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邮箱\社会公益事业建设+乡村振兴+ 振兴工作+市农业农村局+关于曲靖市2026年度巩固拓展脱贫攻坚成果和乡村振兴项目库的公示\"/>
    </mc:Choice>
  </mc:AlternateContent>
  <bookViews>
    <workbookView windowWidth="27945" windowHeight="12375"/>
  </bookViews>
  <sheets>
    <sheet name="会泽县" sheetId="1" r:id="rId1"/>
    <sheet name="宣威市" sheetId="2" r:id="rId2"/>
    <sheet name="富源县" sheetId="3" r:id="rId3"/>
    <sheet name="师宗县" sheetId="4" r:id="rId4"/>
    <sheet name="罗平县" sheetId="5" r:id="rId5"/>
    <sheet name="陆良县" sheetId="6" r:id="rId6"/>
    <sheet name="马龙区" sheetId="7" r:id="rId7"/>
    <sheet name="麒麟区" sheetId="8" r:id="rId8"/>
    <sheet name="沾益区" sheetId="9" r:id="rId9"/>
  </sheets>
  <externalReferences>
    <externalReference r:id="rId10"/>
    <externalReference r:id="rId11"/>
    <externalReference r:id="rId12"/>
    <externalReference r:id="rId13"/>
  </externalReferences>
  <definedNames>
    <definedName name="_xlnm._FilterDatabase" localSheetId="0" hidden="1">会泽县!$A$6:$Y$632</definedName>
    <definedName name="_xlnm._FilterDatabase" localSheetId="3" hidden="1">师宗县!$A$1:$Y$78</definedName>
    <definedName name="_xlnm._FilterDatabase" localSheetId="4" hidden="1">罗平县!$A$1:$Y$164</definedName>
    <definedName name="_xlnm._FilterDatabase" localSheetId="5" hidden="1">陆良县!$A$1:$Y$1</definedName>
    <definedName name="_xlnm._FilterDatabase" localSheetId="6" hidden="1">马龙区!$A$1:$W$77</definedName>
    <definedName name="_xlnm._FilterDatabase" localSheetId="7" hidden="1">麒麟区!$A$38:$Y$63</definedName>
    <definedName name="sheet19">[4]sheet19!$A$1:$A$2</definedName>
    <definedName name="sheet23">[4]sheet23!$A$1:$A$2</definedName>
    <definedName name="sheet18">[4]sheet18!$A$1:$A$2</definedName>
    <definedName name="产业发展">'[2]数据源1 勿动'!$A$2:$A$9</definedName>
    <definedName name="sheet17">[4]sheet17!$A$1:$A$2</definedName>
    <definedName name="sheet16">[3]sheet16!$A$1:$A$2</definedName>
    <definedName name="首行">'[1]数据源1 勿动'!$A$1:$H$1</definedName>
    <definedName name="sheet2">[3]sheet2!$A$1:$A$8</definedName>
    <definedName name="sheet3">[3]sheet3!$A$1:$A$25</definedName>
    <definedName name="sheet4">[3]sheet4!$A$1:$A$86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<sst xmlns="http://schemas.openxmlformats.org/spreadsheetml/2006/main" count="23928" uniqueCount="6824">
  <si>
    <t>会泽县2026年度巩固拓展脱贫攻坚成果和乡村振兴项目库第一次动态调整</t>
  </si>
  <si>
    <t>序号</t>
  </si>
  <si>
    <t>项目类型</t>
  </si>
  <si>
    <t>二级项目类型</t>
  </si>
  <si>
    <t>项目子类型</t>
  </si>
  <si>
    <t>项目名称</t>
  </si>
  <si>
    <t>项目地点</t>
  </si>
  <si>
    <t>建设
性质</t>
  </si>
  <si>
    <t>项目概要及建设主要内容</t>
  </si>
  <si>
    <t>项目概算总投资（万元）</t>
  </si>
  <si>
    <t>项目绩效目标
（总体目标）</t>
  </si>
  <si>
    <t>联农带农机制</t>
  </si>
  <si>
    <t>预计受益人数</t>
  </si>
  <si>
    <t>是否到户项目</t>
  </si>
  <si>
    <t>是否易地搬迁后扶项目</t>
  </si>
  <si>
    <t>是否劳动密集型产业</t>
  </si>
  <si>
    <t>项目主管部门</t>
  </si>
  <si>
    <t>项目实施单位</t>
  </si>
  <si>
    <t>是否纳入年度实施计划</t>
  </si>
  <si>
    <t>项目计划开工时间</t>
  </si>
  <si>
    <t>项目计划完工时间</t>
  </si>
  <si>
    <t>项目库调整情况(“年初入库”、“新增入库”、“调减出库”）</t>
  </si>
  <si>
    <t>乡(镇)</t>
  </si>
  <si>
    <t>村(社区)</t>
  </si>
  <si>
    <t>小计</t>
  </si>
  <si>
    <t>财政衔接资金</t>
  </si>
  <si>
    <t>其他
资金</t>
  </si>
  <si>
    <t>中央资金</t>
  </si>
  <si>
    <t>省级资金</t>
  </si>
  <si>
    <t>合计</t>
  </si>
  <si>
    <t>一、产业项目小计</t>
  </si>
  <si>
    <t>产业发展</t>
  </si>
  <si>
    <t>金融保险配套项目</t>
  </si>
  <si>
    <t>小额信贷贴息</t>
  </si>
  <si>
    <t>会泽县2026年脱贫人口小额信贷贴息</t>
  </si>
  <si>
    <t>25个乡（镇、街道）</t>
  </si>
  <si>
    <t>362个村（社区）</t>
  </si>
  <si>
    <t>新建</t>
  </si>
  <si>
    <t>按照1年期贷款市场报价利率（LPR），对2023-2026年发放的约18710笔10亿元小额贷款进行贴息。</t>
  </si>
  <si>
    <t>通过对2023-2026年所发放的约18710户10亿元存量贷款进行贴息，有效支持18710户脱贫户（含监测户）发展生产和开展经营，户均增收2000元以上。</t>
  </si>
  <si>
    <t>发展生产和开展经营</t>
  </si>
  <si>
    <t>是</t>
  </si>
  <si>
    <t>否</t>
  </si>
  <si>
    <t>会泽县农业农村局（小额）</t>
  </si>
  <si>
    <t>年初入库</t>
  </si>
  <si>
    <t>新增入库</t>
  </si>
  <si>
    <t>生产项目</t>
  </si>
  <si>
    <t>种植业基地</t>
  </si>
  <si>
    <t>鲁纳乡雨沐村民族团结进步示范村建设项目</t>
  </si>
  <si>
    <t>鲁纳乡</t>
  </si>
  <si>
    <t>雨沐村</t>
  </si>
  <si>
    <t>投资100万元，在雨沐村建设民族团结示范项目，围绕雨沐村三湾、大麦地小组200亩中草药种植基地（黄精、白芨、木香），配套建设：
一、产业道路硬化：云雨线至三湾小组1.12公里，均宽3米，厚0.25米。
二、产业道路硬化：大麦地小组0.53公里，均宽4.8米，厚0.25米。
三、建设3立方米取水池1个，200立方米水池1个，13.5万元；安装铺设供水管网5100米〔DN40钢管3000米，DN25钢管2100米〕。</t>
  </si>
  <si>
    <t>以铸牢中华民族共同体意识为主线，积极融入新发展格局，坚持“富口袋”与“富脑袋”并重，赋予所有改革发展以“三个意义”，支持民族地区产业发展，增强民族地区发展内生动力，助力加快各民族共同走向社会主义现代化步伐。项目实施后，项目建成后形成的资产归鲁纳乡雨沐村委会所有，覆盖农户112户421人，其中脱贫户65户180人，带动当地群众务工40人以上。可实现人均增收1000元以上。</t>
  </si>
  <si>
    <t>通过项目建设可以直接解决雨沐村黄精、白芨、木香等中药材运输、交易的瓶颈问题，降低生产成本与损耗，为产业规模化、标准化发展提供硬件支持，最终实现农业增效、农民增收。产业服务站的建设，不仅提供了公共活动空间，更成为各族群众交往、交流、交融的平台。</t>
  </si>
  <si>
    <t>会泽县民族宗教事务局</t>
  </si>
  <si>
    <t>鲁纳乡人民政府</t>
  </si>
  <si>
    <t>新街回族乡垴包村民族团结进步示范村</t>
  </si>
  <si>
    <t>新街回族乡</t>
  </si>
  <si>
    <t>垴包村</t>
  </si>
  <si>
    <t>投资100万元，在垴包村建设民族团结示范项目：
围绕800余亩蔬菜种植（茄子、辣椒、黄瓜等）新建产业配套基础设施。
一、产业道路硬化。垴包村1组、7组至新街村总长2.6公里、宽2.5米、厚0.2米，新建挡土墙240立方米。
二、产业道路硬化。垴包1组公路至大岔口，长286米、宽3米、厚0.2米，铺设60分涵管10米。</t>
  </si>
  <si>
    <t>以铸牢中华民族共同体意识为主线，积极融入新发展格局，坚持“富口袋”与“富脑袋”并重，赋予所有改革发展以“三个意义”，支持民族地区产业发展，增强民族地区发展内生动力，助力加快各民族共同走向社会主义现代化步伐。项目实施后，受益村惠及垴包、马店、新街三个村委会。有效解决800亩蔬菜种植户交通问题，涉及农户1087户3577人（其中包括脱贫不稳定户1户5人、边缘易致贫户6户17人、其他农村低收入群体68户89人），可实现人均增收1000元以上。</t>
  </si>
  <si>
    <t>项目实施后，受益村惠及垴包、马店、新街三个村委会。有效解决800亩蔬菜种植户交通问题，</t>
  </si>
  <si>
    <t>新街乡人民政府</t>
  </si>
  <si>
    <t>新街回族乡发落村民族团结进步示范村</t>
  </si>
  <si>
    <t>发落村</t>
  </si>
  <si>
    <t>投资100万元，围绕发落村传统产业1500余亩玉米、600余亩马铃薯和中药材产业黄精200余亩和白芨100余亩，在发落村建设民族团结示范项目。
一、产业道路硬化。硬化龙王庙至大漆树沙沟道路1100米，宽4米、高0.2米；新建挡土墙100立方米；铺设涵管直径1.2米的3根。
二、产业道路硬化。硬化桥草棚主路至大地沟250米，宽3米，高0.2米；铺设涵管直径0.6米的3根。
三、产业道路硬化。硬化安座落口子至岩头上道路400米，宽4.5米，高0.2米。</t>
  </si>
  <si>
    <t>以铸牢中华民族共同体意识为主线，积极融入新发展格局，坚持“富口袋”与“富脑袋”并重，赋予所有改革发展以“三个意义”，支持民族地区产业发展，增强民族地区发展内生动力，助力加快各民族共同走向社会主义现代化步伐。通过完善基础设施提高中药材种植面积，预计产量提升40%。项目建成后，可带动周边就业，为当地居民提供就业岗位，增加居民收入，促进当地经济发展。提升中药材产业整体竞争力，推动产业集聚发展，促进产业链完善。预计将带动农户351户1427人（其中：三类监测户43户141人）人均增加收入1000元以上。</t>
  </si>
  <si>
    <t>通过完善基础设施提高中药材种植面积，预计产量提升40%。项目建成后，可带动周边就业，为当地居民提供就业岗位，增加居民收入，促进当地经济发展。提升中药材产业整体竞争力，推动产业集聚发展，促进产业链完善。</t>
  </si>
  <si>
    <t>迤车镇张家村龙潭小组民族团结示范村</t>
  </si>
  <si>
    <t>迤车镇</t>
  </si>
  <si>
    <t>张家村</t>
  </si>
  <si>
    <t>投资100万元，助力发展果蔬、花卉等产业种植200亩。在张家村村委会龙潭小组建设民族团结示范项目。
一、新建果蔬花卉产业道路硬化长1400米，均宽3米，高0.2米，c30混凝土浇筑；新建挡墙长210米；新建灌溉沟渠长140米。
二、新建果蔬花卉产业道路硬化长70米，均宽2米，高0.2米，c30混凝土浇筑。
三、道路硬化长40米、宽5米，高0.2米，c30混凝土浇筑。
四、新建水池1（龙潭出水处，封顶）70立方米；新建水池2（不封顶做防护）182立方米。</t>
  </si>
  <si>
    <t>以铸牢中华民族共同体意识为主线，积极融入新发展格局，坚持“富口袋”与“富脑袋”并重，赋予所有改革发展以“三个意义”，支持民族地区产业发展，增强民族地区发展内生动力，助力加快各民族共同走向社会主义现代化步伐。项目实施后，有效解决群众果蔬花卉种植运输难题，受益村惠及龙潭小组、庙丫口小组、王家坪小组、海子小组四个村民小组，涉及农户415户1217人（其中：三类监测户8户31人），可实现人均增收1000元以上。</t>
  </si>
  <si>
    <t>项目实施后，受益村惠及龙潭小组、庙丫口小组、王家坪小组、海子小组四个村民小组。有效解决500亩蔬菜种植户交通问题，实现农户人均增收。</t>
  </si>
  <si>
    <t>迤车镇人民政府</t>
  </si>
  <si>
    <t>乐业镇六合村箐以头小组民族团结示范村</t>
  </si>
  <si>
    <t>乐业镇</t>
  </si>
  <si>
    <t>六合村</t>
  </si>
  <si>
    <t>投资100万元，助力发展200亩烤烟、300亩辣椒、200亩玉米等种植，在六合村委会箐以头小组建设民族团结示范项目。
一、新建村内机耕路4.9公里，总长10.1公里，预计投入85万元。
二、箐以头小组新建蓄水池5个（20立方米/个），预计投入12万元；管道3000米（PE32管），预计投入3万元。</t>
  </si>
  <si>
    <t>以铸牢中华民族共同体意识为主线，积极融入新发展格局，坚持“富口袋”与“富脑袋”并重，赋予所有改革发展以“三个意义”，支持民族地区产业发展，增强民族地区发展内生动力，助力加快各民族共同走向社会主义现代化步伐。项目实施后，项目建成后形成的资产归乐业镇六合村委会箐以头小组所有，覆盖农户72户268人，其中脱贫户8户24人，带动当地群众务工30余人。</t>
  </si>
  <si>
    <t>通过项目建设可以直接解决六合村箐以头小组核桃、洋芋、包谷、辣椒等农作物运输难、灌溉难等问题，降低生产成本与损耗，为产业规模化、标准化发展提供硬件支持，最终实现农业增效、农民增收。</t>
  </si>
  <si>
    <t>乐业镇人民政府</t>
  </si>
  <si>
    <t>纸厂乡鄢家村民族团结示范村建设项目</t>
  </si>
  <si>
    <t>纸厂乡</t>
  </si>
  <si>
    <t>鄢家村</t>
  </si>
  <si>
    <t>投资100万元，在鄢家村建设民族团结示范项目，围绕鄢家村100余亩蔬菜种植，300余亩玉米种植，新建产业道路、配套灌溉管道等建设：
1、硬化20厘米厚C30混凝土产业道路长1586米，均宽5米，合计6300平方米,单价140元/平方米，合计88.2万元。
2、新建混凝土挡墙长30米、宽1.5米、高1.5米，共计67.3立方米，预计4万元。
3、安装涵管8米，预计需要资金0.16万元。
4、安装DN25镀锌管2800米，预计需要资金6.64万元，安装DN20镀锌管600米，预计需要资金1万元。</t>
  </si>
  <si>
    <t>该项目建设紧扣铸牢中华民族共同体意识这条主线，通过提升蔬菜产业道路、灌溉饮水等基础设施建设，推动鄢家村百亩蔬菜提质增效，增强周边人民群众既“富口袋”又“富脑袋”，推动群众生产生活水平更上一个台阶，满足人民日益增长的美好生活需要，增强人民群众文化获得感、幸福感完善基础设施、安全感，破解该村群众自身内生发展动力不足和产业发展滞后的瓶颈，助力该村巩固拓展脱贫攻坚成果和乡村振兴有效衔接。该项目建成，将带动该村102户326人蔬菜、农特产业双向发展、稳定增收，确保脱贫户68户218人和6户16人三类监测对象增收600元以上。</t>
  </si>
  <si>
    <t>将破解该村群众自身内生发展动力不足和产业发展滞后的瓶颈，助力该村巩固拓展脱贫攻坚成果和乡村振兴有效衔接。实现了农业生产的低投入高产出，促使资源得到充分利用，受益农户增加收入。</t>
  </si>
  <si>
    <t>纸厂乡人民政府</t>
  </si>
  <si>
    <t>金钟街道竹园村互嵌式社区建设项目</t>
  </si>
  <si>
    <t>金钟街道</t>
  </si>
  <si>
    <t>竹园村</t>
  </si>
  <si>
    <t>投资20万元，在竹园村建设互嵌式社区项目，建设150亩水果种植基地。在竹园村集体果园新建公共灌溉项目。安装三相电深井泵3台，电压380V,功率15KW，扬程370米、13000元/台；安装水泵16平方米电缆300米，20元/米；安装DN40无缝钢管800米，55元/米；安装PEφ50管道1400米，20元/米；安装抽水机1套45000元；安装控制器及控制柜2套，3000元/套；安装PEφ63管道1080米，25元/米；安装灌溉主管2500米，2元/米。</t>
  </si>
  <si>
    <t>该项目建设以铸牢中华民族共同体意识为主线，紧扣“不断改善人民生活，提高民生水平，满足人民日益增长的美好生活需要，增强人民群众文化获得感、幸福感完善基础设施、安全感，凝聚起实现中华民族伟大复兴的磅礴力量”为宗旨。项目建成后产权归竹园村委会集体所有，预计项目年化收益率10%，即3万元。项目实施后覆盖竹园村股份经济合作社750户农户，能带动脱贫户及三类监测对象123户455人，竹园村集体经济增加收入3万元以上。将有效解决村集体水果产业基础设施薄弱问题。</t>
  </si>
  <si>
    <t>项目实施后，惠及750户农户，能带动脱贫户及三类监测对象123户455人，村集体经济增加收入3万元以上。将有效解决村集体水果产业基础设施薄弱问题，拉动产业长足发展。</t>
  </si>
  <si>
    <t>金钟街道办事处</t>
  </si>
  <si>
    <t>钟屏街道红石岩社区互嵌式社区建设项目</t>
  </si>
  <si>
    <t>钟屏街道</t>
  </si>
  <si>
    <t>红石岩社区</t>
  </si>
  <si>
    <t>投资20万元，在红石岩社区建设互嵌式社区项目，建设500亩食用玫瑰种植基地。
新建红石岩社区4组至红石岩7组C25产业道路长285米、均宽5米，厚30厘米，面积1425平方米，单价140元/平方米。</t>
  </si>
  <si>
    <t>项目以促进各民族共同团结共同进步为目标，进一步激发搬迁居民发展内生动力，助力各族群众共同走向现代化步伐。该项目实施后，红石岩社区2509户11613人受益，其中少数民族160户809人，三类监测对象149户644人，其中脱贫不稳定户54户241人，边缘易致贫户45户179人，突发严重困难户50户224人。</t>
  </si>
  <si>
    <t>项目实施后，将极大改善易地搬迁安置群众的生产生活条件，提高群众的满意度，促进群众安居乐业。该项目实施后，红石岩社区2509户11613人受益，其中少数民族160户809人，三类监测对象149户644人，其中脱贫不稳定户54户241人，边缘易致贫户45户179人，突发严重困难户50户224人。</t>
  </si>
  <si>
    <t>钟屏街道办事处</t>
  </si>
  <si>
    <t>乡村建设行动</t>
  </si>
  <si>
    <t>农村基础设施</t>
  </si>
  <si>
    <t>农村道路建设</t>
  </si>
  <si>
    <t>钟屏街道双河社区互嵌式社区建设项目</t>
  </si>
  <si>
    <t>双河社区</t>
  </si>
  <si>
    <t>投资20万元，在双河社区建设互嵌式社区项目。
新建会娜路双河社区中药材产业园道路一条，长385米、均宽4米、厚20厘米，面积1538平方米，单价130元/平方米。</t>
  </si>
  <si>
    <t>项目以铸牢中华民族共同体意识为主线，该项目的实施改善了当地的生态环境和居住环境，人与自然更加和谐发展。项目实施后，双河社区2234户10385人受益，其中少数民族97户550人，三类监测对象164户722人，其中脱贫不稳定户72户331人。</t>
  </si>
  <si>
    <t>通过“互嵌式社区”建设，积极推动搬迁安置区融入新发展格局，支持民族地区产业发展，增强民族地区发展内生动力，助力加快各民族共同走向社会主义现代化步伐。项目实施后，双河社区2234户10385人受益，其中少数民族97户550人，三类监测对象164户722人，其中脱贫不稳定户72户331人。</t>
  </si>
  <si>
    <t>加工流通项目</t>
  </si>
  <si>
    <t>加工业</t>
  </si>
  <si>
    <t>以礼街道先锋社区互嵌式社区建设项目</t>
  </si>
  <si>
    <t>以礼街道</t>
  </si>
  <si>
    <t>先锋社区</t>
  </si>
  <si>
    <t>投资20万元，在先锋社区七组建设互嵌式社区项目。
改造劳动就业扶贫车间3间。
1.扶贫车间改造场地硬化301.06平方米，采用20厘米厚C30混凝土浇筑；地面改造127.94平方米，采用5厘米厚C20细石混凝土+2厘米厚干硬性水泥砂浆+1厘米厚干水泥；安装消防设施1个。计划投资13.4万元。
2.扶贫车间内新建上下通道2套，用电设施安装100套；安装DN50PVC排水管90.41米，DN20PE给水管92.58米。计划投资6.6万元。</t>
  </si>
  <si>
    <t>以铸牢中华民族共同体意识为主线，积极融入新发展格局，坚持“富口袋”与“富脑袋”并重，赋予所有改革发展以“三个意义”，支持民族地区产业发展，增强民族地区发展内生动力，助力加快各民族共同走向社会主义现代化步伐。该项目通过对扶贫车间改建，招引企业投资，发展劳动密集型企业，吸纳周边群众在家门口就业，拓宽群众致富路。预计将带动先锋社区已脱贫户100户459人，监测户4户增加收入。</t>
  </si>
  <si>
    <t>通过“互嵌式社区”建设，积极推动搬迁安置区融入新发展格局。该项目通过对扶贫车间改建，招引企业投资，发展劳动密集型企业，吸纳周边群众在家门口就业，拓宽群众致富路。预计将带动先锋社区已脱贫户100户459人，监测户4户增加收入。</t>
  </si>
  <si>
    <t>以礼街道办事处</t>
  </si>
  <si>
    <t>迤车镇索桥社区互嵌式社区建设项目</t>
  </si>
  <si>
    <t>索桥社区</t>
  </si>
  <si>
    <t>投资20万元，在索桥社区建设互嵌式社区项目。
建设索桥社区闸塘小组300亩花椒种植基地，新建花椒采摘道路1条，长616米，宽2.5米，c30混凝土浇筑，厚0.2米，面积1538平方米，单价130元/平方米。</t>
  </si>
  <si>
    <t>项目以建设“和和美美一家人”为目标，促进各族群众交往、交流、交融。项目实施，补齐基础设施短板，改善群众生产生活条件，构建共享共居共乐的居住环境。项目实施，受益农户325户1024人（脱贫户29户101，人，监测户6户13人）。</t>
  </si>
  <si>
    <t>项目实施，补齐基础设施短板，改善群众生产生活条件，构建共享共居共乐的居住环境。项目实施，受益农户325户1024人（脱贫户29户101，人，监测户6户13人）。</t>
  </si>
  <si>
    <t>乐业镇罗布古社区互嵌式社区建设项目</t>
  </si>
  <si>
    <t>罗布古社区</t>
  </si>
  <si>
    <t>投资20万元，在罗布古社区建设互嵌式社区项目。
建设罗布古社区新房小组300亩辣椒种植基地，新建苹果地至树林脑包产业道路长510米、宽3米，标准C25。工程量1530平方米，单价130元/平方米。</t>
  </si>
  <si>
    <t>该项目位于新房小组，有彝族、苗族7户33人，现种植辣椒300亩，因现有道路为土路，特别在雨季给全组村民出行和辣椒种植、运输带来不便，该项目的实施预计带动罗布古社区已脱贫户55户231人，监测户5户18人增加收入，实现经济收入90万元。项目建成后，能有效改善边境群众生产生活条件，促进各民族居民共居共学、共建共享、共事共乐，推动社区形成各民族相互嵌入式的社会结构和社区环境。居民会感受到社区对民族团结和国家认同的重视，从而增强对社区的归属感和认同感，形成团结友爱、互帮互助的社区氛围，使社区成为各族居民共同的家园。</t>
  </si>
  <si>
    <t>项目实施后，可带动罗布古社区已脱贫户55户231人，监测户5户18人增加收入，实现经济收入90万元。能有效改善边境群众生产生活条件，促进各民族居民共居共学、共建共享、共事共乐，推动社区形成各民族相互嵌入式的社会结构和社区环境。</t>
  </si>
  <si>
    <t>娜姑镇白雾村铸牢中华民族共同体意识建设项目</t>
  </si>
  <si>
    <t>娜姑镇</t>
  </si>
  <si>
    <t>白雾村</t>
  </si>
  <si>
    <t>投资20万元，在白雾村开展铸牢中华民族共同体意识建设项目。
建设1000亩水稻种植基地，砖砌体田间机耕路14条，总长1948.22米，均高0.6米，宽0.24米；100厚C25混凝基础195平方米；田间机耕路砖砌体合计：577.84立方米；人工土方开挖833.84立方米。</t>
  </si>
  <si>
    <t>以铸牢中华民族共同体意识为主线，积极融入新发展格局，坚持“富口袋”与“富脑袋”并重，赋予所有改革发展以“三个意义”，增强民族地区发展内生动力，助力加快各民族共同走向社会主义现代化步伐。项目实施后，带动劳动就业400人次，流转土地200余亩，有力疏通河道，改善人居环境，促进农业种植业发展。</t>
  </si>
  <si>
    <t>项目实施后，带动劳动就业400人次，流转土地200余亩，有力疏通河道，改善人居环境，促进农文旅融合发展。。</t>
  </si>
  <si>
    <t>娜姑镇人民政府</t>
  </si>
  <si>
    <t>钟屏街道鱼洞社区民族团结进步示范村建设项目</t>
  </si>
  <si>
    <t>鱼洞社区</t>
  </si>
  <si>
    <t>投资120万元，在鱼洞社区建设民族团结进步示范项目。
1.建设600亩北美冬青、400亩食用玫瑰种植示范基地建设。2.新建从鱼洞二组主路口至二组食用玫瑰种植基地产业道路长354米、均宽5米、厚20厘米，单价130元/平方米，概算投资23.1万元。
3.新建从二组主路口至二组食用玫瑰地路旁单侧排水沟（单侧）三面光排水沟112米，单价250元/米，概算投资2.8万元。4.硬化从钟屏街道门口至鱼洞社区9组村中产业道路长1172米、均宽5米、厚20厘米，单价130元/平方米，概算投资76.2万元。5.新建从鱼洞社区7组至以礼大道C25砼产业道路长255米、均宽5米、厚30厘米，单价140元/平方米，概算投资17.9万元。</t>
  </si>
  <si>
    <t>以铸牢中华民族共同体意识为主线，积极推动搬迁安置区融入新发展格局，坚持“富口袋”与“富脑袋”并重，赋予所有改革发展以“三个意义”，支持民族地区产业发展，增强民族地区发展内生动力，助力加快各民族共同走向社会主义现代化步伐。项目进一步激发搬迁居民发展内生动力，助力各族群众共同走向现代化步伐。惠及鱼洞社区2104户6623人受益，其中（三类监测对象41户129人，脱贫不稳定户16户49人，边缘易致贫户11户37人，突发严重困难户14户43人），实现人均增收500元以上。</t>
  </si>
  <si>
    <t>通过项目建设，完善乡村旅居发展硬件条件。构建文旅融合联农带农发展模式，以旅居产业带动本地农户发展农家民宿、特色餐饮、农副特产售卖等业态。吸纳群众参与项目建设及后续运维，优先吸纳就近劳动力务工增收。依托旅居客流盘活乡村资源，拓宽农产品销路，壮大村组集体经济，带动辖区群众就近就业稳定增收，助推乡村旅游与群众致富协同发展。</t>
  </si>
  <si>
    <t>会泽县2026年抓党建促乡村振兴“四位一体”项目--钟屏街道以则社区中药材加工厂建设项目</t>
  </si>
  <si>
    <t>以则社区</t>
  </si>
  <si>
    <t>中药材加工厂主体建设，概算投资300万元。新建面积为1320平方米的一层钢筋砼框架结构厂房，单价2273元/平方米，一层长44米、宽30米、高5.5米。</t>
  </si>
  <si>
    <t>钟屏街道以则社区中药材加工厂建成后归钟屏街道以则社区集体所有，村集体通过民主决策程序拟采取向社会招租的形式确定项目运营主体，吸引龙头企业参与运营，初步与会泽县钱城建设投资集团有限公司达成意向协议，按照产业投资额300万元计算，预计每年可增加村集体经济收入18万元，进一步壮大新营村集体经济。</t>
  </si>
  <si>
    <t>一是直接提供稳定就业岗位60个，直接带动60人就业增收，每人每月务工收入3000元左右；
二是间接带动分拣、搬运等就地就近就业务工2500余人，每人每天可获得务工收入80元—100元。</t>
  </si>
  <si>
    <t>中国共产党会泽县委员会组织部</t>
  </si>
  <si>
    <t>市场建设和农村物流</t>
  </si>
  <si>
    <t>迤车镇梨园核桃交易中心功能区项目</t>
  </si>
  <si>
    <t>梨园村</t>
  </si>
  <si>
    <t>会泽县迤车镇梨园核桃交易中心功能区项目建设内容：总面积3737.2平方米，预计总投资1183.09万元。1.新建交易市场1185平方米，层数为2层，采用下层钢筋混凝土框架结构上层门式钢架结构，预计投资289.66万元；2.新建交易库用房740平方米，层数为1层，采用钢架结构，预计投资165.4万元；3.新建核桃初加工成品冷库612平方米，预计投资131.27万元；安装核桃初加工产品冷库1800立方米，预计投资117万元，合计242.46万元；4.室外附属工程投资：硬化场地路面3686平方米，预计投资47.92万元；砌筑挡土墙4387立方米，预计投资171.09万元；安装250KVA变压器1台及室外接电，预计投资20万元；安装柴油发电机2台，预计投资40万元；安装室外强弱电，预计投资30万元；安装室外给水管网，预计投资40万元；安装成品消防水泵房，预计投资90万元；安装室外围栏，预计投资40.75万元；合计479.76万元。</t>
  </si>
  <si>
    <t>项目选址于老梨园乡政府，项目建成后，可有效盘活闲置资源，同时，核桃收购覆盖迤车、纸厂、马路三个核桃主产乡镇，可有效增加近2万户核桃种植户收入。该项目为劳动密集型产业项目，能带动迤车镇梨园村、石桥村、坪洞村、张家村等附近村委会辖区农户400户，1584人；（其中脱贫户120户，312人；“三类监测对象”15户，38人），可提供临时性就业岗位50个以上，实现人均2800元以上，项目建成后可以为梨园村村集体收入每年增加20万元以上。项目形成的资产产权归迤车镇人民政府所有。</t>
  </si>
  <si>
    <t>入股分红、土地流转、带动务工就业等</t>
  </si>
  <si>
    <t>会泽县林业和草原局</t>
  </si>
  <si>
    <t>产业服务支撑项目</t>
  </si>
  <si>
    <t>科技服务</t>
  </si>
  <si>
    <t>会泽县独蒜兰种苗繁育中心建设续建项目</t>
  </si>
  <si>
    <t>金钟镇</t>
  </si>
  <si>
    <t>改扩建</t>
  </si>
  <si>
    <t>投资260万元续建：1.原有独蒜兰温室增设通风系统，增加四台风机预计24万元，增设10厘米厚，1米宽，约400米的混凝土道路预计投资6万元，温室潮汐供水设施一套，15万元，计45万元；2.林下种植立体层架棚建设及食用菌种植研发、监测、检测附属设施，每座100平方米预计投资9万元，5座投资45万元；3.原独蒜兰基地新增拌料场至装袋车间运输系统一套120米（履带斜坡1500元/米），预计投资18万元，配件2万元，计20万元；4.原有独蒜兰基地炼苗区域排水系统、排污系统完善，预计投资30万元，排险加固（挡墙、场地平整及外围设施）预计投资20万元，计50万元；5.基地其他配套设施建设：原管护舍棚150平方米，改造为一楼食用菌加工试验区，二楼为食用菌加工仓储区，单价2500元/平方米，75万元；原管护房250平方米修缮加固后用于独蒜兰产品（药材山慈菇）仓储，每平方米单价1000元，预计投资25万元；本项计100万元。</t>
  </si>
  <si>
    <t>通过续建，可完善会泽县林产业研学基地的产学研功能，可解决目前会泽县部分林下食用菌产品加工问题，可完善会泽县林下种植方面人才吸引、联合培养条件，为会泽县林下经济培养技术人员。项目建成后可带动周边农户50户150人（其中：脱贫户20户60人），通过就业、务工等方式人均增收2000元以上。项目建成后，形成资产归县内国有林场会泽县野马林场所有。</t>
  </si>
  <si>
    <t>1、可完善会泽县林下种植方面人才吸引、联合培养条件，为会泽县林下经济培养技术人。2、项目建成后可带动周边农户50户150人通过就业、务工等方式人均增收2000元以上</t>
  </si>
  <si>
    <t>林草基地建设</t>
  </si>
  <si>
    <t>会泽县毛家村林下食用菌深加工建设项目</t>
  </si>
  <si>
    <t>投资496万元，在会泽野马林场毛家村林区建设食用菌深加工厂1个，深化林下大球盖菇加工厂，延伸产业链条，推动全产业链发展，解决外菇无销路的难题。1.建设食用菌标准化加工厂房2000平方米，每平方米2100元，预计投资420万元；2.建设生产用设施设备，含配套电力设施一套，弱电配套设施等，预计投资76万元。</t>
  </si>
  <si>
    <t>通过建设食用菌深加工厂，可延伸产业链条，推动会泽林下大球盖菇反季种植全产业链发展，同时解决全县林下大球盖菇鲜品等外菇无销路的难题。项目建成后，预计年可带动林下大球盖菇种植效益提升500元/亩以上，预计年可带动周边农户就近务工80户、240人（其中：脱贫户和三类监测户30户、100人），年可带动务工农户户均增收2000元以上。项目建成后形成资产归县内国有林场会泽县野马林场所有。</t>
  </si>
  <si>
    <t>解决产品销售难题、带动务工就业</t>
  </si>
  <si>
    <t>者海镇林下大球盖菇种植基料发酵场建设项目</t>
  </si>
  <si>
    <t>者海镇</t>
  </si>
  <si>
    <t>拖茨</t>
  </si>
  <si>
    <t>通过建设大球盖菇种植基料发酵场、污水回收处理池、发酵池等设施设备，解决林下大球盖菇种植中基料加工和基料发酵场地不足的难题。项目计划投资435万元：1、建设大球盖菇种植基料发酵场4654平方米，预计投入资金128万元；2、建设仓储房299.49平方米，预计投入资金38万元；3、建设150立方米污水回收处理池一个，预计投入资金23.5万元；4、建设1000立方米(占地面积600平方米)的发酵池一个，预计投入资金28.3万元；5、一座500立方米成品蓄水池，预计投入资金36.5万元；6、提水供水管道2960m，包括泵房，供电线缆等设施设备，预计投入资金49.9万元；7、种植大棚及小棚改造，预计投入资金39.6万元；8、其余配套附属设施工程为室内外供电线缆，场地挡土墙，安全防护网，混凝土硬化生产道路，1套100T地磅及配套基坑，控制显示设备等，预计投入资金91.2万元。</t>
  </si>
  <si>
    <t>通过建设大球盖菇种植基料发酵场、污水回收处理池、发酵池等设施设备，解决林下大球盖菇种植中基料加工和基料发酵场地不足的难题。项目建成后每年可带动拖茨村集体经济增收23万元，通过林下大球盖菇种植吸纳当地农户就近务工，预计可带动周边农户150户540人就近务工（其中：脱贫户80户240人），每年户均务工增收2000元以上。项目建成的基料发酵场、发酵池等设施、设备产权属者海镇人民政府。</t>
  </si>
  <si>
    <t>1、项目完工后预计可促进6000亩林地流转、按20-50元/亩，促农增收12-30万元；2、带动务工150户540人，每年户均务工增收2000元以上；3.通过与经营主体合作等方式，可增加村集体经济收入5-23万元每年。</t>
  </si>
  <si>
    <t>者海镇人民政府</t>
  </si>
  <si>
    <t>者海镇烂扎河水库林下种植引水工程建设项目</t>
  </si>
  <si>
    <t>五里牌</t>
  </si>
  <si>
    <t>项目计划投资360万元：1.建设100毫米的引水主管18千米，预计投入资金180万元；2.建设10千伏输电线3千米，安装200千伏安变压器一台，预计投入资金70万元；3.建设500立方米的混凝土蓄水池2个，预计投入资金50万元；4.建设占地10平方米的抽水泵房2间，购买30千瓦的抽水泵4台，预计投入资金60万元。</t>
  </si>
  <si>
    <t>通过从烂扎河水库建设引水主管网、蓄水池等基础设施，可覆盖者海820瞭望台产业大道周边近万亩的林地，解决林下食用菌、林下中药材种植的用水问题。项目建设的引水主管网、蓄水池等基础设施产权属者海镇人民政府。项目建成后每年可带动拖茨村集体经济增收18万元，通过林下食用菌、林下中药材种植吸纳当地农户就近务工，预计可带动周边农户100户360人就近务工（其中：脱贫户不少于60户180人），每年户均务工增收2000元以上。</t>
  </si>
  <si>
    <t>林地流转、带动务工就业</t>
  </si>
  <si>
    <t>者海镇五里牌村箐口塘林下种植辅助设施建设项目</t>
  </si>
  <si>
    <t>项目计划投资80万元：1.建设80毫米的引水主管1千米，预计投资10万元；2.建设10千伏输电线2.千米，安装100千伏安变压器一台，预计投资50万元；3.建设500立方米的镀锌钢板蓄水池2个，预计投资20万元。</t>
  </si>
  <si>
    <t>通过建设输电线、引水管、蓄水池等基础设施，解决箐口塘周边近2000亩林下种植的用电、用水问题。项目建成后每年可带动五里牌村集体经济增收4万元，通过林下食用菌、林下中药材种植吸纳当地农户就近务工，预计可带动周边农户20户36人就近务工（其中：脱贫户不少于12户28人），每年户均务工增收2000元以上。项目形成的资产产权归者海镇人民政府所有。</t>
  </si>
  <si>
    <t>1、项目完工后预计可促进2000亩林地流转、按20-50元/亩，促农增收4-10万元；2、带动务工20户36人，每年户均务工增收2000元以上；3.通过与经营主体合作等方式，可增加村集体经济收入4-6万元/年。</t>
  </si>
  <si>
    <t>五星乡花椒提质增效项目</t>
  </si>
  <si>
    <t>五星乡</t>
  </si>
  <si>
    <t>竹箐村</t>
  </si>
  <si>
    <t>针对花椒紊乱、产量偏低、采收成本高等问题，投资20万元，按照500元/亩的补助标准，通过疏密降冠、整形修剪、病虫害防治等措施，在五星乡实施花椒提质增效400亩，提升花椒品种和产量，降低采收成本，稳定花椒种植面积，做强花椒产业，促进林草产业高质量发展。</t>
  </si>
  <si>
    <t>通过整形修剪等措施，实施花椒提质增效400亩，为花椒产业管理建设示范。整形修剪株达90%以上，稳定花椒种植面积400亩，项目实施三年后实现年增收500元/亩以上。通过土地流转、吸纳就业，带动周边农户就近务工20户60人（其中：脱贫户5户15人）。</t>
  </si>
  <si>
    <t>1、土地流转400亩促农增收10-16万元/元；2、带动务工就业20户60人，户均增收2000元以上。</t>
  </si>
  <si>
    <t>五星乡人民政府</t>
  </si>
  <si>
    <t>老厂乡三岔村松子交易市场建设项目</t>
  </si>
  <si>
    <t>老厂乡</t>
  </si>
  <si>
    <t>三岔村</t>
  </si>
  <si>
    <t>投入121万元，建成三岔村松子交易市场500平方米。其中地基整理、地基硬化预计投资15万元；新建设备房80平方米，投资30万元；钢结构遮蓬500平方米，投资30万元；摊位40个，单价1000元/个，投资4万元；安装饮水管道1000米，单价20元/米，投资2万元；其他附属设施（围栏、洗手池、卫生间等）投资40万元。</t>
  </si>
  <si>
    <t>通过建成松子交易市场，解决松子销售与流通难题，为三岔村、德所村、安家坪村、卡龙村、茶花箐村、尹武村3000余户群众提供松子交易平台，可促进800户以上农民户增收600元以上。项目形成的资产产权归老厂乡政府所有。</t>
  </si>
  <si>
    <t>老厂乡人民政府</t>
  </si>
  <si>
    <t>马路乡核桃提质增效项目</t>
  </si>
  <si>
    <t>马路乡</t>
  </si>
  <si>
    <t>旁官地、江子树、尖山、弯弯寨</t>
  </si>
  <si>
    <t>在马路乡实施3000亩核桃提质增效，按照500元/亩的补助标准，分别在马路乡旁官地、江子树、尖山、弯弯寨村委会范围内实施，通过对项目区域内核桃树进行品种改良、病虫害防治、修枝整形、疏密育冠、土肥管理、技术培训等措施实现核桃提质增效。</t>
  </si>
  <si>
    <t>项目实施三年后，可提高核桃树挂果率，核桃单位产量比同等立地条件下产量增加10%。辐射带动周边乡村农户种植、管理核桃果树的积极性、主动性，有效稳定核桃种植面积3000亩，促进马路乡核桃产业的稳定发展。带动周边农户就近就地务工，带动脱贫户136户468人，平均每户增收500元。</t>
  </si>
  <si>
    <t>1、实施核桃提质增效3000亩，同时对不少于200户种植户进行技术培训。2、有效稳定核桃种植面积不少于3000亩，促进马路乡核桃产业的稳定发展。3、带动周边农户就近就地务工，带动脱贫户136户468人，户增收500元/年。</t>
  </si>
  <si>
    <t>马路乡人民政府</t>
  </si>
  <si>
    <t>矿山镇拖翅村林下种植基地项目</t>
  </si>
  <si>
    <t>矿山镇</t>
  </si>
  <si>
    <t>拖翅村</t>
  </si>
  <si>
    <t>项目投资339万元完善林下种植基础设施：以种植林下药材黄精为起点，配套完善水、电、路等农业配套基础设施，解决周边适宜发展林下种植的林地的灌溉及产品运输问题，打造拖翅2000亩林下种植基地，发展壮大矿山林下经济产业。1.硬化林下产业道路一条，长3.3公里，均宽4米。2.新建200立方米蓄水池2个，用于蓄水调解，配套管道用3000米（Pe90管道100级1.6Mpa全新料）。3.新建动力变压器一台及配套电线，用于提水及用电问题。</t>
  </si>
  <si>
    <t>通过项目实施，解决拖翅村2000亩适宜发展林下种植的林地灌溉及产品运输问题，发展带动林下经济产业，促进农户增收，项目建成后产权归矿山镇人民政府所有。预计带动辖区内农户250户860人（其中脱贫户“三类监测对象”20户72人）户均增加1000元以上。</t>
  </si>
  <si>
    <t>1、项目完工后预计可促进2000亩林地流转、按20-50元/亩，促农增收4-10万元；2、带动务工250户860人，每年户均务工增收1000元以上；3.通过与经营主体合作等方式，可增加村集体经济收入3-10万元每年。</t>
  </si>
  <si>
    <t>矿山镇人民政府</t>
  </si>
  <si>
    <t>宝云拖姑林下食用菌立体种植示范种植项目（高海拔区域）</t>
  </si>
  <si>
    <t>宝云街道</t>
  </si>
  <si>
    <t>拖姑村</t>
  </si>
  <si>
    <t>针对目前会泽林下食用菌产业中，群众种植时对温度、湿度无法调控，影响出菇质量、产量，且食用菌存在连作障碍，频繁更换林地开展种植造成林地、水和交通资源利用效率不高等问题，开展以下反季食用菌种植工作：
1.在拖姑村及周围林地中，建设4000平方米林下食用菌立体种植棚示范基地。每平方米投资140元（含自动喷灌、加湿装置）
2.配套建设40立方米冷库一个，10万元。
3.建成后，由村集体经济组织在此基础上开展反季大球盖菇、羊肚菌等种植，形成利益联结机制。</t>
  </si>
  <si>
    <t>通过建设4000平方米林下食用菌立体种植棚，以及会泽县林业和草原局技术团队科技支持，引导群众开展更高质量的林下食用菌种植，提高目前已开发的林下种植基地因连作障碍引发的林地、水和交通资源利用效率不高等难题；以及为周围群众建立一个食用菌中转冷库。项目建成后每年可带来综合收入增收10万元以上，并通过林下大球盖菇、羊肚菌等种植吸纳当地农户就近务工，预计可带动周边农户20户50人就近务工（其中：三类监测对象5户8人），每年户均务工增收2000元以上。项目建成的立体棚、冷库等设施、设备产权属宝云街道办事处。</t>
  </si>
  <si>
    <t>以“产业院+村集体/合作社+农户”运作模式，健全林下种植主体培育机制，形成林下高效种植完善利益链接机制，达成林地高效利用、带动务工就业、村集体受惠，群众增收示范等。</t>
  </si>
  <si>
    <t>宝云街道办事处</t>
  </si>
  <si>
    <t>者海镇林下食用菌立体种植示范种植项目（中等海拔区域）</t>
  </si>
  <si>
    <t>针对目前会泽林下食用菌产业中，群众种植时对温度、湿度无法调控，影响出菇质量、产量，且食用菌存在连作障碍，频繁更换林地开展种植造成林地、水和交通资源利用效率不高等问题，开展以下工作：
1.在拖茨村的林地中，建设6000平方米林下食用菌立体种植棚示范基地。
2.每平方米投资140元（含自动喷灌、加湿装置）。
3.建成后，由村集体经济组织在此基础上开展反季大球盖菇、羊肚菌等种植，形成利益联结机制。</t>
  </si>
  <si>
    <t>通过建设6000平方米林下食用菌立体种植棚，以及会泽县林业和草原局技术团队科技支持，引导群众开展更高质量的林下食用菌种植，提高目前已开发的林下种植基地因连作障碍引发的林地、水和交通资源利用效率不高等难题。项目建成后每年可带来综合收入增收15万元以上，并通过林下大球盖菇、羊肚菌等种植吸纳当地农户就近务工，预计可带动周边农户30户70人就近务工（其中：三类监测对象5户10人），每年户均务工增收2000元以上。项目建成的立体棚等设施、设备产权属属者海镇人民政府。</t>
  </si>
  <si>
    <t>五星乡茶花箐林下种植基地基础设施建设项目</t>
  </si>
  <si>
    <t>投资141万元，在五星乡竹箐村茶花箐林区建设完善林下产业基地交通运输、灌溉用水基础设施，夯实吸引社会投资五星乡林下经济发展的基础，推动五星乡林下经济发展。1.新修建300立方米蓄水池3个计划投资60万元；2.铺设DN100输水管道3000米，预计投资36万元；3.建设砂石路面4.5公里，预计投资45万元。</t>
  </si>
  <si>
    <t>建设完善五星乡竹箐村茶花箐林区林下产业基地交通运输、灌溉用水基础设施，满足2000亩林下资源开发交通运输及用水需求。项目建成后产权属五星人民政府所有，夯实吸引社会投资五星乡林下经济发展的基础，提升政府服务林下经济发展的能力，引进和培育林下资源开发企业1家，助力推动五星乡林下经济发展。三年内通过引进投资发展林下种植1000亩，预计年可通过林地流转增加村集体经济5万元左右，预计通过林下采集和林下种植年可带动周边农户就近务工50户（其中：“三类监测户对象”10户、31人），年可带动农户务工户均增收2000元以上。项目形成的资产产权归五星乡人民政府所有。</t>
  </si>
  <si>
    <t>老厂乡林下种植基地基础设施建设项目</t>
  </si>
  <si>
    <t>卡龙村</t>
  </si>
  <si>
    <t>项目计划投资618.6万元，发展林下虎掌菌、黄精标准化种植基地1000亩，主要建设内容为灌溉引水基础设施、供电设施、产业道路、生产配套设施建设：（1）灌溉引水基础设施预计投资229.6万元：新建供水管网8500米，预计投资96万元；新建500立方米圆形钢筋混凝土水池1座，预计投资28万元（含二次搬运60米）；新建200立方米圆形钢筋混凝土水池8座，单价10万元/座，二次搬运12万元/座，预计投资94万元（含7座水池二次搬运）；砌筑井20个，预计投资5万元；新购加压水泵4个，预计投资5万元；新购15KW柴油抽水机2台，预计投资1.6万元；（2）供电设施预计投资60万元：新建100KVA变压器1台，预计投资10万元；栽混凝土电杆10根，预计投资4万元；架设供电电缆580米，预计投资20万元；新建18.38平方米砖混水泵房1座及配电柜，预计投资26万元；（3）生产道路建设预计投资300万元：新建砂石道路，长2279米、宽4.5米、厚20厘米，砂石路面（含混凝土路缘），预计投资70万元；新建C30混凝土生产道路3000米，宽4.5米，厚20厘米，预计投资195万元；新建C30混凝土生产道路2000米，宽2米，厚10厘米，预计投资35万元；（4）生产用房设施建设预计投资30.6万元：新建简易生产性用房200平方米，预计投资15万元；新建晒场300平方米，预计投资5万元；安装防护栏1000米，预计投资9万元。</t>
  </si>
  <si>
    <t>通过项目建设可解决老厂乡1000多亩林地发展林下种植的水、电、路基础设施难题。项目建成形成资产产权属老厂乡人民政府。项目建成后每年可带动卡龙村村集体经济增收3万元以上，通过林地流转及林下虎掌菌种植吸纳当地农户就近务工，预计可带动周边农户130户455人就近务工（其中：脱贫户65户231和三类监测户10户30人），每年户均务工增收2000元以上。</t>
  </si>
  <si>
    <t>1.项目完工后预计可促进林地流转1000亩、按20-50元/亩，促农增收2-5万元；2.带动务工130户455人，每年户均务工增收2000元以上；3.通过与经营主体合作等方式，可增加村集体经济收入3-6万元每年。</t>
  </si>
  <si>
    <t>矿山镇2026年林下中药材、仿野生菌种植示范基地建设项目</t>
  </si>
  <si>
    <t>拖翅村、矿山村、二关营村、扯落村、布卡村</t>
  </si>
  <si>
    <t>项目计划投资980万元，发展林下赤松茸、黄精标准化种植基地4500亩，主要建设内容为：林下灌溉引水基础设施、供电设施、产业道路建设、生产配套设施。
1、拖翅村茶花箐片区建设内容：（1）生产道路：新建7.5公里生产道路，其中新建4.5米宽、2.5公里长、20厘米厚的砂石道路（含道路排水及土方工程），投资41万元；新建5公里、4米宽、C30混凝土产业道路，投资280万元。
（2）灌溉管网建设：新建2座毛石混凝土取水坝，投资20万元;2个6㎡取水泵房，4台加压水泵（每个泵房2台），投资7万元;新建DN65HDPE钢丝网骨架复合输水管440米，DN50PE100型普通给水管1000米，DN100PE100型普通给水管1650米，投资24万元；新建2座500m³钢筋混凝土高位水池，投资60万元。新建1座300m³钢筋混凝土高位水池，投资24万元。（3）安装250kv/A变压器1座，含3.5公里高压输电线路，投资115万元；水泵进线电缆600米，投资7万元。（4）新建1层生产管护用房，占地80平方米，建筑面积80平方米，钢框架结构，生产管护用房前C30混凝土道路硬化200平方米，投资27万元。（5）新建1层储藏室，占地30平方米，建筑面积30平方米，投资10万元。2、矿山村大丫口片区建设内容：（1）生产道路：新建3.75公里生产道路，其中新建4.5米宽、1公里长、20厘米厚的砂石道路（含道路排水及土方工程），投资16万元；新建4米宽、2.75公里长、C30混凝土产业道路，投资154万元。（2）灌溉管网建设：新建1座毛石混凝土取水坝，投资10万元；2个6㎡取水泵房，4台加压水泵（每个泵房2台），1座50m³取水池，投资12万元;新建DN65PE100输水管1110米，DN50PE100型普通给水管340米，DN100PE100型普通给水管416米，投资11万元；新建2座300m³钢筋混凝土高位水池、1座500m³钢筋混凝土高位水池，投资78万元。（3）安装400kv/A变压器1座，含0.7公里高压输电线路，投资30万元；水泵进线电缆1500米，投资17万元。（4）新建1层生产管护用房，占地80平方米，建筑面积80平方米，钢框架结构，生产管护用房前C30混凝土道路硬化200平方米，投资27万元。（5）新建1层储藏室，占地30平方米，建筑面积30平方米，投资10万元。</t>
  </si>
  <si>
    <t>通过建设林下中药材、仿野生菌种植，解决林下产业发展基础设施不足问题。项目建成的基础设施设备产权属矿山镇人民政府。通过林下黄金、仿野生菌种植吸纳当地农户就近务工，预计可带动周边农户320户1152人就近务工（其中：脱贫户和三类监测户不少于28户105人），每年户均务工增收2000元以上。</t>
  </si>
  <si>
    <t>1.项目完工后预计可促进林地流转4500亩、按10-50元/亩，促农增收4.5-22.5万元/年；2.通过与经营主体合作等的方式，可促进村集体经济增收2-6万元/年；3.项目建设过程中可带动周边农户320户1152人就近务工，户均增加2000元以上；4.通过水、电、路等基础的完善，可间接带动辖区内农户520户1872人，生产性增收2000元以上。</t>
  </si>
  <si>
    <t>大海乡林下赤松茸菌种植及中药材基地基础设施建设项目</t>
  </si>
  <si>
    <t>大海乡</t>
  </si>
  <si>
    <t>大垴包村</t>
  </si>
  <si>
    <t>计划投资218.5万元，建设完善大垴包村林区产业基地水、电、路基础设施，建设赤松茸、中药材（柴胡）种植产业基地2个，推动大海乡林下经济发展。1、建设500m³蓄水池1个，预计投资28万元（含二次搬运距离500米），100m³蓄水池1个，预计8万元/个，预计投资36万元；建PE75管输水管2千米，预计32元/米；建PE50管输水管500米，预计22元/米，共预计投资7.5万元；2.新建4.5米宽砂石路3500米，预算30万元/公里（含混凝土路沿)，预计投资105万元；3.建设冷藏冷链设施设备（建冷库高3.2米，面积180㎡聚氨酯10公分库板房5间含1间速冻库，5套风冷机组12.2匹莱氟康机，晶创DD140电化霜电脑智能控制系统，预计50.32万元）；分捡、包装设备购置（304不锈钢摆放架6套、分捡台6个、液压手推叉车2台预计3.68万元），共预计投资54万元；4.新建100KVA变压器1台，混凝土电杆4根，预计投资16万元.</t>
  </si>
  <si>
    <t>通过建设完善大垴包林区产业基地水、电、路基础设施，引进林下产业经营主体3户，引导林地流转550亩，建设赤松茸、中药材种植产业基地2个。预计年可带动大垴包村集体经济增收3万元，通过林地流转和赤松茸、中药材种植吸纳当地农户就近务工带动120户395人增收（其中：脱贫户53户165人；三类监测户8户28人），年户均增收6000元。项目建成基础设施资产确权移交至大海乡大垴包村，纳入农村三资管理，由大海乡大垴包村委会利用村集体经济收益负责管护。</t>
  </si>
  <si>
    <t>1.项目完工后预计可促进林地流转550亩、按20元/亩，促农增收1万余元；2.带动务工112户395人，每年户均务工增收6000元以上；3.通过与经营主体合作等方式，可增加村集体经济收入3-10万元每年。</t>
  </si>
  <si>
    <t>大海乡人民政府</t>
  </si>
  <si>
    <t>鲁纳乡林下中草药种植基地建设</t>
  </si>
  <si>
    <t>银厂村、
白坡村</t>
  </si>
  <si>
    <t>总投资为678.6万元，通过建设完善林区产业基地水、路、电、生产管护等基础设施，发展林下标准地1500亩，为林下种植茯苓、天麻等中药材提供有利条件，推动鲁纳乡林下经济发展。建设内容为：
1、新建生产道路：预计投资483.6万元（①新建生产道路银厂村岩脚小组至白坡公墓长2.5公里，宽4.5米，砂石路（含混凝土路缘），预计投资75万元;②新建生产道路银厂村小树丫口至小灭凹塘3.6公里，4.5米宽，砂石路（含混凝土路缘），预计投资108万元；③新建生产道路白坡村土瓜地至干冲口子5.5公里，4.5米宽，砂石路（含混凝土路缘），预计投资165万；④新建生产道路新营村大地丫口至陡咀村宗家3.5公里，4.5米宽，砂石路（含混凝土路缘），预计投资105万元；⑤新建巡护步道长1公里，宽2米，采用c30混凝土，厚10cm，预计投资18万元；⑥新建生产道路长200米，宽4.5米，采用c30混凝土，厚20cm，预计投资12.6万元。）
2、建设灌溉设施，预计投资120万元：（①新建100立方米蓄水池2个，预计投资14万；②建设200立方米蓄水池2个，预计投资24万；③建设500立方米蓄水池1个，预计投资28万；④铺设DN65镀锌水管6公里，预计投资48万；加压水泵及水泵房1座，预计投资6万元.）
3、供电设施建设，预计投资55万元：（新建100KVA变压器一台加附属设施，预计10万元；新建输电线路、电杆等设施长1.6公里，单价25万/公里，预计投资40万元；新建配电箱及配件一座，预计5万元。）
4、生产管护设施，预计投资20万元：新建管理用房80㎡，晒场300㎡，预计投资20万元。</t>
  </si>
  <si>
    <t>通过项目建设，可有效推动鲁纳乡发展林下经济产业，包括林下中药材和仿野生菌种植，可为2150多亩林地发展林下种植提供有利条件。项目建成的基础设施设备产权属鲁纳乡人民政府。项目建设可吸纳当地农户410户1023人就近务工（其中：脱贫户230户556人，三类监测户不少于18户45人），户均增加2000元以上。</t>
  </si>
  <si>
    <t>1.项目完工后预计可促进林地流转1500亩、按50元/亩，促农增收7.5万元；2.带动务工已脱贫户230户556人，每年户均务工增收2000元以上；3.通过与经营主体合作等方式，可增加村集体经济收入4-10万元/年。</t>
  </si>
  <si>
    <t>者海镇林下经济标准地基础设施建设项目</t>
  </si>
  <si>
    <t>拖茨村、五里牌村、钢铁村、盖胜村</t>
  </si>
  <si>
    <t>项目计划围绕者海镇拖茨村、五里牌村、钢铁村、盖胜村，发展林下种植标准地8000亩，解决种植基地林业产业道路、用水及用电难题，预计总投资933.6万元。拟建30公里砂石路，预计投资540万元；电力线路10公里，新增变压器2台，预计投入资金220万元；5座500m³成品蓄水池，预计投入资金150万元；铺设150mm水管4公里，预计投入资金63.6万元；铺设100mm水管2公里，预计投入资金20万元。</t>
  </si>
  <si>
    <t>通过建设林间作业砂石路，新增变压器，建设输电线路，新建蓄水池，供水管道等设施，解决林下产业发展水、电、路基础设施薄弱问题。项目建成的基础设施产权属者海镇人民政府。项目建成后通过改善基础设施，吸引种植户到林下投资种植，为拖茨村、五里牌村等村委会带来收益？万元；预计可带动周边农户1100户就近务工（其中：脱贫户和三类监测户不少于220户），每年户均务工增收2000元以上。</t>
  </si>
  <si>
    <t>待补镇农业废弃物污染治理项目</t>
  </si>
  <si>
    <t>待补镇</t>
  </si>
  <si>
    <t>待补社区</t>
  </si>
  <si>
    <t>新建废弃钢架大棚回收处理加工厂房1800平方米，每平方米2000元，共3600000元。购置废弃农膜、农药瓶等塑料压缩设备一套300000元，配套叉车2台100000元，共400000元。新建电力配套设施一套，满足回收处理废弃钢架、农膜等，需500000元。新建消防水池一个300立方米，需资金48万元。</t>
  </si>
  <si>
    <t>通过农业废弃物治理项目建设，大力回收草莓种植过程产生的废弃钢架大棚、废弃农膜、农药空瓶等，能最大限度对草莓种植产生的有色垃圾进行分类处理回收，有力保护环境。收益人数260户1000人，其中脱贫户80户300人，人均年增收100元。</t>
  </si>
  <si>
    <t>通过回收草莓种植废弃薄膜等农业废弃物，达到1000人年增加收入100元。</t>
  </si>
  <si>
    <t>会泽县供销合作社联合社</t>
  </si>
  <si>
    <t>品牌打造和展销平台</t>
  </si>
  <si>
    <t>会泽县农特产品展销平台建设项目</t>
  </si>
  <si>
    <t>金钟社区</t>
  </si>
  <si>
    <t>改造产品展示区800平方米，700元/平方米，需资金56万元；配套产品展示柜15组，3500元/组，需资金6万元；合计62万元。</t>
  </si>
  <si>
    <t>通过建设会泽县农特产品展销平台建设项目，开展产品展示、电商孵化、品牌打造、技术人员培训、包装设计、营销策划、数据采集统计等业务。以县供销合作社为中心，与乡镇7个供销中心合作社联系到每个乡(镇、街道)、到村到户联动成体系，展示宣传推广营销25个乡(镇、街道)特色新产品，形成新产品产供销一体化运行、推动农特产品生产销售。持续带动群众开展订单种植、销售，每年解决就近就业200人以上。项目建成后固定资产由会泽县供销社经营管理，预计项目年销售额500万元以上，利润50万元以上。</t>
  </si>
  <si>
    <t>带动50户年均增收1000元。</t>
  </si>
  <si>
    <t>会泽县2026年马铃薯、水稻新品种选育引进、新技术试验示范项目</t>
  </si>
  <si>
    <t>会泽县良种场基地（宝云街道）、驾车、五星、火红、迤车、大桥、娜姑等8个乡（镇、街道）</t>
  </si>
  <si>
    <t>一、种植马铃薯亲本材料218份，家系材料200份20000个薯块，优良单株550份，株系350份，品系100份；马铃薯试验11组；示范展示6个示范67亩；二、种植水稻育种材料3385份，新配组合30个；水稻试验示范5组；水稻新品系展示、示范14亩；水稻新品系（种）繁种6亩。</t>
  </si>
  <si>
    <t>强化主要粮食作物优良品种选育和先进适用生产技术推广，加快科技成果转化，确保科研成果有效应用于农业生产，发挥生产效能确保全县粮食生产安全。为全县粮食增产增收食生产提供高产、优质、抗病新品种，实现农户户均增收9000元以上，受益60余户150余人。</t>
  </si>
  <si>
    <t>带动产业发展、务工就业。</t>
  </si>
  <si>
    <t>会泽县农业农村局（产业）</t>
  </si>
  <si>
    <t>会泽县马铃薯种薯提纯复壮及新品种扩繁示范推广</t>
  </si>
  <si>
    <t>相关乡（镇、街道）</t>
  </si>
  <si>
    <t>相关村（社区）</t>
  </si>
  <si>
    <t>为了提升会泽县马铃薯种薯质量，促进马铃薯产业快速发展，对多年种植的合作88号进行提纯复壮，并对自选自育的系列新品种会薯19号等进行扩繁示范推广。计划按马铃薯原原种的生产成本价0.3元/粒购买700万粒原原种，免费发放给生产企业、大户或农户。</t>
  </si>
  <si>
    <t>为种植户免费提供700万粒马铃薯原原种，可扩繁原种1400亩，按原种平均亩产优质原种1.5吨计算，第二茬至少可以扩繁优质一级种薯8400亩，产量16800吨。按优质一级种薯市场平均价格2.2元/公斤计算，可实现产值3696万元以上，同时为会泽国家级马铃薯种薯示范基地建设打下坚实基础。项目覆盖直接受益人口280户，900人。</t>
  </si>
  <si>
    <t>种植户可免费获得700万粒优质马铃薯原原种，可建立原种种植生产基地1400亩。</t>
  </si>
  <si>
    <t>会泽县千亩马铃薯原种基地建设项目</t>
  </si>
  <si>
    <t>为了提升会泽县马铃薯种薯的品质，加快推进国家级种薯基地县建设，促进马铃薯产业发展，对多年种植的品种合作88号进行提纯复壮，对自选自育系列新品种会薯19号等进行扩繁示范推广。计划由会泽县农业技术推广中心按0.3元/粒购买500万粒原原种，免费发放给生产企业、大户或农户。同时按照原种质量要求新建原种生产基地1000亩，之后以每公斤2.6元收储优质原种1500吨，免费发放给种薯生产企业、大户或农户种植，从而引导种植户种植，提高群众积极参与国家级种薯基地县建设，保证农户增产增收。</t>
  </si>
  <si>
    <t>预计产优质马铃薯原种1500吨，免费发放给主产区农户1200户，其中脱贫户及三类监测对象240户，来年至少可以扩繁优质一级种薯6000亩，产量12000吨，按优质一级种薯市场平均价格2.2元/公斤计算，可实现产值2640万元以上，达到改良马铃薯品种，提高产量和质量目的。覆盖农户1200户4320人、脱贫户及三类监测对象240户864人。</t>
  </si>
  <si>
    <t>带产业发展，提高受益农户收入水平。</t>
  </si>
  <si>
    <t>会泽县当归新品种引种试验项目</t>
  </si>
  <si>
    <t>大桥乡、宝云街道、驾车乡</t>
  </si>
  <si>
    <t>大桥乡地德卡村、宝云街道拖姑村、驾车乡小水村</t>
  </si>
  <si>
    <t>引进滇当归1号、2号、3号、丽江1号4个新品种，在3个乡镇街道试验种植6亩。开展种子春季点播、秋季点播和育苗移栽试验种植。需农业生产资料等25万元。</t>
  </si>
  <si>
    <t>通过项目实施，筛选出适宜会泽县种植的优良当归新品种，提高会泽当归产量与品质。为会泽当归产业发展保障优良种质资源。惠及人口90户300余人。</t>
  </si>
  <si>
    <t>为全县当归种植户宣传适宜会泽种植的品种。</t>
  </si>
  <si>
    <t>养殖业基地</t>
  </si>
  <si>
    <t>会泽县肉牛产业发展基础配套设施建设项目</t>
  </si>
  <si>
    <t>石龙村</t>
  </si>
  <si>
    <t>进一步完善五星种公牛厂基础配套设施，采用支护、锚杆等方式，其中框格梁3013平方米，锚索3528米，锚杆，锚杆3000米，喷浆及植草3000平方米。</t>
  </si>
  <si>
    <t>项目建成后产权归县人民政府所有，通过完善种牛养殖环境，提高生产冻精品质，从而改良会泽县肉牛品种。另外可辐射肉牛养100户，带动辖区内100户农户，促进户均增加收入1000元以上。</t>
  </si>
  <si>
    <t>带动务工就业</t>
  </si>
  <si>
    <t>会泽县道成开发投资集团有限公司</t>
  </si>
  <si>
    <t>会泽县蔓海片区蔬菜产业基础设施建设项目</t>
  </si>
  <si>
    <t>宝云街道、古城街道</t>
  </si>
  <si>
    <t>华泥村、中河村、水城村</t>
  </si>
  <si>
    <t>在蔓海片区建设平整土地120万平方米（约1800亩），配套完善：2米宽泥结石耕作道路5.3千米，4米宽泥结石机耕路2.26千米；1米宽排水支渠2.6千米，2米宽排水支渠3千米，6米宽排水主渠2.35千米，排水泵站6座；覆盖1050亩耕地农用供水管网，给水泵站4座；供电、围栏等农业基础设施。</t>
  </si>
  <si>
    <t>项目建设后产权归县人民政府所有，通过建设会泽县蔓海片区农业基础设施建设项目，夯实蔓海片区蔬菜产业配套基础设施，提高农产品质量，推动会泽县蔬菜、水稻、油菜等农业产业发展，增加菜农收入并有效提升种植产能，同时提供就业岗位360个，项目受益人口720户1800人，户均每年增收2000元。</t>
  </si>
  <si>
    <t>会泽县低空经济产业发展项目</t>
  </si>
  <si>
    <t>一、智能装备配备与设施配套。计划采购部署15-20套无人机智能基站，重点覆盖农林区域。在会泽县全域分布式建设部署大、中、小型低空组网遥感基站。实现会泽县核心区域5分钟必达，对城镇重点区域或全辖区范围进行覆盖，打造城市级低空数据中枢，实现对遥感飞行平台的自动巡查路径规划、自动起降、自动换充电、自动数据回传等智能化功能，自动预警与任务闭环处置，同步配套建设村级充电基站网络。同时采购20-30套多类型无人机装备，包括大载重物流无人机、普通载重作业无人机、高光谱遥感植保无人机、测绘无人机等智能设备。同步配套建设村级充电基站网络，为设备运营提供基础能源保障，支撑乡村地区常态化作业需求。
二、数字系统与平台建设。预计在会泽县西郊及钟屏帮扶车间构建“空天地”一体化数字系统，具体包括低空遥感网云平台主要包含低空组网调度系统、低空全息地图系统、低空数字孪生系统、低空遥感大脑、城市综合治理业务系统5个子系统。充分利用本地低空建设基础、应用低空飞行器、物联网、远程控制、卫星定位、GIS地理信息等新技术，融合构建统一的低空管控及应用标准，制定统一的标准规范，汇聚接入和分类管理各类低空飞行器，通过统一的低空空域监管平台，统筹区域内无人机、载人飞行器、物流无人机等低空飞行器，研究统一的空域管理机制及办法，制定多种飞行器的空域航路管理标准及体系、完善本地低空飞行监管体系，构建本地通航服务站建设，完善会泽县低空管理体系规划建设。同时开发惠农服务App终端，为农户提供便捷的“一键呼叫”服务入口，对接无人机植保、物流、监测等需求，实现线上下单、智能调度与服务追溯。
三、低空经济实训基地建设与人才培育。打造集实操、就业于一体的低空经济实训基地：涵盖低空教育、植保吊运、娱乐飞行体验、地面静态体验及组合产品等业态。公司产业的发展有助于提升低空经济产业的服务质量和经济效益。发挥公司专业经验和培训资质优势，通过培训在辖区内开展低空经济人才培训（如CAAC执照认证培训等），与职校、退役军人事务局等联合开展飞手培训，向个人提供飞手培训，为会泽县储备低空经济人才。每年孵化持证飞手不少于200人，其中脱贫人口占比不低于20%；建立“培训-考核-就业”闭环机制，对考核优秀者直接签约至项目公司或合作合作社，确保月薪不低于4000元/月，实现稳定就业与增收。</t>
  </si>
  <si>
    <t>项目实施后，一是购置资产归属县人民政府所有，同时以土地入股基站建设的村集体，将获得项目利润分红。二是通过服务普惠模式，进一步降低农药喷洒、农产品物流、耕地测绘成本，促进农民增收；三是促进就业，通过专业飞手的培训，提高就业率。四是三年内实现县域农业无人机渗透率从5%，提升至25%；受益农户3120户10000人。</t>
  </si>
  <si>
    <t>通过村集体分红、服务普惠模式及就业率提升，进一步降低农业生产成本本，促进农民增收。</t>
  </si>
  <si>
    <t>会泽县农副产品综合生产基地及配套设施建设项目</t>
  </si>
  <si>
    <t>改扩建原有厂房（建筑面积12110.38平方米)，建设一个集米线与饵块生产加工、豆制品生产加工、净菜处理、烘焙生产于一体的现代化、综合性食品加工中心。通过资源整合，打造特色食品产业集群，实现集约化、绿色化、品牌化发展。并完善生产设施设备、水电、消防、排污等配套及辅助设施，提供就业岗位100个。</t>
  </si>
  <si>
    <t>通过整合资源、标准化生产，推动本地特色食品产业转型升级，构建“企业+基地+农户”的利益联结机制，实现农业增效、农民增收和村集体经济发展，助力乡村振兴。项目通过订单农业、原料采购、就业吸纳等方式，预计带动农户200户600人，户均年增收6000元以上。项目建设后产权归县人民政府所有，预计项目年平均收益不低于4%。</t>
  </si>
  <si>
    <t>订单农业、带动务工就业等</t>
  </si>
  <si>
    <t>会泽县肉制品精深加工补短板项目</t>
  </si>
  <si>
    <t>黑土村</t>
  </si>
  <si>
    <t>针对已建成加工厂房的设施配套及功能完整性方面存在的短板，结合生产工艺流程，配套完善生猪屠宰、副产物加工、肉制品精深加工（如火腿、香肠）、消杀及环保处理等设施设备，新建待宰圈300平方米及相关配套设施，环保设施升级改造1000平方米，购置生产加工设施、设备，购置配套锅炉天然气储藏设施设备1套，购置生猪副产物精深加工线一条，以及按照最新屠宰及卫生标准要求提升、补齐其他相应存在的短板，实现生猪全产业链高质量发展。</t>
  </si>
  <si>
    <t>通过建设会泽县肉制品精深加工补短板建设项目，促进会泽县肉制品精深加工产业发展，延伸产业链，补齐精深加工短板，引领本地生猪产业从“调猪”向“调肉”转变，从卖初级产品向卖品牌制成品转变。项目建成后产权归会泽县人民政府。通过收购方式带动辖区内农户2000户（其中脱贫户150户，“三类监测对象”30户）户均增加500元以上。</t>
  </si>
  <si>
    <t>1.带动务工就业2.通过收购肥猪带动生猪产业发展</t>
  </si>
  <si>
    <t>会泽县雪上一枝蒿种苗繁育基地建设项目</t>
  </si>
  <si>
    <t>大海乡大垴包村</t>
  </si>
  <si>
    <t>项目在大海乡建设50亩雪上一枝蒿种苗繁育基地（含育苗区30亩、驯化区15亩、试验示范区5亩），配套水、电、路等基础设施建设。</t>
  </si>
  <si>
    <t>项目建成后，可为种植户提供500亩优质雪上一枝蒿种苗。惠及人口100户400余人。</t>
  </si>
  <si>
    <t>带动产业发展，提升农户种技术水平</t>
  </si>
  <si>
    <t>会泽县钱城建设投资集团有限公司</t>
  </si>
  <si>
    <t>会泽县当归种苗繁育基地建设项目</t>
  </si>
  <si>
    <t>大桥乡、驾车乡</t>
  </si>
  <si>
    <t>大桥乡地德卡村、驾车乡小水村</t>
  </si>
  <si>
    <t>（一）投资100万元在大桥乡建设50亩种苗繁育基地：配套水电路等基础设施建设，其中，铺设砂石路2条，长约750米，宽约2.5米；建设200立方水池1个；铺设110口径PE管主水管道、75口径分管道共800米，配备提水系统，建设220V供电线路800米。
（二）投资100万元在驾车乡建设50亩种苗繁育基地：配套水电路等基础设施建设，其中，铺设砂石路长750米，宽2米；建设200立方水池1个；铺设110口径PE管主水管道、75口径分管道共800米，配备提水系统，建设220V供电线路1000米。</t>
  </si>
  <si>
    <t>项目建成后，可为种植户提供种植2000亩大田的优质当归种苗。预计受益人口200户900余人。</t>
  </si>
  <si>
    <t>大桥乡露地蔬菜生态种植基地冷浸地改造提升建设项目</t>
  </si>
  <si>
    <t>大桥乡</t>
  </si>
  <si>
    <t>八家村、李家湾村、杨梅山村和水磨村</t>
  </si>
  <si>
    <t>大桥乡李家湾村露地蔬菜生态种植基地冷浸地改造提升建设项目2000亩，建设内容如下：1.排冷浸M7.5浆砌石主沟5千米（沟帮底脚宽1.1米，高1.6米，上口宽0.6米，沟心宽1.2米，沟底厚0.4米，C20混凝土压顶厚10厘米），计划投资600万元；2.排冷浸M7.5浆砌石支沟3千米（沟帮底脚宽0.6米，高0.8米，上口宽0.4米，沟心宽0.6米，沟底厚0.3米，C20混凝土压顶厚10厘米），计划180万元；3.沿河道架设农业生产用电6千米，计划投资60万；4.硬化产业道路2千米（路面采用10cm天然砂砾垫层+20cm厚C25混凝土），均宽不低于4米，计划投资100万元；5.30立方取水池10个，计划投资30万元。6.盖板涵过道5座，计划投资10万元。</t>
  </si>
  <si>
    <t>通过建设大桥乡李家湾村露地蔬菜生态种植基地冷浸地改造提升建设项目2000亩，培育引进蔬菜种植主体，促进全乡蔬菜产业提档升级。</t>
  </si>
  <si>
    <t>项目建成后产权归大桥乡涉及村委会所有。带动辖区内农户1068户（其中脱贫户163户，“三类监测对象”46户）实现地租收入和务工收入。</t>
  </si>
  <si>
    <t>大桥乡人民政府</t>
  </si>
  <si>
    <t>会泽县中药材仓储分拣项目</t>
  </si>
  <si>
    <t>双河</t>
  </si>
  <si>
    <t>为保障全县中药材产业持续健康发展，充分发挥易地搬迁劳动力优势，延伸产业链，提高附加值。拟在钟屏街道双河社区规划新建会泽县中药材仓储分拣项目：1.新建烤房大棚900平方米，单价1200元/平方米，概算108万元；2.安装烤房20个，单价6万元/个，概算120万元；3.新建晾晒大棚5000平方米，单价600元/平方米，概算300万元；4.新建清洗车间500平方米，单价2000元/平方米，概算100万元；5.新建仓储用房2000平方米，单价2400元/平方米，概算480万元；6.新建化验室50平方米及设备购置，概算200万元；7.新建锅炉房概算30万元；安装地磅100T二套，单价10万元/套，概算20万元；8.室外场地硬化3000平方米，单价130元/平方米，概算39万元；9.新建厂区大门及配套附属设施概算21万元；10.一体化污水处理设备概算65万元；11.室外水电消防等概算70万元；12.安装800KVA变压器一套及电力接线，概算98万元；13.新建成品消防水泵房，概算100万元；15.清洗、烘烤等加工设备购置150万元，总投资概算1901万元。</t>
  </si>
  <si>
    <t>通过项目建设运营：
一、引进中药材加工企业经营，带动农村集体经济增收每年40万元以上。
二、带动搬迁群众就近就便季节性务工800余人（弱劳力500人，半劳力300人），人均增收1万元以上。
三、有效带动会泽县当归、党参、重楼、三七、草乌等中药材产业的发展，促进中药材产业健康有序发展。四、受益农户6060户20000人。</t>
  </si>
  <si>
    <t>带动产业发展、务工就业</t>
  </si>
  <si>
    <t>农产品仓储保鲜冷链基础设施建设</t>
  </si>
  <si>
    <t>钟屏街道农产品仓储冷链建设项目</t>
  </si>
  <si>
    <t>泽兴</t>
  </si>
  <si>
    <t>项目点位于钟屏街道低空经济产业园区，与县客货邮园区相邻，是会泽县物流流通中心，为优化资源配置，推动物流行业标准化、数字化，赋能中小企业发展，拟规划建设：（1）生鲜农产品检测室120平方米，概算投资44万元；（2）生鲜农产品冷库600平方米，概算投资180万元；（3）农产品干货仓库1200平方米，概算投资70万元。</t>
  </si>
  <si>
    <t>一是实现物流行业产业升级，赋能中小企业发展；二是可带动辖区居民稳定就业30人以上，人均收入增加3万元；三是实现钟屏街道泽兴社区村集体经济收入年10万元；受益农户2120户7000人。</t>
  </si>
  <si>
    <t>马路乡尖山村特色产业建设项目</t>
  </si>
  <si>
    <t>尖山村</t>
  </si>
  <si>
    <t>在尖山村种植特色经济作物500亩，通过轮作种植冬早蔬菜1500亩，修建二级泵站，一级泵站为浮筒泵，水泵为2000J-50-104(电机25千瓦)，提水管为DN100热镀锌管(8=4.0)长160米；二级泵站进水前池50立方米，泵房20平方米，水泵为卧式单级多级离心泵D46-50*9(电机110千瓦)，提水管为Φ133热镀锌无缝钢管(8=6)长1960米；两级泵站建设1台S11-200千伏台式变压器。2、修建水池6个，其中500立方米的水池1个，200立方米的水池5个。3、铺设管道2306米。其中热镀锌钢管DN80x4厘米长1796米，热镀锌钢管DN65x4厘米长510米。</t>
  </si>
  <si>
    <t>项目建设日提水达500立方米灌溉节水配套工程，示范种植特色经济作物500亩，通过轮作种植冬早蔬菜1500亩，带动200余户群众户均增收1万元以上，受益农户50户200人。</t>
  </si>
  <si>
    <t>带动产业发展，带动村民增收</t>
  </si>
  <si>
    <t>马路乡弯弯寨村冬早蔬菜种植建设项目</t>
  </si>
  <si>
    <t>弯弯寨村</t>
  </si>
  <si>
    <t>在马路乡弯弯寨村建设冬早蔬菜基地1500亩，配套建设机耕路4200平方米；建100立方米水池2座，铺设管道1800米。其中热镀锌钢管DN80x4厘米长1000米，热镀锌钢管DN40x4厘米长800米。</t>
  </si>
  <si>
    <t>项目实施后，项目区灌溉、运输条件得到明显改善，农业生产成本明显降低，农作物产量明显提高。加快全乡种业发展步伐，拓宽农户增收渠道，受益农户270户936人，户均增收5000元以上。</t>
  </si>
  <si>
    <t>马路乡水口村冬早蔬菜种植建设项目</t>
  </si>
  <si>
    <t>水口村</t>
  </si>
  <si>
    <t>在马路乡水口村建设冬早蔬菜基地1200亩，配套建设机耕路5800平方米；建100立方米水池6座，铺设管道2605米。其中热镀锌钢管DN65*4厘米长1890米，热镀锌钢管DN80*4厘米长350米，热镀锌钢管DN40*厘米长365米</t>
  </si>
  <si>
    <t>项目实施后，项目区灌溉、运输条件得到明显改善，农业生产成本明显降低，农作物产量明显提高。加快全乡种业发展步伐，拓宽农户增收渠道，受益农户250户787人，户均增收5000元以上。</t>
  </si>
  <si>
    <t>马路乡硝厂村特色蔬菜基地及配套设施建设项目</t>
  </si>
  <si>
    <t>硝厂村</t>
  </si>
  <si>
    <t>在马路乡硝厂村建设冬早蔬菜基地1500亩。1、修建二级泵站，一级泵站为浮筒泵，水泵为2000J-50-104(电机25千瓦)，提水管为DN100热镀锌管(8=4.0)长200米；二级泵站进水前池50立方米，泵房20平方米，水泵为卧式单级多级离心泵D46-50*9(电机110千瓦)，提水管为Φ133热镀锌无缝钢管(8=6)长1000米；两级泵站建设1台S11-200千伏台式变压器。2、新建硬化渠道450米，沟渠开挖15294.20立方米。3、配套建设机耕路11000平方米，建100立方米水池4座，并铺设管道3005米。其中热镀锌钢管DN65*4厘米长2000米，热镀锌钢管DN80*4厘米长500米，热镀锌钢管DN80*厘米长405米。</t>
  </si>
  <si>
    <t>本项目建成后，形成1500亩特色蔬菜基地，项目区内水利交通设施得到改善，既降低了种植成本，又使原种植品种产量有所提高，还可以套种其他蔬菜和更换更有价值的种植品种，预计亩均产值可达1780.80元，总产值356.16万元，受益256户482人。</t>
  </si>
  <si>
    <t>马路乡老铜店、脚泥村特色蔬菜基地及配套设施建设项目</t>
  </si>
  <si>
    <t>老铜店、脚泥村</t>
  </si>
  <si>
    <t>在马路乡老铜店村建设冬早蔬菜基地2000亩。1、新建硬化渠道600米，沟渠开挖13000立方米。2、配套建设机耕路16000平方米。3、建100立方米水池6座，并铺设管道2800米。其中热镀锌钢管DN65*4厘米长800米，热镀锌钢管DN80*4厘米长1200米，热镀锌钢管DN40*厘米长800米。</t>
  </si>
  <si>
    <t>本项目建成后，形成2000亩特色蔬菜基地，项目区内水利交通设施得到改善，既降低了种植成本，又使原种植品种产量有所提高，还可以套种其他蔬菜和更换更有价值的种植品种，受益农户389户682人。</t>
  </si>
  <si>
    <t>马路乡龙元村特色蔬菜种植地及配套基础设施建设项目</t>
  </si>
  <si>
    <t>龙元村</t>
  </si>
  <si>
    <t>在马路乡龙元村特色蔬菜种植地及配套基础设施建设项目500亩，建设3.5米宽机耕路2.5千米，新建300立方米水池2座，并铺设管道3256米。其中热镀锌钢管DN65*4厘米长1500米，热镀锌钢管DN80*4厘米长1000米，热镀锌钢管DN40*厘米长756米。</t>
  </si>
  <si>
    <t>改善产业配套基础设施条件，解决农用物资及农产品运输难题，改善农户出行条件，提升人民群众的生产、生活水平，通过建设500亩特色蔬菜种植，带动300余户群众户均增收1500元以上，受益辖区内农户302户918人（其中脱贫户289户456人，“三类监测对象”16户560人）。</t>
  </si>
  <si>
    <t>马路乡巴图村、江子树村、旁观地村中草药种植基地建设项目</t>
  </si>
  <si>
    <t>江子树、巴图村、旁观地村</t>
  </si>
  <si>
    <t>在巴图村、江子树村规范化示范种植当归和党参500亩，新建沟渠300米；机耕路3.3千米，新建钢架大棚5个，设置中药材引种试验1组，引进中药材种类9个进行试验，开展技术培训等。</t>
  </si>
  <si>
    <t>解决基础设施不配套的问题，由巴图村、江子树村2个村党总支牵头成立种植专业合作社，在巴图村、江子树发展中药材种植600亩，覆盖3个村928户1086人，（其中脱贫户849户956人，“三类监测对象”110户560人）。</t>
  </si>
  <si>
    <t>五星乡铅厂农特产品交易中心配套基础设施项目</t>
  </si>
  <si>
    <t>铅厂村</t>
  </si>
  <si>
    <t>五星乡集镇铅厂村农特产品交易市场是全乡10个村群众农特产品交易集散地，有土豆片初加工厂房2栋3000平方米、商铺1栋1000平方米、交易市场8000余平方米，服务全乡农特产品交易集散功能初见雏形，但配套基础设施还不够完善。五星铅厂农特产品交易中心配套基础设施项目规划平整场地（土方回填4300立方米、场地硬化3700平方米）投资67.25万元；完善排污管道1200米、雨水管道500，投资66.47万元；完善输电线路投资15.28万元，共计投资149万元，有效解决全乡农特产品加工、售卖问题，助力全乡群众增收。</t>
  </si>
  <si>
    <t>项目建成后产权归五星乡人民政府，带动产业发展，商铺出租收取资金壮大集体经济，开发公益性岗位，促进群众就业，对促进乡村振兴、群众增收起到推动作用，带动辖区内农户1000余户3000人通过农特产品售卖增收。</t>
  </si>
  <si>
    <t>带动产业发展，增加务工就业岗位，提高群众收入。</t>
  </si>
  <si>
    <t>五星乡水果基地产业道路建设项目</t>
  </si>
  <si>
    <t>大坪子村</t>
  </si>
  <si>
    <t>大坪子村是五星乡水果、花卉产业发展较为完善的村，已发展苹果种植1500亩、梨2000亩、北美冬青800亩，产值达8000余万元，有效带动本村及周边村劳动力就近就业800余人。但在种植基地产业道路不完善，严重制约水果、花卉产业发展。五星乡水果基地产业道路建设项目，规划建设产业道路18900平方米、投资226.8万元；支砌挡墙560立方米、投资22.4万元；安装涵管260根、投资18.36万元。共计投资267.56万元。</t>
  </si>
  <si>
    <t>项目建成后产权归五星乡人民政府，能有效改善五星乡水果产业基地基础设施，带动产业发展，促进群众就业，有效接续乡村振兴，带动本村及周边村农户200余户（其中脱贫户65户，“三类监测对象”20户）户均增收2000元以上。</t>
  </si>
  <si>
    <t>通过土地流转，务工增加群众收入</t>
  </si>
  <si>
    <t>火红乡生猪养殖畜禽粪污资源化利用项目</t>
  </si>
  <si>
    <t>火红乡</t>
  </si>
  <si>
    <t>桥边村、冒沙井村</t>
  </si>
  <si>
    <t>提升1500头/条，共3条生猪养殖生产线的使用效益，新建土工膜粪污存储发酵池3000立方米，铺设DN50镀塑芯钢管6000米，水肥输送系统3套，并配套相关设施设备。</t>
  </si>
  <si>
    <t>巩固拓展脱贫攻坚成果，提升扶贫资产（1500头/条，共3条生猪养殖生产线）使用效益，受益16户，63人；增加4个村村集体经济收入。</t>
  </si>
  <si>
    <t>增加村集体收入，带动产业发展</t>
  </si>
  <si>
    <t>火红乡人民政府</t>
  </si>
  <si>
    <t>火红乡柴山村长海小组产业发展道路建设项目</t>
  </si>
  <si>
    <t>柴山村</t>
  </si>
  <si>
    <t>在柴山村长海小组建设620余亩中草药基地；新建范家背后至碳窖子产业发展道路长1.75千米，宽4米，路面结构类型为20厘米厚C25混凝土路面，单价130元/平方米，预计投资91万元。</t>
  </si>
  <si>
    <t>使项目区内620余亩中草药基地方便机械进行耕作、运输，解决群众63余户332人运输难题，大幅提升中草药产出效益，对促进项目区的经济发展、群众生活水平提高具有重要意义，为推进乡村振兴创造良好的基础条件。</t>
  </si>
  <si>
    <t>火红乡冒沙井村小坝塘及管网配套设施建设项目</t>
  </si>
  <si>
    <t>冒沙井</t>
  </si>
  <si>
    <t>改扩建小坝塘一个。坝塘3000立方米，预计投资8万元；路面硬化600平方米，预计投资7.2万元；坝埂修复70立方米，预计投资3.3万元；新建DN80热镀锌管2000米，预计投资15万元；安装护栏180米，预计投资6.5万元；砌筑挡墙780立方米，预计投资32万元；新建闸阀房一座及配套设施，预计投资2万元。</t>
  </si>
  <si>
    <t>该小坝塘是冒沙井村朦胧底小组600亩土地唯一的农业产业灌溉用水坝塘，项目建成后能满足该小组99户307人农业灌溉用水需求，覆盖三类检测对象5户17人，达到群众在农业产业方面节本增收目标，筑牢农业产业基础。</t>
  </si>
  <si>
    <t>火红乡饲料玉米、马铃薯全程机械化、农机农艺融合示范基地建设项目</t>
  </si>
  <si>
    <t>桥边、冒沙井</t>
  </si>
  <si>
    <t>在桥边、冒沙井村建设1000亩马铃薯全程机械化示范基地；道路硬化长2千米，宽3.5米（20厘米厚C25混凝土），预计投资100万元；在冒沙井村新建取水坝一座，投入资金7万元；配套DN100镀锌钢管（壁厚4厘米）1400米（16.8万元）、75PE管2500米（12万元）、50PE管4000米（7.2万元）；380V输电线路1400米，投入资金28万元；160米扬程水泵2台，投入资金3.6万元；在柴山村新建取水坝一座，投入资金6万元；配套120米扬程水泵2台（3万元）、75PE管1500米（7.2万元）、50PE管4500米（8.1万元）。</t>
  </si>
  <si>
    <t>项目建成后，能节约运输成本，检测田间气候，有利于马铃薯产业发展，能壮大火红乡马铃薯产业，撑稳会泽大洋芋这一品牌效应，带动柴山、冒沙井村1007户3529人增收，是火红乡巩固脱贫攻坚与乡村振兴有效衔接的重要举措。</t>
  </si>
  <si>
    <t>火红乡柴山村中草药基础配套设施建设项目</t>
  </si>
  <si>
    <t>在火红乡柴山村建设800亩中草药基础配套设施建设项目，投入资金100万元：新建取水坝一个，投入资金46万元；配套10立方米闸阀房一个，投入资金3万元；380伏输电线路1000米，投入资金20万元；180米扬程抽水泵2套及附属设施，投入资金6万元；配套PE75管2000米，投入资金8万元，PE50管1000米，投入资金2万元；新建滚水坝一个5万元；新建50立方米水池2个，投入资金10万元，</t>
  </si>
  <si>
    <t>通过项目实施，一是拓展群众增收渠道，实现全乡有劳动能力脱贫户和监测对象至少有一项增收产业；二是带动冒沙井等附近6个村群众100余人到基地就近务工获得收入，实现土地流转800余亩。三是通过企业带动农户发展中草药产业，增加村集体经济收益，带动农户241户628人增收。</t>
  </si>
  <si>
    <t>火红乡中草药基地建设及中草药初加工建设项目</t>
  </si>
  <si>
    <t>冒沙井村</t>
  </si>
  <si>
    <t>在火红乡冒沙井村实施900亩中草药基地建设及中草药初加工建设项目。主要用于：（1）新建大棚1500平方米，1000元/平方米，投入150万元。（2）硬化场地5000平方米，20厘米厚C25混凝土，130元/平方米，投入65万元。（3）新建水池1座300立方米，铺设排水管道500米，铺设进水管道（含闸阀等）2000米，投入18万元。（4）新架设输电线路400V1000米，投入13万元。（5）购买烘干设备1套，消防设备等附属设施、投入21.5万元。</t>
  </si>
  <si>
    <t>通过项目实施，一是拓展群众增收渠道，实现全乡有劳动能力脱贫户和监测对象至少有一项增收产业；二是增加土地流转面积，带动村周边群众就近务工，提高收入。三是通过企业带动农户发展中草药产业，增加村集体经济收益，带动农户387户1240人增收。</t>
  </si>
  <si>
    <t>上村乡农业产业水利配套设施建设项目</t>
  </si>
  <si>
    <t>上村乡</t>
  </si>
  <si>
    <t>小箐、董德、自扎、闸塘</t>
  </si>
  <si>
    <t>种植烤烟1300余亩、蔬菜1000亩、辣椒100余亩、传统种植玉米、马铃薯3000余亩。建设内容及投资：新建三面光排水灌溉沟渠6000米，高1米，口宽60公分，底厚10公分；新建拦河坝6道，长10米，高2米，宽80公分；新建挡土墙4500米（采用格宾网砌筑），高2.5米，宽80公分，底宽1.8米；新建农机桥1座，长10米，宽3米，采用钢板铺设。</t>
  </si>
  <si>
    <t>通过建设上村乡农业产业水利配套设施项目，种植蔬菜、草毒630亩，改善种植条件。辐射带动辖区内农户831户2030人（其中脱贫户301户1265人、“三类监测对象”27户113人）通过本项目实施实现增收。</t>
  </si>
  <si>
    <t>上村乡人民政府</t>
  </si>
  <si>
    <t>上村乡大河村稻鱼养殖基地配套基础设施建设项目</t>
  </si>
  <si>
    <t>大河</t>
  </si>
  <si>
    <t>在上村乡大河村李家村现有60亩稻鱼共生基地内提升改造，建设内容：改造引水渠道，60亩水田内30段田埂改造加固。1.引水渠一侧田埂约为500米，两侧为1000米，采用空心砖（MU10级）配合米7.5水泥砂浆垒砌；2.对60亩水田30段田埂改造加固，每段平均长约70米，总计2100米；田间田埂采用空心砖（MU10级）配合米7.5水泥砂浆垒砌，设计为梯形结构，底部宽60厘米、顶部宽40厘米，总高100厘米（地下埋深20厘米防冲刷，地上60-80厘米防鱼苗逃脱）；垒砌后内外两侧抹2厘米厚水泥砂浆密封，确保保水性与耐久性。</t>
  </si>
  <si>
    <t>通过对60亩稻鱼共生基地改造提升后，形成的资产为大村村集体所有，由大河村集体经营管理，40亩基地每年可实现村集体经济增收20万元。带动辖区内农户156户549人（其中脱贫户36户，“三类监测对象”13户）户均增加1000元以上。</t>
  </si>
  <si>
    <t>土地流转、带动务工</t>
  </si>
  <si>
    <t>上村乡董德村花卉基地配套基础设施建设项目</t>
  </si>
  <si>
    <t>董德村</t>
  </si>
  <si>
    <t>新房子小组花卉基地扩建100余亩，新建蓄水池2个200立方米，投资16万元；输水主管DN50镀锌管长5000米，投资40万元；道路硬化长500米，宽4米，投资24万元；其他附属设施投资概算15万元。</t>
  </si>
  <si>
    <t>总体目标体现项目的预期效益，扩建规模化种植100亩，能带动新房子，新发、上下陡沟脱贫劳动力125户400人就业，促进当地农民增收。</t>
  </si>
  <si>
    <t>上村乡播乐村草莓产业基础设施建设项目</t>
  </si>
  <si>
    <t>播乐</t>
  </si>
  <si>
    <t>播乐村300余亩草莓、500余亩玉米种植基地硬化产业道路2.5千米，均宽3.5米，投资概算157万元；天然砂砾垫层2.5千米，投资概算3万元；新建防护挡墙0.5千米，投资概算80万元。</t>
  </si>
  <si>
    <t>项目建成后可辐射带动草莓种植210余亩，解决草莓生产运输和群众道路晴通雨阻问题，惠及周边136户573人生产生活出行困难；带动周边650亩土地流转，使受益群众人均增收1000元。</t>
  </si>
  <si>
    <t>带动产业发展</t>
  </si>
  <si>
    <t>上村乡供港露天蔬菜基地道路硬化项目</t>
  </si>
  <si>
    <t>小箐</t>
  </si>
  <si>
    <t>围绕小箐村500余亩供港蔬菜基地，道路硬化2千米，均宽3.5米，天然砂砾垫层10厘米厚，C30混凝土浇筑20厘米，预算投资90万元。</t>
  </si>
  <si>
    <t>通过建设喷灌，种植供港蔬菜500余亩。提高灌溉效率，降低生产成本，提升作物收益，节约水资源，减少面源污染，保护土壤生态，带动服务业发展。带动辖区内农户360户（其中脱贫户134户，“三类监测对象”23户）户均增加1500元以上，村集体收入增加3万元。</t>
  </si>
  <si>
    <t>资产收益、土地流转、带动务工就业等</t>
  </si>
  <si>
    <t>上村乡革黑村金秋蜜桃产业基地建设项目</t>
  </si>
  <si>
    <t>革黑</t>
  </si>
  <si>
    <t>1.新建DN50镀锌管1500米(投资10万元)，水池200立方米（投资20万元），350米扬程深井泵7-10千瓦两台（投资3万元）取水池20立方米（投资2.5万元），概算总投资35.5万元。2.从猴路村公房到基地门口（长1200米，均宽3.5米，）基地内门口到原有水池（长1200米，均宽1.5米）共计6000平方米，投资概算70万元；3、其他附属设施：概算投资4.5万元。</t>
  </si>
  <si>
    <t>通过项目建设有效灌溉108亩蜜桃基地，提升产量，增加种植经济效益。带动扩大种植规模，流转土地100余亩，每亩900元，带动周边群众就近务工30余人，每天100余元；基地产业的发展直接带动农户300户960人，户均增收1000余元.</t>
  </si>
  <si>
    <t>土地流转、带动务工就业等</t>
  </si>
  <si>
    <t>驾车乡钢厂村马铃薯蛋白提取生产线建设项目</t>
  </si>
  <si>
    <t>驾车乡</t>
  </si>
  <si>
    <t>钢厂村</t>
  </si>
  <si>
    <t>1.前处理与絮凝系统1套（汁水储罐、板式换热器、调配罐、絮凝反应釜、加药系统）。2.蛋白分离系统1套（W650-2800Y卧式螺旋卸料沉降离心机1台）。3.蛋白浓缩系统1套（管式微滤/超滤膜过滤系统）。4.蛋白干燥系统1套（压力式喷雾干燥塔（中型）。5.辅助与公用系统1套（螺杆泵、输送泵、真空系统、冷热源、电气自控系统）。</t>
  </si>
  <si>
    <t>蛋白提取生产项目的实施有助于增加农民收入，项目覆盖驾车乡燕麦种植区域，每年可收购生产1000吨，促进地区产业结构的调整，并为财政税收增收400万元。马铃薯的种植和加工能够解决“三农”问题，带动周边高原特色马铃薯种植2万余亩，每年生产利润800万元，带动农户增收2300万元，对于推动农业产业的发展和乡村振兴具有重要意义。（其中脱贫户124户，“三类监测对象”21户）户增收2000元以上，村集体经济收入增加23万元。</t>
  </si>
  <si>
    <t>带动产业发展、务工就业、土地流转，壮大集体经济。</t>
  </si>
  <si>
    <t>驾车乡人民政府</t>
  </si>
  <si>
    <t>驾车乡马铃薯种薯冷链仓储设施建设项目</t>
  </si>
  <si>
    <t>驾车村</t>
  </si>
  <si>
    <t>1.新建冷库两层，共计2070立方米（单层：长：20米，宽：11.5米，高：4.5米），单价：3150元/平方米，共计144.9万元；建二楼隔层：共计400平方米，单价：600元/平方米，共计24万元。共计168.9万元。2.购置安装提升机2台、托盘500个、种薯分拣设备1套、安装输送带2条、叉车2套等设施设备投资55.6万元。</t>
  </si>
  <si>
    <t>项目建成后产权驾车村委会所有，预计项目年收益率为3％，即7.26万元。带动辖区内农户429户（其中脱贫户84户，“三类监测对象”7户）户均增加1500元以上，村集体收入增加5万元。</t>
  </si>
  <si>
    <t>驾车乡小水村中药材基地建设项目</t>
  </si>
  <si>
    <t>小水村</t>
  </si>
  <si>
    <t>1.在小水村小水井1组新建一座300平方米中草药仓储仓库，并配套地磅等相应设施，预计费用70万元。2.在小水村沙河小组龙潭箐建设一个50立方米左右提水池，将水源点水用电力通过管道（1500米）提至小水村对面高点，在最高点建设一个500立方米总蓄水池，再由总蓄水池通过管引（20000米）分流至小水村4个自然村，4个自然村分别建设一个200立方米蓄水池用于中草药种植灌溉，预计费用380万元。3.新建机耕道16.2千米，预计费用972万元。</t>
  </si>
  <si>
    <t>项目覆盖小水村7个村民小组486户1855人，14353亩耕地，项目建成后，带动辖区内农户486户（其中脱贫户92户，“三类监测对象”32户）户均增加1500元以上，方便辖区内农户336户1320人出行及农户种养殖运输。</t>
  </si>
  <si>
    <t>驾车乡燕麦片生产线建设项目</t>
  </si>
  <si>
    <t>新增扩充燕麦片加工厂设施设备一套:1.出仓刮板输送机（5.5米）2.风筛清选机3.新型比重分级去石机4.燕麦刷麦机5.自循环风选器6.脱壳机7.刮板输送机8.自循环风选器9.谷糙分离器10.巴基机11.窝眼精选机12.红外色选机13.燕麦分级筛14.八角缓存斗15.大粒仓(组合式料仓)16.小粒仓(组合式料仓)17.麦米包装机18.不锈钢缓存仓容积1.2米319.不锈钢煮麦机ZU*J1.020.不锈钢烘麦机H*J1.021.不锈钢螺旋输送机烘麦机下用22.不锈钢风机14-72-4.5A23.不锈钢旋风沙克龙直径1.2米，下旋55型24.闭风器5升25.燕麦刷麦机26.组合清理筛27.不锈钢切粒机缓存斗80*80*8028.振动筛29.自循环风选器TFXH10030.燕麦彩色色选机5通道31.不锈钢缓存仓容积1.2*332.不锈钢蒸麦机ZN*J2.033.不锈钢調质筒RHG2.034.燕麦压片机Y*YP60035.不锈钢风机4-72-4A36.不锈钢旋风沙克龙直径900，下旋55型
闭风器5升37.不锈钢流化床GLJ1.038.麦片直线筛TZX150×20039.循环风选器TFXH15040.不锈钢风机64-72-5A41.轴流风机4-72-3.6A42.不锈钢风机4-72-4.5A43.防碎Z型提升机ZDZ-5L44.喉式金检机150型45.大包装麦片仓容积2*346.麦片大包装机LKP-2547.磁选器CX12048.闭风器7L49.低速防破碎提升机(高9.5米)50.低速防破碎提升机(高9.5米)51.低速防破碎提升机(高11.5米)52.除尘离心风机53.高压脉冲除尘器54.下脚料组合仓55.螺杆空气压缩机56.蒸汽阀仪表57.蒸汽管道和法兰58.蒸汽分气缸59.蒸汽管道保温材料及安装60.蒸汽管道焊接和安装61.风网管道62.不锈钢流粮管道63.钢材64.电线电缆65.线管、锁母、桥架66.配电柜67.电路安装68.空压机气路安装及材料69.技术服务费70.蒸汽锅炉。</t>
  </si>
  <si>
    <t>燕麦片加工厂项目的实施有助于增加农民收入，项目覆盖驾车乡燕麦种植区域，每年可收购生产10000吨，促进地区产业结构的调整，并为财政税收增收500万元。燕麦的种植和加工能够解决“三农”问题，带动周边高原特色燕麦种植2万余亩，每年生产利润1000万元，带动农户增收2600万元，对于推动农业产业的发展和乡村振兴具有重要意义。（其中脱贫户124户，“三类监测对象”21户）户增收2000元以上，村集体经济收入增加23万元。</t>
  </si>
  <si>
    <t>者海镇盖胜村蔬菜产业配套灌溉设施建设项目</t>
  </si>
  <si>
    <t>盖胜村</t>
  </si>
  <si>
    <t>围绕盖胜村、陶家村3600亩耕地的灌溉用水困难问题，其中盖胜村灌溉面积2530亩，陶家村灌溉1070亩。项目建设内容：1、取水工程：新建10m3取水池1座；新建引水干管DN325×6mm螺旋焊管6465.00m；2、新建引水分干管DN200×6mm热镀锌管1425.00m、DN150×4.5mm热镀锌管3060.00m、DN125×4.5mm热镀锌管800.00m、DN100×4mm热镀锌管1080.00m、DN80×4mm热镀锌管1800.00m；新建引水支管DN125×4.5mm热镀锌管465.00m、DN100×4mm热镀锌管3479.00m、DN80×4mm热镀锌管5430.00m；3、水池工程：新建100m3蓄水池4座、新建50m3蓄水池29座。</t>
  </si>
  <si>
    <t>通过项目的实施，夯实产业基础配套设施建设条件，1.项目建成后，产权归盖胜村、陶家村集体所有，由盖胜、陶家村委会行使资产所有权和管护权；2.项目建成后，可解决盖胜、陶家村6000亩耕地灌溉用水条件，发展万寿菊、工业大麻、辣椒等种植3000亩，实现经济收入1050万元，受益群众1605户5521人（其中受益脱贫户617户2293人，“三类”监测对象23户90人）。</t>
  </si>
  <si>
    <t>示范带动群众发展产业，带动土地流转1000亩以上，年带动劳动用工2000余人次，受益农户687户2271人。</t>
  </si>
  <si>
    <t>者海镇陶家村辣椒种植基地产业配套基础设施建设项目</t>
  </si>
  <si>
    <t>陶家村</t>
  </si>
  <si>
    <t>围绕陶家村建设2000亩辣椒种植基地，水源为盖胜水库小(二），规划建设灌溉设施：1、新建DN100-150钢管7100米；2、新建200立方米蓄水池5座，需资金380万元；3、新建温氏种猪场至陶家村机耕路砂石铺垫长9000米。</t>
  </si>
  <si>
    <t>通过项目的实施，大力发展辣椒、万寿菊、工业大麻等农业产业，夯实产业基础配套设施建设条件，1.项目建成后，产权归陶家村集体所有，由陶家村委会行使资产所有权和管护权；2.项目建成后，可解决陶家村2000亩耕地生产用水，种植受益群众618户1950人（其中受益脱贫户261户758人，“三类”监测对象13户49人）。3.项目建成后，按照农业灌溉用水收费，增加村集体经济收入。</t>
  </si>
  <si>
    <t>示范带动群众发展产业，带动土地流转1000亩以上，年带动劳动用工1500余人次，受益农户618户1950人。</t>
  </si>
  <si>
    <t>者海镇犀牛村养殖产业小区配套基础设施建设项目</t>
  </si>
  <si>
    <t>犀牛村</t>
  </si>
  <si>
    <t>围绕犀牛村生猪、肉牛养殖小区，规划建设：
一、道路建设：1、新建宣会高速者海服务区涵洞至龚家凹塘养殖小区道路建设，长900米，均宽4.5米，C30混凝土浇筑厚0.2米。并配套安装标识牌3块。2、新建宣会高速者海服务区涵洞至村集体肉牛养殖场道路建设，长780米，均宽4.5米，C30混凝土浇筑厚0.2米。并配套安装标识牌3块。3、新建宣会高速者海服务区涵洞至海河路道路建设，长150米，宽5.5米，C30混凝土浇筑厚0.2米。
二、排水沟渠建设：1、新建宣会高速者海服务区涵洞至村集体肉牛养殖场排水沟渠，C30混凝土浇筑，长880米，沟深0.6米，沟心宽0.6米。
2、新建村集体山洪排水沟渠，C30混凝土浇筑，长250米，沟深0.6米，沟心宽0.5米。3、新建磨合山至马永才家门口排水沟渠，C30混凝土浇筑，长160米，沟深0.6米，沟心宽0.6米。4、新建郗啟林家门口至孙家河排水沟渠，C30混凝土浇筑，长400米，沟深0.8米，沟心宽0.8米。5、新建李家彪家至孙家河排水沟渠，C30混凝土浇筑，长510米，沟深0.8米，沟心宽0.8米。6、新建陈玉甫家至孙家河排水沟渠，C30混凝土浇筑，长510米，沟深0.6米，沟心宽0.5米。
三、挡土墙建设：1、新建肉牛养殖场东侧挡土墙，钢筋混凝土浇筑，长32米，高7.5米，均宽1米。2、新建肉牛养殖场西南侧挡土墙，钢筋混凝土浇筑，长8米，高6.4米，均宽1.1米。3、新建肉牛养殖场山体滑坡处挡土墙，毛石支砌，长180米，高2.5米，均宽1.5米。4、新建肉牛养殖场山体滑坡处挡土墙，钢筋混凝土浇筑，长10米，高6米，均宽1米。
四、土方开挖及回填：1、土方开挖600立方米。2、土方回填1800立方米。</t>
  </si>
  <si>
    <t>项目建成后，产权归犀牛村集体所有，由犀牛村委会行使资产所有权和管护权。通过犀牛村养殖产业小区配套基础设施项目建设，促进犀牛村龚家凹塘6个大型养猪场和村集体肉牛养殖场出行运输方便，年可出栏生猪16000头，产值3200万元；肉牛养殖400头，产值200万元，该项目进一步促进生猪、肉牛养殖产业发展，提高村集体经济收入。受益群众90户310人（其中脱贫户35户140人，“三类”监测对象3户11人）。</t>
  </si>
  <si>
    <t>者海镇三家村、犀牛片区果蔬产业基地农灌设施建设项目</t>
  </si>
  <si>
    <t>三家村、犀牛</t>
  </si>
  <si>
    <t>围绕三家村、犀牛村1100亩冬草莓、蔬菜大棚种植基地，规划建设农灌设施，其中：1、新建500立方米蓄水池2座；2、提水泵站房1座；3、种植基地配套铺设PE63管引3000米、PE50管引5000米、PE40管引6000米；4、新建机耕路1条长2000米、宽3.5米，C25混凝土浇筑双边路沿，路面砂石压实0.3米；5、道路建设长400米、宽3.5米、C25混凝土浇筑厚0.2米；6、毛石支砌挡墙长400米、均宽0.6米、高1.2米。需资金280万元。</t>
  </si>
  <si>
    <t>通过项目的实施，夯实产业基础配套设施建设条件，1.项目建成后，产权归三家村、犀牛村集体所有，由犀牛村委会行使资产所有权和管护权；2.项目建成后，可覆盖三家村、犀牛1100亩果蔬种植受益群众282户976人（其中受益脱贫户115户364人，“三类”监测对象6户18人）。</t>
  </si>
  <si>
    <t>依托犀合、磨山、林晶科、绿垚、兴荣、荣恒等规模种植合作社，群策群力示范带动群众发展蔬菜、冬草莓产业，带动土地流转1100亩以上，年带动劳动用工2300余人次，受益农户282户976人。</t>
  </si>
  <si>
    <t>者海镇东片区产业结构调整管道引水输水灌溉项目</t>
  </si>
  <si>
    <t>发基、拖木、犀牛村</t>
  </si>
  <si>
    <t>围绕者海镇三家村、犀牛村、拖木村农业产业发展缺水问题，规划建设农灌设施，其中：1、从石河村至拖木村新建原水引水输水管，DN250镀锌管长11.0千米；2、新建配水管道工程，DN100~DN150镀锌管总长7.2千米及配套设施。</t>
  </si>
  <si>
    <t>通过项目的实施，夯实产业基础配套设施建设条件，1.项目建成后，产权归发基、拖木、犀牛村集体所有，由发基、拖木、犀牛村委会行使资产所有权和管护权；2.项目建成后满足灌溉范围内33900亩耕地的灌溉用水需求，可发展辣椒等蔬菜种植2000亩、万寿菊种植2500亩、工业大麻2000亩，冬草莓500亩等农业产业，受益群众3451户11744人（其中受益脱贫户1298户4636人，“三类”监测对象90户337人）。受益群众3451户11744人（其中受益脱贫户1298户4636人，“三类”监测对象90户337人）。3.项目建成后，按照农业灌溉用水收费，增加村集体经济收入。</t>
  </si>
  <si>
    <t>依托犀合、绿贝、舒刚、磨山、林晶科等规模种植专业合作社，群策群力示范带动群众发展万寿菊、烤烟、冬草莓、蔬菜产业，带动土地流转5000亩以上，年带动劳动用工3000余人次，受益农户3451户11744人。</t>
  </si>
  <si>
    <t>者海镇发基村产业配套灌溉设施建设项目</t>
  </si>
  <si>
    <t>发基村一至七组</t>
  </si>
  <si>
    <t>依托者海镇发基村润发小坝塘(库容3万方)，解决发基、拖木、犀牛、新村500亩冬草莓产业灌溉问题，规划建设：1、新建DN100镀锌管2条，长3600米，115元/米，需资金41.4万元。其中，发基村三叉沟至一组荣国宇户长1200米；发基村四组李福选户至拖木村李发品-（孙家河）孙天方出路口-孙发宽（路口-甘书刚（草莓基地）长2400米；2、铺设DN50镀锌管长300米，60元/米，需资金1.8万元。3、建4平方米的闸阀房1座，安装DN100闸阀2个，水表2个；DN50闸阀20个，需资金2.4万元。4、铺设管道路面切割250米，16元/米、小计：0.4万元。</t>
  </si>
  <si>
    <t>通过项目的实施，提升水利设施服务功能，1.项目建成后，产权归发基村集体所有，由发基村委会行使资产所有权和管护权；2.项目建成后，解决发基、拖木、犀牛、新村500亩冬草莓产业灌溉问题，辐射灌溉面积3000亩。受益群众400户1530人（其中受益脱贫户185户798人，“三类”监测对象8户35人）。3.项目建成后，按照农业灌溉用水收费，增加村集体经济收入。</t>
  </si>
  <si>
    <t>依托会泽绿贝种植专业合作社、会泽硕裕种植有限公司等示范带动群众发展冬草莓产业，带动土地流转500亩以上，年带动劳动用工2200余人次，受益农户400户1530人。</t>
  </si>
  <si>
    <t>者海镇五里牌村草莓现代农业基础设施建设项目</t>
  </si>
  <si>
    <t>五里牌村</t>
  </si>
  <si>
    <t>围绕五里牌村118亩草莓种植基地，规划新建30亩草莓育苗连体大棚，建水肥一体化设备两套，新建排水沟渠2条长1000米，沟深0.8米，沟宽0.8米，共需资金160万元。</t>
  </si>
  <si>
    <t>通过项目的实施，夯实产业基础配套设施建设条件，1.项目建成后，产权归五里牌村集体所有，由五里牌村委会行使资产所有权和管护权；2.项目建成后，可解决五里牌村118亩草莓产业提升。受益群众500户1871人（其中受益脱贫户14户50人，“三类”监测对象3户15人）。</t>
  </si>
  <si>
    <t>依托会泽晨杰农业科技有限公司示范带动群众发展草莓产业，带动土地流转500亩以上，年带动劳动用工3500余人次，受益农户500户1871人。</t>
  </si>
  <si>
    <t>者海镇三多多村蔬菜产业配套基础设施建设项目</t>
  </si>
  <si>
    <t>三多多村</t>
  </si>
  <si>
    <t>围绕三多多村1000亩雪莲果、蔬菜种植等产业基地，规划建设：1.新建产业道路硬化长2000米、宽3.5米，C25混凝土浇筑厚0.2米，配套浇筑排水沟1000米；2、新建砂石路长5000米，均宽3米。</t>
  </si>
  <si>
    <t>项目建成后，产权归三多多村集体所有，由三多多村委会行使资产所有权和管护权。围绕三多多村1000亩雪莲果、蔬菜等种植产业基地，解决种植产业发展道路通行困难问题，为群众增收。受益群众120户410人（其中脱贫户65户208人，“三类”监测对象15户50人）。</t>
  </si>
  <si>
    <t>依托余洋洋种植有限公司示范带动群众发展草莓产业，带动土地流转500亩以上，年带动劳动用工3000余人次，受益农户350户1275人。</t>
  </si>
  <si>
    <t>者海镇拖木村万寿菊产业配套基础设施建设项目</t>
  </si>
  <si>
    <t>拖木</t>
  </si>
  <si>
    <t>围绕拖木村1500亩万寿菊、草莓种植等产业基地，规划建设：1.新修拖木村委会至石坪子产业道路长600米、宽5米、C25混凝土浇筑厚0.2米，浇筑排水沟500米。2.新修拖木村委会孙家老宅至犀牛村产业道路长400米、宽5米、厚0.2米。3.硬化产业道路1条长1400米、宽5米，C25混凝土浇筑厚0.2米，共计7000平方米；新建沟渠一条，长1400米，宽1.5米，深2米；4.浇筑排水沟400米。</t>
  </si>
  <si>
    <t>项目建成后，产权归拖木村集体所有，由拖木村委会行使资产所有权和管护权。通过利用拖木村流转土地种植万寿菊、草莓1500亩，建成后农村基础设施服务功能进一步完善，万寿菊产业发展进一步提升，群众生产生活水平显著提高。受益人口290户1060人，（其中脱贫户135户580人，“三类”监测对象21户89人）。</t>
  </si>
  <si>
    <t>者海镇多发村五、六、七、八组辣椒种植基地产业配套基础设施建设项目</t>
  </si>
  <si>
    <t>多发村</t>
  </si>
  <si>
    <t>围绕多发村1200亩辣椒种植基地，新建产业道路6.3千米，其中：1、规划新建砂石机耕路1条长2500米，均宽3米；2、新建硬化道路3条长3800米，均宽4.5米，C25混凝土浇筑厚0.2米。</t>
  </si>
  <si>
    <t>项目建成后，产权归多发村集体所有，由多发村委会行使资产所有权和管护权。围绕多发村1200亩辣椒种植基地，依托多发村的气候条件优势及便捷的灌溉条件，解决种植产业发展道路通行困难问题，为群众增收。受益人口240户860人，（其中脱贫户130户570人，“三类”监测对象9户37人）。</t>
  </si>
  <si>
    <t>解决生产生活，产业发展问题</t>
  </si>
  <si>
    <t>者海镇阿依卡村万寿菊产业配套基础设施建设项目</t>
  </si>
  <si>
    <t>阿依卡</t>
  </si>
  <si>
    <t>围绕阿依卡村1000亩万寿菊种植基地，规划建设：新建产业道路1.85千米，其中：卷槽河西岸砂石机耕路长800米，均宽4米，支砌毛石挡墙长950米、宽1米、高3米。新建徐家河下段机耕路，长250米，挡墙长350米、高1米、宽0.5米。杨家河下段机耕路，长800米，支砌毛石挡墙长400米、高2米、宽0.75米。</t>
  </si>
  <si>
    <t>项目建成后，产权归阿依卡村集体所有，由阿依卡村委会行使资产所有权和管护权。通过卷槽河西岸机耕路建设，计划发展种植万寿菊、工业大麻面积1000亩，解决村民耕作条件，同时改善农村人居环境。受益群众240户810人（其中脱贫户105户360人，“三类”监测对象10户42人）。</t>
  </si>
  <si>
    <t>者海镇付家村蔬菜产业配套基础设施建设项目</t>
  </si>
  <si>
    <t>付家村</t>
  </si>
  <si>
    <t>围绕付家村2000亩万寿菊、蔬菜种植等产业基地，规划建设：1、大木匠沟至小木匠沟产业道路硬化2000米，宽3.5米，C25混凝土浇筑厚0.2米。英家坡至刘青本家背后硬化道路1000米，宽3.5米，C25混凝土浇筑厚0.2米。2、新建王家坟脑包至漆树洼子、老白岩至大荒地产业砂石路2条，长3600米、宽4米。</t>
  </si>
  <si>
    <t>项目建成后，产权归付家村集体所有，由付家村委会行使资产所有权和管护权。通过项目建设，解决村民运输的条件，促进农村经济发展，依托现有农业种植公司，带动本村产业发展规模化种植，带动村内劳动力就地就近稳定务工就业。受益群众250户830人（其中脱贫户129户460人，“三类”监测对象7户39人）。</t>
  </si>
  <si>
    <t>大海乡炭棚村粮食产业配套基础设施建设项目</t>
  </si>
  <si>
    <t>炭棚村</t>
  </si>
  <si>
    <t>在炭棚村椅子凹、庞家村、包谷地三个小组新建机耕路5条2.7千米，其中有0.78千米用厚20厘米C25砼硬化，300立方米水池2个，DN100毫米镀锌管800米，DN80毫米镀锌管有5000米，DN50毫米镀锌管2700米，总投资300万元。</t>
  </si>
  <si>
    <t>项目建成后，辖区内247户725人灌溉得到有效保障，户均增收2000元。</t>
  </si>
  <si>
    <t>大海乡布多村干坪子小组农业产业配套项目</t>
  </si>
  <si>
    <t>布多村</t>
  </si>
  <si>
    <t>围绕大海乡布多村200亩石榴基地，配套建设：1.新建三面光水沟1650米，断面尺寸：底面0.3米,立面0.3米，水沟旁建机耕路一条，采用砂石路面（长1650米、宽0.8米）；2.硬化道路2条：路面C20混凝土浇筑（长950米、均宽4米、厚20厘米）；3.新建挡墙100米，规格：上底0.8米，下底1.2米，高4.5米；4.道路旁装安全防护栏1500米；5.修复步行道1300米；6.修复路面70米，对已硬化道路破损路面进行修复。</t>
  </si>
  <si>
    <t>项目建成后归村集体所有，通过硬化产业道路、等，可为种植蔬菜、热带水果等提供保障进一步改善生产生活条件。带动辖区内495户1374人（其中脱贫户90户332人，三类监测对象32户119人）人均增加收入1500元以上。增加村集体收入5万余元。</t>
  </si>
  <si>
    <t>通过土地流转、增加种植规模、改善生产生活条件，带动当地群众就业80人以上，促进群众增加收入。</t>
  </si>
  <si>
    <t>待补镇安康草莓产业园区配套设施建设项目</t>
  </si>
  <si>
    <t>歹咩村</t>
  </si>
  <si>
    <t>待补镇安康草莓产业园区配套设施建设项目，主要为车间配套建设安装工程，包括电力系统配套(电缆3500米、电闸安装等)、不锈钢前处理车间2280平方(隔层、隔断安装等)、车间不锈钢导轨系统(用不锈钢铺设轨道300米、连接器12套、转换器15套、吊架300套等)、制冷配套冷能氟利昂建设安装工程2套、速冻库*6改建扩建2500平方米(保温层、风管、不锈钢隔温层、地板及管网铺设等)安装工程、百万级半成品车间扩建1000平方米(地板防水、板材安装等)安装工程、十万级半成品挑选车间改建500平方米(地板处理、板材安装等)安装工程、恒温恒湿系统(地板、管网、保温层、不锈钢板材安装等)配套建安装工程、前处理地面处理800平方米(地板铺设、管网安装等)建安装工程、洁净车间地面处理1200平方米(地板铺设、管网安装等)建安装工程、商品展示车间4000平方米。</t>
  </si>
  <si>
    <t>建成后，可覆盖待补镇5.5万亩及其周边乡镇夏季草莓的种植加工，提高农户生产和生活质量，实现了农业生产的低投入高产出，促使待补镇草莓产业更快更好发展，增加脱贫群众收入，壮大村集体经济，促进当地经济快速、稳定和持续发展。一是项目建成后形成经营性固定资产，产权归待补镇人民政府，交由第三方企业开展生产经营活动，主要用于夏季草莓生产加工，进行利益联结分红，企业每年按不低于投资5%的收益分红给待补镇人民政府，用于壮大村集体经济。二是能带动脱贫户和“三类监测对象”520户2140人就近就地务工，户均每年增收2.5万元。</t>
  </si>
  <si>
    <t>一是项目建成后形成经营性固定资产，产权归待补镇人民政府，交由第三方企业开展生产经营活动，主要用于夏季草莓生产加工，进行利益联结分红，企业每年按不低于投资5%的收益分红给待补镇人民政府，用于壮大村集体经济。二是能带动脱贫户和“三类监测对象”520户2140人就近就地务工，户均每年增收2.5万元。</t>
  </si>
  <si>
    <t>待补镇人民政府</t>
  </si>
  <si>
    <t>待补镇野马村配套基础设施建设项目</t>
  </si>
  <si>
    <t>野马村</t>
  </si>
  <si>
    <t>改造提升</t>
  </si>
  <si>
    <t>围绕待补社区草莓产业基地，新建：1、产业道路修复26000平方米，C25混凝土浇灌，每平方125元，计划投资325万元；2、产业灌溉沟渠修复2000米，三面光C25混凝土浇筑，每米350元，计划投资70万元。</t>
  </si>
  <si>
    <t>项目建成后，可覆盖带动13521户5120人(其中脱贫户130户547人，三类监测对象24户94人），利于农用物资运输，促进农业生产发展，推进农产品运送销售，提升项目区农户产业结构调整、促进产业布局与结构合理化，促使资源得到充分利用，受益农户增加收入；同时也方便居民出行，改善村内人居环境。</t>
  </si>
  <si>
    <t>服务农户生产和生活，受益农户增加收入，提升农村人居环境。</t>
  </si>
  <si>
    <t>待补镇待补社区小凹塘夏季草莓绿色种植基地基础设施配套建设项目</t>
  </si>
  <si>
    <t>通过村级股份经济合作联合社流转土地400亩，采用绿色种植管理技术、病虫害防治技术，在地垄上种植夏季草莓。
1.夏季草莓种植灌溉系统：新建蓄水池500立方米2个300立方米1个；管道：主管道直径110毫米，2.5公里；支管道直径90厘米，5.1公里；抽水泵132kw，1台。概算资金150万元。2.变压器315KVA，2台，输电线路2.5千米，概算资金45万。3.田间产业道路建设：硬化4公里（均宽3.5米，20厘米厚，C25混凝土路面），概算资金150万元。</t>
  </si>
  <si>
    <t>项目覆盖土地400亩，用于农户发展夏季草莓产业，项目建成后农业生产基础设施进一步完善，持续稳定发展草莓产业生产，改善群众生产生活条件。项目建成后产权归待补镇待补社区集体所有，水电设施设备有偿使用，产生收益为村集体所有，增加村集体收入，受益群众287户975人（脱贫户242户781人，“三类监测对象”45户194人）持续增收。</t>
  </si>
  <si>
    <t>流转土地400亩，促进夏季草莓产业发展、带动就近就地务工，促进群众增收</t>
  </si>
  <si>
    <t>待补小雪山草莓种植配套基础设施建设项目</t>
  </si>
  <si>
    <t>戛里村</t>
  </si>
  <si>
    <t>待补镇小雪山已种植夏季草莓1000亩，新增种植草莓600亩，合计1600亩。产业道路硬化10公里（均宽4m、20cm厚，C25混凝土路面）一是从毛梅路至戛里小雪山草莓种植基地硬化8公里，二是从崔家坪子至雪山草莓种植基地硬化2公里，道路硬化全覆盖小雪山草莓种植基地，概算460万。</t>
  </si>
  <si>
    <t>1.项目建成后产权归待补镇戛里村委会集体所有。2.项目建成后待补镇草莓产业生产基础设施进一步完善，持续稳定发展草莓产业，改善群众生产生活条件。3.项目覆盖土地1600亩，受益群众534户1633人，“三类监测对象”203户680人。带动当地劳动力840余人。</t>
  </si>
  <si>
    <t>促进夏季草莓产业发展、带动就近就地务工，促进群众增收。</t>
  </si>
  <si>
    <t>待补镇野马村1组草莓基地建设项目</t>
  </si>
  <si>
    <t>围绕野马村316亩草莓产业基地，硬化产业道路500米，均宽4.5米，2250平方米。</t>
  </si>
  <si>
    <t>项目建成后归野马村集体所有，农业生产设施进一步完善，覆盖草莓地316亩，受益群众50户120人。</t>
  </si>
  <si>
    <t>促进夏季草莓产业发展、带动务工就业</t>
  </si>
  <si>
    <t>待补镇哨牌村贵州棚子草莓种植基地基础设施配套建设项目</t>
  </si>
  <si>
    <t>哨牌村</t>
  </si>
  <si>
    <t>围绕哨牌村600亩草莓产业基地，硬化产业道路3千米，均宽4米，12000平方米。</t>
  </si>
  <si>
    <t>1.项目建成后产权归待补镇哨牌村集体所有。2.项目建成后农业生产基础设施进一步完善，持续稳定发展草莓产业生产，改善群众生产生活条件。3.项目覆盖土地600亩，受益群众66户182人，脱贫户1户1人，“三类监测对象”3户7人。</t>
  </si>
  <si>
    <t>待补镇歹咩村草莓分拣车间建设项目</t>
  </si>
  <si>
    <t>在待补镇歹咩村投入500万元实施待待补镇歹咩村草莓分拣车间建设项目。建设内容：1.新建门式钢架结构草莓交易及分拣车间1400平方米，投资概算275万元；2.场地平整，填土土方10000立方米，投资概算40万元；3.路面硬化（C25混凝土）2000平方米，投资概算25万元；4.新建场地挡墙100米，投资概算12万元；5.新建生态停车场1个及安转充电桩10个，投资概算75万元；6.新建排水沟200米，滴井10个，投资概算13万元；7、安转1250伏变压器一台、电杆3棵、电缆200米、电线200米、配电箱1个等相关配套设施，投资概算50万元；合计490万元。</t>
  </si>
  <si>
    <t>项目建成后产权归待补镇人民政府，预计项目年收益率为4％，即15万元。带动辖区内农户420户（其中脱贫户120户，“三类监测对象”15户）户均增加1500元以上，村集体收入增加5万元。</t>
  </si>
  <si>
    <t>带动劳动力就业，增加群众收入。</t>
  </si>
  <si>
    <t>纸厂乡浑水塘村万寿菊、辣椒产业基地建设项目</t>
  </si>
  <si>
    <t>浑水塘村</t>
  </si>
  <si>
    <t>在浑水塘村建设万寿菊基地450亩、辣椒基地100亩，配套建设：
1.水源工程：新建蓄水池4个（300立方米蓄水池2个、100立方米蓄水池2个），闸阀室4间；（300m³水池单价16万元，共32万元；100m³水池单价8万元，共16万元），水源工程概算资金48万元。
2.管道工程：1.DN40-DN25镀锌钢管3500米（含支墩、闸阀、管道伸缩器等）（DN40镀锌钢管1000米，单价58元，共计5.8万元；DN25镀锌钢管2500米，单价27元，共计6.75万元），管道工程概算资金12.55万元。
3.道路工程：产业道路硬化3500米，宽3.5米，采用C30混凝土浇筑，厚20公分，共计12250平方米，道路硬化每平方米单价122元，道路工程概算资金149.45万元。</t>
  </si>
  <si>
    <t>本项目实施后，将进一步夯实浑水塘村农业生产基础设施，降低农业生产成本，切实带动群众增收致富。1.项目建成后，产权归纸厂乡人民政府所有，移交浑水塘村村集体管理使用。2.带动土地流转200亩，其中盘活撂荒地50余亩，直接带动群众增收5万余元。3.带动农户增收方面，玉米种植每亩纯收益1200元，万寿菊每亩纯收益2400元，辣椒每亩纯收益2100元，万寿菊、辣椒种植较玉米种植亩均增收1000元；累计带动146户572人增收，户均增收4000元，同时惠及38户124人脱贫户及三类监测对象，稳固脱贫攻坚成果。4.项目建成后，农业生产基础设施进一步完善，既大幅降低农户生产运输成本，又能提升土地灌溉保障能力，有效提高农业产值。5.项目将形成良好产业示范样板，辐射带动本村10个村民小组及周边村落规模化发展特色种植业，以点带面推动区域农业产业结构优化升级，持续推动乡村产业提质增效、长效发展。</t>
  </si>
  <si>
    <t>项目的实施，将进一步夯实浑水塘村农业生产基础设施，降低农业生产成本，通过产业发展带动、土地流转、务工等联农带农增收。</t>
  </si>
  <si>
    <t>纸厂乡鄢家村产业配套设施建设项目</t>
  </si>
  <si>
    <t>鄢家村打造500亩高稳产玉米基地，新建管道3620米，其中：新建DN200镀锌钢管960米及闸阀；新建DN100镀锌钢管600米及闸阀；新建DN80镀锌钢管2060米及闸阀；新建200立方米水池5座；挡墙85平方米。田间道路工程：硬化机耕路，总长5千米，均宽3.5米，共17500平方米。</t>
  </si>
  <si>
    <t>项目建成后产权归鄢家村村委会集体所有。将有效解决玉米产业田间日常管理不便和农产品销售运输安全风险。项目建成后人居环境得到进一步提升，群众生产生活质量得到明显提高。鄢家村受益农户265户978人，其中：脱贫户及三类监测对象45户156人，户均增加收入500元以上。</t>
  </si>
  <si>
    <t>纸厂乡龙家村产业配套设施建设项目</t>
  </si>
  <si>
    <t>龙家村李家村小组</t>
  </si>
  <si>
    <t>在李家村小组至江边地界规模化种植柑橘60亩。硬化产业道路2500米，均宽5.5米，安装管道六分管5000米PVC-U管，100立方米水池2个。</t>
  </si>
  <si>
    <t>通过项目实施，夯实龙家村村农业生产基础设施，减轻农业生产成本，切实带动群众增收致富。1.项目建成后产权归纸厂乡人民政府所有，移交项目村村集体管理使用。2.项目建成后农业生产基础设施进一步完善，形成示范引领作用，改善群众生产生活条件；带动辖区内村民提质增收35户、112人，其中脱贫户19户、74人，“三类监测对象2户”，户均增加1000元。</t>
  </si>
  <si>
    <t>古城街道边河社区中草药加工园区建没项目</t>
  </si>
  <si>
    <t>古城街道</t>
  </si>
  <si>
    <t>边河社区</t>
  </si>
  <si>
    <t>计划投资1950万元，建设中草药加工园区1个，占地40亩。主要建设内容为：
1.计划投资600万，建设钢架结构中草药加工厂房2座，建筑面积约4500平方米；2.计划投资600万，建设钢架结构仓储用房2座，建筑面积约4500平方米；3.计划投资150万元，建设相应电力配套设施。安装800KVA变压器一台，线路2500米；4.计划投资50万元，硬化园区场地5000平方米，采用20厘米厚C25混凝土；5.计划投资300万元，建设三层钢架结构农产品检测中心1座，占地约800平方米，建筑面积约2400平方米；6.计划投资250万元，建设消防、给排水、污水处理、围墙、大门、绿化等相应配套设施。</t>
  </si>
  <si>
    <t>项目建成后归古城街道所有，年化收益率5%，即97.5万元。预计辐射带动800余人就近就业（其中脱贫户48户168人，三类监测对象36户126人），通过带动周边居民就近务工人均增加收入20000元以上，村集体经济增收50万元以上。</t>
  </si>
  <si>
    <t>古城街道办事处</t>
  </si>
  <si>
    <t>古城街道青云村生猪养殖小区巩固提升项目</t>
  </si>
  <si>
    <t>青云村</t>
  </si>
  <si>
    <t>古城街道青云村生猪养殖小区有温氏家庭农场8栋，年出栏生猪32000头；年产生粪污38400立方米，其中沉淀粪污年产生1600立方米，建设内容：1、长方形粪污储存池排水沟硬化建设长140米，资金6万元；挡土墙建设500立方米20万元；2、圆形粪污储存池挡土墙建设1000立方米，资金40万元；3、粪污储存池围闭700平方米，资金14万元；4、建设沉淀粪污处理场3000平方米，资金264万元；5、购置沉淀粪污处理设施设备1套25万元；6、建设粪污应急收集池3000立方米，资金20万元。7、安装变压器1台，配电房1间，备用柴油发电机2台，资金30万元；8、安装监控系统1套，资金7万元；9、建设挡土墙291立方米，资金11万元，围墙80米，资金3.6万元；10、场区硬化C30混凝土地坪约4300平方米，资金43.9万元；11、安装防疫围璧约600米，资金8.6万元；12、场外隔离区大门1套，资金1万元；13、场外运输死淘猪及粪污道路长约200米，资金4万元；14、辅助用房约60平方米，资金10.5万元；15、饲养设备储存间20平方米1.4万元；16、粪污储存池底部筏板建设2800平方米，C30抗渗混凝土，资金75万元，粪污储存池内部三面建设2米高钢筋混凝土池壁（其中北面池壁满浇筑）925平方米，投资26万元，三面池壁2米以上喷浆1500平方米，资金10万元，建设土工膜6500平方米，资金75万元；17、建设粪污管道4000米，资金52万元。</t>
  </si>
  <si>
    <t>本项目为非经营性项目，1、通过本项目的建设，可提升环境质量，缩短粪污发酵时间，能快速还地利用，提高土壤有机质，节约种植成本；2、为环保养殖保驾护航；3、保障养殖业安全生产；项目建成后产权归会泽县人民政府古城街道办事处，带动辖区内农户80户282人（其中脱贫户30户，“三类监测对象”20户），辖区内农户通过土地流转、粪污还田利用、种植牧草、经济林果、到基地务工等户均可增收3000元以上。</t>
  </si>
  <si>
    <t>提升环境质量，保障养殖业安全生产，节约种植成本。</t>
  </si>
  <si>
    <t>古城街道蔓海农业配套设施建设项目</t>
  </si>
  <si>
    <t>中河、水城社区</t>
  </si>
  <si>
    <t>新建农业产业基地（粮食种植、特色种植、蔬菜种植）1280亩。完善基地配套设施：1.修建排水沟26条5000米，宽1.5米，深1米；2.修建机耕路11条6000米（高1米，宽4米，20厘米土夹石夯实）；3.修建围栏6850米，钢制围栏，高2米，底座C25混凝土浇筑；4.电力设施建设，安装250千伏变压器2台，10千伏输电线路1000米，380伏输电线路3000米及配套设施；5.开挖回填土方80000立方米。</t>
  </si>
  <si>
    <t>项目建成后年化收益率5%，可带动辖区内180户农户（其中脱贫户65户、“三类监测对象”20户）户均增收3000元以上，增加就业100人以上，带动村集体经济收入10万元。</t>
  </si>
  <si>
    <t>通过带动群众就近务工实现增收</t>
  </si>
  <si>
    <t>矿山镇二关营村农业产业道路建设项目</t>
  </si>
  <si>
    <t>二关营村</t>
  </si>
  <si>
    <t>围绕项目区1500亩辣椒、玉米、马铃薯等产业种植区，新修4米宽Ｃ25混凝土20厘米厚机耕路2600米；建设块石挡土墙1500立方米；建设块石支砌三面光排水沟1200米；安装D80涵管6道32米，安装绿色防控杀虫灯5盏。</t>
  </si>
  <si>
    <t>项目建成后，有效解决项目区群众农产品生产运输困难，有效降低生产成本。其中，辣椒300亩，玉米700亩，马铃薯500亩。受益人口479户，1801人（其中脱贫户222户，“三类监测对象”14户）。</t>
  </si>
  <si>
    <t>有效解决项目区群众农产品生产运输困难，降低生产成本，更加方便群众进行农产品的运输及售卖</t>
  </si>
  <si>
    <t>矿山镇高原特色农业示范基地配套基础设施建设项目（二期）</t>
  </si>
  <si>
    <t>洒衣村</t>
  </si>
  <si>
    <t>（1）光伏场：光伏场地初选于木多多村西北侧，距离泵站约700米处，光伏组件620瓦规格，单个子阵14片，光伏方阵场共34个子阵，光伏组件装机功率295.12千瓦，占地约4.4亩。泵站到光伏板距离较远，输电516.46安，为解决电量损失问题需要做成升降压输电模式。
（2）泵站：覆盖面积2000亩，作物主要以草莓、中草药为主。采用轮灌方式进行灌溉，每次轮灌500亩。参照木多多塘坝灌水率拟定提水流量，光伏提水，其每天工作时长按5小时计，则提水量为107.52立方米每小时，日提水量为537.6立方米每天。泵站内配备四台泵机（两台一组），一组覆盖左岸灌片（1500亩），另一组覆盖右岸灌片（500亩），1号泵主泵、辅泵联合工作把水提到1号高位水池；2号泵组主泵、辅泵联合工作把水提到2号高位水池。配套泵房80立方米（已建）。
（3）提水管：根据灌区分布情况，左、右两岸灌片高位水池高差接近100米，为保证泵机正常运行，设置两台泵机分别向左、右岸灌片供水，因此布设两条提水管，1号提水管长1936米，6根直径219毫米无缝管；2号提水管长666米，6根直径168毫米无缝管。
（4）高位调节水池：于左、右两岸灌片内相对高点布设高位调节水池2座，分别为：左岸灌片（1号灌片）西侧布设1000立方米调节水池1座；右岸灌片（2号灌片）北侧布设500立方米调节水池1座。
（5）配水管网：根据灌区分布情况，从高位水池接出配水主管，再从配水主管接出配水支管，将水输送到田间调节水池。经布置共布设2根配水主管，2根配水支管，配水管总长3021米，其中，1号配水主管长1469米；2号配水主管长703米；1号配水支管长346米；2号配水支管为管长503米。
（6）田间调节水池：根据灌片高程分布情况，合理布设田间调节水池，经布置，共布设4座50立方米调节水池，1号灌片布设了3座，2号灌片布设了1座。</t>
  </si>
  <si>
    <t>当地农业主要以传统种植业为主，正逐步向特色化、生态化方向转型。通过技术提升、产业链延伸和政策扶持，推动农业增效、农民增收，助力乡村振兴。项目建成后将解决矿山洒衣、布卡村草莓基地2000亩的农灌用水问题。向产业基地日供水量为538立方米/天，年供水量为19.64万立方米。以草莓为例，项目建成后草莓亩产量达2800公斤，按现行价格14.2元/公斤，总产值可达7952万元。辖区内受益群众580户1800人（其中脱贫户227户，“三类监测对象”158户）。</t>
  </si>
  <si>
    <t>项目建成后，充足的农灌用水，使农产品、草莓基地产值提升，增加群众收入，带动群众增收致富。</t>
  </si>
  <si>
    <t>雨碌乡白彝村产业道路建设项目</t>
  </si>
  <si>
    <t>雨碌乡</t>
  </si>
  <si>
    <t>白彝村</t>
  </si>
  <si>
    <t>围绕白彝村叶家村小组230亩辣椒、烤烟种植，硬化产业道路3000米，含路基调形，碾压整平（起点起点云雨路至终点大沙地），均宽4米，厚0.2米，采用C30混凝土浇灌，建设挡墙300立方米。</t>
  </si>
  <si>
    <t>通过辣椒、烤烟种建设项目，促进群众增收。项目建成后产权归雨碌乡人民政府。带动辖区内农户82户288人（其中脱贫户20户，“三类监测对象”5户）户均增加2500元以上。</t>
  </si>
  <si>
    <t>雨碌乡人民政府</t>
  </si>
  <si>
    <t>雨碌乡阳山村产业道路建设项目</t>
  </si>
  <si>
    <t>阳山村</t>
  </si>
  <si>
    <t>围绕阳山山高头上小组450余亩辣椒、烤烟种植基地，硬化陆凳丫口至山头上小组1000米、陆凳丫口至姜家老坐2000米，共计硬化产业道路3000米，挡墙建设220立方米。（规格：20厘米厚C30混凝土路面，路面刻纹、切缝及沥青填充，含路基调形、土方开挖碾压等，均宽3.5米）。</t>
  </si>
  <si>
    <t>资金项目规划，对雨碌乡阳山村山高头小组群众提供安全、舒适、便利的交通，改善村民生活品质，构建社会主义和谐社会的需要。保障群众外出务工，提高群众生活水平，促使群众增收，增强群众满意度，起到重要的作用。带动辖区内农户99户342人（其中“三类监测对象”2户7）户均增加3500元以上。</t>
  </si>
  <si>
    <t>迤车镇石桥、店子、坪子片区牛栏江低热河谷农业产业基地基础配套设施建设项目</t>
  </si>
  <si>
    <t>石桥村、店子村、坪子村</t>
  </si>
  <si>
    <t>一、石桥、店子片期建引水管道一条长8500米，总投资525万元。其中：1、建取水坝一座，沉砂池一个；2、从石桥村岔河取水坝至店子村水沟小组主引水管道全长8500米，用DN325螺旋防腐钢管6000米和DN200镀锌管2500米；3、沿途建100立方米蓄水池6个；4、建支管5条长2000米，用DN80镀锌管。建成后覆盖石桥村江底、马安山小组，店子村滴水岩、店子、大梨树、水沟小组，建成后能发展种植冬早蔬菜1000亩、热带水果种植1200余亩；二、坪子村建条三面光沟渠一条总投资77万元。2、坪子村水井湾小组至柏家坪小组，三面光沟渠4000米，建100立方蓄水池2个，灌溉支管2条，用DN80镀锌管500米。建成后覆盖坪子村老街小组、柏家坪小组种植冬早蔬菜、热带水果1200余亩。</t>
  </si>
  <si>
    <t>完善农业产业基地基础配套设施，为农业生产发展，加快农业产业发展提供条件，建成后覆盖石桥村、店子村、坪子村3个村发展3500余亩冬早蔬菜及热带水果种植。预计受益500户1600人，能带动区域内人均增收1000元以上，还能带动牛栏江流域、江底三桥、织女湖旅游消费。</t>
  </si>
  <si>
    <t>迤车镇五谷村等10个村农产品加工坊二期建设项目</t>
  </si>
  <si>
    <t>五谷村</t>
  </si>
  <si>
    <t>新建594立方米一体式消防水池一座；装卸场地硬化925平方米；250千瓦室外箱变一座及高压接线；厂房提升改造900平方米。</t>
  </si>
  <si>
    <t>带动全镇劳动力就近就业提供日常管理岗位30个，辐射带动周边纸厂、火红等6个乡镇参与种植、扩大生产；对花椒等农产品进行精加工，提高农产品附加值，助理花椒等产业产值跃增，推动农业增收，农民增收；受益农户49户150人。</t>
  </si>
  <si>
    <t>土地流转，就近务工</t>
  </si>
  <si>
    <t>鲁纳乡座舍村蔬菜产业基地建设项目</t>
  </si>
  <si>
    <t>座舍村</t>
  </si>
  <si>
    <t>在座舍村建设蔬菜基地3000亩，配套建设：
1、产业路面硬化总长4248米，硬化面积12937平方米，投资179.95万元，其中：1#道路（双龙潭至老窝子）长1197.00米，均宽3米，C30混凝土路面硬化3771平方米，路基挡墙12.5米，DN300混凝土预制管12米，交通标识牌5套，投资51.73万元。2#道路（笕槽沟至老屋基）长3051米，均宽3米，C30混凝土路面硬化9611平方米，路基挡墙13米，DN400混凝土预制管6米，交通标识牌7套，投资128.21万元。
2、管道灌溉工程新建2.0立方米取水池1座，新建过滤沉淀池1座，布设PE100级Φ110输水管道977米（规格：de110-10.0毫米-1.60mpa），新建200立方米水池1座，田间布设PE100级Φ75灌溉管道1200米，投资27.26万元。
3、渠道工程：建设1×1.2米（B×H）主干渠3000米、0.8×1米（B×H）主干渠2800米，合计5800米，采用C20混凝土浇筑，配套渠系建筑物取水口28处、节制闸11座、泄水闸1座、C25钢筋混凝土背水桥4座（长2.5米、宽2米、板厚0.2米）、C25钢筋混凝土人行桥8座（长2.5米、宽2米、板厚0.2米）、C25钢筋混凝土机耕桥1座（长2米、宽4米、板厚0.25米）；建设0.4×0.5米支渠93米，采用C20混凝土浇筑。投资489.79万元。</t>
  </si>
  <si>
    <t>完善产业灌溉工程，助力座舍村产业发展，通过该项目建成后激活区域产业发展活力，降低产业生产经营生产成本，延伸产业链条、壮大特色产业规模，夯实乡村产业振兴、巩固拓展脱贫攻坚成果的硬件基础，沿线受益群众2023户4530人，受益面积3000亩。</t>
  </si>
  <si>
    <t>项目的实施，完善产业灌溉工程，激活区域产业发展活力，降低产业生产经营生产成本，延伸产业链条，通过土地流转、带动务工就业等联农带农增收。</t>
  </si>
  <si>
    <t>鲁纳乡陡咀村、狮子村水果产业配套基础设施建设项目</t>
  </si>
  <si>
    <t>陡咀村狮子村</t>
  </si>
  <si>
    <t>围绕陡咀村狮子山、刘家冲、狮子果树500亩水果产业配套基础设施建设，新建蓄水池7个，主水池100立方米5个，50立方米2个，混凝土钢筋浇筑，配套管网20千米PE50管、50减压阀7个、50排沙阀10个、DN50阀门15个，阀门检查井20个，砖砌方形1米X1米，加不锈钢盖板，预计概算总投资110万元。</t>
  </si>
  <si>
    <t>通过土地流转、带动务工就业等。方便群众取水灌溉，增加群众收入，预计项目受益人口500多户2000人。</t>
  </si>
  <si>
    <t>鲁纳乡陡咀村蔬菜产业配套基础设施项目</t>
  </si>
  <si>
    <t>陡咀村</t>
  </si>
  <si>
    <t>围绕陡咀村600亩蔬菜种植基地，新建蓄水池3个，其中：一.灌溉工程：主水池100方1个，50方2个，混凝土钢筋浇筑，配套管网7.6千米PE50管、50减压阀3个、50排沙阀4个、DN50阀门7个，阀门检查井7个，砖砌方形1米X1米，加不锈钢盖板，预计概算总投入财政衔接资金150万元。二产业道路硬化老筑基至鸡中口子2km，均宽3m，C30混凝土路，厚0.25m。</t>
  </si>
  <si>
    <t>夯实蔬菜产业配套基础设施建设，方便菜农取水灌溉，增加菜农收入，预计项目受益人口350户1320人，受益面积500亩。</t>
  </si>
  <si>
    <t>鲁纳乡新营村食用菌种植巩固提升建设项目</t>
  </si>
  <si>
    <t>新营村</t>
  </si>
  <si>
    <t>一、建设食用菌种养殖钢架6310平方米，每平方米220元，预计投资118.8万元；二、建设户外水电、排风、传送带等，计划投资131.2万元。</t>
  </si>
  <si>
    <t>项目建成后产权归鲁纳乡人民政府所有，实现年养菌棒190万棒，解决30人务工就业，可辐射带动农户进行食用菌菌棒种植80万棒，带动辖区内50户农户，促进户均增加收入1500元以上。</t>
  </si>
  <si>
    <t>宝云街道普珠村尖石头至新街乡小海产业道路项目</t>
  </si>
  <si>
    <t>普珠村</t>
  </si>
  <si>
    <t>围绕普珠村1000亩当归、臭参、党参、附子等中草药种植基地，硬化普珠村尖石头到终新街乡小海产业道路。建设内容为：全长6.5千米，均宽4.5米，路面、错车道及弯道加宽面积850平方米，C30商品混凝土20厘米厚共计30100平方米，道路石方开挖1000立方米，土方开挖回填5000立方米，涵管涵洞60道。</t>
  </si>
  <si>
    <t>通过道路硬化项目，盘活当地土地资源，助推普珠村产业发展，种植当归、臭参、续断等中草药1000亩，助力当地群众增收致富，每年增加土地租金收入50万元，中草药种植每年为当地提供务工2万人次，直接务工收入200万元。资产属宝云街道普珠村所有，项目覆盖普珠村3个小组82户394人。</t>
  </si>
  <si>
    <t>宝云街道苹果产业提质增效示范项目</t>
  </si>
  <si>
    <t>在宝云街道拖姑村选取苹果种植管理水平高的300亩种植基地作为示范项目，联农带农效果较好，拟计划投入300万元实施苹果产业基地防雹网建设，安装防雹网150000平方米（含钢管、钢线、配件、防雹网），安装太阳能绿色防控杀虫灯30盏，概算投财政衔接资金300万元。</t>
  </si>
  <si>
    <t>项目建成后，资产属宝云街道股份经济合作联合总社所有，每年增加村集体经济7.5万元，项目覆盖拖姑村365户1076人。</t>
  </si>
  <si>
    <t>带动农户提升苹果种植技术水平，带动务工就业，增加村集体经济收入</t>
  </si>
  <si>
    <t>田坝乡板坡粮食主产区配套基础设施建设项目</t>
  </si>
  <si>
    <t>田坝乡</t>
  </si>
  <si>
    <t>板坡村</t>
  </si>
  <si>
    <t>1、新建3米宽机耕道路2条，共计2千米，规格为25厘米厚砂石路，单价35万元/千米，计划投资70万元；2、新建3.5米宽机耕道路3条，共计4.5千米，规格为20厘米厚C25混凝土浇筑，单价50万元/千米，计划投资225万元；3、新建C25混凝土取水坝1座，单价20万元/个，计划投资20万元；4、新建300立方米水池3个，单价14万元/个，计划投资42万元；新建100立方米水池3个，单价7万元/个，计划投资21万元；5、配套管网，DN100主管3.5千米，单价9.5万元/千米，计划投资33.25万元，DN80支管1.5千米，单价7.5万元/千米，计划投资11.25万元；6、新建0.8*0.8C25混凝土排水沟1.2千米，单价68万元/千米，计划投资81.6万元；7、新建浆砌块石挡墙800立方米，单价360元/立方米，计划投资28.8万元。</t>
  </si>
  <si>
    <t>改善了项目区基础设施条件，通过项目建设实施，改善出行及耕作条件，促使农户129户430人实现增收，推动集体经济发展，有效巩固拓展脱贫攻坚成果，助力乡村振兴。</t>
  </si>
  <si>
    <t>项目的建成能有效补足田坝乡板坡粮食主产区短板，受益。</t>
  </si>
  <si>
    <t>田坝乡人民政府</t>
  </si>
  <si>
    <t>会泽火红山羊保种场配套设施建设项目</t>
  </si>
  <si>
    <t>李子箐村</t>
  </si>
  <si>
    <t>完成新建公羊舍500平方米，堆粪场100平方米，冷库60立方米，场区道路硬化8000平方米，架设镀锌刺铁丝围栏4100米，饮水管道DN40塑料管2公里。</t>
  </si>
  <si>
    <t>通过项目建设，进一步完善保种场的相关设施设备，保证保种场能够正常地生产经营，全面实施火红山羊的保护与开发，受益农户625户2000人。</t>
  </si>
  <si>
    <t>带动产业发展，提升养殖技术水平</t>
  </si>
  <si>
    <t>田坝乡2026年肉牛产业规模化养殖示范村建设项目</t>
  </si>
  <si>
    <t>海山、卡竹、曾家湾、公锁、白土等5个村委会</t>
  </si>
  <si>
    <t>（一）实施标准化牛舍建设。新建牛舍19080平方米。其中：海山3360平方米、卡竹6600平方米、曾家湾2640平方米、公锁3120平方米、白土3360平方米。（二）实施能繁母牛饲养奖补。对5个试点村及非试点村的能繁母牛共实施饲养奖励补助2000头。其中：非试点村饲养5头以上的养殖户共奖励补助1000头，试点村内的示范户共奖励补助1000头。（三）推广全株青贮玉米、饲用燕麦、小黑麦等优质饲草。全株青贮玉米、饲用燕麦、小黑麦优质饲草收储推广1500吨，其中：海山300吨、卡竹500吨，曾家湾200吨、公锁250吨、白土250吨。（四）推广优质肉牛冻精改良。在试点村内推广优质肉牛冻改配种1000头，其中：海山200头、卡竹300头，曾家湾150头、公锁200头、白土150头。（五）培育规模以上肉牛养殖示范户。在卡竹村重点培育50-99头规模养殖场1个。（六）技术培训。对能繁母牛养殖户、规模养殖场、家庭农场每年技术培训不少于3次，共计开展实用技术培训750人（次），其中：海山村180人次、卡竹村210人次、曾家湾村120人次、公锁村120人次、白土村120人次。（七）饲草收储加工。支持试点村肉牛养殖合作社建设饲草料收储加工场（点）5个，其中：海山村1个、卡竹村1个、曾家湾村1个、公锁村1个、白土村1个。</t>
  </si>
  <si>
    <t>按照“小规模、大群体”的发展思路，扶持肉牛养殖181户，通过项目实施，对肉牛产业发展具有较强的示范带动作用，带动500户大力发展肉牛养殖，受益181户732人。</t>
  </si>
  <si>
    <t>项目覆盖农户181户，带动500户大力发展肉牛养殖。</t>
  </si>
  <si>
    <t>老厂乡三岔村中药材种植基地建设项目</t>
  </si>
  <si>
    <t>在老厂乡三岔村发展中药材种植基地300亩。需新建200立方米蓄水池3个，配套DN75钢镀锌钢管1500米，DN25镀锌钢管3600米，抽水机2台；新修硬化道路2900米、均宽3.5米，厚0.25米，C25混凝土浇筑。</t>
  </si>
  <si>
    <t>项目建成后可有效改善300亩中药材基地基础设施条件。形成的扶贫资产归三岔村所有。发展中药材种植，可带动辖区内387户1309人增收，促进户均增收1000元以上。</t>
  </si>
  <si>
    <t>老厂乡田尾巴村羊肚菌及青头菌种植基地</t>
  </si>
  <si>
    <t>田尾巴村</t>
  </si>
  <si>
    <t>在老厂乡田尾巴村发展羊肚菌及青头菌种植基地100亩。新建100平方米冷库1座，新建100立方米蓄水池2个，配备水肥一体设备、DN75PE输水主管2200米、DN25PE输水分管5200米，维修大棚100亩。</t>
  </si>
  <si>
    <t>通过建设羊肚菌及青头菌种植基地，可带动就业人口50余人，土地流转100余亩，促进产业升级发展。项目建成后产权归田尾巴村所有，预计项目年收益率为8％，8万元。带动辖区内农户146户（其中脱贫户20户，“三类监测对象”5户）户均增加2000元以上，村集体收入增加3万元。</t>
  </si>
  <si>
    <t>老厂乡拖基嘎村中药材种植基地建设项目</t>
  </si>
  <si>
    <t>拖基嘎村</t>
  </si>
  <si>
    <t>在老厂乡拖基嘎村发展中药材种植基地200亩。需新建100立方米蓄水池8个，配套DN75钢镀锌钢管2200米、DN25镀锌管15000米。</t>
  </si>
  <si>
    <t>项目建成后可有效改善200亩中药材基地基础设施条件。形成的扶贫资产归拖基嘎村所有。发展中药材种植，可带动辖区内359户1433人增收，促进户均增收1000元以上。</t>
  </si>
  <si>
    <t>老厂乡龙潭箐农业生产水源工程</t>
  </si>
  <si>
    <t>围绕老厂乡2000亩大蒜、蔬菜及中药材种植产业，规划建设内容如下：1、新建总库容52500立方米的取水塘坝1座，配套建设泄洪、输水设施及上坝道路等。</t>
  </si>
  <si>
    <t>1、项目建成后，产权归老厂乡政府所有，由乡政府行使资产所有权和管护权，按属地原则由建设范围内村委会负责日常运行管护；2、项目建成后可解决2000亩耕地（其中：尹武村500亩，卡龙村800亩，老厂村700亩）的农业灌溉用水问题，助力尹武、卡龙和老厂的大蒜、蔬菜、百合和中草药种植业发展。3、项目建成后可覆盖3个村1850户6105人（其中：脱贫户624户，2422人，脱贫不稳定户、边缘户、监测户69户245人），实现户均年增收1500元。</t>
  </si>
  <si>
    <t>老厂乡雅地窝村水果种植基地基础设施建设项目</t>
  </si>
  <si>
    <t>雅地窝村</t>
  </si>
  <si>
    <t>在老厂乡雅地窝村建设水果基地700亩，配套建设：
一、灌溉工程：1、提水工程设备6套（一备一用），概算资金35万元；2、50立方米提水池3座（包括3套沉砂池），概算资金30万元；3、蓄水池3座（2座200立方米，1座100立方米），包括：闸阀室（长2.1米×宽2.4米×高2.5米）等，概算资金38万元；4、提水管道1500米（壁厚3.75毫米DN65内外涂塑复合钢管1300米，壁厚3.5毫米DN40内外涂塑复合钢管200米），概算资金18万元；5、输水管道1400米（壁厚3.75毫米DN65内外涂塑复合钢管1100米，壁厚3.5毫米DN40内外涂塑复合钢管300米），概算资金16万元；6、C30钢筋混凝土镇墩130个（长0.4米×宽0.4米×高0.6米），概算资金1万元；7、闸阀井(1.4×1.4×1.4米)8座，概算资金3万元。
二、田间道路工程：1、硬化道路5600平方米（长1600米、均宽3.5米），10厘米厚碎石垫层、20厘米厚C30混凝土面，概算资金84万元；2、浆砌石挡墙1065立方米（m7.5浆砌石挡墙），概算资金35万元；3、DN800涵管20米（C30混凝土，壁厚10厘米），概算资金3万元。</t>
  </si>
  <si>
    <t>通过基地基础配套设施的建设完善，改善和提高了农业生产条件，提高苹果产量和品质，降低了生产成本，提高了苹果生产效益；带动苹果种植经营主体2个，有序流转土地500亩，涉及农户102户，每亩流转地租700元，地租收入35万元，地租户均收入3430元；基地带动50余户农户就地就近务工，务工收入50万元以上，户均收入1万元以上，其中三类对象11户，户均收入1.5万元以上；辐射带动周边50余农户种植苹果200亩，户均纯收入1万元以上，以点带面推动区域农业产业结构优化升级，持续推动乡村产业提质增效、长效发展。项目建成后，提水工程设备为经营性资产，交给经营主体使用，每年收取1.05万元作为雅地窝村集体经济。</t>
  </si>
  <si>
    <t>项目的实施，改善和提高了农业生产条件，提高苹果产量和品质，降低了生产成本，提高了苹果生产效益；带动苹果种植经营主体2个，通过土地流转、带动务工就业等联农带农增收。</t>
  </si>
  <si>
    <t>老厂乡三岔村农特产品种植配套设施建设项目</t>
  </si>
  <si>
    <t>1、硬化道路：长320米，宽5米，硬化路面1600平方米，20厘米厚C25混凝土铺设。2、河道治理150米，安装DN100涵管120米，土方回填1400立方米；建挡墙1道，长4米，高2米。3、新建农特产品交易中心1个，建框架结构两层半房屋1栋，占地面积140平方米，建筑面积350平方米及配套设施。</t>
  </si>
  <si>
    <t>项目建成后能带动老厂乡4个村（三岔村、茶花箐村、德所村、安家坪村）的农特产品交易，促进经济发展，受益农户500余户1500余人</t>
  </si>
  <si>
    <t>大桥乡地德卡村中药材产业配套设施建设项目</t>
  </si>
  <si>
    <t>地德卡村</t>
  </si>
  <si>
    <t>大桥乡地德卡村中药材产业配套设施建设项目3200亩，建设内容如下：1.在解家沟洗羊塘处新建取水坝1座，概算184万元；2.新建500立方水池2个，概算50万元、100立方水池4个，概算35万元；3.安装DN50-DN200内外涂塑螺旋管15千米，含闸阀井、镇支墩等设施，概算146万元。4.1.配套硬化产业道路2000米、均宽3.5米（10厘米天然砂砾垫层+20厘米厚C25水泥混凝土面层），概算82万元。</t>
  </si>
  <si>
    <t>项目建设后，可满足3200亩土地中药材种植灌溉问题，同时辅助解决旱季800多户人畜饮水问题。对引进企业发展规模化发展中药材产业奠定基础，受益农户832户2252人。</t>
  </si>
  <si>
    <t>实现当地群众地租收益和务工收益，带动群众发展马铃薯种薯、中药材产业，进一步拓宽农户收入渠道。</t>
  </si>
  <si>
    <t>大桥乡大桥村至杨梅山农业产业道路建设项目</t>
  </si>
  <si>
    <t>大桥村、磨盘卡村、杨梅山村</t>
  </si>
  <si>
    <t>在大桥乡大桥村至杨梅山村建设农业产业道路，建设内容包括：1建设柏油路面产业道路主路9800m，均宽4.5m（15cm级配砂砾底基层、20cm水泥稳定碎石基层、4cm细粒式沥青混凝土面层）概算588万元，水泥混凝土硬化产业道路5000m，210万元，2.安装预制水泥涵管300m，概算6万元。3.建M7.5浆砌片石挡土墙650m³，概算26万元。</t>
  </si>
  <si>
    <t>项目建成后，可有效解决大桥乡大桥村、磨盘卡村、杨梅山村三个村耕地种植运输困难问题，为地方发展马铃薯种薯、中药材种植奠定坚实基础。土地覆盖面积5700亩，受益农户894户2795人（脱贫户数40户、监测户5户）。</t>
  </si>
  <si>
    <t>实现当地群众地租收益和务工收益，带动群众发展马铃薯种薯、中药材产业发展，进一步拓宽农户收入渠道。</t>
  </si>
  <si>
    <t>大桥乡地德卡村马铃薯优质原种生产基地产业道路建设项目</t>
  </si>
  <si>
    <t>在大桥乡地德卡村建设马铃薯优质原种生产基地产业道路，建设内容包括：1.硬化道路6200米，均宽3.5米，建设标准为10厘米天然砂砾垫层+20厘米厚C25水泥混凝土面层，概算260.4万元；2.购置安装晚疫病智能监测系统2套，概算14万元；3.购置安装溯源监测系统2套，概算12万元；4.安装绿色防控杀虫灯50盏，概算15万元。</t>
  </si>
  <si>
    <t>项目建设后，为推进大桥乡标准化、产业化发展马铃薯种薯、为地方优势产业发展和粮食生产安奠定坚实基础。土地覆盖面积3200亩，受益农户588户1989人。</t>
  </si>
  <si>
    <t>实现当地群众地租收益和务工收益，带动群众发展马铃薯种薯产业，进一步拓宽农户收入渠道。</t>
  </si>
  <si>
    <t>大桥乡王家山村蔬菜种植基地配套基础设施建设项目</t>
  </si>
  <si>
    <t>王家山村</t>
  </si>
  <si>
    <t>在大桥乡王家山村600亩蔬菜种植基地，建设产业道路2500米，均宽3.5米，概算105万元。2.安装直径80厘米预制水泥涵管30米，概算0.84万元。3.建M7.5浆砌片石挡土墙200立方米，概算8万元。4.安装DN100镀锌管取水主管1000米，概算12万元；5.安装杀虫灯20盏，概算6万元。</t>
  </si>
  <si>
    <t>通过项目实施，有效解决黄草坪小组、塘坊坪子600亩蔬菜种植基地农业生产运输难问题，为引进农业企业发展蔬菜种植奠定基础；受益农户261户700人。</t>
  </si>
  <si>
    <t>实现当地群众地租收益和务工收益，带动群众发展露地蔬菜产业，进一步拓宽农户收入渠道。</t>
  </si>
  <si>
    <t>大桥乡夏季鲜食草莓试验示范种植基地建设项目</t>
  </si>
  <si>
    <t>错初村</t>
  </si>
  <si>
    <t>在大桥乡错初村规划建设200亩夏季鲜食草莓种植基地，其中试验种植基地20亩，建设内容为：1.试验基地建设草莓种植大棚20亩，概算投资20万元；试验基地种苗概算投资20万元；水肥一体化设施设备概算18万元。2.试验示范基地安装成品500立方米蓄水池2个、安装DN80主水管1000米，概算投资54万元；示范基地建设草莓种植大棚180亩，概算投资162万元；架设农业生产用电1600米，概算投资26万元；3.改造提升闲置加工厂为分拣、包装、冷藏车间，概算投资30万元。</t>
  </si>
  <si>
    <t>项目建成后，将进一步推进大桥乡草莓产业发展，实现新品种鲜食草莓科技成果转化，促进经营主体收益增长，实现土地租金、基地租赁、水费管理费收取等村集体经济年收益20万元，带动土地收益户数33户156人，带动劳务用工每年7000人次，实现劳务收入70万元。</t>
  </si>
  <si>
    <t>进一步巩固草莓产业，实现当地群众地租收益和务工收益就近务工，带动群众增收致富</t>
  </si>
  <si>
    <t>大桥乡地德卡村三乌产业种植基地配套基础设施建设项目</t>
  </si>
  <si>
    <t>大桥乡地德卡村三乌产业种植配套基础设施建设项目建设内容为：1.配套硬化产业道路2000米、均宽3.5米（10厘米天然砂砾垫层+20厘米厚C25水泥混凝土面层），概算84万元；2.在洗羊塘新建取水坝1座，概算10万元；3.新建300立方水池2个，概算28万元，4.灌溉DN100镀锌钢管（厚4厘米）新安装主管6千米，概算72万元。</t>
  </si>
  <si>
    <t>通过基地配套基础设施建设，促进大桥乡三乌产业的发展，通过公司+农户的发展模式，有利于提高农民的组织化程度，促进农业产业化发展。带动辖区内农户参与三乌种植共计120户465人。</t>
  </si>
  <si>
    <t>探索研发中心+种植基地+加工企业+农户利益链接机制，调整产业结构，增加群众种植收入。</t>
  </si>
  <si>
    <t>大桥乡杨梅山村李子沟道地特色中药材加工及综合资源利用项目</t>
  </si>
  <si>
    <t>杨梅山村</t>
  </si>
  <si>
    <t>提升改造</t>
  </si>
  <si>
    <t>改造提升李子沟道班为特色中药材初加工、仓储和物流基地，建设内容为：1.新建加工厂房1100㎡，概算220万元；2.新建公厕一座，计划投资10万元；3.新建500m³保鲜库一座，概算35万元；4.安装变压器一台，概算35万元；5.建设200m³水池1座，概算13万元；6.建设日处理能力15m³一站式污水设备一座，概算15万元；6.建设围墙350m、安装厂区大门，概算50万元。</t>
  </si>
  <si>
    <t>项目建成后，从种植端到加工端形成产业链，有效提升中药材种植综合产值。实现年均初加工中药材2250吨生产能力，带动当地日均用工30人、年用工4500人，受益农户146户584人（脱贫户数14户、监测户1户）。并盘活闲置资产、增加村集体经济，实现年资产租金受益23.75万元。</t>
  </si>
  <si>
    <t>进一步壮大中药材产业，实现产业链延伸，增加当地群众务工收益，带动群众增收致富</t>
  </si>
  <si>
    <t>大井镇农业产业基础设施配套建设项目</t>
  </si>
  <si>
    <t>大井镇</t>
  </si>
  <si>
    <t>木厂、双车</t>
  </si>
  <si>
    <t>在木厂、双车村委会发展黑花生种植1000亩，辣椒种植2000亩，软籽石榴种植200亩，新修产业机耕道路9千米，C30混凝土厚0.2米，均宽3.5米，硬化面积31500平方米。</t>
  </si>
  <si>
    <t>项目建成后夯实产业配套基础设施，解决当地农产品运输难题，改善农户出行条件，提升人民群众的生产、生活水平，覆盖受益人口896户2960人，其中脱贫人口“三类监测对象”272户942人。</t>
  </si>
  <si>
    <t>大井镇人民政府</t>
  </si>
  <si>
    <t>大井镇银坪村产业基础设施配套建设项目</t>
  </si>
  <si>
    <t>银坪村</t>
  </si>
  <si>
    <t>在银坪村发展辣椒种植1500亩，烤烟种植500亩，基础设施配套建设：1、安装灌溉设施1套包括（全自动反冲洗砂石过滤器、全自动反冲洗叠片过滤器、全自动旁通式施肥机、施肥桶搅拌器、施肥桶、电磁流量计、卧式离心泵、水泵变频柜各1套），概算投资40万元。2、铺设灌溉管网100亩，每亩1000元，概算投资10万元。3、支砌档墙4道750立方米，每立方米400元，概算投资30万元；道路硬化两条，其中一条长1000米，宽1.5米，厚0.2米，面积1500平方米，每平方米100元，概算投资15万元；一条长500米，宽0.4米，厚0.2米，面积200平方米，每平方米100元，概算投资2万元；合计概算投资47万元。4、建设排水沟600米（沟边（宽）0.2米、沟心（宽）0.3米、沟底（厚）0.1米)，每米180元，概算投资10.8万元。5、建设拦河坝一道，浇筑混凝土90立方米，概算投资5万元。6、建设农药包装废弃物收集点1个，概算投资6万元。7、购买绿色防控设施8套，每套4000元，概算投资3.2万元。8、维修产业道路2千米，概算投资65万元。</t>
  </si>
  <si>
    <t>夯实产业配套基础设施，解决当地农产品运输难题，改善农户出行条件，提升人民群众的生产、生活水平。受益59户166人（其中脱贫户14户53人）。</t>
  </si>
  <si>
    <t>大井镇刘家山村产业基础设施配套建设项目</t>
  </si>
  <si>
    <t>刘家山村</t>
  </si>
  <si>
    <t>在刘家山村发展辣椒种植1000亩，烤烟种植500亩，玉米种植1000亩，基础设施配套建设：1、新建引水沟渠2000米，概算投资27万元；100立方米水池6个，概算投资48万元；200立方米水池3个，概算投资39万元；300立方米水池1个，概算投资20万元；安装灌溉管网20000米，概算投资22万元；合计概算投资156万元。2、产业机耕路一条3千米，概算投资126万元。3、硬化1100平方米及附属设施，概算投资50万元。</t>
  </si>
  <si>
    <t>夯实产业配套基础设施，解决当地农产品运输难题，改善农户出行条件，提升人民群众的生产、生活水平。受益658户2281人（其中脱贫户257户852人）。</t>
  </si>
  <si>
    <t>大井镇大水村产业基础设施配套建设项目</t>
  </si>
  <si>
    <t>大水村岩脚小组</t>
  </si>
  <si>
    <t>在大水村委会发展玉米种植3000亩，新修产业机耕道路3.5千米，C30混凝土厚0.2米，均宽3.5米，硬化面积12250平方米。</t>
  </si>
  <si>
    <t>项目建设有利于改善项目区基础设施条件，解决了群众出行方便问题，有效解决辣椒销售运输困难问题，通过项目区基础设施建设的建设和进一步改善，将全面增加项目区群众农副产品附加值，增加脱贫群众收入，可辐射带动大水村岩脚小组118户359人增收。</t>
  </si>
  <si>
    <t>大井镇芦坪村产业基础设施配套建设项目</t>
  </si>
  <si>
    <t>芦坪村委会</t>
  </si>
  <si>
    <t>在芦坪村委会发展玉米种植5000亩。硬化产业发展道路1条：1、新房子至常地，常地至宋家村道路长7000米，C30混凝土厚0.2米，均宽3.5米，硬化面积24500平方米。</t>
  </si>
  <si>
    <t>项目建成后，改善当地农村生产生活出行条件；通过节本增效带动农户增收，项目覆盖农户813户2620人。</t>
  </si>
  <si>
    <t>乐业镇黑山村辣椒基地建设项目</t>
  </si>
  <si>
    <t>黑山村</t>
  </si>
  <si>
    <t>在乐业镇黑山村建设辣椒基地150亩，配套建设道路、排灌设施等，其中。一、道路建设：1.砂石产业道路600米；3.硬化产业道路1300米。二、灌溉与排水工程：1.PE50-100水管1500米；2.排水沟一条1500米；3.水肥房1座（包含肥水罐、清水罐、砂石过滤器、水肥一体机等）4.蓄水池1座。三、其他配套设施：输电线路300米等。</t>
  </si>
  <si>
    <t>项目通过在乐业镇黑山村种植辣椒150亩，依托黑山村天然的自然环境优势，通过种植新品种辣椒，为群众增收，有效转化剩余劳动力，促进经济结构合理调整。项目建成后，将涉及辖区内总户数150户503人（其中脱贫户50户206人，三类监测对象12户49人）户均增收260元。</t>
  </si>
  <si>
    <t>土地流转、带动务工就业</t>
  </si>
  <si>
    <t>乐业镇鲁珠村鲜椒种植、加工基地配套建设项目</t>
  </si>
  <si>
    <t>鲁珠村</t>
  </si>
  <si>
    <t>在乐业镇鲁珠村建设鲜椒种植基地150亩，配套建设道路、排灌设施、加工厂房扩建等，其中：一、产业道路：1.砂石产业路2600米；2.排水沟共4200米；3.挡墙1000立方米。二、灌溉与排水工程：PE50-100水管3000米；2.取水坝1座；3.水肥房1座（包含肥水罐、清水罐、砂石过滤器、水肥一体机等）。三、钢结构1层厂房1000平方米。四、土地平整10000立方米。五、其他配套设施：杀虫灯10盏。</t>
  </si>
  <si>
    <t>项目通过以辣椒精深加工等技术提高产品附加值，延长辣椒产业链、提升辣椒价值链、完善辣椒利益链；同时带动农户就业，加快乐业辣椒产业发展，巩固拓展脱贫攻坚成果。项目运用先进的水肥一体化技术，合理施肥、浇水，实现节水节肥，提高辣椒产量和质量。项目建成后将涉及辖区内总120户460人（其中脱贫户52户208人，三类监测对象17户68人）户均增收300元。</t>
  </si>
  <si>
    <t>乐业镇罗布古社区辣椒产业发展配套基础设施建设项目</t>
  </si>
  <si>
    <t>在乐业镇罗布古社区发展辣椒种植3200亩，配套完善排灌设施、田间道路等。一、田间道路工程：1.修建3.5米宽砂石机耕道路5000米，配套浆砌石挡墙400立方米。二、灌溉与排水工程：1.DN350螺旋管4000米（含镇墩、支墩、水表、闸阀等）；2.DN250镀锌管6000米（含镇墩、支墩、水表、闸阀等）DN65-100镀锌管16000米（含镇墩、支墩、水表、闸阀等）；2.PE32-90水管25200米（含水表、闸阀等）；3.蓄水池7个（500立方米1个，蓄水池100立方米6个）。</t>
  </si>
  <si>
    <t>项目依托马厂水库丰富的水资源优势，通过改善项目区灌溉条件，降低灌溉成本，提高辣椒产量和品质，吸引企业入驻，增加农户就近务工岗位，促进项目区辣椒产业化发展。项目建成后，将涉及辖区内608户1997人（其中脱贫户158户579人，三类监测对象18户54人）户均增收280元。</t>
  </si>
  <si>
    <t>乐业镇清水村辣椒产业发展配套建设项目</t>
  </si>
  <si>
    <t>二顺村、清水村</t>
  </si>
  <si>
    <t>在乐业镇清水村发展辣椒种植5300亩，配套完善灌溉与排水设施：一、水源工程：新建蓄水池10个（500立方米蓄水池5个、300立方米蓄水池4个、200立方米蓄水池7个），闸阀室16间（2.1米*2.4米*2.5米）。二、管道工程：1.DN400-DN250螺旋焊管3600米（含镇墩、支墩、闸阀、管道伸缩器等）；2.DN150-DN80镀锌管3600米（含镇墩、水表、闸阀等）；3.分水闸阀房2间、闸阀井9个。三、其它工程：1.临时道路修建3200米；2.原有管道修复100米。</t>
  </si>
  <si>
    <t>项目依托马厂水库丰富的水资源优势，通过改善项目区灌溉条件，降低灌溉成本，提高辣椒产量和品质，吸引企业入驻，增加农户就近务工岗位，促进项目区辣椒产业化发展。项目建成后，将涉及辖区内总1595户5265人（其中脱贫户439户1448人，三类监测对象51户169人）户均增收300元。</t>
  </si>
  <si>
    <t>乐业镇阿布卡村蔬菜产业发展配套建设项目</t>
  </si>
  <si>
    <t>阿布卡村</t>
  </si>
  <si>
    <t>在乐业镇阿布卡村建设蔬菜基地250亩，配套建设道路、排灌设施、电力设施等，其中：一、产业道路：1.硬化产业道路共5950米；2.砂石产业道路1100米。二、灌溉与排水工程：1.PE63-110水管2000米（含镇墩、支墩）；2.排水沟共5200米；3.浆砌石挡墙100立方米；4.水肥房1座（包含肥水罐、清水罐、砂石过滤器、水肥一体机等）；5.蓄水池1座。三、土地平整9800立方米。四、其他配套设施：1.变压器及输电线1套；2.太阳能杀虫灯20盏。</t>
  </si>
  <si>
    <t>项目通过利用阿布卡村流转土地种植蔬菜，通过利用现代农业管理经验和技术，建设一体化蔬菜种植产业基地，从而引领蔬菜种植产业朝现代化、规范化方向发展。项目建成后将成功流转土地350亩，直接为群众创收10.5万元。将涉及辖区内10个村民小组，共1341户4263人（其中脱贫户274户934人，三类监测对象42户143人）户均增收300元。</t>
  </si>
  <si>
    <t>乐业镇马厂村辣椒产业发展配套建设项目</t>
  </si>
  <si>
    <t>马厂村</t>
  </si>
  <si>
    <t>在乐业镇马厂村发展辣椒种植1500亩，配套完善灌溉与排水设施：一、水源工程：新建蓄水池7个（500立方米蓄水池4个、300立方米蓄水池3个、200立方米蓄水池8个），闸阀室15间（2.1米*2.4米*2.5米）；二、管道工程：1.DN300-DN250螺旋焊管4300米（含镇墩、支墩、闸阀、管道伸缩器等）；2.DN150-DN80镀锌管4700米（含镇墩、水表、闸阀等）；3.分水闸阀房3间、闸阀井7个。</t>
  </si>
  <si>
    <t>项目依托马厂水库丰富的水资源优势，通过改善项目区灌溉条件，降低灌溉成本，提高辣椒产量和品质，吸引企业入驻，增加农户就近务工岗位，促进项目区辣椒产业化发展。项目建成后将涉及辖区内总1017户3356人（其中脱贫户262户865人，三类监测对象46户152人）户均增收300元。</t>
  </si>
  <si>
    <t>乐业镇二顺村特色产业种植基地配套基础设施建设项目</t>
  </si>
  <si>
    <t>二顺村</t>
  </si>
  <si>
    <t>在二顺新建特色产业种植基地1000亩，配套建设田间道路、灌溉设施。一、机耕路：砂石机耕道路5000米，砂石路均宽4米。二、灌溉水池管网：1.新建蓄水池8个（500立方米水池1个，300立方米立方米5个，200立方米2个）。2.配套DN250-DN80管材8000米，PE90-PE40管材24000米。</t>
  </si>
  <si>
    <t>项目依托马厂水库丰富的水资源优势，通过改善项目区灌溉条件，降低灌溉成本，提高作物种植产量和品质，吸引企业入驻，增加农户就近务工岗位，促进项目区产业化发展。项目建成后产权归属乐业镇人民政府所有，移交相关村集体管理。项目建成带动356户920人（其中脱贫户68户156人，人均增收300元。</t>
  </si>
  <si>
    <t>一是增加村集体收入；二是解决部分农户就业。</t>
  </si>
  <si>
    <t>乐业镇2026年“乐业椒1号”杂交制种、示范种植项目</t>
  </si>
  <si>
    <t>阿布卡、二顺、横山、六合、罗布等村</t>
  </si>
  <si>
    <t>在乐业镇实施乐业辣椒新品种杂交制种16亩，示范种植乐业辣椒新品种10000亩。
1."乐业椒1号"杂交制种16亩:通过购买育苗基质等10000袋，162穴育曲盘80000个，购置人工授粉工具1批(生石灰、夹子、毛线、手套、网袋等)，购买辣椒亲本种子480克，在乐业辣椒研发中心进行"乐业椒1号"杂交制种16亩。2."乐业椒1号"示范种植10000亩:利用乐业镇2025年杂交制种自有种子"乐业椒1号"300公斤。在乐业镇阿布卡、二顺、横山、六合、罗布等村(社区)，通过统一育苗，集中连片移裁，推广种植乐业辣椒10000亩。开展辣椒育苗、种植、施肥、病虫害防治等技术培训。</t>
  </si>
  <si>
    <t>项目实施后，一是降低农户生产成本。16亩制种基地可生产乐业辣椒杂交种300千克，按照每亩辣椒用种30克计算，可供10000亩大田用种，杂交种子下一年通过育苗发放给农户种植，可为农户节省种苗成本225-300万元。二是促进辣椒良种化，提高品质。辣椒新品种示范种植10000亩，通过统一育苗后发放给当地农户种植，带动农户18234户52316人发展乐业辣椒产业135000亩，其中：脱贫户和三类对象1648户5770人，促进辣椒良种化，提高辣椒产量增加品质，进一步打响乐业辣椒品牌。三是土地租金增值，农户将土地出租，每亩可在项目配套前增加土地流转收入300-400元，达到现在出租的1200元/亩，甚至更高的价格。四是辣椒育种田间管理期间平均每天用工30人以上，解决当地农户家门口就近就业，方便照顾家庭的同时还增加劳务收入，平均每人每月增收600元以上。</t>
  </si>
  <si>
    <t>乐业镇辣椒病虫害统防统治及绿色防控项目</t>
  </si>
  <si>
    <t>务嘎、阿布卡、丫口、二顺、横山、罗布等村</t>
  </si>
  <si>
    <t>在乐业镇务嘎、阿布卡、丫口、二顺、横山、罗布等村实施辣椒病虫害统防统治及绿色防控20000亩。具体建设内容：1.安装太阳能杀虫灯800盏；2.实施20000亩无人机病虫害统防统治（含农药）。</t>
  </si>
  <si>
    <t>项目通过在乐业镇务嘎、阿布卡、丫口、二顺、横山、罗布等村实施辣椒病虫害统防统治20000亩。安装杀虫灯和无人机统防统治，降低项目区辣椒病虫危害，提高辣椒产量和品质，夯实乐业辣椒产业发展基础，促进项目区群众增收。项目建成后，将涉及辖区内总户数3860户11932人（其中脱贫户904户3473人，三类监测对象116户424人）户均增收300元。</t>
  </si>
  <si>
    <t>金钟街道麦地村中药材基地建设项目</t>
  </si>
  <si>
    <t>麦地村</t>
  </si>
  <si>
    <t>在麦地村4、5、6组建设草莓及中药材种植基地280亩，配套建设：1.硬化产业道路路长1.4米，均宽4米，C30混凝土浇筑厚20厘米，概算资金71万元。2.新建4米宽农村产业机耕路4公里，概算资金40万元。3.新建取水坝1道，取水池1座，安装DN100热镀锌管5800米，概算资金73万元；4.新建建100立方米蓄水池1座，概算资金7万元。5.安装Φ50PE管3000米，概算资金10万元。</t>
  </si>
  <si>
    <t>解决4、5、6组280亩耕（种植草莓及中草药）地因交通及缺水地形影响耕作困难问题，项目建成后每亩可在项目配套前增加土地流转收入400-500元；达到现在出租的1200元/亩，甚至更高的价格。覆盖带动429户1356人（其中脱贫户53户190人）</t>
  </si>
  <si>
    <t>项目的实施，有效解决项目区草莓、中药材种植的交通和缺水制约影响，通过带动生产、土地流转、务工等联农带农增收。</t>
  </si>
  <si>
    <t>金钟街道三家塘村产业道路建设项目</t>
  </si>
  <si>
    <t>三家塘村</t>
  </si>
  <si>
    <t>围绕三家塘村800余亩玉米产业基地，硬化付家村至大水沟、刘家高头至小丫口、土地树至沙子地、王家背后至小尖山、老电厂至小洼子、湾子头至上槽槽、塘塘地至烂水头机耕路共计23500平方米。</t>
  </si>
  <si>
    <t>解决三家塘村800余亩土地产业运输不方便问题项目建成后每亩可在项目配套前增加土地流转收入300-40元；达到现在出租的1000元/亩。覆盖带动6个村民小组694户2470人（其中脱贫户71户208人）。</t>
  </si>
  <si>
    <t>带动生产，增加收入</t>
  </si>
  <si>
    <t>金钟街道竹园村集体苹果产业基础设施建设项目</t>
  </si>
  <si>
    <t>建设机耕路400米，属于新开挖机耕路，有效路面宽度6米；硬化产业机耕路14390平方米，在现有机耕路上硬化，采用C30砼，厚度0.2米；砂石铺垫机耕路6000米，对现有机耕路进行砂石铺垫提升，厚度0.1米，均宽3米；架设400V输电线路400米；安装杀虫灯20盏。</t>
  </si>
  <si>
    <t>覆盖竹园村5个小组约4000亩苹果种植面积，受益人口381户1356人，上述项目建成后，可为当地群众节约运输成本，降低运输过程损耗率，间接为当地苹果产业年亩均增收100元，年增收40万元。</t>
  </si>
  <si>
    <t>每年可为村集体获取租赁分红1.6万元。</t>
  </si>
  <si>
    <t>金钟街道龙潭社区一组产业农桥建设项目</t>
  </si>
  <si>
    <t>龙潭社区</t>
  </si>
  <si>
    <t>在龙潭社区一组小庙下面150亩水果基地，新建钢筋混凝土平板桥一座，长5米、宽6米、高4米。</t>
  </si>
  <si>
    <t>解决龙潭社区小庙下面150亩水果运输及文旅出行需求，覆盖带动250户800人。</t>
  </si>
  <si>
    <t>金钟街道麦地村7组产业道路基础设施建设项目</t>
  </si>
  <si>
    <t>围绕麦地村250余亩粮食种植区，硬化麦地村麦地坡至老尖山产业机耕路1000米及配套建设挡墙300立方米。</t>
  </si>
  <si>
    <t>解决250亩耕地的产业运输困难问题，提升农产品运输效率，减少群众运输成本及安全风险，带动45户211人（其中脱贫户10户，47人）</t>
  </si>
  <si>
    <t>金钟街道麦地村下羊厩至小海产业道路建设项目</t>
  </si>
  <si>
    <t>围绕麦地村400余亩粮食种植区，硬化产业道路13200平方米及配套基础设施建设。</t>
  </si>
  <si>
    <t>解决麦地村400余亩，土地产业运输困难问题，项目建成后降低运输过程损耗率，间接为当项目区耕地亩均年增收300元，年增收12万元，带动248户797人。</t>
  </si>
  <si>
    <t>金钟街道麦地村下羊厩至卯家沟业农业产业道路建设项目</t>
  </si>
  <si>
    <t>围绕麦地村500余亩粮食种植区，硬化产业道路22000平方米及配套基础设施建设。</t>
  </si>
  <si>
    <t>解决麦地村500余亩土地产业运输困难问题，项目建成后降低运输过程损耗率，间接为当项目区耕地亩均年增收300元，年增收15万元；解决产业运输困难问题，带动54户172人增收。</t>
  </si>
  <si>
    <t>金钟街道竹园村花红园产业道路硬化建设项目</t>
  </si>
  <si>
    <t>围绕竹园村300余亩粮食种植区，硬化竹园村花红园产业机耕路1000米及配套建设挡墙150立方米。</t>
  </si>
  <si>
    <t>建成后提升300亩农地农产品运输效率，减少群众运输成本及安全风险，项目建成后降低运输过程损耗率，间接为当项目区耕地亩均年增收300元，带动48户172人（其中脱贫户11户，41人）增收。</t>
  </si>
  <si>
    <t>金钟街道乌龙社区水果装卸平台建设</t>
  </si>
  <si>
    <t>乌龙社区</t>
  </si>
  <si>
    <t>围绕乌龙社区2000亩果园，在乌龙社区上海田新建水果装卸平台200平方米。</t>
  </si>
  <si>
    <t>项目位于乌龙社区果园中心，解决乌龙社区田间水果产区果农水果分装运输问题，同时提供水果采摘销售区，项目建成后乌龙社区2000亩果园提供装卸。带动697户1987人（其中脱贫户23户，68人）增收。</t>
  </si>
  <si>
    <t>金钟街道竹园村施家坡产业道路硬化建设项目</t>
  </si>
  <si>
    <t>围绕竹园村800余亩粮食种植区，硬化竹园村施家坡产业机耕路2300米及配套建设挡墙300立方米；开挖机耕道路5.3千米，维修灌溉用水山沟1000米。</t>
  </si>
  <si>
    <t>提升800亩耕地农产品运输效率，有效开发500亩耕地因因交通不便闲置问题；减少群众运输成本及安全风险，带动130户416人（其中脱贫户16户，49人）增收。</t>
  </si>
  <si>
    <t>金钟街道竹园村小铺子产业道路硬化建设项目</t>
  </si>
  <si>
    <t>围绕竹园村300余亩粮食种植区，硬化竹园村小铺子产业机耕路1500米及配套建设挡墙150立方米。</t>
  </si>
  <si>
    <t>提升300亩耕地农产品运输效率，减少群众运输成本及安全风险，带动34户120人（其中脱贫户4户，14人）增收。</t>
  </si>
  <si>
    <t>金钟街道麦地村3组农业产业水利基础设施配套项目</t>
  </si>
  <si>
    <t>新建100立方蓄水池1个，安装Φ50PE管12000米，安装Φ32PE管5000米，Φ25PE管2500米，其他配套设施1批。</t>
  </si>
  <si>
    <t>工程建成后解决3组870亩耕地灌溉困难问题，带动78户213人（其中脱贫户8户，30人）增收。</t>
  </si>
  <si>
    <t>金钟街道三家塘等7个村社区病虫害统防统治及绿色防控项目</t>
  </si>
  <si>
    <t>三家塘等7个村社区</t>
  </si>
  <si>
    <t>在金钟街道三家塘等7个村社区耕地附件安装1500盏绿色防控诱捕灯。</t>
  </si>
  <si>
    <t>工程建成后解决7个村（社区）45000亩农用地虫害绿色防控问题，项目建设覆盖3153户8198人（其中脱贫户1083户，4005人）。</t>
  </si>
  <si>
    <t>新街乡垴包村产业配套基础设施建设项目</t>
  </si>
  <si>
    <t>新街乡</t>
  </si>
  <si>
    <t>1、垴包村大埂子虎家龙潭至垴包河三岔口建设C25砼三面光排水沟长1500米，挡墙墙身宽0.3米，排水沟沟宽0.6米，高1米，沟底厚C25砼0.15米，每米380元，计划投资57万元。2、垴包村1组大龙潭至新街村交界建设C25砼三面光排水沟长800米，挡墙墙身宽0.3米，排水沟沟宽0.6米，高1米，沟底厚C25砼0.15米，每米380元，计划投资30.4万元。</t>
  </si>
  <si>
    <t>通过项目实施，切实加强垴包村土地排水问题，提高农田灌溉能力，保护耕地400亩，保障基本永久农田得到较好的利用，改善群众生产生活条件，提高农民增收增产，受益613户2379人（其中脱贫户132户481人）。</t>
  </si>
  <si>
    <t>新街乡发落村产业配套基础设施建设项目</t>
  </si>
  <si>
    <t>围绕600亩中药材种植基地，配套建设：1、产业道路硬化1828米，宽3.5米，合计6398平方米，120元/平方米，需资金80万元。2、新建100立方米抗旱水池4个，10万元/个，需资金40万元。</t>
  </si>
  <si>
    <t>通过建设产业道路和抗旱水池种植中药材600亩以上，提升种植效益，促进群众增收致富，解决部分群众务工需求。带动辖区内农户119户382人（其中脱贫户27户，“三类监测对象”3户）。</t>
  </si>
  <si>
    <t>带动群众就业、发展产业。</t>
  </si>
  <si>
    <t>新街乡联合村肉牛产业基础设施项目</t>
  </si>
  <si>
    <t>联合村</t>
  </si>
  <si>
    <t>建设拦水坝2道（15立方），取水池（三级过滤）6立方米1个，100立方米不锈钢水箱1个，50立方米不锈钢水箱2个，安装DN40主管2500米，安装管DN32分管3500米。挡墙1道（20立方），安装涵管（直径1.2米）32米，土方回填120立方米，道路硬化2000平方米。</t>
  </si>
  <si>
    <t>项目建成后，有效解决联合村556户2560头肉牛饮水、牧草种植运输困难，有效夯实肉牛产业发展基础，提升肉牛产业发展水平，受益农户556户2540人。</t>
  </si>
  <si>
    <t>娜姑镇发基卡村沟渠修复项目</t>
  </si>
  <si>
    <t>发基卡村</t>
  </si>
  <si>
    <t>盐海大沟共30余公里，其中发基卡地界3公里，属尾端，由于年久失修，多处破损渗水，影响灌溉用水以及危及大沟以下群众的房屋安全，大沟以上在雨季易受泥沙冲击，堵塞沟渠，每年需多次清淤。项目计划对盐海大沟发基卡段3000米进行修复，在易滑坡地段铺设盖板，在易垮塌地段栽植树木固土。</t>
  </si>
  <si>
    <t>全村共种植盐水软籽石榴5000亩，其中，7个专业种植合作社种植2616亩，20个家庭农场和10家种植大户种植828亩，其他群众种植1556亩。整个盐海大沟共30余公里，其中发基卡地界3公里，属尾端，发基卡村盐海大沟裸露段(约3千米)有部分破损，存在安全隐患；雨季易受泥沙冲击，每年需多次清淤。项目实施后，能减少大沟水资源浪费，提高安全性，更好服务生产灌溉，同时绿化盐海大沟、防淤固沙，改善群众生活环境，且大幅减少清淤用工用时。项目覆盖受益人口586户1732人，其中脱贫户、三类监测对象193户645人。</t>
  </si>
  <si>
    <t>娜姑镇拖车村大山脚塘坝除险加固工程项目</t>
  </si>
  <si>
    <t>拖车村</t>
  </si>
  <si>
    <t>出险加固小坝塘一个，其中，溢洪道一道50米，大坝修复，抽水泵站一座，放水闸门一道，内坝坡铺设小板，外坝坡种草，放水涵洞30米，挡墙500立方米，进场道路1千米，抽水管道1千米，合计196万元。</t>
  </si>
  <si>
    <t>工程建成后，进一步夯实产业配套基础设施，提高人民生产生活水平，解决改善200亩农田种植灌溉问题，覆盖受益人口265户662人，其中脱贫人口130户310人，“三类监测对象”16户41人。</t>
  </si>
  <si>
    <t>娜姑镇云峰村农灌沟渠提升改造项目</t>
  </si>
  <si>
    <t>云峰村</t>
  </si>
  <si>
    <t>提升云峰村1、2、3、4组农户2000亩土地产业化程度，改造提升：1、安装DN150镀锌钢管300米；2、水坝安全护栏高2米*长200米，安全警示标识标牌；3、土方开挖回填300立方米。</t>
  </si>
  <si>
    <t>通过项目建设，提升云峰村1、2、3、4组农户2000亩土地产业化程度，为下一步产业提升打下坚实基础，受益群众411户1168人。</t>
  </si>
  <si>
    <t>娜姑镇石门坎村仙人掌基地建设项目</t>
  </si>
  <si>
    <t>石门坎村</t>
  </si>
  <si>
    <t>建设仙人掌基地520亩，配套建设：在石门坎村白泥井至仙人掌基地建设产业道路1条900米，3.5米宽，20厘米厚C30砼路面，危险路段设置波形护栏，渗水路段设置路边沟，概算资金50万元。</t>
  </si>
  <si>
    <t>该项目建成后将解决520亩仙人掌基地与主干道的联通问题，解决周边20亩水稻、30亩蔬菜的运输难问题，可以辐射带动50户173人，其中脱贫户和三类监测对象18户62人。</t>
  </si>
  <si>
    <t>项目的实施，解决基地的交通运输难问题，通过带动生产、减少运输成本、增加群众收入。</t>
  </si>
  <si>
    <t>娜姑镇则补村产业发展基础设施建设项目</t>
  </si>
  <si>
    <t>则补村委会</t>
  </si>
  <si>
    <t>围绕则补村3000亩耕地，新建机耕路200厚C30混凝土道路硬化12510平方米；人行步道铺筑1374平方米；现浇钢筋混凝土机耕桥5座；M7.5浆砌石沟渠14418立方米，150厚C25混凝土沟底浇筑1100立方米，挡土墙100厚C25混凝土压顶128.6立方米，原有排洪沟渠沟底清理2032平方米，卵石沟底铺筑2032平方米，原有破损挡土墙拆除1800立方米，新建400*500现浇C25混凝土灌溉渠720米，DN300预制涵管埋设60米，DN600预制涵管埋设18米，DN800预制涵管埋设12米，土方开挖7450立方米，土方回填3374平方米，废渣外运4482立方米。</t>
  </si>
  <si>
    <t>通过项目建设解决烤烟种植500亩、水稻800亩、蔬菜种植400亩的灌溉生产用水问题，改善群众生产道路及出行。带动辖区内农户1420户（其中脱贫户152户，“三类监测对象”69户）户均增加800元以上。</t>
  </si>
  <si>
    <t>娜姑镇大闸村灌溉管道建设项目</t>
  </si>
  <si>
    <t>大闸村</t>
  </si>
  <si>
    <t>围绕娜姑镇大闸村1000亩玉米制种基地，从抽水房至三道沟4组烧箕凹建设灌溉管道一条，2千米，管道直径250，配置扬程250米抽水机一台。</t>
  </si>
  <si>
    <t>通过该项目建设可以大力改善大闸村农业种植和经济产业发展基础条件，受益群众438户1536人。</t>
  </si>
  <si>
    <t>娜姑镇牛泥塘村灌溉沟渠建设项目</t>
  </si>
  <si>
    <t>牛泥塘村</t>
  </si>
  <si>
    <t>牛泥塘村徐家梁子至大湾子灌溉沟渠修缮建设，全程约2千米，60×60三面光沟渠建设。项目建设完成后将惠及5个自然村小组的生产灌溉用水，带动1000余亩石榴产业发展。</t>
  </si>
  <si>
    <t>解决牛泥塘村大湾子等小组产业灌溉用水得到有效利用，减少水资源浪费，提高利用率，受益农户350户1121人。</t>
  </si>
  <si>
    <t>娜姑镇石咀村小型农田水利设施建设项目</t>
  </si>
  <si>
    <t>石咀村</t>
  </si>
  <si>
    <t>石咀村7-8组规划两条三面光沟渠以及生产道路3公里，其中C20砼三面光配套沟渠1*1两条大约3公里，生产道路两条2.5米宽，长3公里左右，方便群众生产生活，促使农民增产增收，预计资金200万元。</t>
  </si>
  <si>
    <t>通过项目实施解决杨家村生产生活基础设施薄弱的困难，解决近1000亩水稻、蚕豆、蔬菜的灌溉和运输问题，促进农民增产增收，巩固拓展脱贫攻坚成果，受益农户246户785人。</t>
  </si>
  <si>
    <t>娜姑镇落水村灌溉沟渠建设项目</t>
  </si>
  <si>
    <t>落水村</t>
  </si>
  <si>
    <t>落水村农业灌溉沟渠因年久失修，破损，漏水严重，特申请对白雾至落水断面农业灌溉沟渠进行修复扩建，从白雾断面至落水断面全覆盖新沟扩建三面光沟渠3.5千米，沟底宽2米、（20厘米厚）两面挡墙高2米、宽80厘米。以满足落水全村农业生产用水灌溉。</t>
  </si>
  <si>
    <t>项目建设形成的资产产权属娜姑镇落水村委会所有；项目建成后，村庄基础设施服务功能进一步完善，解决沟渠渗水对农户房屋安全隐患的问题，村庄环境卫生进一步改善，群众生产生活水平明显提高。项目覆盖受益人口2150户5503人，</t>
  </si>
  <si>
    <t>娜姑镇发基卡村石榴种植配套设施建设项目</t>
  </si>
  <si>
    <t>围绕娜姑镇发基卡村2000亩石榴种植基地新建6000立方米蓄水池一座。蓄水池垫层C15混凝土(厚度10厘米)256平方米，底板C30混凝土(厚度25厘米，F100，W6)385平方米，侧墙C30混凝土(厚度25厘米，F100，W6)284平方米，300×3毫米钢板止水带213米。配套安装DN200×6热镀锌钢管35米，DN150×4.5热镀锌钢管10米，DN100×4.0热镀锌钢管10米，安全围栏140米，钢制爬梯1架，闸阀室1座。</t>
  </si>
  <si>
    <t>发基卡村石榴种植配套设施建设，产业用水蓄水池建设6000立方米，管道安装覆盖石榴产业365亩。带动村民就近就业50余名群众，受益农户83户265人，帮助群众增收60余万元。</t>
  </si>
  <si>
    <t>娜姑镇盐水村产业基地建设项目</t>
  </si>
  <si>
    <t>盐水村</t>
  </si>
  <si>
    <t>在盐水村建设石榴基地5200亩。1、田间道路工程，建设石榴园区道路7条，总长9.541km，路面采用10cm厚砂砾石垫层+20cm厚C30砼路面，概算资金485.03万元，其中：建设路面宽3.5m道路1条，总长1.92km，概算资金79.66万元;建设路面宽4m道路6条，总长7.621km，概算资金363.64万元，危险路段设置波形护栏685m，概算概算资金19.18万元,设置挡墙166m，概算资金14.42万元,涵管7座，概算资金8.13万元。2、管道工程概算资金31.98万元，其中：安装热镀锌钢管(DN100×4mm)2000m，概算资金18.07万元；安装热镀锌钢管(DN65×4mm）2000m，概算资金11.82万元；设置镇墩20座，概算资金0.37万元；闸阀井8座，概算资金1.25万元；DN100闸阀（1.6MPa）2个，概算资金0.19万元；DN65闸阀（1.6MPa）2个，概算资金0.12万元；DN50冲砂阀2套，概算资金0.10万元；DN25排气阀2套，概算资金0.06万元。3、安全文明施工费12.99万元，项目总概算资金530万元。</t>
  </si>
  <si>
    <t>该项目覆盖5200亩土地，其中种植石榴的4810亩、种植玉米的240亩、种植红薯的80亩、种植花生的70亩，可以解决石榴灌溉用水、减少群众抽水灌溉支出，降低运输成本、减少石榴运输中的磨损、增加群众收入，辐射和带动690户2200人，其中脱贫户240户873人，三类监测对象51户195人，解决787户2493人的出行问题。</t>
  </si>
  <si>
    <t>带动生产，减少运输成本、减少石榴磨损增加收入</t>
  </si>
  <si>
    <t>娜姑镇2026年软籽石榴重大病虫害智慧测报及绿色防控示范项目</t>
  </si>
  <si>
    <t>炉房、发基卡、干海子、牛泥塘、盐水、石门坎等村委会</t>
  </si>
  <si>
    <t>建设规模3万亩。建设智能虫情测报点5个，安装太阳能杀虫灯800盏，桔小实蝇性诱捕器9万套，无人机专业化统防统治2次，每次3万亩，共计6万亩次。</t>
  </si>
  <si>
    <t>提高娜姑镇软籽石榴重大病虫害监测预警能力，短期预报准确率达95%以上，中期预测预报准确率达90%以上；进一步提升软籽石榴病虫害绿色防控覆盖率，减少化学农药使用量，有效遏制农业面源污染，降低种植户使用农药成本。软籽石榴病虫害损失率分别在8%以内；项目区软籽石榴病虫害绿色防控覆盖率达90%以上，化学农药使用量每年减少5%以上。项目覆盖受益人口3810户19100人，其中脱贫户、三类监测对象1470户7372人。</t>
  </si>
  <si>
    <t>提高农产品产量和质量，增加群众收入；降低化学农药用量，有效遏制农业面源污染。</t>
  </si>
  <si>
    <t>娜姑镇盐水石榴科技示范园建设项目</t>
  </si>
  <si>
    <t>干海子村委会</t>
  </si>
  <si>
    <t>购置生产资料，引进新品种在娜姑镇干海子村委会新建盐水石榴科技试验示范园，开展盐水石榴种质资源保护利用，新品种、新技术引进试验示范，宣传贯彻《盐水石榴种植技术规程》曲靖市地方标准，提升种植科技含量和产品品质，助力群众增产增收。流转土地20余亩完成土地整理，配套建设田间生产管理用房和电力系统、田间围栏等附属设施，新建50立方米蓄水池铺设田间管网，配套建设水肥一体化设施1套、自动化智能病虫害防治系统1套。</t>
  </si>
  <si>
    <t>引进石榴等5个果种15个品种以上，开展盐水石榴新品种引进筛选及绿色高产栽培技术集成示范等4项重点科技措施，进一步消化吸收新品种及种植技术，调整优化盐水石榴品种种植布局。对盐水石榴种质资源保存开发利用，宣传贯彻《盐水石榴种植技术规程》曲靖市地方标准，提升盐水石榴种植科技含量，助力群众增产增收。项目覆盖受益人口3810户19100人，其中脱贫户、三类监测对象1470户7372人。</t>
  </si>
  <si>
    <t>通过筛选适宜品种，推广早中晚熟品种搭配种植，解决盐水石榴品种单一，集中上市的突出矛盾，提升市场竞争力，增加群众收入。</t>
  </si>
  <si>
    <t>休闲农业与乡村旅游</t>
  </si>
  <si>
    <t>大海乡坪箐村农旅融合发展项目</t>
  </si>
  <si>
    <t>坪箐村</t>
  </si>
  <si>
    <t>围绕大海草山4A级景区旅游优势，结合草山肉羊畜牧业、大海草山洋芋、高山燕麦等系列农产品，建设坪箐村农旅商品（农产品）交易区1个。1.采用C30混凝土硬化农旅商品交易区9700平方米，铺垫10厘米厚砂垫层，150元/平方米，投入资金151.5万元；2.新建C25混凝土挡墙2950立方米，620元/立方米，投入资金182.9万元；3.开挖土方12000立方米，投入资金10.2万元；4.新建农旅集中交易区2000平方米及其配套设施，投入资金450万元；5.新建2米宽游步道1.8公里，30万元/公里，投入资金36万；6.配套建设水电改造（给排水、供电、污水收集）、安全防护围栏等基础设施，投入资金30万元。</t>
  </si>
  <si>
    <t>项目为村位于大海草山景区内，项目建成后可进一步推动农业与旅游深度融合，拓展农产品销售渠道，通过旅游带动农产品加工、销售及乡村旅游服务，提高农民收入。项目建成后产权归村集体所有，可项目覆盖辖区内农户498户1692人（其中脱贫户84户338人，三类监测对象21户54人），预计每年可增加游客10万人（次），增加就业岗位180余个，户均每年增加2.5万元以上。村集体收益10万余元。</t>
  </si>
  <si>
    <t>发展旅游业，依托“农业+文旅＋村集体”联结模式，通过将农特产品转化为旅游商品，可有效带动当地群众就业180人以上，进一步促进坪箐村的种养殖业发展，增加群众收入。</t>
  </si>
  <si>
    <t>上村乡冬草莓产业发展项目</t>
  </si>
  <si>
    <t>闸塘村</t>
  </si>
  <si>
    <t>在上村乡闸塘村核桃树小组现有40亩冬草莓基地内提升改造，进一步发展壮大草莓产业，建设内容：冷浸田改造40亩，改造引水渠道，40亩水田沿基地主干道两侧、地势低洼处，新建三面光排水沟渠长1500米，宽80厘米，深1米，主沟、支沟采用混凝土浇筑（侧壁厚度为20厘米)，底部铺设碎石垫层（厚度10厘米)防渗漏。新建灌溉与水肥系统一套，搭建滴灌+喷灌双模式管网，配套智能水肥一体机1,新建农桥一座，长15米，宽3米，采用混凝土浇筑桥墩，采用钢板铺设桥面。基地内道路硬化长400米，宽3米，厚20厘米，80分涵管30米。</t>
  </si>
  <si>
    <t>通过对40亩冬草莓基地改造提升后，40亩基地每年可实现经济增收10万元。带动辖区内农户156户（其中脱贫户36户，“三类监测对象”13户）户均增加1500元以上。</t>
  </si>
  <si>
    <t>上村乡鲟鱼肉深加工基地</t>
  </si>
  <si>
    <t>上村村</t>
  </si>
  <si>
    <t>（一）场地建设1、加工车间：规划建设面积为1000平方米的现代化加工车间，按照不同加工环节进行分区，如原料处理区、清洗区、切割区、深加工区（如制作鱼丸、鱼糕等）、包装区等。车间内部采用防滑、易清洁的地面材料，墙面进行防潮、防霉处理，配备完善的通风、照明及温控系统，确保加工环境符合卫生标准。预计建设成本为400万元。
2、冷藏冷冻仓库：建设一座面积约400平方米的冷藏冷冻仓库，用于储存新鲜原料鱼以及成品。冷藏库温度控制在0-4℃，冷冻库温度保持在-18℃以下。仓库配备专业的制冷设备、货架及搬运设备，保障食材的新鲜度和品质。建设成本约250万元。
（二）设备采购1、原料处理设备：购置先进的自动去鳞机、去内脏机、清洗设备等，提高原料处理效率，减少人工操作强度，确保原料处理的标准化和卫生安全。预计采购成本50万元。2、切割及深加工设备：根据产品需求，配备高精度的鱼肉切片机、切块机，以及鱼丸、鱼肠成型机、鱼排、罐头制作设备等深加工设备。这些设备应具备高效、稳定、易清洁的特点，保证产品质量和生产效率。设备采购费用约150万元。3、包装设备：引进自动包装机，可实现真空包装、充氮包装等不同包装方式，满足不同产品的包装需求。同时配备贴标机、喷码机等辅助包装设备，确保产品包装精美、信息准确。包装设备采购成本约80万元。4、制冷及运输设备：为冷藏冷冻仓库配备大功率、高性能的制冷机组，确保仓库温度稳定。另外，购置2-3辆冷链运输车辆，用于原料采购和产品配送，保障产品在运输过程中的品质不受影响。这部分设备采购费用约70万元。</t>
  </si>
  <si>
    <t>1、经济效益：项目建成投产后，预计年加工鱼肉800吨，生产各类制品200吨。按照市场价格估算，年销售收入可达2000万元。扣除原材料采购、设备折旧、人员工资、水电费等成本费用，预计年净利润可达300万元，投资回收期约5年（含建设期）。2、社会效益：项目的实施将带动当地渔业发展，增加渔民收入。同时，为社会提供50个就业岗位，促进当地劳动力就业。此外，通过生产优质的鱼肉制品，满足市场对健康、营养食品的需求，对提高居民生活质量具有积极意义。3、带动农户340户（其中脱贫户110户，三类监测对象50户）增收。</t>
  </si>
  <si>
    <t>产业发展延链补链、带动务工就业等</t>
  </si>
  <si>
    <t>上村乡冷水鱼养殖基地提质增效改造项目</t>
  </si>
  <si>
    <t>瓦厂村、上村村、革黑村</t>
  </si>
  <si>
    <t>改造现有750亩冷水鱼养殖区，其中养殖区750亩（含标准化养殖池、生态净化池）、配套区150亩（含智能管控中心、尾水处理系统、仓储物流区、办公生活区）。建设内容：1.核心养殖区提质改造，采用“长方形生态池+圆形高密度养殖池”组合，其中长方形池500亩（规格50米×20米×2.5米），圆形池250亩（直径20米×深度3米），池壁采用C30防渗混凝土浇筑，内壁光滑防刮伤鱼体。2.养殖池配备智能增氧机（射流式增氧+底层曝气增氧双重系统）、自动投饵机（定时定量精准投喂，投喂误差≤5%）、池底排污装置（虹吸式排污，排污效率≥90%），池周设置防护栏与监控摄像头。3.生态净化系统建设，采用“三级净化”模式，一级净化：建设20亩沉淀池（5个，每个4亩），尾水经格栅去除大颗粒杂质，沉淀时间≥4小时；​二级净化：建设50亩人工湿地（种植芦苇、菖蒲、黑麦草等水生植物），搭配生态浮岛（面积10亩），通过植物吸收、微生物分解去除氨氮、磷等污染物，净化周期≥8小时；三级净化：建设30亩滤食性鱼类混养池（投放鲢鳙鱼苗），进一步净化水质，确保循环水达标回用。4.尾水处理与水资源循环工程（20亩），建设日处理能力5万立方米的尾水处理站1座，配备格栅机、气浮机、生物转盘、消毒设备（紫外线+臭氧双重消毒），处理后尾水一部分（85%）回流养殖池，一部分（15%）达标排放。</t>
  </si>
  <si>
    <t>改造后年出栏鲟鱼8000吨、虹鳟鱼2000吨，年产鱼子酱60吨，比改造前产能提升120%；产品优质率≥95%，年销售额预计4.5亿元。项目建成后可带动周边养殖户参与合作，提供就业岗位200余个，推动会泽县冷水鱼养殖从“分散养殖”向“规模化、标准化、品牌化”转型。带动辖区内农户就地就业100余人，带动农户560户（其中脱贫户300户，三类监测对象83户）增收。</t>
  </si>
  <si>
    <t>上村乡冷水鱼养殖基地产业配套基础设施建设项目</t>
  </si>
  <si>
    <t>在野牛见河、罩子河下游扩建鲟鱼养殖基地100亩。建设内容：1.建设圆角方形静水养殖池15个，单个面积3000-4000平方米（合计75亩），池深1.8-2.0米，水深控制在1.5-1.8米，坡比1:2.5，池底压实度≥93%，采用“1.5毫米HDPE土工膜+混凝土护面”复合防渗工艺。2.配套建设流水养殖池8个（合计25亩），单个面积1000-1500平方米，日池水交换≥6次，池深1.5-2.0米，配备独立进排水管道，进水口设60目筛网过滤，排水口安装可控闸门。3.养殖池周边设置1.2米高防护栏杆及防逃设施，池区主干道采用C30混凝土浇筑（厚度20厘米），便于作业通行。3.配套建设标准化尾水处理设施一套。</t>
  </si>
  <si>
    <t>扩建100亩基地，打造“生态养殖+尾水净化+标准化生产”的现代化鲟鱼养殖示范基地，重点养殖优质商品鲟鱼，兼顾苗种培育，预计年新增鲟鱼产能150-200吨，进一步拓展优质鲟鱼养殖规模，提升标准化、生态化养殖水平，助力地方冷水渔业产业升级。带动辖区内农户247户（其中脱贫户198户，三类监测对象27户）通过入股分红、土地流转、务工就业等增收。</t>
  </si>
  <si>
    <t>娜姑镇盐水石榴产业园建设项目</t>
  </si>
  <si>
    <t>在娜姑镇干海子村委会建设盐水石榴产业园，配套建设石榴汁加工污水处理站一座,规模20方/天，含预处理单元1座，水解酸化池1座、气浮池1座、A/O生物反应池1座，深度处理单元1套、机械格栅1套、污泥处理单元1套污，污水管道及回水管道1000米，及配套设施。</t>
  </si>
  <si>
    <t>执行国家关于环境保护的政策，符合国家的有关法规、规范及标准；出水水质达到《污水综合排放标准》GB9878-1996中一级排放标准；出水同时满足《农田灌溉水质标准》（GB1084—2021）表1中的旱地作物标准。满足石榴汁加工的废水处理，提高产量，减少群众损失，增加农户收入。石榴汁深加工房每年可消化石榴次果2000余吨，增加群众收入2000万元（次果价格为1元/公斤），生产石榴汁600吨，每年可实现销售额600余万元；项目覆盖受益人口3810户19100人，其中脱贫户、三类监测对象1470户7372人。</t>
  </si>
  <si>
    <t>延伸石榴产业链、提升附加值，带动务工就业等。</t>
  </si>
  <si>
    <t>娜姑镇干海子村产业发展配套设施建设项目</t>
  </si>
  <si>
    <t>干海子村</t>
  </si>
  <si>
    <t>围绕娜姑镇干海子石榴产业发展，建设干海子村石榴产业示范基地650亩，配套建设50立方米水池一个、100立方米水池一个，安装50千伏变压器一台，扬程200米水泵一套，新修砂石机耕路2000米，硬化机耕路1500米，安装供水管道10000米。</t>
  </si>
  <si>
    <t>1.项目建成后产权归娜姑镇干海子村委会集体所有。2.项目建成后农业生产基础设施进一步完善，持续稳定发展农业生产，改善群众生产生活条件，新发展农业产业200亩。3.项目受益农户36户110人，其中：“三类监测对象”4户8人。</t>
  </si>
  <si>
    <t>带产业发展，动务工就业</t>
  </si>
  <si>
    <t>乐业镇辣椒制种基地大棚建设项目</t>
  </si>
  <si>
    <t>鲁珠村、横山村</t>
  </si>
  <si>
    <t>在鲁珠村新建辣椒制种基地大棚50亩，在横山村研发中心预留用地新建制种大棚20亩，新建三面光排水沟渠4千米，配套一体化施肥机与供水、供电等设施设备。</t>
  </si>
  <si>
    <t>项目实施后，一是通过企业化管理，以资产租赁的形式，每年为村集体经济增加收益10万元；二时48亩制种基地可生产乐业辣椒杂交种1300千克，按照每亩辣椒用种40克计算，可供33000亩大田用种，杂交种子下一年通过育苗或者售卖给农户种植，可为农户节省种苗成本450万元。三是促进辣椒良种化，提高产量。辣椒新品种乐业椒1号通过往年测产，每亩可产干椒300公斤左右，比传统乐业辣椒亩均增产100公斤以上，带动农户19236户40016人发展乐业辣椒产业100000亩（其中：脱贫户和三类对象2580户8170人），进一步打响乐业辣椒品牌；四是土地租金增值，农户将土地出租，每亩可在项目配套前增加土地流转收入300-400元，达到现在出租的1200元/亩，甚至更高的价格。五是辣椒育种田间管理期间平均每天用工60人以上，解决当地农户家门口就近就业，平均每人每年增收6000元以上。</t>
  </si>
  <si>
    <t>乐业镇辣椒加工交易中心附属设施建设项目</t>
  </si>
  <si>
    <t>在乐业镇辣椒加工交易中心建设项目预留建设用地上，建设辣椒交易大厅一栋，层高三层，框架结构，建筑面积2400平方米，配套水电等设施；建设纸箱包装厂房1000平方米，配套包装设备等设施。</t>
  </si>
  <si>
    <t>项目建成后，将进一步延伸辣椒产业链、增强乐业辣椒品牌影响力，优化营商环境，为乐业镇辣椒加工交易中心建设项目后续运营方提供进驻保障。项目涉及罗布等10个行政村总户数12600户42462人（其中脱贫户3086户10400人，三类监测对象385户1298人），户均增收1000元以上。</t>
  </si>
  <si>
    <t>带动辣椒销售、带动务工就业</t>
  </si>
  <si>
    <t>乐业镇务嘎村蔬菜育苗大棚建设项目</t>
  </si>
  <si>
    <t>务嘎村</t>
  </si>
  <si>
    <t>在乐业镇务嘎村建设蔬菜育苗温棚50亩（不破坏耕作层，不改变土地性质，不对土地硬化），主要建设内容：以8米宽为个体的温棚连体组合成一片连体棚33350平方米，大棚高度2米，肩高1.8米，立柱40镀锌管，横拉杆20镀锌管，棚头杆10镀锌管，带电动卷膜器，防虫网、遮阳网等；一体化施肥机、配套电力设施等设备。</t>
  </si>
  <si>
    <t>1.通过项目实施，建设标准化蔬菜育苗基地，进一步夯实乐业镇农田基础设施，大力带动蔬菜种植，带动农户产业增收，受益农户243户789人，其中脱贫户121户405人，不稳定户、边缘致贫户、其他农村低收入群体87户265人。2.项目建设期间，该村有技术的群众可以到工地就地务工，增加一定的务工收入。3.项目建成解决蔬菜育苗条件，缩短育苗、和种植周期，并带动务嘎村周边露地种植1000余亩特色蔬菜，有效扩大蔬菜种植面积，提高蔬菜种植品质；4.吸引企业入驻，以资产租赁的方式，每年为村集体经济增加收入5万元。</t>
  </si>
  <si>
    <t>乐业镇辣椒提质增效试点项目</t>
  </si>
  <si>
    <t>乐业、务嘎、阿布卡、丫口二顺村</t>
  </si>
  <si>
    <t>实施辣椒提质增效1000亩。施用微生物有机肥1500吨，对项目区土壤进行深翻整地。通过对土壤进行深翻，施用微生物肥料促进农药分解，改善土壤理化性质，增加群众种植辣椒积极性。</t>
  </si>
  <si>
    <t>通过物理及化学干预，对土壤进行深翻，施用微生物肥料、施用多硫化钙、多硫化钠等促进西玛津等均三氮苯类农药分解，逐步解决土壤问题，增加群众种植辣椒积极性，增加辣椒产量。项目建成后，将涉及全镇25个行政村总户数22300户77759人（其中脱贫户5092户19219人，三类监测对象857户3165人），户均增收1000元以上。</t>
  </si>
  <si>
    <t>带动群众种植辣椒积极性，增加辣椒产量</t>
  </si>
  <si>
    <t>乐业镇鲁珠村辣椒仓储冷链建设项目</t>
  </si>
  <si>
    <t>建辣椒仓储冷链厂房1500平方米。其中冷库面积1000平方米，容积8000立方米；仓库500平方米；配套冷水电、消防等设施。</t>
  </si>
  <si>
    <t>根据乐业镇辣椒产业发展布局，解决老乐业片区辣椒加工、仓储不足问题，进一步延伸辣椒产业链。涉及辖区内10个行政村总户数6424户21650人（其中脱贫户1812户61063人，三类监测对象218户732人）户均增收1000元以上。项目建成后，以资产租赁的方式，由企业经营管理，每年为村集体经济增加收益9万元。</t>
  </si>
  <si>
    <t>会泽县马铃薯品种提纯复壮及种质资源保存库建设项目</t>
  </si>
  <si>
    <t>会泽县金钟街道</t>
  </si>
  <si>
    <t>石鼓村</t>
  </si>
  <si>
    <t>为了加快推进国家级种薯基地县建设，对在会泽有推广价值的品种进行提纯复壮，适度扩繁推广，同时对部分品种进行脱毒繁殖保存待用，从而提高我县种薯质量，提升会泽县马铃薯种薯质量，促进马铃薯产业稳定健康发展，需新建马铃薯品种提纯复壮及种质资源保存库1座，面积约600平方米（使用面积约600平方米，占地约300平方米），项目建成后每年可提供马铃薯等脱毒组培苗100万苗，进一步改良和提升会泽县马铃薯种薯质量，促进农业增产增收。</t>
  </si>
  <si>
    <t>对在县内有推广价值的品种进行提纯复壮和适度扩繁保存，为马铃薯产业健康稳定发展，农业增产增收提供基础保障。每年可为农户提供优质脱毒马铃薯种苗100万苗或是原原种300万粒，可满足600亩原种基地种源，项目覆盖直接受益人口90户，270人。</t>
  </si>
  <si>
    <t>带产业发展，提高受益农户收入水平</t>
  </si>
  <si>
    <t>会泽县优质农产品开发有限责任公司</t>
  </si>
  <si>
    <t>会泽县燕麦深加工技术研发项目</t>
  </si>
  <si>
    <t>会泽县</t>
  </si>
  <si>
    <t>为促进会泽燕麦产业发展，通过不断延链补链，实现燕麦产业全产业链发展，促进广大燕麦种植增收，计划与北京林业大学合作，通过购买技术服务方式，开展燕麦精深加工技术研发，提高产业附加值，解决燕麦增产不增收的问题。具体项目研发内容包括：1.研发3种速饮燕麦饮料：包括纯燕麦饮料、燕麦核桃饮料、燕麦咖啡饮料生产工艺及配方；2.研发1种燕麦即食粉：包括研究工艺流程、关键参数及配方；3.研发1种燕麦方便食品：包括提供工艺流程及工艺参数；4.研发1项燕麦高效脱皮技术：包括研究燕麦快速、高脱皮率技术等。研究成果标准：燕麦粉符合农业行业标准NY/T892-2025或制定企业标准；燕麦饮料配套标准：水量可调，浓度可调、温度可调；燕麦方便食品标准：油脂含量&lt;10%，并制定企业标准；燕麦脱皮配套标准：脱皮率&gt;95%。</t>
  </si>
  <si>
    <t>通过技术研发与储备，提升燕麦加工链条的技术水平，为我县燕麦产业健康发展提供技术保障。每年可带动60户燕麦种植者提高收益，带动20人直接从事相关产业，覆盖受益人口200人。</t>
  </si>
  <si>
    <t>鲁纳乡哈克村鲜切花种植基地项目</t>
  </si>
  <si>
    <t>哈克村</t>
  </si>
  <si>
    <t>鲁纳乡哈克村鲜切花种植基地项目：（1）1千千伏安变压器6台，投资150万元；（2）35千伏输电线路12千米，投资450万元；（3）500立方米蓄水池2个投资50万元、200立方米蓄水池4个投资60万元；（4）抽水泵1台，DN100镀锌钢管抽水管道18千米，投资190万元；（5）道路硬化长1.6千米，均宽4.5米，投资100万元；总投资1000万元。</t>
  </si>
  <si>
    <t>改善哈克村鲜切花种植基地配套基础设施，项目建成后形成的资产归哈克村委会所有，通过与生产经营主体合作经营，年增加村集体经济收入3万元，带动群众就近务工700人左右；带动农户700户1980人（其中三类检测对象60户130人），户均增收10000元。</t>
  </si>
  <si>
    <t>马路乡弯弯寨村冬早马铃薯基地建设项目</t>
  </si>
  <si>
    <t>弯弯寨</t>
  </si>
  <si>
    <t>1.取水工程。新建50m³矩形取水池1座，钢筋混凝土结构，配套拦污栅、溢流管及放空管，概算资金7.45万元。
2.引水管工程。设计布设引水管3条，长2635m；提水管2条，长2048m；管道4条，长5110m；概算资金42.88万元。其中：热镀锌钢管DN150×4.5866m，热镀锌钢管DN65×41052m。热镀锌钢管DN125×4.51641m。热镀锌钢管DN80×41905m。热镀锌钢管DN65×3.5426m。热镀锌无缝钢管DN89×61855m。Φ159*6mm热镀锌无缝钢管2048m。
3.调蓄水池，总容积1100m³，概算资金64.38万元；其中：新建200m³水池3座，概算资金39.47万元；新建500m³水池1坐，概算资金24.91万元。
4.提水工程，概算资金476.29万元；新建一级泵站从2#水池提水至二级泵站，提水管长1184m；二级泵站从4#水池提水至已建7#水池，一级泵站水泵设计流量为85m³/h，设计扬程为294.7m，本工程水泵选用多级离心泵D85-45×8两套，一用一备(流量85m³/h，扬程360m，电机功率132kw一用一备）；二级泵站水泵设计流量为46m³/h，设计扬程为190.6m，本工程水泵选用多级离心泵D46-50×5两套，一用一备(流量46m³/h，扬程250m，电机功率55kw一用一备），提水管长864m；配套新建光伏发电站1座，同时为两处泵站供电，光伏泵站选用336.6kW光伏阵列，共计安装光伏组件548块，2块备用。14块光伏板串联成一组，共39组，4组汇流，需要4个汇流箱和一个汇流柜。光伏板实际占地面积为2135.30㎡；距离一级泵房900m，距离二级泵房200m。</t>
  </si>
  <si>
    <t>项目实施后，项目区3000亩耕地灌溉条件得到明显改善，适当调整各作物种植面积，增加项目区作物产量。项目区作物冬早马铃薯、冬早蔬菜等，年新增作物131.18万公斤,亩均增产作物878.50公斤；新增产值214.82万元，亩均新增产1432.15元，项目区受益人口417户1654人。泵站产生的收益主要来自于光伏板，548块光伏板按3%的收益计算，每年可为村集体带来8.6万元收入。</t>
  </si>
  <si>
    <t>项目建成后，通过统一流转土地，引进经营主体发展蔬菜产业，提高蔬菜基地的生产能力和产出效益。一是土地租金增值，农户将土地出租，每亩可在项目配套前增加土地流转收入400-500元，达到预期出租的1200元/亩；二是项目实施过程中需要大量用工，解决当地农户家门口就近就业，方便照顾家庭的同时还增加劳务收入，平均每人每月增收1000元以上；三是拓宽冬早马铃薯的种植面积，通过完善灌溉设施，提升村民种植冬早马铃薯的积极性。四是通过光伏板产生的收入二次分配，可用于小型公益事业和公益岗开发。</t>
  </si>
  <si>
    <t>马路乡老铜店村农产品烘烤车间建设项目</t>
  </si>
  <si>
    <t>老铜店</t>
  </si>
  <si>
    <t>1、新建2层钢框架结构烘烤车间1栋，占地面积650㎡，建筑面积1300㎡。2、新建1层钢结构分拣大棚1栋，占地面积、建筑面积均为110㎡。3、新建屋面光伏发电站1座，发电站功率均为0.2MWp，屋面面积为1600㎡，年发电量为26万度。4、改造现有闲置村级活动室为烘烤车间配套业务用房。5、新建100m³钢筋混凝土水池1座，含相关输水管网。6、安装500kv/A变压器1座，含相关输电线路，投资6万元，安装120KW柴油发动机1组。7、安装烘烤设备10组。</t>
  </si>
  <si>
    <t>项目实施后，项目区初产品加工设施条件得到明显改善，直接提升玉米、辣椒等农产品附加值，受益辖区内农户487户1323人（其中脱贫户104户807人，“三类监测对象”14户106人）。</t>
  </si>
  <si>
    <t>项目建成后，产权属老铜店村委会，由村集体运营管理。一是租金收入。烘烤设备可出租给周边群众使用，方便群众对农产品进行初加工，预计增加村集体收入5万元；二是示范带动。带动种植大户、烘烤能手，组建专业化服务队，带动小农户标准化种植、规范化烘烤，提升整体均价与竞争力。三是常态化培训。利用车间开展成熟采收、烘烤分级、安全生产培训；四是集体收入二次分配，可用于小型公益事业和公益岗开发。</t>
  </si>
  <si>
    <t>487户1323人</t>
  </si>
  <si>
    <t>待补镇野马村夏季草莓连作障碍种植实验项目</t>
  </si>
  <si>
    <t>计划在待补镇野马村实施夏季草莓连作障碍种植实验项目，实验面积120亩，新建插地棚，采用绿色种植管理技术、病虫害防治技术，改变待补夏季草莓连作障碍，建成绿色生态种植实验基地，概算资金198万元。</t>
  </si>
  <si>
    <t>项目的实施，改变待补夏季草莓连作障碍，有效防止土传病虫害，能引导群众自主种植，促使资源得到充分利用，增加脱贫群众收入。项目可覆盖带动521户1620人（脱贫户142户456人，“三类监测对象”45户134人）。</t>
  </si>
  <si>
    <t>项目的实施，改变待补夏季草莓连作障碍，建成绿色生态种植示范基地，引导群众自主种植草莓，促使资源得到充分利用，同时带动劳动力就业，增加群众收入，壮大村集体经济。</t>
  </si>
  <si>
    <t>待补镇咩则村待补社区夏季草莓绿色转型升级种植试点项目</t>
  </si>
  <si>
    <t>咩则村、待补社区</t>
  </si>
  <si>
    <t>在待补镇建设绿色转型升级种植试点项目，通过村级股份经济合作联合社流转土地100亩，提升改造原插地棚内翻耕起垄的地垄种植模式，在棚内平整原有种植地垄，采用地膜和黑色防草布覆盖，与土壤隔离，防止土传病虫害，用新型塑料种植槽装机质栽种夏季草莓。采用绿色种植管理技术、病虫害防治技术，确保种植草莓农残和重金属不超标。新建种植槽10万米，配套部分灌溉排水管道4千米；用地膜（6万平方米）和黑色防草布（6万平方米）；资金概算398万元。</t>
  </si>
  <si>
    <t>项目的实施，改变待补夏季草莓连作障碍，有效防止土传病虫害，能引导群众自主种植，促使资源得到充分利用，增加脱贫群众收入。项目建成后经营性资产产权归村集体所有，通过“村集体+企业+农户”模式运行，增加村集体经济（试点前两年用于引导，不产生收益，从第三年按照不低于3%的收益收取），可覆盖带动2521户8120人。</t>
  </si>
  <si>
    <t>项目的实施，改变待补夏季草莓连作障碍，建成绿色生态种植示范基地，确保种植草莓农残和重金属达标，引导群众自主种植草莓，促使资源得到充分利用，同时带动劳动力就业，增加群众收入，壮大村集体经济。</t>
  </si>
  <si>
    <t>待补镇咩则村大龙潭夏季草莓收购分拣点建设项目</t>
  </si>
  <si>
    <t>咩则村</t>
  </si>
  <si>
    <t>计划对待补镇咩则村大龙潭夏季草莓收购分拣点进行改扩建，1.改扩建收购点900平方米；混凝土摊位70个（长2米、宽1米、高1米），新建结构形式大棚：轻钢结构，彩钢瓦屋顶，高5.4米，概算资金100万；2.道路及场地硬化6950平方米（20厘米厚，C25混凝土路面）；场地周边排水渠修复（三面光：长300米，宽0.6米），概算资金85万。</t>
  </si>
  <si>
    <t>项目建成后，属公益性资产，移交村级管理，促进夏季草莓产业发展、带动务工就业，草莓产业基础条件将得到进一步完善，改善农业生产条件。带动辖区内农户2425户7689人（其中脱贫户及“三类监测对象”224户718人）持续增收。</t>
  </si>
  <si>
    <t>项目的实施，草莓产业基础条件将得到进一步完善，改善农业生产条件，通过促进夏季草莓产业发展、带动务工就业，带动辖区内农户持续增收。</t>
  </si>
  <si>
    <t>待补镇夏季草莓绿色转型试点项目</t>
  </si>
  <si>
    <t>野马、咩则、待补社区</t>
  </si>
  <si>
    <t>1、在待补镇野马村车路箐建设夏季草莓绿色转型示范大棚35亩，水肥一体化供水设备及管网1套、蓄水池300立方米1个及相关配套主管（110PE管5公里)，输电线路（10平方线7公里）等配套设施，概算资金210万元。
2、计划在待补镇野马村马安家建设夏季草莓插地棚绿色转型升级种植试点项目，通过村级股份经济合作联合社流转土地50亩，提升改造原插地棚内翻耕起垄的地垄种植模式，在棚内平整原有种植地垄，隔离土壤，防止土传病虫害，用新型塑料种植槽装机质栽种夏季草莓。采用绿色种植管理技术、病虫害防治技术。新建插地棚3万平方米及配套设施，包括主管（110PE管3公里)，输电线先（10平方线5公里）等；概算资金200万元。
3、计划在待补镇咩则村和待补社区建设夏季草莓插地棚绿色转型升级种植试点项目，通过村级股份经济合作联合社流转土地100亩，提升改造原插地棚内翻耕起垄的地垄种植模式，在棚内平整原有种植地垄，隔离土壤，防止土传病虫害，用新型塑料种植槽装机质栽种夏季草莓。采用绿色种植管理技术、病虫害防治技术，新建插地棚6万平方米及配套设施，包括主管（110PE管6公里)，输电线先（10平方线8公里）等；概算资金398万元。</t>
  </si>
  <si>
    <t>该项目的实施，流转土地185亩，改变待补夏季草莓连作障碍，建成夏季草莓绿色种植示范基地，采用绿色种植管理技术、病虫害防治技术。同时引导群众自主种植夏季草莓，促使资源得到充分利用，增加脱贫群众收入。项目建成后经营性资产产权归村集体所有，通过“村集体+企业+脱贫户”模式运行，收益不低于3%，增加村集体经济。覆盖带动2121户6420人(其中脱贫户830户2647人，三类监测对象202户694人）持续增收。</t>
  </si>
  <si>
    <t>项目的实施，改变待补夏季草莓连作障碍，建成绿色生态种植示范基地，引导群众自主种植草莓，促使资源得到充分利用，通过带动劳动力就业、壮大村集体经济等联农带农增收。</t>
  </si>
  <si>
    <t>待补镇汤德村康家沟小组产业道路提升项目</t>
  </si>
  <si>
    <t>汤德村</t>
  </si>
  <si>
    <t>新建产业道路1公里，均宽4米，4000平方，含挡墙及沟渠，概算概算资金56万元。</t>
  </si>
  <si>
    <t>项目建成后归汤德村集体所有，使农业生产设施进一步完善，受益群众68户256人。</t>
  </si>
  <si>
    <t>项目的实施，有效改善项目区产业基础设施条件，通过产业发展、务工等带动群众增收。</t>
  </si>
  <si>
    <t>大海乡小江村干热河谷蔬菜基地建设项目</t>
  </si>
  <si>
    <t>小江</t>
  </si>
  <si>
    <t>在小江村建设蔬菜基地200亩、水稻200亩，配套建设：
1.新建取水坝一座(C25混凝土浇筑坝体、集水坑等18m³，坝体长4.5米，上口宽0.8米，下口宽2米，高2米），安装6.5千米DN150镀锌钢管，概算资金136万元；
2.新建40厘米×40厘米（边墙高、底板宽C25砼浇筑）三面光沟渠5条5700米，概算资金144万元。</t>
  </si>
  <si>
    <t>项目建成，该村75户275人受益，有效恢复57亩多年因缺水荒废的水田重新耕种，提升小江村400余亩土地灌溉条件，提高土地产出率，助力水稻、蔬菜等粮经作物发展，增加群众收入，户年均可增收2500元。</t>
  </si>
  <si>
    <t>项目的实施，提升小江村400余亩土地灌溉条件，提高土地产出率，助力水稻、蔬菜等粮经作物发展，增加群众收入。</t>
  </si>
  <si>
    <t>大海乡都米都村干热河谷蔬菜基地建设项目</t>
  </si>
  <si>
    <t>都米都</t>
  </si>
  <si>
    <t>在都米都村建设蔬菜产业基地1000亩，配套建设：
1.新建取水坝一座(C25混凝土浇筑坝体、集水坑等20m³，坝体长5米，上口宽0.8米，下口宽2米，高2米），安装6.2千米DN150镀锌钢管，概算资金130万元；
2.新建300立方米蓄水池15个，概算资金240万元；
3.新建30厘米×40厘米（边墙高、底板宽C25砼浇筑）三面光沟渠800米，概算资金20万元。</t>
  </si>
  <si>
    <t>项目建成，该村238户846人受益，有效提升都米都村3800亩土地灌溉条件，提高农业种植抗风险能力，提高土地产出率，助力都米都村大蒜、蔬菜等经济作物发展，增加群众收入，年均可增收86万元。</t>
  </si>
  <si>
    <t>项目的实施，有效提升土地灌溉条件，提高农业种植抗风险能力，提高土地产出率，通过发展大蒜、蔬菜等经济作物种植，带动辖区内农户增收。</t>
  </si>
  <si>
    <t>大海乡坪箐村农业产业配套基础设施建设项目</t>
  </si>
  <si>
    <t>坪箐</t>
  </si>
  <si>
    <t>1.新建DN100镀锌钢管12千米、DN50镀锌钢管10千米，投资190万元；2.新建300立方米蓄水池10座，投资160万元；3.安装动力抽水装置1套（潜水泵），投资3万元。</t>
  </si>
  <si>
    <t>项目建成，改善农民生产生活条件，提升群众生产生活水平，提高农业种植抗风险能力，提高土地产出率，满足中药材、蔬菜等农作物用水需求，带动辖区内农户505户,1692人，户均增加收入1500元以上，其中三类监测对象21户54人。</t>
  </si>
  <si>
    <t>带动辖区内农户505户,户均增加收入1500元。</t>
  </si>
  <si>
    <t>田坝乡车乌村蔬菜产业基地建设项目</t>
  </si>
  <si>
    <t>车乌村</t>
  </si>
  <si>
    <t>在田坝乡车乌村建设蔬菜基地1000亩，配套建设：
1.硬化产业道路2条，第1条长5.5千米，均宽3.5米，规格为20厘米厚C25混凝土浇筑，10厘米厚天然砂砾石垫层，概算330万元；第2条1.5千米、均宽4.5米，规格为20厘米厚C25混凝土浇筑，概算资金90万元。产业道路概算资金420万元。
2.新建排灌沟渠4千米，尺寸：宽60厘米，深1米；安装灌溉管道4km，采用PE100级聚乙烯De200管（0.6Mpa）；建设200立方米蓄水池2座，概算资金170万元。
3.建设取水工程2件，包括取水坝2座，沉砂池2座、DN100闸阀8套，概算资金55万元。
4.新建120亩高端智慧农业设施大棚，包含智慧农业、可溯源系统、水肥一体化、土壤墒情监测、绿色病虫害防控、通风采光系统等，概算资金1200万。</t>
  </si>
  <si>
    <t>项目的实施，可以加大提高车乌村产业基地生产效率，极大减少农业生产成本，实现了农业生产的低投入高产出，促使资源得到充分利用，受益农户增加收入，项目实施可覆盖耕地面积1000亩，可惠及农户366户1426人，促进农业产业稳固发展，极大地改善人民群众的生产生活条件，提高生活水平和文明程度，实现脱贫致富巩固提升目标。</t>
  </si>
  <si>
    <t>项目的实施，可以加大提高车乌村产业基地生产效率，极大减少农业生产成本，实现了农业生产的低投入高产出，促使资源得到充分利用，通过土地流转、劳务用工带动等联农带农增收。</t>
  </si>
  <si>
    <t>火红乡中药材基地建设项目</t>
  </si>
  <si>
    <t>罗布邑村、三甲村、柴山村、臭水村</t>
  </si>
  <si>
    <t>在火红乡罗布邑、三甲、柴山、臭水等片区，建设万寿菊基地1000亩、中草药基地5000亩、粮食产业基地2000亩，配套建设：1、产业道路硬化长3.5公里，道路宽3.5米,硬化面积13000平方米(含错车道及局部加宽)，采用10厘米天然砂砾垫层+20厘米厚C30水泥混凝土浇筑，单价128元/平方米，概算资金166.4万元；波形护栏安装244米，单价290元/米,概算资金7.08万元；砌筑毛石挡墙465立方米，单价420元/立方米，概算资金19.53万元。概算资金193万元。2、建设渠道8.15千米，渠道宽40cm、高40cm，沟邦厚20cm，沟底厚15cm，采用C20混凝土浇筑，渠道均设置12cmC25钢筋混凝土盖板，概算资金335万元。3、建设管道1.19千米，其中DN100×4.0热镀锌钢管长1.1千米，DN50x3.75热镀锌钢管长0.09千米，安装DN100闸阀4个，DN50闸阀5个，概算资金15万元。</t>
  </si>
  <si>
    <t>项目实施后，有力支撑1000亩万寿菊、5000亩中草药种植及2000亩粮食种植机械耕作，有效解决种养植群众运输、灌溉难题，保障农业生产稳定，粮食作物、经济作物及时足量灌溉，助力农业增产增收，保障群众持续增收，项目覆盖受益人口1790户5925人，三类监测对象90户381人。</t>
  </si>
  <si>
    <t>项目的实施，有力支撑项目区机械耕作，有效解决种养植群众运输、灌溉难题，保障农业生产稳定，粮食作物、经济作物及时足量灌溉，助力农业增产增收，保障群众持续增收。</t>
  </si>
  <si>
    <t>迤车镇石板村中药材基地建设项目</t>
  </si>
  <si>
    <t>石板村</t>
  </si>
  <si>
    <t>在迤车镇石板村建设当归基地1300亩，党参基地800亩，草莓基地360亩，配套建设：
1.新建产业道路长2.6千米，宽3.5米，厚0.2米，采用C30混凝土浇筑。概算资金130万元；
2.新建挡墙420立方米，概算资金19万元；
3.对原有的农产品交易市场进行改扩建，可带动草莓、当归、党参等农产品交易，概算资金23万元。
4.新建分拣车间、冷库、烘干房1200平方米，建成后可以有效解决当归、党参初加工、草莓种植扩产等瓶颈，带动本地50人左右就近务工，同时节约企业初加工成本，促进村集体经济增收5万元以上，概算资金210万元。</t>
  </si>
  <si>
    <t>通过项目建设可以直接解决石板村草莓、当归、党参等特色农产品运输、交易的瓶颈问题，降低生产成本与损耗，为产业规模化、标准化发展提供硬件支持，最终实现农业增效、农民增收。通过分拣、冷藏、烘干等初加工模式，预计受益人数768户2972人，（其中脱贫户132户521人，“三类监测对象”16户45人），项目建成后带动本地50人左右就近务工，同时节约企业初加工成本，促进村集体经济增收5万元以上。</t>
  </si>
  <si>
    <t>通过项目建设可以直接解决石板村草莓、当归、党参等特色农产品运输、交易的瓶颈问题，降低生产成本与损耗，为产业规模化、标准化发展提供硬件支持，最终实现农业增效、农民增收。</t>
  </si>
  <si>
    <t>钟屏街道农特产品分拣车间</t>
  </si>
  <si>
    <t>为巩固脱贫成果，解决搬迁群众弱劳力，半劳力的就业问题，使群众老有所为，增加收入，拟在钟屏街道泽兴社区新建农特产品分拣车间：
1.C30硬化场地，厚20cm,长256米，宽17米，4352平方米，概算资金42万元。
2.新建钢结构分拣车间2400平方米，4间操作间，规格为10*50/间，400平米计量分发间（3间），材质主要为8cm厚复合板，8*8、4*6、4*4方管，挂网、角铁等，概算资金81万元。概算总资金123万元。</t>
  </si>
  <si>
    <t>通过项目建设运营：
一、带动搬迁群众就近就便季节性务工1000余人（弱劳力700人，半劳力300人），人均增收1万元以上。
二、分拣车间以租金方式出租，泽兴社区每年有5万元以上的集体经济收入。
三、有效带动会泽县草莓、辣椒、石榴等产业的发展。</t>
  </si>
  <si>
    <t>项目的实施，有效带动会泽县草莓、辣椒、石榴等产业的发展，通过资产收益、带动务工就业等，带动群众增收。</t>
  </si>
  <si>
    <t>2026年6月</t>
  </si>
  <si>
    <t>2026年12月</t>
  </si>
  <si>
    <t>雨碌乡座江村冬早蔬菜种植基地建设项目</t>
  </si>
  <si>
    <t>座江村</t>
  </si>
  <si>
    <t>1.在座江村新建100亩冬早蔬菜种植基地，建设插地单体拱棚150个，覆盖面积55000平方米，（宽7米插地50厘米肩高2米，棚杆采用φ32mm*1.5mm*6.5m镀锌钢管；棚膜采用9-12丝PO膜，手动卷膜设备），概算资金320万元；
2.新建排洪沟180米。（净尺寸1m*1m，沟壁20cm厚C25现浇混凝土、沟底均用15cm厚C25现浇混凝土），概算资金20.5万元。；
3.安装主水管8000米（采用φ50PE材质），概算资金9.5万元。</t>
  </si>
  <si>
    <t>项目建成后产权归座江村委会所有，预计项目年收益率为3％，即10.5万元。带动辖区内农户456户1550人（其中脱贫户116户，“三类监测对象”3户）户均增收1000元以上，项目受益116户脱贫户，450人，边缘易致贫户3户11人。</t>
  </si>
  <si>
    <t>项目的实施，创造就业机会，带动当地经济发展，提升土地价值，通过产业发展、务工就业、资产收益等联农带农增收。</t>
  </si>
  <si>
    <t>2026年7月</t>
  </si>
  <si>
    <t>雨碌乡铁厂村中药材烘烤分拣加工车间建设项目</t>
  </si>
  <si>
    <t>铁厂村</t>
  </si>
  <si>
    <t>1.建设烘烤存储车间1200平方米，存储车间采用钢架大棚建设高9米，跨度6米；2.安装500千伏安变压器1台，架设高压输电线路100米；3.安装可移拆下降式烤房6台；4.地面硬化1200平方；5.建设围墙900米。现铁厂、新房村种植中药材300余亩，每亩产值14万元。</t>
  </si>
  <si>
    <t>补齐当地中药材产业链条短板，提升当地中药材的烘干处理能力，带动铁厂村及周边几个村中药材产业发展，推进本村及周边几个村中药材规模化、标准化、产业化发展，增加当地更多就业机会和增收渠道。提升当地中药材价值。项目受益316户脱贫户，948人。</t>
  </si>
  <si>
    <t>推进产业发展，助力群众增收，</t>
  </si>
  <si>
    <t>雨碌乡马桑坝村小坪子小组、谭家村小组种植基础设施建设项目</t>
  </si>
  <si>
    <t>马桑坝村</t>
  </si>
  <si>
    <t>1.新建硬化下高桥至小坪子产业道路3公里，宽度3.5米，厚度0.2米，C30硬化路面，新建挡墙160m³。2.新修谭家村小组沟渠1500米，高2米，宽3.5米。现种植辣椒250余亩、养殖牛、羊210余头。</t>
  </si>
  <si>
    <t>马桑坝村产业发展与群众出行升级需求，完成产业道路硬化工程，打通农产品流通“最后一公里”，改善道路通行条件，提升产业运输效率，保障群众安全便捷出行。项目受益168户脱贫户，556人。</t>
  </si>
  <si>
    <t>提升乡村治理效率，融入第三产业，增加群众收入</t>
  </si>
  <si>
    <t>者海镇发基村粮食产业基地建设项目</t>
  </si>
  <si>
    <t>发基村</t>
  </si>
  <si>
    <t>在发基村建设粮食基地1800亩，配套建设：
1.建设产业道路8条，道路长3.9km，路面宽3.5m,硬化面积14098.46㎡（含错车道及局部加宽），采用10cm天然砂砾垫层+20cmC30混凝土硬化；单价130元/平方米，概算投资183.28万元。
2.建设砂石机耕路120m,路面宽1.5m,面积180㎡，单价40元/㎡，排水沟260m,沟净宽0.6m,沟净深1.2m,沟邦0.2m单价1000元/m,概算投资26.72万元。</t>
  </si>
  <si>
    <t>通过项目的实施，发基村粮食主产区基础设施更加完善，解决群众耕种收获时节运输条件，降低玉米、马铃薯及坚果等运输成本，农业生产出行运输更加便捷，产业基础设施配套更加完善。项目建成后加大土地流转力度，引进玉米高产示范品种，加大科技培训，促进玉米规模化集约化生产，提高玉米产量，增加群众收入，并推广粮食+经济作物种植，增加亩产值，经济效益和社会十分明显，群众增收致富路径更广泛。受益农户涉及新村村委会四组，发基村一组、四组、五组、六组、七组粮食产区土地面积1800余亩，农户839户2923人，受益脱贫户175户618人，三类监测户14户42人。</t>
  </si>
  <si>
    <t>项目建成后有效改善该区域基础设施，解决群众“种地难、收粮难、运输难”问题，提高农户种粮积极性，加大土地流装力度，发展粮经产业，带动群众增收。</t>
  </si>
  <si>
    <t>鲁纳乡朝阳粮食主产区基础设施建设项目</t>
  </si>
  <si>
    <t>朝阳村</t>
  </si>
  <si>
    <r>
      <rPr>
        <sz val="12"/>
        <rFont val="方正仿宋_GBK"/>
        <charset val="134"/>
      </rPr>
      <t>围绕朝阳1500亩粮食主产区基础设施建设项目1、产业道路：①朝阳片区产业道路硬化2km（柏油路至杉木树洼子）、上小河0.5km（柏油路至湾湾头自然村）、晏家1.1km（独座坟至晏家口子）、大陷塘0.4km（尹家坟至敖家自然村）、朝阳小组1.1km（①偏梁杆至海子头0.6km②炮点至卢家坟0.5km）、横大路0.4km（小沟边至横大路头自然村）、小桥沟0.4km（红梁子至石头地）、陈家村1.2km（血塘至老荒田沟边）；
2、水池及管网：①朝阳片区新建100m</t>
    </r>
    <r>
      <rPr>
        <sz val="12"/>
        <rFont val="宋体"/>
        <charset val="134"/>
      </rPr>
      <t>³</t>
    </r>
    <r>
      <rPr>
        <sz val="12"/>
        <rFont val="方正仿宋_GBK"/>
        <charset val="134"/>
      </rPr>
      <t>水池13个（下小河2个、柳树井1个、上小河1个、龚家坪子2个、三棵漆1个、大陷塘2个、朝阳2个、陈家村2个）；新建50PE管26km、6分管5km、4分管1km；</t>
    </r>
  </si>
  <si>
    <t>一是支撑粮食产业发展。便于产品运输，水源灌溉；二是有效解决基地生产运输条件，提高生产效率，降低生产成本，促进增收通过发展产业增收。预计项目受益636户1470人、受益面积1500亩。</t>
  </si>
  <si>
    <t>鲁纳乡新营粮食主产区基础设施建设项目</t>
  </si>
  <si>
    <t>围绕新营1000亩粮食主产区基础设施建设项目1、产业道路：①新营片区小箐1km（新师线至黄包谷地0.4km、新师线至舒家地0.6km）、松棵1km（大地口子至二关营）、老光山2.1km（小水井至老光山）、雨谷0.5km（大地口子至雨谷）。均宽3.5m，C30混凝土路，厚0.25m。
2、水池及管网：①新营片区新建100m³水池6个（山脚、油房、下村、长房），新建50PE管5km、63PE管5km、63镀锌钢管1km。阀门检查井50个，砖砌方形1米X1米，加不锈钢盖板</t>
  </si>
  <si>
    <t>一是支撑粮食产业发展。便于产品运输，水源灌溉；二是有效解决基地生产运输条件，提高生产效率，降低生产成本，促进增收通过发展产业增收。预计项目受益738户1846人、受益面积1000亩。</t>
  </si>
  <si>
    <t>鲁纳乡鲁纳村辣椒产业基础设施配套建设项目</t>
  </si>
  <si>
    <t>鲁纳村</t>
  </si>
  <si>
    <t>围绕鲁纳乡鲁纳村1000亩辣椒产业基础设施配套建设项目一、产业路面硬化总计8公里产业路硬化道路硬化C30混凝土厚25公分，均宽3.5米：1、四方田至腮巴骨小组道路1.4公里（1号产业道路四方田至熊家脑包0.6公里，2号产业道路四方田至下腮0.9公里）。2、产业路硬化云雨线至大凹小组道路1公里（1号产业道路云雨线至小核桃树0.5公里，2号产业道路云雨线至郭家社0.5公里）。3、产业道路硬化称杆至脑包小组片区道路1.8公里（1号产业道路称杆至老箐1公里，2号产业道路丫口至脑包0.4公里，3号产业道路老医院至老房0.4公里）。4、产业路硬化鲁座线至大坪片区道路2.5公里(1号产业道路鲁座线路口至老鹰岩0.3公里，2号产业道路鲁座线至大坪0.4公里，3号产业道路鲁座线至小白崖0.4公里，4号产业道路鲁座线至半坡0.8公里5号产业道路鲁座线至邓家0.6公里），5产业路硬化黄杉林至刘家大村片区道路1.3公里（1号产业道路黄杉林至场荫0.3公里，2号产业道路黄杉林至公家地0.7公里，3号产业道路大平子至小生地0.3公里）。道路硬化C30混凝土厚25公分，均宽3.5米。
二、灌溉配套工程：1.新建100立方水池4个，配套管网15千米PE50管、50减压阀15个、50排沙阀10个、DN50阀门10个，阀门检查井15个，砌砖方形1米X1米，加不锈钢盖板。</t>
  </si>
  <si>
    <t>改善鲁纳村辣椒产业种植基地配套基础设施，有效解决基地生产运输条件，提高生产效率，降低生产成本，促进增收。带动农户213户560人，受益面积1000亩</t>
  </si>
  <si>
    <t>鲁纳乡白坡中药材配套基础设施建设项目</t>
  </si>
  <si>
    <t>白坡村</t>
  </si>
  <si>
    <t>围绕白坡500亩中药材配套基础设施建设1.陷塘水至小水井道路硬化1.5公里C30混凝土厚25公分，均宽3.5米，2.水池100m³1个，配套管网主管63镀锌钢管2km，支管13千米PE50管、50减压阀4个、50排沙阀4个、DN50阀门4个，阀门检查井8个</t>
  </si>
  <si>
    <t>夯实中草药产业配套基础设施建设，方便农户取水灌溉，有效解决基地生产运输条件，提高生产效率，降低生产成本，促进增收，预计项目受益125户362人，受益面积500亩。</t>
  </si>
  <si>
    <t>新街乡闸塘村大坡肉牛养殖场建设项目</t>
  </si>
  <si>
    <t>1、新建牛舍2000平方米、隔离舍200平方米，概算资金132.00万元。2、堆粪棚300平方米、污水处理池20立方米，概算资金15.00万元。3、草料房400平方米、草料加工房100平方米，概算资金20.00万元。4、兽医室20平方米，消毒室10平方米，车辆消毒通道40平方米，概算资金5.00万元。5、100立方米蓄水池1个及抽水管1100米，概算资金16.00万。6、冷库30立方，概算资金5.00万。7、围栏1500米，概算资金5万。8、土方开挖8600立方，土方回填6500立方，概算资金12.00万元。</t>
  </si>
  <si>
    <t>通过项目实施，建设2000平方米标准化牛舍，对肉牛产业发展具有较强的示范带动作用，项目建成后产权归新街回族乡人民政府所有，预计项目年收益率为3％，即6.3万元。带动辖区内农户250户（其中脱贫户169户，“三类监测对象”26户），户均增加1500元以上，村集体收入增加5万元以上，巩固脱贫成果，助力乡村振兴。</t>
  </si>
  <si>
    <t>项目建成投产后，通过资产收益、土地流转、务工就业、收购青贮玉米等方式带动辖区农户增收。</t>
  </si>
  <si>
    <t>新街乡发落村中药材种植基地建设项目</t>
  </si>
  <si>
    <t>在新街乡发落村建设中药材种植基地600亩，配套建设：
1.新建100立方米蓄水池3个，C30混凝土，含基础开挖、钢筋、模板、防渗处理，符合农业灌溉标准，安装PE25输水管道6000米，概算资金48万元。
2.新建2立方米取水池3个，分别建于双胞湾、白沙地、开花地共计6立方米，含过滤器、基础浇筑，保障供水稳定，概算资金2.4万元。
3.道路硬化长4000米，C30混凝土，厚20cm，宽3.5m，概算资金168万元。
4.建设浆砌石排水沟300米，宽60cm、深50cm，浆砌石砌筑，含基础开挖、勾缝、防渗，概算资金10.5万元。
5.建设挡墙长55米，高4米，概算资金11.5万元。
6.新增6根涵管（直径2m）概算资金3.6万元</t>
  </si>
  <si>
    <t>促进群众增收致富，解决部分群众务工需求。带动辖区内农户119户382人（其中脱贫户及三类监测对象”30户128人）。</t>
  </si>
  <si>
    <t>项目的实施，有效解决项目区灌溉、运输等产业发展短板，通过带动群众就业、发展产业等联农带农增收。</t>
  </si>
  <si>
    <t>新街乡新街村迷迭香种植基地基础设施建设项目</t>
  </si>
  <si>
    <t>新街村</t>
  </si>
  <si>
    <t>朱家村：新建道路硬化3条1620m，C30砼混凝土浇筑，均宽4m，高0.2m；排水灌溉沟渠550m，断面0.7*1，肩宽0.4m；新建长15m、宽10m桥梁一座。投资概算140万元。
桂家院子：新建道路硬化、路边沟3条510m路面均宽3m、高0.2m，路边沟断面1m*0.7m、肩宽0.3m，C30砼混凝土浇筑；新建排水沟渠808m，断面0.7m*1m，肩宽0.3m，C30砼混凝土浇筑；新建排水灌溉沟渠三面光590m，断面1.2*2，底后0.1m，肩宽0.4m，C30砼混凝土浇筑；投资概算150万元。</t>
  </si>
  <si>
    <t xml:space="preserve">通过建设朱家村、桂家院子农田机耕路、排水沟，提升农田灌溉，产业发展。项目建成后产权归新街村，涉及永久农田面积370亩，带动辖区内农户惠及农户584户1880人（其中脱贫户141户，监测对象4户）。
</t>
  </si>
  <si>
    <t>新街乡老村村草莓种植基础设施建设项目</t>
  </si>
  <si>
    <t>老村村</t>
  </si>
  <si>
    <t>①、老村村1组（大村子）机耕道路硬化，全长2500米*3米宽*0.2米厚（82.5万元）；
②、老村村3组（中村）机耕道路硬化，全长300米*3米宽*0.2米厚（9.9万元）；新建100m³抗旱水池1个，铺设DN40抗旱管网2000米，铺设DN,32抗旱管网3000米（16.8万元）；
③、老村村7组（新山）机耕道路硬化，全长3000米*3米宽*0.2米厚（99万元）；
④、老村村4、5组（老村子）新修链子河至老黄岩机耕路4000米（30万元）；
⑤、老村村8组（小水井）机耕道路硬化，全长5000米*3米宽*0.2米厚（165万元）；</t>
  </si>
  <si>
    <t>工程建成后，进一步巩固提高人民产业发展，覆盖受益人口512户2123人，其中脱贫人口117户493人，“三类监测对象”14户59人。</t>
  </si>
  <si>
    <t>新街乡哈卡村产业配套基础设施建设项目</t>
  </si>
  <si>
    <t>哈卡村</t>
  </si>
  <si>
    <t>产业配套基础设施道路硬化，全长9500米，均宽3.5米，厚0.2米厚，硬化路面33250平方米，单价120元/平方米，合计资金399万元；</t>
  </si>
  <si>
    <t>进一步巩固提高人民产业发展，覆盖受益人口1275户3879人交通出行难等问题。</t>
  </si>
  <si>
    <t>2026年8月</t>
  </si>
  <si>
    <t>2027年12月</t>
  </si>
  <si>
    <t>古城街道水城社区产业融合发展建设项目</t>
  </si>
  <si>
    <t>水城社区</t>
  </si>
  <si>
    <t>项目选址于水城社区梨园旁，主要建设内容包括：
1.主体工程：新建两层钢筋混凝土框架结构生产车间，用于梨膏产品加工，占地486.39平方米，总建筑面积972.78平方米，概算资金257.78万元；920平方米内墙面净化板主体安装，概算资金18.74万元；820平方米工程地面聚氨酯砂浆铺设，概算资金11.48万元。
2.垂直运输：配套安装2吨载重货梯一部，满足多层生产物流需求，概算资金16万元。
3.消防系统：新建120立方米不锈钢水箱及泵房，配套室内消火栓系统，概算资金26万元。
4.电力增容：完成变压器迁移、电线杆架设及高压线路迁改，概算资金15万元。</t>
  </si>
  <si>
    <t>通过项目实施，盘活社区闲置土地资源，建成标准化梨膏生产加工场地，形成规模化生产能力，带动社区集体经济增收，新增本地就业岗位，助力乡村振兴。同时保障厂房使用年限达30年以上，设施设备适配长期生产需求，预计项目年收益率为4%，实现经济效益与社会效益双提升。带动1118户3659人（其中三类监测对象60户179人、低保户144人）增收。</t>
  </si>
  <si>
    <t>项目的实施，盘活社区闲置土地资源，建成标准化梨膏生产加工场地，形成规模化生产能力，通过资产收益、务工就业等联农带农增收。</t>
  </si>
  <si>
    <t>娜姑镇炭山太平村产业灌溉建设项目</t>
  </si>
  <si>
    <t>炉房村</t>
  </si>
  <si>
    <t>围绕娜姑镇干热河谷气候优势，在炉房村打造干热河谷蔬菜、蓝莓基地2000亩，配套建设DN300镀锌管6000米；100立方米水池5个、配套闸阀房5间。</t>
  </si>
  <si>
    <t>1.项目建成后产权归娜姑镇炉房村委会集体所有。2.项目建成后农业生产基础设施进一步完善，持续稳定发展农业生产，改善群众生产生活条件。3.项目覆盖辖区内“三类监测对象”4户8人。</t>
  </si>
  <si>
    <t>大井镇芦坪村果蔬产业基地建设项目</t>
  </si>
  <si>
    <t>梁子上、宋家村、田坝、新房子、上箐</t>
  </si>
  <si>
    <r>
      <rPr>
        <sz val="12"/>
        <rFont val="方正仿宋_GBK"/>
        <charset val="134"/>
      </rPr>
      <t>在芦坪村发展马铃薯、小米辣、玉米、人参果、蔬菜等种植3200余亩。从梁子上小组已建深井引水至建设于宋家村、田坝、新房子、梁子上等四个小组的受益地块，主要建设内容如下：
1.建设取水工程1件，包括更换深井泵及其附属设施1套、安装一体化泵站1座，并配套相应的电气设备。概算资金31万元。2.修缮6000m</t>
    </r>
    <r>
      <rPr>
        <sz val="12"/>
        <rFont val="宋体"/>
        <charset val="134"/>
      </rPr>
      <t>³</t>
    </r>
    <r>
      <rPr>
        <sz val="12"/>
        <rFont val="方正仿宋_GBK"/>
        <charset val="134"/>
      </rPr>
      <t>蓄水坝塘1座，新建200m</t>
    </r>
    <r>
      <rPr>
        <sz val="12"/>
        <rFont val="宋体"/>
        <charset val="134"/>
      </rPr>
      <t>³</t>
    </r>
    <r>
      <rPr>
        <sz val="12"/>
        <rFont val="方正仿宋_GBK"/>
        <charset val="134"/>
      </rPr>
      <t>水池7座、100m</t>
    </r>
    <r>
      <rPr>
        <sz val="12"/>
        <rFont val="宋体"/>
        <charset val="134"/>
      </rPr>
      <t>³</t>
    </r>
    <r>
      <rPr>
        <sz val="12"/>
        <rFont val="方正仿宋_GBK"/>
        <charset val="134"/>
      </rPr>
      <t>水池11座，50m</t>
    </r>
    <r>
      <rPr>
        <sz val="12"/>
        <rFont val="宋体"/>
        <charset val="134"/>
      </rPr>
      <t>³</t>
    </r>
    <r>
      <rPr>
        <sz val="12"/>
        <rFont val="方正仿宋_GBK"/>
        <charset val="134"/>
      </rPr>
      <t>水池9座，概算资金208万元。3.架设输配水管网15831m及其附属设施，其中DN40×3.5热镀锌钢管1428m，DN50×3.75热镀锌钢管496m，DN65×4.0热镀锌钢管3572m，DN80×4热镀锌钢管235m，DN100×4热镀锌钢管3033m，DN125×4.5热镀锌钢管935m，DN125金属软管282m，DN150×4.5热镀锌钢管2001m，DN200×6热镀锌钢管3849m，概算资金230万元。4.新修产业道路5条，道路长5137m，道路宽3.5m,硬化面积20323㎡（含错车道和局部加宽），采用20cmC30水泥混凝土浇筑。概算资金264万元。</t>
    </r>
  </si>
  <si>
    <t>项目建设有利于改善项目区3200亩耕地基础设施条件，解决了群众出行方便问题，有效解决辣椒、玉米、烤烟销售运输困难及灌溉用水问题，通过项目区基础设施建设的建设和进一步改善，将全面增加项目区群众农副产品附加值，大大降低运输成本。受益农户326户1232人.</t>
  </si>
  <si>
    <t>项目的实施，解决了群众出行方便问题，有效解决辣椒、玉米、烤烟销售运输困难及灌溉用水问题，通过产业发展、土地流转、务工等，带动村民增收。</t>
  </si>
  <si>
    <t>大井镇牛栏江流域农作物绿色防控建设项目</t>
  </si>
  <si>
    <t>德白、黄梨、盐塘、马鞍、双车、木厂、治补</t>
  </si>
  <si>
    <t>在牛栏江流域七个村委会，围绕粮食作物、经济作物等产业安装物联网智能虫情测报灯2套、太阳能杀虫灯400盏，覆盖面积0.8万亩。</t>
  </si>
  <si>
    <t>进一步提升大井镇牛栏江沿线农作物病虫害绿色防控覆盖率和农产品品质，减少化学农药使用量，有效遏制农业面源污染，降低种植户使用农药成本。项目区主要粮经作物病虫害绿色防控覆盖率达70%以上，化学农药使用量每年减少5%以上，受益农户2856户8896人。</t>
  </si>
  <si>
    <t>项目的实施，提升大井镇牛栏江沿线农作物病虫害绿色防控覆盖率和农产品品质，减少化学农药使用量，有效遏制农业面源污染，通过带动产业绿色发展，带动村民增收。</t>
  </si>
  <si>
    <t>矿山镇拖翅村马路小组至邓家村小组玉米示范产业路建设项目</t>
  </si>
  <si>
    <t>建设内容：1.硬化道路3100米，其中主线2150米，支线950米，均宽3.5米，共计投入资金186万元。
2.新建2座桥梁（预制钢筋混凝土空心板结构），宽4.5米（含钢筋混凝土防撞护栏0.3米*2），全长10米，共计投入资金39万元。</t>
  </si>
  <si>
    <t>项目建设地点覆盖拖翅马路、邓家村小组2100余亩玉米种植区域，规划“产业路+支线+桥梁”组合模式，解决该区域“种地难、收粮难、运输难”问题，提高村民种粮积极性，直接受益群众362户1560余人。</t>
  </si>
  <si>
    <t>项目建成后能有效解决该区域“种地难、收粮难、运输难”问题，提高村民种粮积极性，带动当地产业发展，促进农户增产增收。</t>
  </si>
  <si>
    <t>362户1560余人</t>
  </si>
  <si>
    <t>矿山镇拖翅村马路新山至张家河辣椒产业路建设项目</t>
  </si>
  <si>
    <t>围绕拖翅村1000亩辣椒、蔬菜等种植基地，计划投入资金156万元，硬化道路2600米，均宽3.5米。</t>
  </si>
  <si>
    <t>项目建设地点位于拖翅村马路小组、白泥沟、河边、大村子4个村民小组，是拖翅村乐业辣椒、蔬菜等经济作物种植的主要区域。项目建成后，可有效提升群众生产生活条件，方便农产品运输、销售，直接受益农户262户1020余人。</t>
  </si>
  <si>
    <t>项目建成后，可有效提升群众生产生活条件，方便农产品运输、销售，带动群众增收致富。</t>
  </si>
  <si>
    <t>262户1020余人</t>
  </si>
  <si>
    <t>矿山镇恒温育苗大棚建设项目</t>
  </si>
  <si>
    <t>格核米村</t>
  </si>
  <si>
    <t>1.总占地40亩，新建25个单体恒温育苗大棚，配套砖混结构管理用房90㎡；严格执行云南省设施农业用地管控要求，辅助设施用地占比符合规定标准。
2.加温系统：智能电加热加温（国产成套专用温控设备，适配云南山区育苗恒温需求，布线合规、温控精准）
3.棚体覆盖：专用加厚薄膜+保温棉+遮阳网三层复合覆盖，膜厚不低于8丝，满足云南省农业大棚建设技术要求，保障保温隔热效果，降低电耗成本</t>
  </si>
  <si>
    <t>项目建成后，承担矿山镇中草药育苗任务，并可完成部分工业大麻、蔬菜等秧苗育苗工作，提高土地利用率及苗利用率，苗成活率等。可带动周围5000亩土地利用率，直接受益群众达726户2346人。</t>
  </si>
  <si>
    <t>项目建成后，承担矿山镇育苗任务，能有效提高土地利用率及苗利用率，苗成活率等，促进当地农业产业发展。</t>
  </si>
  <si>
    <t>726户2346人</t>
  </si>
  <si>
    <t>矿山镇拖翅温氏家庭农场扶贫养殖小区扩建项目</t>
  </si>
  <si>
    <t>拖翅村、扯落村</t>
  </si>
  <si>
    <t>建设圈舍面积1540㎡、990㎡圈舍各一栋，30吨料塔2个，环控12个，出猪台2个，水帘340平方米，风机47个，地暖1000㎡，保温灯330个，料线830米，以及水电等。</t>
  </si>
  <si>
    <t>新增半欧式猪圈两栋及料塔、环控等配套设施，圈舍面积分别为1540㎡、990㎡，建成后可增加饲养育肥猪2500头，通过粪污资源化利用，带动周边农户50余户，减少氮肥使用量60吨，增加收益4万元，户均增收800元，村集体增收19万元。</t>
  </si>
  <si>
    <t>项目建成后可增加饲养育肥猪2500头，通过粪污资源化利用，减少氮肥使用量60吨，带动周边农户增收，增加村集体收入。</t>
  </si>
  <si>
    <t>50余户</t>
  </si>
  <si>
    <t>乐业镇二顺村辣椒冷库建设项目</t>
  </si>
  <si>
    <t>在二顺村新建冷库1个（具有保鲜和冷冻功能），占地面积545㎡，总库容3000m³；配套冷库设备、水电等设施。</t>
  </si>
  <si>
    <t>项目建成后，一是解决资产闲置风险，增加招商吸引力；二是增加资产收益，形成的经营性资产按照3%的比率收取租金；三是进一步培育壮大已入住的经营主体，解决辣椒冷藏、冷冻问题，促进企业增收；四是带动乐业辣椒产业发展，促进农户辣椒种植积极性。</t>
  </si>
  <si>
    <t>项目的实施，通过土地流转、带动务工就业、资产收益等，进一步培育壮大经营主体，解决辣椒冷藏、冷冻问题，促进农户增收。</t>
  </si>
  <si>
    <t>上村乡罩子河蔬菜产业基地建设项目</t>
  </si>
  <si>
    <t>闸塘村、大松树村</t>
  </si>
  <si>
    <t>在罩子河岸边建设蔬菜基地750亩，配套建设：
一、新建机耕路6.1公里，均宽3.5米，约21350平方米。其中：挖土方2600立方米，概算资金3万元；填土石方10000立方米，概算资金25万元；20厘米厚砂石路面，概算资金53万元；DN800混凝土涵管40米，概算资金3万元，合计概算资金84万元。二、格槟石笼20000立方米，概算资金580万元。
三、冷浸地排水沟渠2.5公里，梯形断面土沟，底宽1.0m，深1.2~1.5m，排水管道DN300波纹管1公里，概算资金22万元。
四、新建配套变压器（200KVA）2座，高压输配线1200m，概算资金52万元。</t>
  </si>
  <si>
    <t>围绕罩子河片区700余亩蔬菜基地建设。项目建成后，有效解决基地生产运输条件，提高生产效率，降低生产成本，促进增收。带动辖区内农户850户3600人通过发展产业增收，其中脱贫人口1200人，三类监测对象120人。项目形成的电力设施为经营性资产，租赁给经营主体使用，每年收取1.56万元用于发展壮大上村乡薄弱村集体经济。</t>
  </si>
  <si>
    <t>项目的实施，有效解决基地生产运输条件，提高生产效率，降低生产成本，通过土地流转、基地务工、收益分红等联农带农增收。</t>
  </si>
  <si>
    <t>上村乡产业配套基础设施建设项目</t>
  </si>
  <si>
    <t>大河村</t>
  </si>
  <si>
    <t>一、新建金秋蜜桃基地260亩。规划新建10立方成品肥料池4个，改地平整260亩，200立方蓄水池1个，地表井1口，深井泵1套、抽水房1间6平米、输电线路150米，简易生产用房150平米、场地硬化100平米，抽水DN65镀锌钢管200米、取水DN160PE管300米，DN32PE管2000米，机耕路800米。二、供港露天蔬菜基地配套建设。1、道路硬化1千米，均宽3.5米，天然砂砾垫层10CM,C30混凝土浇筑20CM。新建混凝土挡墙196立方米，波形护栏80米,60公分涵管24米，预算投资60万元。2、供港露天蔬菜基地排水沟（梯形断面土沟，底宽1.0m，深1.2~1.5m，干砌块石护坡）长10300m，新建DN1200混凝土涵管1座，新建变压器（200KVA）2座，新建高压输配线1200m，硬化道路1162m（宽3.5m），新建砂石路1400m（宽3.5m）3、混凝土沟渠3800米；修建冷浸沟渠2公里。</t>
  </si>
  <si>
    <t>项目建成后第三年进入盛果期，按照现市场行情保守估算预计年收益200万元以上，同时带动95余户390余人群众通过土地流转、基地务工、收益分红方式增加收入。</t>
  </si>
  <si>
    <t>土地流转、基地务工、收益分红</t>
  </si>
  <si>
    <t>上村乡大河村大凹子小组产业道路硬化项目</t>
  </si>
  <si>
    <t>围绕500余亩玉米种植基地，硬化道路1千米，均宽3.5米，天然砂砾垫层10CM,C30混凝土浇筑20CM。新建混凝土挡墙196立方米，波形护栏80米,60公分涵管24米，预算投资60万元。</t>
  </si>
  <si>
    <t>种植玉米500余亩。提高生产效率，降低生产成本，提升农作物收益，节约水资源，减少面源污染，保护土壤生态，带动传统种植业发展。带动辖区内农户40户156人，（其中脱贫户17户72人，“三类监测对象”1户4人）。</t>
  </si>
  <si>
    <t>五星乡农产品交易市场配套仓储物流设施建设项目</t>
  </si>
  <si>
    <t>1.新建仓库1380平方米，概算资金165.4万元；
2.仓库进出道路，混凝土面积1200平方米，20cmC30混凝土+10cm级配碎石垫层，概算资金15.6万元。</t>
  </si>
  <si>
    <t>通过项目实施，建设1380平方米标准化仓库，带动迷迭香产业发展，项目建成后产权归五星乡人民政府所有，预计项目年收益率为2.8％，即5万元，带动农户种植及基地务工，预计带动周边50余户农户参与种植，户均增收400元。</t>
  </si>
  <si>
    <t>项目的实施，带动迷迭香产业发展，通过土地流转、务工收入、资产收益等联农带农增收。</t>
  </si>
  <si>
    <t>五星乡跃进南干渠修复工程</t>
  </si>
  <si>
    <t>竹箐、包谷箐</t>
  </si>
  <si>
    <t>修复由于发生地质灾害，致使跃进南干渠塌陷及沟渠开裂段共452米，挡墙45立方米，计划投资126万元。</t>
  </si>
  <si>
    <t>工程建成后，可保障3.3万亩的灌溉用水及县城备用供水、娜姑安置供水、五星乡人饮用水。受益群众9542人。同时跃进南干渠贯穿辖区产业集中区域，渠道修复整治后，输水排涝功能全面恢复优化，彻底改善片区农业灌溉条件。水利设施全域共用，沿线农户平等享受灌溉保障，降低种养生产成本，有效保障沿线耕地、特色种养基地用水需求，破解缺水灌溉难题，大幅提升农作物产出质量与收成。</t>
  </si>
  <si>
    <t>五星乡黑土、包谷箐、干松林、披戛果蔬基地建设项目</t>
  </si>
  <si>
    <t>黑土村、包谷箐、干松林、披戛</t>
  </si>
  <si>
    <t>一、在五星乡黑土村建设蔬菜基地1000亩、水果基地1000亩。1.建设蓄水池6个，其中：500立方的1个、300立方的2个、100立方的3个，概算资金94.45万元；2.安装铺设灌溉用水管网35320米〔Φ200-20PE管27620米，DN150-50钢管7700米〕，概算资金178.6万元；合计概算资金：273.05万元。
二、五星乡包谷箐村节坟沟、干松林坪子地蔬菜600亩、水果种植基地400亩。1.建设蓄水池4个，其中：200立方的3个、100立方的1个，概算资金47.1万元；2.修复干渠452米、其中DN700毫米钢管302米，单价2500元/米，修复150米，沟渠墙子厚0.3米，高1.2米，宽0.8米，加钢砼泥土盖板，单价1600元/米，挡墙长21米，高2.2米，顶宽0.6米，底宽1.35米，45立方米，概算资金101.21万元。3.安装铺设灌溉用水管网35970米〔Φ160-20PE管33880米，DN200-50钢管2090米〕，164.64万元；合计概算资金：312.95万元。
三、五星乡披戛村马铃薯产业带。1.1#硬化道路：宽度3.5米，长度846.40米，起点火石塘，终点支天奎家旁，2962.50平方米(做法：10cm厚天然砂砾垫层+20cm厚C30水泥混凝土面层)，概算资金36万元。2.已建硬化道路修补300平方米(做法：10cm厚天然砂砾垫层+20cm厚C30水泥混凝土面层)，概算资金4万元。3.新建毛石挡土墙高为3米，长度50米，250立方米，概算资金10万元。合计概算资金：50万元。</t>
  </si>
  <si>
    <t>工程建成后，可解决改善600亩马铃薯、蔬菜、水果种植的灌溉用水问题，可解决改善200亩烤烟种植的灌溉问题，覆盖受益人口230户796人，其中脱贫人口“三类监测对象”32户107人。</t>
  </si>
  <si>
    <t>项目的实施，解决改善项目区马铃薯、蔬菜、水果种植的灌溉用水问题，通过产业发展、土地流转、务工等联农带农增收。</t>
  </si>
  <si>
    <t>大桥乡冷链仓储设施建设项目</t>
  </si>
  <si>
    <t>大桥村</t>
  </si>
  <si>
    <t>在大桥乡大桥村建设冷链仓储设施，用于农特产品收购、分拣、冷链仓储、销售，配套建设：1.用原有房屋改造为1#钢结构仓库1586.7平方米、概算资金341.14万元，保鲜库63.59平方米、概算8.27万元，烘烤房6间、占地90平方米、概算资金13.5万元；2.建设2#钢结构分拣用房854.24平方米、概算资金153.76万元，冷藏库286.34平方米、概算资金37.22万元，速冻库186.22平方米、概算资金46.56万元；3.改造提升原砖墙钢屋架结构建筑为保鲜库905平方米，概算资金36.23万元；4.配套建设泵房及发电机房365平方米，概算资金58.40万元；5.改造配套用房用于成品仓储856.30平方米，概算资金154.13万元；6.建设蓄水池200立方米，概算资金13万元；7.建设围墙306.05米，概算资金7.96万元；8.场地硬化2591.62平方米，概算资金28.5万元；9.安装10KV变压器一台（4000kVA），概算资金45万元；10.完善场地内水电管线等公用配套设施，概算资金46.33万元。</t>
  </si>
  <si>
    <t>项目建成后，对原有场地提质改造，用于农特产品收购、分拣、冷链仓储、销售，有效盘活原有资产，形成资产交由乡镇强村公司通过招商引资进行运营，年租金收益56万元，受益辖区内总户数1653户5301人（其中脱贫户350户1261人，三类监测对象94户221人），在壮大村集体经济的同时，带动本地务工每天80人，实现劳务收入约300万元，持续助力群众增收致富，对稳固地方农业产业发展做保障。</t>
  </si>
  <si>
    <t>项目的实施，对原有场地提质改造成农特产品生产线，有效盘活原有资产，通过资产收益、劳务用工等联农带农增收。</t>
  </si>
  <si>
    <t>大桥乡高海拔露地蔬菜种植基地配套基础设施建设项目</t>
  </si>
  <si>
    <t>李家湾村</t>
  </si>
  <si>
    <t>在大桥乡李家湾村安家沟建设高海拔露地蔬菜种植基地配套基础设施，建设内容主要包括：1.硬化道路3500m（均宽3.5m，C25水泥混凝土路面，厚20cm）概算150万元；2.冷浸地生态沟渠建设（含沟渠支砌、涵管安装、水泥预制板桥面铺装、取水堰建设），长度3000m，均宽2.5m，均高2m，概算250万元；3.建设取水坝一座，概算30万元；4.铺设DN200镀锌管2000m、并设置取水装置概算30万元；5.架设400伏高压电线3000m，概算60万元。</t>
  </si>
  <si>
    <t>项目建成后，可有覆盖面积1000亩，有效提升露地蔬菜种植排涝抗旱能力，节约种植成本，实现水肥一体化栽培，保证蔬菜种植品质，进一步提升市场竞争力，有利于打造大桥高原特色农业品牌，引进企业，常年带动日用工人数100人，实现劳务收入360万元，受益农户150户415人,其中（脱贫户数11户、监测户2户），实现地租受益60万元，可持续助力群众增收致富。</t>
  </si>
  <si>
    <t>常年带动用工人数100人，实现劳务收入360万元。</t>
  </si>
  <si>
    <t>150户415人</t>
  </si>
  <si>
    <t>大桥乡夏季草莓分拣储藏中心配套设施建设项目</t>
  </si>
  <si>
    <t>在原大桥乡公路管理站办公区域进行提升改造，占地面积1000㎡，建设农产品分拣、速冻、包装车间。建设内容包括：1.拆除转混结构建筑343.86㎡、拆除砖木结构建筑217.83㎡，计划投资6万元；2.场地硬化800㎡，计划投资10.5万元。3.建设钢架大棚360㎡（包括清洗车间100㎡、分级车间50㎡、速冻库60㎡、冷藏库150㎡概算36万元，配套速冻设备、冷藏设备概算40万元；4.建设50m³蓄水池1个，概算3万元；5.概算配套套箱式变压器400千伏安及低压相关设备，概算35万元；6.建设日处理能力15m³一站式污水设备一座，概算15万元.</t>
  </si>
  <si>
    <t>项目建设后，交由乡镇强村公司通过招商引资进行运营，盘活国有资产，可实现大桥乡附近草莓等农特产品集中分拣需求，集中存储、包装，速冻，大大提升农产品价值，有利于打造大桥农业特色品牌。资产由乡强村公司通过招商引资引进企业生产，实现前三年收益每年10万元，可满足日用工30人，年用工7200人就业，实现务工收入144万元，受益农户200户820人（脱贫户数17户、监测户3户）。</t>
  </si>
  <si>
    <t>分拣中心提供分拣、包装、储藏等岗位30余个，带动大桥乡劳动力就近就业，为村集体年收入增收10万余元。</t>
  </si>
  <si>
    <t>200户820人</t>
  </si>
  <si>
    <t>纸厂乡灯草塘村产业配套设施建设项目</t>
  </si>
  <si>
    <t>灯草塘村</t>
  </si>
  <si>
    <t>打造300亩高稳产玉米基地，建设内容为：1、硬化长2012米，均宽4米的产业道路，共计8050平方米，标准为20厘米厚C30混凝土，预计需要资金96.6万元；2、新建挡墙50立方米，预计需要资金3万元，3、安装涵管20米，预计需要资金0.4万元。</t>
  </si>
  <si>
    <t>项目建成后产权归灯草塘村村委会集体所有。将有效解决玉米产业田间日常管理不便和农产品销售运输安全风险。项目建成后人居环境得到进一步提升，群众生产生活质量得到明显提高。灯草塘村受益农户261户692人，其中：脱贫户及三类监测对象14户52人，户均增加收入500元以上。</t>
  </si>
  <si>
    <t>宝云街道拖姑村苹果产业基地建设项目</t>
  </si>
  <si>
    <t>拖姑村委会</t>
  </si>
  <si>
    <r>
      <rPr>
        <sz val="12"/>
        <rFont val="方正仿宋_GBK"/>
        <charset val="134"/>
      </rPr>
      <t>在拖姑村委会发展苹果种植基地3000亩，配套建设：
（一）提水灌溉工程概算资金197万元。
1.提水泵站及配套设施工程概算资金87万元：（1）新建取水泵站两座，安装水泵3台，即分别安装1套卧式离心泵（扬程110m，流量30m3/h，功率18.5kw）、1套卧式离心泵（扬程192.5m，流量30m3/h，功率30kw）、1套卧式离心泵（扬程90m，流量85m3/h，功率37kw），概算资金20万元；（2）新建30m</t>
    </r>
    <r>
      <rPr>
        <sz val="12"/>
        <rFont val="宋体"/>
        <charset val="134"/>
      </rPr>
      <t>³</t>
    </r>
    <r>
      <rPr>
        <sz val="12"/>
        <rFont val="方正仿宋_GBK"/>
        <charset val="134"/>
      </rPr>
      <t>钢筋混凝土蓄水池1座，概算资金2万元；（3）配套长700m的10KV输电线路以及160KVA变压器；概算资金40万元;（4）新建500m</t>
    </r>
    <r>
      <rPr>
        <sz val="12"/>
        <rFont val="宋体"/>
        <charset val="134"/>
      </rPr>
      <t>³</t>
    </r>
    <r>
      <rPr>
        <sz val="12"/>
        <rFont val="方正仿宋_GBK"/>
        <charset val="134"/>
      </rPr>
      <t>钢筋混凝土蓄水池1座，概算资金25万元。
2.管道建设概算资金110万元。其中:(1)提水泵站输水管道热镀锌钢管：DN200×6.0热镀锌钢管长1080m；DN100×4.0热镀锌钢管长2670m；含镇墩、支墩30个，概算资金60万元；(2）蓄水池至田间主引水管道:总长6480m，其中PE100级聚乙烯De200管（0.6Mpa）470m；PE100级聚乙烯De110管（0.6Mpa）长1150m；PE100级聚乙烯De160管（1.0Mpa）长1040m；PE100级聚乙烯De110管（1.0Mpa）长620m；PE100级聚乙烯De90管（1.0Mpa）长2420m；PE100级聚乙烯De75管（1.0Mpa）长780m；闸阀井30个，概算资金50万元。
（二）田间机耕道路工程概算资金189万元，
1.新建均宽4.0m、厚20㎝C25混凝土+10㎝碎石垫层路面，长1400m6000㎡，配套建设C25混凝土单边排水沟600m，DN600钢筋水泥预制涵管涵3道18m，概算资金90万元。
2.新建3.0-4.0m米宽25㎝厚的机制商品碎石路面，长5000m20000㎡（含土方开挖回填、路床整形、涵管涵洞、局部C25商品混凝土挡土墙），概算资金99万元。</t>
    </r>
  </si>
  <si>
    <t>通过基地基础配套设施的建设完善，改善和提高了农业生产条件，提高苹果产量和品质，降低了生产成本，提高了苹果生产效益；带动苹果种植经营主体4个，有序流转土地2000亩，涉及农户350户，每亩流转地租700元，地租收入140万元，地租户均收入4000元；基地带动200余户农户就地就近务工，务工收入400万元以上，户均收入2万元以上，其中三类对象26户，户均收入2.5万元以上；带动50农户种植苹果150亩，户均纯收入1万元以上；项目建成后，提水泵站及蓄水池为经营性资产，交给种植大户使用，每年收取1.2万元的使用费形成拖姑村集体经济。该项目能促进苹果产业发展，增加当地村民收入，进一步巩固脱贫成果、促进乡村振兴。</t>
  </si>
  <si>
    <t>项目的实施，改善和提高了农业生产条件，提高苹果产量和品质，降低了生产成本，提高了苹果生产效益，通过带动经营主体发展、流转土地、就地就近务工等，联农带农增收。</t>
  </si>
  <si>
    <t>宝云街道三道村猕猴桃产业基地建设项目</t>
  </si>
  <si>
    <t>三道村走马坪小组</t>
  </si>
  <si>
    <t>在三道村发展猕猴桃种植200亩、大豆玉米复合种植200亩，配套建设：
（一）产业道路工程：1.道路硬化1条长836米，均宽4.0米，硬化面积3500平方米（含路基调型、垫层、错车道及局部加宽），涵管涵洞2座，概算概算资金50万元；2.25厘米厚天然砂砾石路面1条长600米、宽度3米、面积1800平方米（含路基调型整平压实），概算资金7万元。
（二）田间输水管道、闸阀井配套设施：铺设管道1.67千米：其中DN50×3.75热镀锌钢管996米；PE100级De63聚乙烯管（1.25mpa）674米；闸阀井5个；概算资金11万元。</t>
  </si>
  <si>
    <t>改善和提高了农业生产条件，提高农业综合生产能力，降低了生产成本，提高了农作物种植生产效益；项目可有序流转土地200亩，涉及农户80户，每亩流转地租800元，地租收入16万元，地租户均收入2000元；基地带动40余户农户就地就近务工，务工收入40万元以上，户均收入1万元以上，其中三类对象12户，户均收入0.12万元以上；带动周边30农户种植优质辣椒、玉米大豆复合带种植，当归中药果100亩，户均纯收入5000元以上。</t>
  </si>
  <si>
    <t>项目的实施，改善和提高了农业生产条件，提高农业综合生产能力，降低了生产成本，提高了农作物种植生产效益；通过土地流转和劳务用工增加农户收入，进一步巩固脱贫成果、促进乡村振兴。</t>
  </si>
  <si>
    <t>会泽县农产品初加工及冷链物流配套建设项目</t>
  </si>
  <si>
    <t>本项目针对会泽县果蔬产业短板，规划在五星建设冷冻水果标准化初加工及冷链配套项目。
1.重点打造现代标准化食品级洁净加工车间、检测实验室（含配套设备），配置清洗、分级、杀菌、包装等专业产线3条，冷冻（单冻设备）2条，有效降低果蔬产品微生物、农残风险，提升产品质量、安全水平，预估投入1900万元；
2.配套新能源叉车、冷藏运输车辆、新能源充电站、仓储货架等设备约500万元。
3.配套水处理设施设备，加工用水预处理（控菌、控温），排放污水预处理设备约400万元。
目标构建果蔬采后加工、仓储、流通体系。可显著降低鲜果损耗、延长保鲜期、提高产品附加值，提升五星轻工业园区冷链仓储、流通服务能力，带动农户增收，推动会泽草莓及果蔬产业向安全、规范、高效方向升级。</t>
  </si>
  <si>
    <t>项目建成后资产归县人民政府所有，构建起集果蔬采后加工、仓储、流通于一体的完整体系，有效降低果蔬产后损耗率，提升产品附加值，预计年新增产值2000万元，显著增强五星轻工业园区的冷链仓储、流通服务能力，推动会泽草莓及果蔬产业向安全、规范、高效方向升级，助力会泽县农特产品品牌崛起，有力推广全县农特产品采销、商贸、物流等全产业链发展，实现农特产品供应链闭环，切实解决农民丰收后无市场、无销路的难题。联农带农方面，项目将通过“企业+合作社+农户”的模式，直接吸纳农村劳动力就业，提供不少于50个固定就业岗位和200个季节性就业岗位，人均月增收不低于3000元；通过订单收购等方式，预计带动全县1000户3000人受益，户均年增收5000元以上，真正实现产业增效、农民增收的双赢目标。</t>
  </si>
  <si>
    <t>会泽县农产品集散交易市场建设项目</t>
  </si>
  <si>
    <t>项目拟打造“一平台、四中心、七体系提升赋能”全面推进全县农产品产业链集聚发展，自主投资搭建农产品数字平台，建设农特优产品全球采销中心、园区数字化运营中心、B2B产业集采交易中心、综合商业社零数字化服务中心四大中心，构建产业生态体系、商贸流通体系、集配货供应体系、社会信用体系、社零数字化体系、社会治理体系、促进招商引资形成地方性的新经济发展标杆与典范七大体系。</t>
  </si>
  <si>
    <t>通过项目的实施，打造全县农特产品流通供应链平台，通过“市场调研-品牌定位-品牌策略-产品运营-营销推广-分销及服务-消费者复购-反馈修正”打造营销闭环，线上线下融合赋能不同成长阶段的农特产品品牌，助力会泽县农特产品品牌崛起，有力推广会泽县农特产品采销、商贸、物流等全产业链发展，实现会泽县农特产品供应链闭环，解决农民丰收后却没市场、没销路等问题，通过畅通销售渠道、提升产业附加值，带个全县种植户增收。项目预计收益人口10000户30000人，户均增收2000元以上。</t>
  </si>
  <si>
    <t>实施品牌建设，畅通销售渠道，促进农民增收</t>
  </si>
  <si>
    <t>会泽县种苗标准化基地建设项目</t>
  </si>
  <si>
    <t>宝云街道良种场</t>
  </si>
  <si>
    <t>在宝云街道良种繁殖场新建连栋温室50000平方米配套建设种苗育设施、喷滴灌水肥系统、温控设备和温室物联网，配套新建室外育苗区4000平方米，进行土地平整和土壤改良，物资管理仓库2个合计1000平方米，并完善水、电、路。</t>
  </si>
  <si>
    <t>项目建成后产权归县人民政府所有，通过完善种苗繁育设施设备及环境，提高种苗品质，从而改良会泽县种苗品种。带动辖区内80户农户，促进户均增加收入10000元以上。</t>
  </si>
  <si>
    <t>乐业镇六合村“光伏+中药材”种植基地建设项目</t>
  </si>
  <si>
    <r>
      <rPr>
        <sz val="12"/>
        <rFont val="方正仿宋_GBK"/>
        <charset val="134"/>
      </rPr>
      <t>在乐业镇六合村委会田家村、尹家村、箐以头、跑谷箐、姜家村、彭家村、大梁子小组2600亩光伏板下，新建800亩中药材种植基地（包含：重楼、白芨、川乌、冰球子、黄精、淫羊藿、半夏、板蓝根等），配套基础设施建设：
一、引排水与节水灌溉系统建设，规划资金232万元。1.新建30m</t>
    </r>
    <r>
      <rPr>
        <sz val="12"/>
        <rFont val="宋体"/>
        <charset val="134"/>
      </rPr>
      <t>³</t>
    </r>
    <r>
      <rPr>
        <sz val="12"/>
        <rFont val="方正仿宋_GBK"/>
        <charset val="134"/>
      </rPr>
      <t>产水池1个及取水坝1道，概算投资15万元。2.新建200m</t>
    </r>
    <r>
      <rPr>
        <sz val="12"/>
        <rFont val="宋体"/>
        <charset val="134"/>
      </rPr>
      <t>³</t>
    </r>
    <r>
      <rPr>
        <sz val="12"/>
        <rFont val="方正仿宋_GBK"/>
        <charset val="134"/>
      </rPr>
      <t>钢筋混凝土蓄水池5座；配套建设砖混闸阀室5间，概算投资60万元。3.铺设DN80-DN250镀锌钢管主管网9600米，含土方开挖回填、管道安装、混凝土镇墩、支墩、闸阀等全部配套工程。概算投资112万元。4.新建标准化水泵房5座，配套抽水泵7套、过滤器7套，含泵房土建、围护、基础、电控、管线等配套设施，概算投资45万元。
二、产业道路建设，规划资金188.76万元。1.C30砼产业道路3200米，路面宽3m、面层厚0.2m；在原有砂石路面上找平并配套相关附属，概算投资124.8万元。2.各光伏片区机耕路，砂石路面长2700余米，路面宽3米，路基平整、碾压夯实，配套简易排水、边坡整理。概算投资63.96万元。
三、电力设施规划资金92万元。架设10kV高压输电线3.5km，新建变压器台架，安装200kVA变压器1台，配套全套电力附属设施。概算投资92万元。</t>
    </r>
  </si>
  <si>
    <t>项目通过在六合村“光伏+中药材”农光互补发展模式，有效盘活了光伏板下未利用土地，板上绿色发电、板下中草药种植，增加了植被覆盖率，促进了产业项目发展，优化了种植业结构，实现闲置土地再利用，提升了经济效益。项目建成后种植重楼、白芨、川乌、冰球子、黄精、淫羊藿、半夏、板蓝根等中草药，构建“光伏企业+药企+村集体+农户”的利益联结机制，项目电力、抽水设备为经营性资产，归村委会所有，项目完工后按资产原值的3%收取租金，用于发展壮大六合村村集体经济，受益辖区内总户数712户2255人（其中脱贫户134户464人，三类监测对象30户92人），每年提供不少于50个稳定就业岗位，优先吸纳当地劳动力，户均增收1000元。</t>
  </si>
  <si>
    <t>通过土地流转、务工就业、订单种植等方式，带动农户增收，实现多方共赢。</t>
  </si>
  <si>
    <t>会泽县特色产业智慧化升级与农产品溯源体系建设项目</t>
  </si>
  <si>
    <t>（一）智慧农业平台建设。建设智慧农业综合管理平台1个。主要建设集生产、经营、管理、服务四大领域的数据整合、产业管理和智能化分析平台1个；建设农产品质量安全追溯平台1个，覆盖种植、养殖、水产三大领域，实现农业产前、产中、产后的全产业链数字化监测，搭建全流程溯源体系。
（二）数据中心。围绕智慧农业平台，配置应用服务器3台，数据库服务器2台，物联网接入服务器2台，AI推理服务器1台，分布式存储设备4台，核心交换机2台，接入交换机2台，路由器1台，网络安全设备1套，机房改造及配套必要的基础设备。
（三）特色产业智慧化园区
1.盐水石榴智慧化产业园区。安装3台农业气象物联网监测设备和3台视频采集设备。
2.乐业辣椒智慧化产业园区。安装2台农业气象物联网监测设备,2台视频采集设备,2台虫情测报灯。
3.夏季草莓智慧化产业园区。安装3台农业气象物联网监测设备和3台视频采集设备。
（四）农产品质量检测。采购1台农残检测设备，用于农产品开展重金属检测、农药残留、兽药残留抗生素残留等农产品质量检测工作。</t>
  </si>
  <si>
    <t>依托智慧农业平台、数据中心、智慧园区、质量检测四大板块建设，建成全县统一的智慧农业管理与农产品溯源体系，实现石榴、辣椒、草莓三大特色产业数字化、智能化转型，补齐农产品质量检测短板，规范涉农数据管理、生产流程与质量监管，提升县域特色农业综合竞争力、产品公信力，打造区域公共品牌，带动产业提质增效、农户稳定增收。项目建成后预计可直接服务石榴产业基地5.5万亩，草莓产业基地5.5万亩，辣椒产业基地10万亩，预计增加产值8000万元，项目覆盖带动122529户43680人，其中脱贫户、三类监测对象5202户18460人持续增收。</t>
  </si>
  <si>
    <t>项目聚焦会泽盐水石榴、乐业辣椒、夏季草莓三大特色产业主产区，辐射娜姑、乐业、待补等乡镇大量种植农户及农业经营主体。通过物联网监测、虫情预警、智能分析为农户提供精准种植指导，降低生产风险与生产成本；依托权威检测+一物一码溯源，提升农产品品质公信力，拓宽销路、实现优质优价；以智慧园区为示范推广标准化种植模式，壮大新型农业经营主体，通过订单农业、务工吸纳、土地托管等方式建立紧密利益联结。同时下沉农业公共服务，简化办事流程、保障产销权益，从技术、产销、就业、品牌、服务多维度带动农户稳定增收，形成长效连农带农、惠农富农机制。</t>
  </si>
  <si>
    <t>会泽县中药材加工及中药饮片制剂研发生产项目（一期）</t>
  </si>
  <si>
    <r>
      <rPr>
        <sz val="12"/>
        <rFont val="方正仿宋_GBK"/>
        <charset val="134"/>
      </rPr>
      <t>为推进全县中药材产业从“初加工”向“深加工”升级，延伸产业链，提高附加值，将资源优势转化为经济优势，解决中药材卖难问题，在钟屏街道泽兴社区实施会泽县中药材加工及中药饮片制剂研发生产项目（一期）：
1.按照药品生产车间标准，改造建设10万级（D级）趁鲜加工车间2650㎡，单价：1500元/㎡，概算投资397.5万元；
2.按照药品生产车间标准，改造建设10万级（D级）毒性饮片车2600㎡，单价：1500元/㎡，概算投资390万元；
3.按照药品生产车间标准，改造建设恒温恒湿库房：7600㎡；单价：700元/㎡，概算投资532万元；
4.按照药品生产车间标准，改造建设10万级（D级）实验检测车间2600㎡，单价：1500元/㎡，概算投资390万元；
5.配套新建日处理100m</t>
    </r>
    <r>
      <rPr>
        <sz val="12"/>
        <rFont val="宋体"/>
        <charset val="134"/>
      </rPr>
      <t>³</t>
    </r>
    <r>
      <rPr>
        <sz val="12"/>
        <rFont val="方正仿宋_GBK"/>
        <charset val="134"/>
      </rPr>
      <t>一体化污水处理设备一套，概算投资150.5万元。</t>
    </r>
  </si>
  <si>
    <t>通过项目建设运营：
一、招引中药村加工龙头企业经营，提高中药材品质与附加值，预计可实现固定资产投资5000万元，年产值1亿元以上，年税收700万元；带动就业人员约200人，人均年增收4万元以上，增加村集体经济55.8万元。
二、采取“企业+合作社+农户”的利益联结模式，带动会泽县驾车、大海等乡镇中药材产业发展，覆盖当归、党参、重楼、三七、草乌等中药材10余种，帮助1000余户种植户通订单收购实现增收。</t>
  </si>
  <si>
    <t>1.通过订单收购带动种植户增收；2.生产车间带动搬迁户务工就业，实现劳务增收；3促进会泽县当归、党参、重楼、三七、草乌等中药材产业健康发展。</t>
  </si>
  <si>
    <t>宝云街道三道村等18个村建设食品加工中心（米线及饵块生产线、豆腐生产线）项目</t>
  </si>
  <si>
    <t>会泽县宝云街道绿色食品工业园区1#厂房</t>
  </si>
  <si>
    <t>（1）中央财政衔接资金扶持发展新型农村集体经济项目资金1260万元建设内容：改扩建原有厂房（建筑面积4450.26㎡)，建设一个集米线与饵块生产加工、豆制品生产加工于一体的现代化、综合性食品加工中心。通过资源整合，打造特色食品产业集群，实现集约化、绿色化、品牌化发展。同时完善生产设施设备、检测设备、防尘设施设备、卫生设备、安全设施设备配套及辅助设施。
①绿色食品园区1#厂房一层（米线及饵块生产线、豆腐生产线），概算投资1167.27万元。其中：基础建设（包括厂房内部按照食品生产加工要求的防尘设施设备、卫生设备，安全设施设备、生产供水、配电等）及防爆、防尘、防鼠、防虫、防霉等配套设施建设，概算投资566.22万元；生产设备及配套设备购置及安装（包括米线及饵块生产线、豆腐生产线、冷库设备及其它设施等设备），概算投资601.05万元。
②与绿色食品园区1#厂房一层功能相关的其他生产配套设施建设及设备采购，概算投资92.73万元。其中：相关设备及配套设备购置及安装；基础配套设施建设（包括加工厂建筑外围的排水、配电等设备）
（2）企业自筹90万元建设内容：其他生产配套设施建设，概算投资90万元。外围基础设施改造和其它配套设备购置及安装。</t>
  </si>
  <si>
    <t>通过整合资源、标准化生产，推动本地特色食品产业转型升级，构建“企业+基地+农户”的利益联结机制，实现农业增效、农民增收和村集体经济发展，助力乡村振兴。项目通过订单农业、原料采购，带动84户251人户均年增收6000元以上。项目建设后产权归宝云街道三道村等18个村所有，预计项目年平均收益不低于4%。</t>
  </si>
  <si>
    <t>在稳定增加村集体经济收入的同时，还发挥以工代赈“务工赈济、培训扶智”的作用，结合项目建设和后续运维工作，提供提供长期性工作岗位42个，阶段性务工岗位84个，项目通过订单种植、原料采购等方式，预计带动84户以上农户，户均年增收6000元以上。</t>
  </si>
  <si>
    <t>会泽县农业农村局（村集体）</t>
  </si>
  <si>
    <t>会泽
县道
成开
发投
资集
团有
限公
司</t>
  </si>
  <si>
    <t>者海镇多发村等16个村建设食品加工中心（净菜加工和熟食加工生产线）项目。</t>
  </si>
  <si>
    <t>（1）中央财政衔接资金扶持发展新型农村集体经济项目资金1120万元建设内容：改扩建原有厂房（建筑面积4037.69㎡)，建设一个集净菜处理、熟食加工于一体的现代化、综合性食品加工中心。通过资源整合，打造特色食品产业集群，实现集约化、绿色化、品牌化发展。同时完善生产设施设备、检测设备、防尘设施设备、卫生设备、安全设施设备配套及辅助设施。
①绿色食品园区1#厂房二层（净菜加工车和熟食加工生产线、冷库建设），概算投资1046.35万元。其中：基础建设装饰（包括厂房内部按照食品生产加工要求的防尘设施设备、卫生设备，安全设施设备、生产供水、配电等）及防爆、防尘、防鼠、防虫、防霉等配套设施建设，概算投资465.78万元；生产设备及配套设备购置及安装（包括净菜加工生产线、熟食加工生产线、冷库设备及车间其它设施等设备），概算投资580.57万元。
②与绿色食品园区1#厂房二层功能相关的其他生产配套设施设备采购和安装，概算投资73.65万元。其中：相关配套设备购置及安装。
（2）企业自筹70万元建设内容：其他生产配套设施建设，概算投资70万元；外围基础设施改造和其它配套设备购置及安装。</t>
  </si>
  <si>
    <t>通过整合资源、标准化生产，推动本地特色食品产业转型升级，构建“企业+基地+农户”的利益联结机制，实现农业增效、农民增收和村集体经济发展，助力乡村振兴。项目通过订单农业、原料采购、就业吸纳等方式，带动75户223人以上农户，户均年增收6000元以上。项目建设后产权归者海镇多发村等16个村所有，预计项目年平均收益不低于4%。</t>
  </si>
  <si>
    <t>在稳定增加村集体经济收入的同时，还发挥以工代赈“务工赈济、培训扶智”的作用，结合项目建设和后续运维工作，提供提供长期性工作岗位37个，阶段性务工岗位74个，项目通过订单种植、原料采购等方式，预计带动75户以上农户，户均年增收6000元以上。</t>
  </si>
  <si>
    <t>老厂乡三岔村等9个村建设食品加工中心（面点烘焙生产线）项目。</t>
  </si>
  <si>
    <t>（1）中央财政衔接资金扶持发展新型农村集体经济项目资金630万元建设内容：改扩建原有厂房（建筑面积3430.72㎡)，建设一个现代化的面点烘焙生产加工中心。通过资源整合，打造特色食品产业集群，实现集约化、绿色化、品牌化发展。同时完善生产设施设备、检测设备、防尘设施设备、卫生设备、安全设施设备配套及辅助设施。
①绿色食品园区园区1#厂房三层（面点烘焙生产线），概算投资614.08万元。其中：基础建设装饰（包括厂房内部按照食品生产加工要求的防尘设施设备、卫生设备，安全设施设备、生产供水、配电等）及防爆、防尘、防鼠、防虫、防霉等配套设施建设，概算投资398.31万元；生产设备及配套设备购置及安装（包括面点烘焙生产加工线、冷库设备及车间其它设施等设备），概算投资215.77万元。
②与绿色食品园区1#厂房三层功能相关的其他生产配套设施设备采购安装，概算投资15.92万元。其中：相关配套设备购置及安装。
（2）企业自筹40万元建设内容：其他生产配套设施建设，概算投资40万元。外围基础设施改造和其它配套设备购置及安装。</t>
  </si>
  <si>
    <t>通过整合资源、标准化生产，推动本地特色食品产业转型升级，构建“企业+基地+农户”的利益联结机制，实现农业增效、农民增收和村集体经济发展，助力乡村振兴。项目通过订单农业、原料采购、就业吸纳等方式，带动41户农户126人，户均年增收6000元以上。项目建设后产权归宝云街道三道村等9个村所有，预计项目年平均收益不低于4%。</t>
  </si>
  <si>
    <t>在稳定增加村集体经济收入的同时，还发挥以工代赈“务工赈济、培训扶智”的作用，结合项目建设和后续运维工作，提供提供长期性工作岗位21个，阶段性务工岗位42个，项目通过订单种植、原料采购等方式，预计带动40户以上农户，户均年增收6000元以上。</t>
  </si>
  <si>
    <t>老厂乡老厂村乡村旅游基础设施建设项目</t>
  </si>
  <si>
    <t>老厂村</t>
  </si>
  <si>
    <t>1.投入50万元，新建漂流游客服务站2个共80平方米，配套淋浴、更衣、休息等服务相关设施，实施防水涂装处理、水电改造及地面铺装防滑等；2.投入40万元，改建停车场1个，在原有游客服务中心停车场上进行智能化改造，包含修建停车场岗亭1个，安装停车场智慧系统1套，配齐面积6700平米停车配套设施；3.投入95万元，新建自助补给点、休息点及相应配套设施，建设内容含：原有墙面加固、室内地坪硬化1100平方米、水电改造、石凳桌椅12套、打卡歇脚点6个（其中上下山栈道5个）及修建1个10平米钢结构临时小公厕；4.投入75万元，改造老厂乡游客服务中心配套设施，内容含：室内水电、外墙改造，建设配套休息设施3套、信息服务设施等；5.投入60万元，新建老厂乡回龙谷观景崖混凝土结构旅游公厕1座，面积170平方米；6.投入60万元，新建回龙羊养殖圈舍400平方米、砖砌墙面、钢结构配套管理用房200平方米；7.投入35万元，铺设直径200毫米PVC管2.5公里，对原有灌溉沟渠进行修复改造，解决群众生产用水；8.投入30万元，安装弱电改造等设施设备。</t>
  </si>
  <si>
    <t>完善乡村旅游产业基础设施，助力农文旅融合发展，经营性资产，收益用于巩固拓展脱贫攻坚成果，增加脱贫群众收入。项目覆盖824户2451人，其中脱贫户177户654人，“三类监测对象”21户96人。</t>
  </si>
  <si>
    <t>1.改善村容村貌，提升人居环境；
2.增加村集体经济收入。</t>
  </si>
  <si>
    <t>项目覆盖824户2451人，其中脱贫户177户654人，“三类监测对象”21户96人。</t>
  </si>
  <si>
    <t>会泽县农业农村局（沪滇）</t>
  </si>
  <si>
    <t>雨碌乡白彝村大地缝旅游基础设施建设项目</t>
  </si>
  <si>
    <t>1.投入378万元，建设小铁厂至白彝下高桥路段铺设旅游步道1800米；2.投入70万元，新建45平米旅游公厕2座，砖混结构。新建浆砌块石挡墙500立方米，400平米游客补给休息平台1个；3.投入92万元，新建出口游客服务中心200平米及配套设施；4.投入50万元，新建200千伏安变压器两台，含强电线路；5.投入50万元，新建峡谷漂流服务站80平方米及配套设施；6.投入55万元，新建1200平米公共停车场1个，新建导引服务设施等。</t>
  </si>
  <si>
    <t>完善乡村旅游产业基础设施，助力农文旅融合发展，经营性资产，收益用于巩固拓展脱贫攻坚成果，增加脱贫群众收入。项目覆盖1569户5403人，其中脱贫对象（监测对象）519户1921人。</t>
  </si>
  <si>
    <t>项目覆盖1569户5403人，其中脱贫对象（监测对象）519户1921人。</t>
  </si>
  <si>
    <t>纸厂乡江边村乡村旅游基础设施建设项目</t>
  </si>
  <si>
    <t>江边村</t>
  </si>
  <si>
    <r>
      <rPr>
        <sz val="12"/>
        <rFont val="方正仿宋_GBK"/>
        <charset val="134"/>
      </rPr>
      <t>1.投入100万元,新建江边取水灌溉工程,扬程300米,日取水500m</t>
    </r>
    <r>
      <rPr>
        <sz val="12"/>
        <rFont val="宋体"/>
        <charset val="134"/>
      </rPr>
      <t>³</t>
    </r>
    <r>
      <rPr>
        <sz val="12"/>
        <rFont val="方正仿宋_GBK"/>
        <charset val="134"/>
      </rPr>
      <t>，包含取水头部工程、一体化泵站工程、输水管道工程、电气控制及附属设施；2.投入140万元，投入140万元对江边村14户民房进行改造加固面积平均146㎡每户，改造费用包含钢结构加固房屋4万元每户，房顶更换瓦面3万元每户，水电、防水、外立面修补3万元每户；3.投入190万元，新建栈道1184平方米，钢钩立柱塑木面层栏杆，铺设石块道路170平方米，均宽2米（含护栏等）；4.投入60万元，新建共享书屋及咖啡屋2间共200平方米；5.投入40万元，新建200千伏安旅游充电变压器2台；6.投入20万元，安装太阳能路灯100盏；7.投入50万元，建设群众创业摊点摊位，包含400平方米区域建设和6间12平方米的木制用房；8.投入25万元，新建停车场1个，C25混凝土硬化地面，硬化面积1040平方米；9.投入50万元，新建毛石挡墙1170立方米。</t>
    </r>
  </si>
  <si>
    <t>完善乡村旅游产业基础设施，助力农文旅融合发展，经营性资产，收益用于巩固拓展脱贫攻坚成果，增加脱贫群众收入。项目覆盖1273户4202人，其中脱贫户541户2099人，监测对象85户344人。</t>
  </si>
  <si>
    <t>项目覆盖1273户4202人，其中脱贫户541户2099人，监测对象85户344人。</t>
  </si>
  <si>
    <t>钟屏街道万寿菊精深加工厂建设项目</t>
  </si>
  <si>
    <t>1.投入640万元，新建油膏车间（甲类二项）1924平方米，高度9.95米、油膏仓库二层（丙类二项）1207平方米，建筑高度6.6米、设备房（甲类二项）133.56平方米，建筑高度4.9米；2.投入130万元，新建成品消防水池540立方米及消防设施设备、污水处理系统、设备及设备用房80平方米；3.投入30万元，实施厂区地坪硬化3500平方米，10公分厚碎石垫层+20公分厚C30混凝土硬化。</t>
  </si>
  <si>
    <t>完善万寿菊精深加工产业配套基础设施，延伸产业链，提高产品附加值，增加村集体经济50万元。吸纳用工200人，项目覆盖1370户4916人，其中（脱贫）监测对象502户1982人。</t>
  </si>
  <si>
    <t>1.增加村集体经济收益；
2.吸纳群众就近就业。</t>
  </si>
  <si>
    <t>吸纳用工200人，项目覆盖1370户4916人，其中（脱贫）监测对象502户1982人。</t>
  </si>
  <si>
    <t>大井镇蚂蟥塘村农业灌溉设施完善项目</t>
  </si>
  <si>
    <t>蚂蟥塘村</t>
  </si>
  <si>
    <r>
      <rPr>
        <sz val="12"/>
        <rFont val="方正仿宋_GBK"/>
        <charset val="134"/>
      </rPr>
      <t>1.动力取水口+沉砂池（钢筋混凝土结构），投资概算15万元；2.引水取水口（钢筋混凝土结构），投资概算10万元；3.动力管道Φ426*6毫米螺旋钢管约2200米，投资概算161万元；4.自然能提水设备：扬程850米，日提水量400立方，投资概算270万元；5.输水管道Φ108*6.5毫米无缝钢管约900米，投资概算23万元；Φ108*6毫米无缝钢管约2800米，投资概算56万元；Φ108*4毫米无缝钢管约3900米，投资概算53万元；6.设备房（占地约200平方米，框架结构），投资概算40万元；7.引水管道Φ108*4毫米无缝钢管约850米，投资概算12万元；8.分水管道DN50聚乙烯（PE）管约10000米，投资概算30万元；9.一体化处理设备：每天处理量400立方，投资概算20万元。项目设计每天提水400m</t>
    </r>
    <r>
      <rPr>
        <sz val="12"/>
        <rFont val="宋体"/>
        <charset val="134"/>
      </rPr>
      <t>³</t>
    </r>
    <r>
      <rPr>
        <sz val="12"/>
        <rFont val="方正仿宋_GBK"/>
        <charset val="134"/>
      </rPr>
      <t>，建成后能够覆盖3200亩土地，缓解大井镇4个村委会村的产业发展用水不足的问题。</t>
    </r>
  </si>
  <si>
    <t>完善产业灌溉基础设施，高灌溉效率，增强农作物抗灾能力，提高农作物的产量和品质，促进农业多元化发展，增加农民收入。项目覆盖557户1720人，其中脱贫对象（监测对象）198户757人。</t>
  </si>
  <si>
    <t>配套完善灌溉用水基础设施，提高农作物的产量和品质，促进农业多元化发展，增加农民收入。</t>
  </si>
  <si>
    <t>项目覆盖557户1720人，其中脱贫对象（监测对象）198户757人。</t>
  </si>
  <si>
    <t>鲁纳乡白坡村朝阳村产业道路建设项目</t>
  </si>
  <si>
    <t>白坡村、朝阳村</t>
  </si>
  <si>
    <t>1.硬化产业道路三条：第一条从白坡村湾子头小组野猫洞起至卢仕金家旁止，长684米；第二条从湾子头小组石丫口起去毛力子箐方向，长420米；第三条从朝阳村下小河起至水坪子止，长1934米，途中填方527立方米。三条道路总长3038米，在原有道路基础上调型，碾压夯实，C25混凝土浇筑路面，宽3.5米，厚20厘米，错车道21个693平方米，硬化面积11326平方米，投资概算136万元；2.在朝阳村下小河罩子河处和大石垭口新建挡墙200立方米，投资概算7万元；3.在白坡村湾子头小组野猫洞至卢仕金家的路途中新建3道钢筋混凝土斜坡滚水坝347平方米，厚15厘米，投资概算7万元。</t>
  </si>
  <si>
    <t>降低生产资料运输成本，支持烤烟、玉米、万寿菊等产业发展。项目覆盖123户507人（其中脱贫户和监测对象41户173人）。</t>
  </si>
  <si>
    <t>完善产业道路基础设施，降低生产成本。</t>
  </si>
  <si>
    <t>项目覆盖123户507人（其中脱贫户和监测对象41户173人）。</t>
  </si>
  <si>
    <t>大海乡二道坪村中草药种植配套基础设施建设项目</t>
  </si>
  <si>
    <t>二道坪村</t>
  </si>
  <si>
    <t>1.新建取水泵站1座，功率18.5千瓦；取水口取水池1座3立方米，配套闸阀等附属设施，投资概算7万元；
2.架设DN65输水管道22千米，配套闸阀等，投资概算207万元；
3.新建300立方蓄水池2座，投资概算36万元。</t>
  </si>
  <si>
    <t>配套完善中草药种植灌溉设施，充分发挥土地、气候资源优势，因地制宜发展中草药种植产业，促进群众增收。项目覆盖267户1043人（其中脱贫户81户273人，三类监测对象17户55人），预计吸纳就业20余人。</t>
  </si>
  <si>
    <t>配套完善中草药种植灌溉设施，发展中草药种植产业。</t>
  </si>
  <si>
    <t>项目覆盖267户1043人（其中脱贫户81户273人，三类监测对象17户55人），预计吸纳就业20余人。</t>
  </si>
  <si>
    <t>钟屏街道鱼洞社区乡村旅居建设项目</t>
  </si>
  <si>
    <t>1.旅居房屋改造提升：改造提升11户沿街民居风貌，外立面改造9900平方米，庭院改造2200平方米，投资概算105万元；
2.以礼河产业道路：新建C20砼道路1000米，硬化面积6000平方米，挡墙1130立方米，投资概算115万元。</t>
  </si>
  <si>
    <t>丰富以濯水乡景区避暑旅居业态，发展乡村旅游产业，推动以礼河乡村旅游经济带发展；带动群众增收。吸纳用工30人，项目覆盖2104户6623人，其中（脱贫）监测对象134户427人。</t>
  </si>
  <si>
    <t>吸纳用工30人，项目覆盖2104户6623人，其中（脱贫）监测对象134户427人。</t>
  </si>
  <si>
    <t>金钟街道麦地村2组水利基础设施配套项目</t>
  </si>
  <si>
    <t>新建设50立方米蓄水池3个，安装Φ50PE管2500米，Φ32PE管3500米。</t>
  </si>
  <si>
    <t>工程建成后解决300亩水果种植、农作物种植的灌溉用水问题，覆盖受益人口125户，412人（其中脱贫户18户，81人）。</t>
  </si>
  <si>
    <t>会泽县水务局</t>
  </si>
  <si>
    <t>金钟街道三家塘村6、7组水利基础设施配套项目</t>
  </si>
  <si>
    <t>新建取水坝1座，新建DN50镀锌复合钢管引水管3500米；安装潜水泵1台；新建PE100级Φ50管输水管600米。</t>
  </si>
  <si>
    <t>工程建成后解决800亩耕地灌溉用水问题，覆盖受益人口326户，1044人（其中脱贫户18户，81人）。</t>
  </si>
  <si>
    <t>金钟街道乌龙片区人畜饮水应急水源引水工程</t>
  </si>
  <si>
    <t>建设100立方米水池1个，2立方米取水池1个，10万元；安装铺设供水管网15000米〔DN150引水管道3500米，DN100引水管道11500米〕，160.5万元；合计概算投资：170.5万元。</t>
  </si>
  <si>
    <t>工程建成后，进一步巩固提升饮水安全保障水平，提高人民生活水平，解决2000亩耕地灌溉问题；覆盖受益人口1001户3256人，其中脱贫人口43户108人，“三类监测对象”4户13人。</t>
  </si>
  <si>
    <t>金钟街道竹园、乌龙片区人饮及灌溉用水综合引水工程</t>
  </si>
  <si>
    <t>竹园村、乌龙社区</t>
  </si>
  <si>
    <t>建设2立方米取水池2个；安装铺设供水管网20200米〔DN150×4.5引水无缝钢管道8000米，DN150×4.5引水镀锌钢管道700米，DN100×5.0引水无缝钢管道4000米，DN80×4.5引水无缝钢管道7500米〕。</t>
  </si>
  <si>
    <t>工程建成后，进一步巩固提升饮水安全保障水平，提高人民生活水平，解决3000亩耕地灌溉问题；覆盖受益人口1567户4963人，其中脱贫人口106户321人，“三类监测对象”13户39人。</t>
  </si>
  <si>
    <t>五星乡黑土村塘房蔬菜、水果种植基础设施水利配套工程</t>
  </si>
  <si>
    <t>黑土</t>
  </si>
  <si>
    <t>建设水池6个万元；安装铺设供水管网35320米〔Φ200-20PE管27620米，DN150-50钢管7700米〕；安装输配水设施、入户配套150套。</t>
  </si>
  <si>
    <t>工程建成后，可解决改善400亩蔬菜、水果种植的灌溉用水问题，覆盖受益人口50户171人饮水安全问题，其中脱贫人口“三类监测对象”16户54人。</t>
  </si>
  <si>
    <t>五星乡包谷箐村节坟沟、干松林坪子地烤烟种植基础设施水利配套工程</t>
  </si>
  <si>
    <t>包谷箐、干松林</t>
  </si>
  <si>
    <t>建设水池4个，57.13万元；修复沟渠352米、挡墙2道21米，安装铺设供水管网34250米〔Φ160-20PE管32160米，DN200-50钢管2090米〕，154.61万元；安装输配水设施、入户配套190套，6.84万元；合计概算投资：218.58万元</t>
  </si>
  <si>
    <t>工程建成后，可解决改善200亩烤烟种植的灌溉问题，覆盖受益人口180户625人，其中脱贫人口“三类监测对象”16户53人。</t>
  </si>
  <si>
    <t>迤车镇高笕村基础设施水利配套工程</t>
  </si>
  <si>
    <t>高笕村</t>
  </si>
  <si>
    <t>建设库容9.7万立方米合兴坝塘一座，坝型为埋石混凝土重力坝。</t>
  </si>
  <si>
    <t>工程建成后解决256亩玉米、洋芋、辣椒、万寿菊等农作物种植的灌溉用水问题，覆盖受益人口4782户14086人饮水安全问题。其中脱贫人口“三类监测对象”1284户4579人。</t>
  </si>
  <si>
    <t>者海镇玉米产业基地水利配套设施建设项目</t>
  </si>
  <si>
    <t>长海子水库引洪渠C25砼防渗处理2800米。</t>
  </si>
  <si>
    <t>项目建成后，可解决5000亩农田灌溉用水问题，覆盖受益人口961户3443人，其中脱贫人口353户1508人，“三类监测对象”16户59人。</t>
  </si>
  <si>
    <t>新街乡花渔洞水库水源点补水工程</t>
  </si>
  <si>
    <t>新建取水坝1道、新建闸阀井1个、安装DN350钢管9900米、在线流量监测及监控1套、警示标志牌10块、C20镇、支墩400立方米，DN350伸缩节（2.5MPa）30个。</t>
  </si>
  <si>
    <t>工程建成后，进一步巩固提升饮水安全保障水平，提高人民生活水平，覆盖受益人口9143户3.2万人，其中脱贫人口“三类监测对象”20户62人。</t>
  </si>
  <si>
    <t>雨碌乡阳山村山高头小组灌溉用水工程</t>
  </si>
  <si>
    <t>建设100立方米水池2个，24万元；安装铺设PE32管供水管网5600米，8万元。合计概算投资：32万元。</t>
  </si>
  <si>
    <t>项目建成后产权归雨碌乡人民政府，可解决500亩烤烟种植的灌溉用水问题，覆盖受益人口104户307人饮水安全问题。其中脱贫人口“三类监测对象”49户134人。</t>
  </si>
  <si>
    <t>上村乡李子坪村水源点建设工程</t>
  </si>
  <si>
    <t>李子坪村</t>
  </si>
  <si>
    <t>新建粘土心墙风化料坝，2338.39万元；新建配水干管0.919千米，采用DN150内外涂塑钢管（壁厚4.0）；新建配水主管5.257千米，采用DN100～DN150内外涂塑钢管（壁厚4.0）；新建200立方米高位水池4座，327.8万元；交通工程，101万元；其他费用，692.81万元，合计估算投资：3460万元。</t>
  </si>
  <si>
    <t>工程建成后，进一步夯实产业配套基础设施，提高人民生产生活水平，解决改善2155亩农田种植灌溉问题，覆盖受益人口609户2890人，其中脱贫人口220户1115人，“三类监测对象”29户115人。</t>
  </si>
  <si>
    <t>老厂乡老厂村养殖场供水管道改网工程</t>
  </si>
  <si>
    <t>安装DN40热镀锌管2000米，DN40闸阀1个。</t>
  </si>
  <si>
    <t>可解决1家养殖企业1900头生猪的生产生活用水问题。覆盖受益人口15户70人，其中脱贫户5户15人。</t>
  </si>
  <si>
    <t>迤车镇箐口村灌溉基础设施水利配套工程</t>
  </si>
  <si>
    <t>箐口村</t>
  </si>
  <si>
    <t>新建1.6米×1.6米钢筋混凝土包管210米，安装DN800地埋钢管210米，概算投资200万元。</t>
  </si>
  <si>
    <t>项目建成后可解决200亩玉米、洋芋、水稻种植的灌溉用水问题，覆盖受益人口307户1046人饮水安全问题。其中脱贫人口“三类监测对象”34户127人。</t>
  </si>
  <si>
    <t>宝云街道马武社区灌溉基础设施水利配套工程</t>
  </si>
  <si>
    <t>马武社区</t>
  </si>
  <si>
    <t>新建长度约140m，孔径1-3.5m钢筋混凝土防护涵(FI型顶管)，圆形沉井(1#井内径212.5mm，井高17.75m)，矩形沉井(2#井8x6m矩形井，井高6.25m)，防护涵内DN3000钢管安装，护管涵与钢管间微膨胀混凝土填充工程，顶管2浅埋段防护工程，地基处理，施工便道及土石方工程。</t>
  </si>
  <si>
    <t>项目建成后可保障2000亩蔬菜、花卉等农作物的灌溉用水问题，覆盖受益人口2277户6545人饮水安全问题。其中脱贫人口“三类监测对象”299户981人。</t>
  </si>
  <si>
    <t>大海乡水源点防渗加固工程</t>
  </si>
  <si>
    <t>大脑包村</t>
  </si>
  <si>
    <t>大海乡水源点防渗加固工程初步设计概算静态总投资843.90万元，其中工程部分投资831.13万元（建筑工程547.87万元，机电设备及安装工程15.83万元，金属结构及安装工程0.6万元，临时工程87.17万元，独立费用140.08万元，预备费39.58万元），水土保持工程投资9.58万元，环境保护工程投资3.19万元。</t>
  </si>
  <si>
    <t>项目建成，改善农民生产生活条件，提升群众生产生活水平，解决6000亩中药材、蔬菜等用水需求，带动辖区内农户4578户，常住人口16239人，户均增加收入1500元以上，其中三类监测对象343户1141人。</t>
  </si>
  <si>
    <t>会泽县五星乡黄家箐水源点建设项目</t>
  </si>
  <si>
    <t>竹箐、大坪子、红石岩、黑土</t>
  </si>
  <si>
    <t>水源点总库容69.57万立方米，配套DN300-100输水管道17019米。</t>
  </si>
  <si>
    <t>项目建成后，可解决五星特色轻工及高新技术产业区2886吨草莓、2800吨肉牛食品、11878吨马铃薯农副产品加工及13086头肉牛交易、30000头生猪屠宰的用水问题，辐射五星园区周边乡镇，同时解决下游大坪子、红石岩村4500亩花卉及水果农业产业种植灌溉用水问题，惠及周边2万亩农业产业种植；受益农户1856户7980人，其中脱贫人口336户1501人，“三类监测对象”160户480人。</t>
  </si>
  <si>
    <t>钟屏街道以礼河农文旅融合发展配套设施建设项目
（文旅）</t>
  </si>
  <si>
    <t>钟屏街道立足资源优势，推进文旅深度融合发展，“农业+文化+旅游”品牌效应显现，有效促进群众增收与乡村振兴。规划建设农文旅融合发展配套设施：
1.道路硬化1.1公里，路宽6米，概算投资80万元；
2.砌筑挡墙8000立方米，概算投资304万元；
概算总投资384万元。</t>
  </si>
  <si>
    <t>道路硬化1.1公里，路宽6米，砌筑挡墙8000立方米。项目覆盖辖区内农户2126户6614人，脱贫户117户348人，三类监测对象36户99人。有效提升乡村旅游品质，带动创业30余户，丰富餐饮、民宿等业态；完善村庄基础设施服务功能，改善村庄环境卫生，提升城乡人居环境。</t>
  </si>
  <si>
    <t>项目建设期带动当地群众50余人参与项目建设，人均增收6000余元；项目建成后乡村旅游业态更加丰富，可有效吸纳三类检测对象30余人稳岗就业，户均增收4000余元，年接待游客15余万人次，增加村集体收入10万余元。</t>
  </si>
  <si>
    <t>会泽县文化和旅游局</t>
  </si>
  <si>
    <t>娜姑镇白雾村农文旅体产业融合发展建设项目（文旅）</t>
  </si>
  <si>
    <t>新建改扩建</t>
  </si>
  <si>
    <t>1、安置小区至寿佛寺门口修建人行步道长200米，均宽1.0米，提升改造村间人行道路400米均宽1.0米，计划投资30万元；2、白雾村6、7组不协调风貌改造3000平方米，计划投资360万元；3、白雾村6、7、8组两污治理，污水管网埋设1200米，建设大三格（60立方米）及生态降解池；强弱电入地改造长600米；4、白雾村农业观光区及土壤改良提升，提升荷塘片区基础设施80亩，种植油菜花200亩，采用有机肥，生物肥等形式改良提升村集体耕地200亩；5、白雾村2.2千米田园人行栈道太阳能路灯安装。</t>
  </si>
  <si>
    <t>建设人行步道600米，村落风貌提升3000平方米，两污治理2000余平方米，强弱电入地改造长600米，农田土壤改良200亩，栈道2.2公里及路灯。项目覆盖辖区内农户2454户6626人脱贫户521户2069人，三类监测对象52户196人。乡村旅游带动增加贫困人口收入10万余元，拓展娜姑镇体育旅游融合发展空间，增加白雾景区招商引资吸引力，资源活化利用后可增加就业岗位，带动村民从事乡村旅游产业人数50余人，增加收入，促进乡村振兴。</t>
  </si>
  <si>
    <t>通过旅游基础设施的提升，增加白雾乡村旅游景点和体育旅游融合发展空间，增加就业岗位，带动村民从事乡村旅游相关工作，增加收入，促进乡村振兴。</t>
  </si>
  <si>
    <t>娜姑镇石门坎村小田坝农旅融合基础设施提升改造项目（文旅）</t>
  </si>
  <si>
    <t>1、安装3立方米小型三格化粪池36座，配套DN100PE管长1500米，埋设DN200HDPE双壁波纹管排污主管长800米；合计1500平方米，计划投资65万元。
2、小田坝村人居环境综合提升，2000平方米，计划投资25万元。
3、在小田坝村内铺筑人行步道1.5千米，均宽2.0米（含沟渠渠壁、渠底在内），具体做法：石材选用当地天然石材铺筑，计划投资120万元。
4、建设70平方米公厕1座，计划投资35万元。</t>
  </si>
  <si>
    <t>两污治理1500平方米，人居环境提升2000平方米，人行步道1.5公里，公厕1座。项目覆盖辖区内农户1260户4356人，脱贫户316户1296人，三类监测对象73户266人。项目为娜姑镇文旅融合发展总体规划的重要组成部分，项目建成后产权归村集体所有。预计每年可增加游客5万人，增加就业岗位40余个，人均增加5000元以上。</t>
  </si>
  <si>
    <t>完善产业发展与脱贫群众的利益联结机制，实施产业扶贫、帮助脱贫群众持续增收。
一是要素入股。将土地资源、地热资源、劳动力、生产资料、技术等生产要素进行股权量化，由合作社负责经营，实行按股分红，采取“村集体+合作社+农户”模式，发挥项目主体作用。
二是联合合作。依托“公司+合作社+脱贫群众”的合作模式，引入旅游开发公司，鼓励脱贫群众务工，与合作社、大户结成利益联结体，发展农业观光、花果采摘、乡村度假等服务项目，实行利益共享，预计带动脱贫群众40余人务工增收。
三是引进开发公司。打造生态康养度假村，利用现有房屋资源带动周边农户按统一标准建设民宿、餐饮、文创产品等，由公司统一运营，公司与农户按一定比例进行收益分成，吸纳三类监测对象参与乡村旅游发展。</t>
  </si>
  <si>
    <t>大海乡旅游基础设施建设项目
（文旅）</t>
  </si>
  <si>
    <t>鲁纳箐村
黑箐村</t>
  </si>
  <si>
    <t>项目以农文旅融合、乡村旅游提质升级，以大海草山4A级景区为载体，围绕大海草山万亩杜鹃、皇冠上垭口、大、小牯牛寨等旅游资源和徒步登山游等赛事活动，进一步丰富大海草山旅游业态，促进大海乡村旅游全域发展。建设内容：1.新建旅游产业道路1条6公里，道路路基宽6.5米，路面均宽5米，土方开挖95000立方米，11.04元/立方米，投入资金104.88万元。2.旅游产业道路硬化6公里（鲁纳箐村2.5公里、黑箐村3.5公里），采用10cm+20cm水稳层+6mm沥青面层，75万元/公里，投入资金450万元；3.安装波形护栏5.3公里，30万元/公里，投入资金160万元；4.新建挡墙2530立方米，490元/立方米，投入资金123.92万元；5.新建排水沟5公里，投入资80万元；6.安装1米直径涵管6处，计100米，800元/米，投入资金8万元;7.新建停车场2个，小公窑路口1460平方米，背风湾停车场800平方米，共计2260平方米，200元/平方米，投入资金45.2万元;8.新建2.5米宽栈道300米，60万元/千米，计划投资18万元。合计总投资：990万元。</t>
  </si>
  <si>
    <t>1.新建旅游产业道路1条6公里，道路路基宽7米，路面均宽4.5米；2.旅游产业道路硬化6公里（鲁纳箐村2.5公里、黑箐村3.5公里）；3.安装波形护栏4.5公里；4.新建挡墙2800立方米；5.新建排水沟（宽400mm×高500mm）长2公里；6.安装1米直径涵管5处，计80米。项目覆盖辖区1142户3541人。脱贫户238户796人，三类监测对象62户272人。其中：鲁纳箐村736户，2368人。脱贫户130户441人，三类监测对象38户203人。黑箐村406户1173人，脱贫户108户，355人，三类监测对象24户69人。项目通过完善大海草山片区旅游交通及配套基础设施，优化景区通行条件、提升旅游承载能力，丰富乡村旅游业态，有效激活区域文旅资源。预计每年接待游客30万人次，每村实现村集体增收6.2万余元，带动辖区内2个村62户三类监测对象通过景区务工、服务经营、资源入股等方式稳定创收，户均年增收12000余元，持续巩固拓展脱贫攻坚成果，助推乡村文旅全域高质量发展。</t>
  </si>
  <si>
    <t>项目位于大海草山景区内，建成后归集体所有，通过建设产业道路，把万亩杜鹃、皇冠上垭口、大小牯牛寨等旅游资源集聚、串联起来，营造丰富多样的动态景观效果，进一步完善旅游设施基础建设，提升大海草山旅游形象，年接待游客30万人次，依托“文旅＋赛事+服务”联结模式，本项目建立健全联农带农利益联结机制，依托大海草山文旅资源及旅游配套设施建设，优先吸纳本地群众及三类监测对象参与项目施工、景区运维、环卫保洁等工作。通过土地流转、务工就业、旅游服务增收等方式带动群众稳定增收，依托文旅业态发展拓宽村民创收渠道，持续壮大村集体经济，实现文旅发展与群众增收互惠共赢。</t>
  </si>
  <si>
    <t>老厂乡老厂村乡村振兴建设项目
（文旅）</t>
  </si>
  <si>
    <t>1、新修游客通道1000米，均宽1米，共计75万元；
2、梅家河坝新建挡墙均宽2.5米，高5米，长40米，涵管DN1000，长40米；新建挡墙均宽2米，高3米，长60米；老厂二组村新建挡墙均宽1米，高2米，长180米。共计82万元。
3、新建河坝3座（含垃圾拦截坝及灌溉用水调节坝），其中长12米，下底宽10米，上口宽3米，高度5米（含基础2米），及500平方米溢洪道4道，共计178万元。</t>
  </si>
  <si>
    <t>建设游客通道1公里，沟渠治理及挡墙砌筑280米，水利设施拦河坝3座。项目覆盖辖区内农户824户2451人（其中脱贫户177户654人，“三类监测对象”21户96人）。项目建成后配合之前建设项目预计每年可增加游客4000人（次），增加景区管理、维护人员就业岗位30余个，联合其余项目人均增加4000元以上。村集体增加收入1万余元。</t>
  </si>
  <si>
    <t>依托“一乡一业”的规模化农业产业，由回龙谷景区运营企业牵头，乡政府和村集体协同，打造集农业生产、加工、观光、科普、休闲于一体的田园综合体。项目内的餐饮、保洁、导游、绿化等岗位优先雇佣本地村民，并设立创业孵化区，支持村民开办农家乐、文创小店、电商直播点。为村民提供了“离土不离乡”的稳定就业岗位；孵化了一批本土小微企业和创业主体，使农民从单纯的“生产者”转变为“经营者”和“服务者”，拓宽增收渠道。</t>
  </si>
  <si>
    <t>纸厂乡江边村旅居配套设施建设项目（文旅）</t>
  </si>
  <si>
    <t>纸厂乡依托“织女湖+天然硫磺泉”核心资源，已初步构建“康养度假+农耕体验”的旅游发展框架，引入企业打造集住宿、餐饮、温泉于一体的织女湖康养度假村，配套建成环湖栈道、游客接待中心、民宿等设施，形成“山水+温泉+田园”的复合型旅游场景，青花椒、薄皮核桃、手工酥麻糖、核桃糖等农特产品为旅游消费提供了优质载体。为进一步补齐基础设施短板、提升旅游承载能力，计划进一步推进系列配套项目建设项目，建设内容为：1.产业道路建设长1200米，均宽3米，用C30混凝土浇筑，计划投入60万元。2.种植柑橘10亩，建设1个50立方米水池，配套DN80镀锌管160米，DN50镀锌管1500米，PE32管300米，PE毛细管3000米，DN80闸阀（含配件）2套，DN50闸阀（含配件）6套。计划投入30万元。3.实施农产品交易市场改造提升，场地硬化550平方米，摊位50个，主体设施及附属设施158平方米，计划投入35万元。4.建设江边堤岸防护栏1400米，预计投入30万元。5.新建560米产业栈道，栈道宽度3米，面积1680平方米，含基础、栈道钢钩立柱，木板面层、栏杆等，计划投入260万元。6.新建停车场一个8000平方米，支砌挡墙8600立方米，防护栏350米，填土方40000立方米，硬化8000平方米等，计划投入480万元。</t>
  </si>
  <si>
    <t>1.产业道路建设长1200米，均宽3米。2.种植柑橘10亩，建设1个50立方米水池，配套DN80镀锌管160米，DN50镀锌管1500米，PE32管300米，PE毛细管3000米，DN80闸阀（含配件）2套，DN50闸阀（含配件）6套。3.实施农产品交易市场改造提升，场地硬化550平方米，摊位50个，主体设施及附属设施158平方米。4.建设江边堤岸防护栏1400米。5.新建560米产业栈道，栈道宽度3米，面积1680平方米，含基础、栈道钢钩立柱，木板面层、栏杆等。6.新建停车场一个8000平方米，支砌挡墙8600立方米，防护栏350米，填土方40000立方米，硬化8000平方米等。项目建成后形成的经营性资产归村集体所有，预计可吸纳用工160人，每年增加村集体经济15万元，项目覆盖483户1747人，其中脱贫户218户800人，三类监测对30户140人。</t>
  </si>
  <si>
    <t>建立脱贫户、监测户、普通农户三级就业台账，160个用工岗位中脱贫户占比不低于40%、监测户不低于10%，优先设置栈道维护、停车场管理、农产品交易市场服务、柑橘种植管护等适配岗位，项目建设阶段优先吸纳本地劳动力参与施工，务工人员月均收入不低于3000元。同时依托农产品交易市场，成立村集体主导的农特产品合作社，统一规范青花椒、薄皮核桃、手工酥麻糖等产品的包装、品质标准与定价体系，搭建“农户+合作社+度假村+游客”直供平台，度假村餐饮采购、伴手礼定制优先对接合作社，交易市场设立50个农户专属摊位，为脱贫户、监测户提供定期租金减免优惠，预计带动每户年均增收1.2万元以上。鼓励村民利用旅游发展契机创业，对开办民宿、农家乐、农特产品小店的农户，联合专业机构开展民宿运营、餐饮服务、电商直播等免费培训，每年覆盖村民200人次以上，重点扶持脱贫户、监测户创业，形成“旅游+创业”致富链条。</t>
  </si>
  <si>
    <t>雨碌乡雨碌村旅游基础设施建设项目（文旅）</t>
  </si>
  <si>
    <t>雨碌村</t>
  </si>
  <si>
    <t>小铁厂小组位于雨碌村东面，属雨碌大地缝的出口，依托雨碌丰富的旅游资源，打造景村融合型宜居宜业和美示范村。主要建设内容：
1.小铁厂小组旅游基础设施道路硬化1000米，宽5米，厚0.2米，5000平方米，用C30混凝土浇筑，预计投入80万元；
2.新建挡土墙长10米，下底宽2.5米，口宽0.8米，高4米，66立方米，预计投入3.2万元；
3.村内道路硬化1000米，宽2米，厚0.2米，2000平方米，预计投入32万元；
4.安装太阳能路灯51盏，预计投入17.8万元；
5.新建混凝土重力河道拦截坝一道长6米（含泄水闸门一道），高35米，下底宽30米，上口宽4米，预计投入341万元。</t>
  </si>
  <si>
    <t>旅游道路硬化1公里，新建挡墙66立方米，村内道路硬化1公里，路灯51盏，混凝土重力拦截坝1座。项目覆盖辖区内农户1009户3437人（其中脱贫户104户333人，“三类监测对象”23户86人）。项目建成后预计每年可增加游客2万元人（次），增加就业岗位20余个，人均增加5000元以上。同时，项目的实施将为雨碌大地缝景区发展总体规划建设提供重要支撑。</t>
  </si>
  <si>
    <t>以大地缝为依托，以现有资产和建成资产折价与就在文旅集团入股合作，采取公司+党总支+合作社+农户发展模式，租赁农户闲置房屋或引导农户利用闲置房屋入股开发建设民宿2家，咖啡吧1家、茶室1家，年均实现经济收入10000元以上，吸纳当地群众就近就地就业10人从事服务业或参与部分业态的管理保洁，年人均增加经济收入5000元以上，同时开设地缝正门停车场至后门停车产旅游摆渡专线一条，设置摆渡车3辆，驾驶员3人，年人均实现经济收入10000元以上。</t>
  </si>
  <si>
    <t>以礼街道先锋社区农文旅综合体建设项目
（文旅）</t>
  </si>
  <si>
    <t>（一）建设取水设施设备：1.新建给水水池11个，550立方米；2.建设给水设施：建设给水设施DN200钢管1500米，DN100钢管1300米，排水设施DN500波纹管800米，DN300波纹管1500米，水循环处理系统1套、农田喷灌系统1套；新建钢筋混凝土检查井8座；新建管径DN800污水管网265米，其中DN800管径混凝土管网70米，DN800HDPE双臂波纹管196米；新建钢筋混凝土检查井直径1250毫米8座。沿水池建设彩色陶瓷颗粒防滑路面道长300米，宽1米。（二）道路建设：道路铺设6000平方米，道路长350米，均宽1.5米，护栏650米等配套设施；（三）新建停车场及周边环境提升改造1800平方米；（四）农作物种植：种植农作物、果树等观光农业50余亩及灌溉配套设施；（五）配电设施：安装变压器1个、建设改造高低压配电线路1000米及配套设施；（六）其它设施：建设垃圾收集设施16套、垃圾中转站1座、公厕1座80平方米、抽水泵站改造2座。</t>
  </si>
  <si>
    <t>（一）建设取水设施设备：1.新建给水水池11个，550立方米；2.建设给水设施：建设给水设施DN200钢管1500米，DN100钢管1300米，排水设施DN500波纹管800米，DN300波纹管1500米，水循环处理系统1套、农田喷灌系统1套；新建钢筋混凝土检查井8座；新建管径DN800污水管网265米，其中DN800管径混凝土管网70米，DN800HDPE双臂波纹管196米；新建钢筋混凝土检查井直径1250毫米8座。沿水池建设彩色陶瓷颗粒防滑路面道长300米，宽1米。（二）道路建设：道路铺设6000平方米，道路长350米，均宽1.5米，护栏650米等配套设施；（三）新建停车场及周边环境提升改造1800平方米；（四）农作物种植：种植农作物、果树等观光农业50余亩及灌溉配套设施；（五）配电设施：安装变压器1个、建设改造高低压配电线路1000米及配套设施；（六）其它设施：建设垃圾收集设施16套、垃圾中转站1座、公厕1座80平方米、抽水泵站改造2座。项目具有“以文塑旅、以旅彰文、农旅融合”显著时代特征。项目投产后，预计每年可接待游客5万人次，实现旅游收入400万元。项目运营后，可辐射带动已脱贫户671户2058人，三类监测对象50户，137人参与建设、商贸、加工、旅游、农事活动等用工需求，户均可增收12000元，人均增收4379元。</t>
  </si>
  <si>
    <t>完善产业发展与贫困户的利益联结机制，实施产业扶贫、帮助贫困群众持续增收。一是要素入股。将土地资源、地热资源、劳动力、生产资料、技术等生产要素进行股权量化，由合作社负责经营，实行按股分红，采取“村集体+合作社+农户”模式，发挥项目主体作用。二是联合合作。以“公司（大户）+合作社+贫困户”为基本组织形态，鼓励贫困群众参与公司、合作社、大户结成利益联结体，发展农业观光、花果采摘、乡村度假等服务项目，实行利益共享。三是引进开发公司。打造“地热养生”生态康养度假村，利用现有房屋资源建设游客接待中心，并带动周边农户按统一标准建设民宿、餐饮、文创产品等，由公司统一运营，公司与农户按一定比例进行收益分成，吸纳三类监测对象参与乡村旅游发展。</t>
  </si>
  <si>
    <t>石门坎</t>
  </si>
  <si>
    <t>1.投资514.8万元在石门坎村委会及红泥村委会新建农文旅融合发展产业栈道2200平方米，投资45万建设步道900平方米，起点为已修复运铜古驿道小田坝段接四级电站过水小铁桥，终点为兰马线旁王家山段已建成的三江口热带水果小型售卖点。
2.投资6万元改造四级电站跨沟小铁桥30米，宽1.4米以满足行人通行安全需求。
3.投资9.75万元在王家山三江口小型热带水果售卖点新建农文旅融合发展停车场650平方米。其中C30混凝土场地硬化650平方米，投资10万元（含土方工程）；山体边坡喷锚支护约900平方米，投资49.5万元；新建60平方米砖混结构公厕1座，投资15万元。
总投资共计640.05万元</t>
  </si>
  <si>
    <t>1.新建农文旅融合发展产业栈道2200平方米，建设步道900平方米，起点为已修复运铜古驿道小田坝段接四级电站过水小铁桥，终点为兰马线旁王家山段已建成的三江口热带水果小型售卖点。2.改造四级电站跨沟小铁桥30米，宽1.4米以满足行人通行安全需求。3.在王家山三江口小型热带水果售卖点新建农文旅融合发展停车场650平方米。其中C30混凝土场地硬化650平方米；山体边坡喷锚支护约900平方米；新建60平方米砖混结构公厕1座。项目覆盖辖区内农户1260户4356人，脱贫户316户1296人，三类监测对象73户266人。项目为娜姑镇文旅融合发展总体规划的重要组成部分，项目建成后产权归村集体所有。预计每年可增加游客2万人，增加就业岗位40余个，人均增收5000元以上。项目建成后可促进招商引资吸引力，带动村民从事农文旅体融合的乡村旅游产业发展，增加收入，促进乡村振兴。</t>
  </si>
  <si>
    <t>本项目立足石门坎小田坝气候，文旅资源优势，依托农旅融合基础设施升级建设建立长效联农带农模式。项目建设优先吸纳本地农户务工，保障劳务收入；盘活闲置土地、庭院资源。引导农户以闲置资源入股农旅业态，享受经营分红。同步依托完善的文旅配套，扶持农户发展农家乐、特色种养、农副产品售卖，拓宽多元增收渠道，以基建提质撬动农旅产业，持续稳固农户收益。通过旅游基础设施的提升，增加娜姑镇乡村旅游景点和体育旅游融合发展空间，增加就业岗位，带动村民从事乡村旅游相关工作，增加收入，促进乡村振兴。</t>
  </si>
  <si>
    <t>金钟街道农旅融合发展建设项目
（文旅）</t>
  </si>
  <si>
    <t>石鼓社区</t>
  </si>
  <si>
    <t>1新建农产品展销中心广场1500平方米，投入资金270万元。地方特色农业商品展示交易区120平方米，5000元/平方米，投入资金60万元；
2.新建生态停车场1330平方米，880元/平方米，投入资金117万元；
3.河道治理沟渠盖板1700平方米，沟渠封闭长129米，宽7米。其中：钢筋混凝土沟渠封闭903平方米，3000元/平方米，投入资金270.9万元；场地回填土2400立方米，28.6元/立方米，投入资金6.87万元；场地硬化800平方米，145元/平方米，投入资金11.6万元；
4.防护栏杆200米，高1.2米，880元/米，投入资金17.6万元；
5.新建拦水坝长37米，高1.8米，宽2.4米，投入资金29.6万元；
6.新建木栈道270.5平方米，1200元/平方米，投入资金32.46万元；
7.浆砌块石挡墙2600立方米，430元/立方米，投入资金101.08万元。
合计总投资927.83万元。</t>
  </si>
  <si>
    <t>1.新建农产品展销中心广场1500平方米，地方特色农业商品展示交易区120平方米；2.新建生态停车场1330平方米；3.河道治理沟渠盖板1700平方米，沟渠封闭长129米，宽7米。其中：钢筋混凝土沟渠封闭903平方米；场地回填土2400立方米；场地硬化800平方米；4.防护栏杆200米，高1.2米；5.新建拦水坝长37米，高1.8米，宽2.4米；6.新建木栈道270.5平方米；7.浆砌块石挡墙2600立方米。项目建成后产权归石鼓社区，年接待游客5万人次，项目通过建设农产品展销、停车配套、河道治理、景观设施等工程，完善乡村商贸及生态文旅配套，拓宽本地农特产品销售渠道。预计每年实现村集体增收5.8万元，带动281户1035名脱贫户、20户76名三类监测对象依托摊位经营、务工服务、产品代销等方式稳定增收，人均年创收2600元，有效巩固脱贫成果、助力产业提质增效。</t>
  </si>
  <si>
    <t>依托以礼河农文旅融合发展规划，围绕以礼河生态廊道，以云南红梨、蜜桃、蟠桃、苹果等观光采摘园，有效解决276亩水果运输及销售，带动以礼河远途旅游业。随着人们生活水平的提高和休闲方式的转变，越来越多的人开始追求自然、健康、文化的旅游体验。农旅示范村建设项目能够满足这一市场需求，提供独特的乡村旅游产品和服务，吸引游客前来体验。
项目建成后采取“党建引领+农户”项目实施把农耕文化作为丰富休闲农业和休闲旅游的历史文化资源和景观资源加以开发利用，能够增强产业发展后劲，提高产业发展层次，破解产业同质化问题，增强产业的活力和魅力，促进农民就业增收，实现在利用中传承和保护以礼河。通过优先吸纳当地劳动力参与项目建设和产业发展。经济效益：通过优先吸纳当地劳动力参与项目建设和产业发展，项目区周围300余亩水果产业得到提升，实现了农民的就业和收入增加。社会效益：项目围绕民生产业、幸福产业、支柱产业打造，带动当地就业，提高农民收入，促进乡村经济发展。生态效益：提升项目区生态环境质量，为游客提供优美的休闲度假环境。文化效益：传承和弘扬乡土文化，提升乡村文化软实力。</t>
  </si>
  <si>
    <t>会泽县老厂乡老厂村谷溪旅居村建设项目
（文旅）</t>
  </si>
  <si>
    <t>1.新建和维修村组道路4000平方米，20公分厚C25混凝土。其中：主干长2000米，均宽1.5米；支路宽1米，长1000米，计划投资90万元；
2.人居环境改造，村内户外环境整治4000米，外立面改造3000平米，新建和修缮村内雨污排水沟及排水沟2公里，工艺三面光渠，用于灌溉周边农田200亩，计划投资236.2万元；
3.完善村内污水处理管道设施，村组排污管道DN110U-PVC管1000米，DN160U-PVC管100米，计划投资30万元；
4.村内水电路提升改造，计划铺设水电路管网1200米，计划投资60万元；
5.王家湾子新建60平方米公共卫生间一座，配套蹲位、马桶、小便池、无障碍卫生间及给排水设施等，计划投资30万元；
6.新建泵站用房及配套设施30平方米，太阳能路灯20盏，计划投资18万元；
7.新建停车场400平方米（含护栏），浆砌块石挡墙210米，均高3米，上宽均宽1.2米，下底均宽1.5米，计划投资36.8万元。</t>
  </si>
  <si>
    <t>1.新建和维修村组道路4000平方米，20公分厚C25混凝土。其中：主干长2000米，均宽1.5米；支路宽1米，长1000；2.人居环境改造，村内户外环境整治4000米，外立面改造3000平米，新建和修缮村内雨污排水沟及排水沟2公里，工艺三面光渠，用于灌溉周边农田200亩；3.完善村内污水处理管道设施，村组排污管道DN110U-PVC管1000米，DN160U-PVC管100米；4.村内水电路提升改造，计划铺设水电路管网1200米；5.王家湾子新建60平方米公共卫生间一座，配套蹲位、马桶、小便池、无障碍卫生间及给排水设施等；6.新建泵站用房及配套设施30平方米，太阳能路灯20盏；7、新建停车场400平方米（含护栏），浆砌块石挡墙210米，均高3米，上宽均宽1.2米，下底均宽1.5米。项目覆盖辖区内农户824户2451人（其中脱贫户177户654人，“三类监测对象”21户96人）。项目建成后配合之前建设项目预计每年可增加游客3万（次），完善村内基础设施、人居环境及公共服务配套，有效盘活村内闲置资源、优化村庄发展环境，预计每年实现村集体增收4.8万元。带动全村96名三类监测对象就近务工、产业发展及业态分红，人均年增收3200元，持续稳固脱贫成果。</t>
  </si>
  <si>
    <t>项目将吸纳村民参与建设，优先聘用三类监测对象群体。建立“企业+合作社+农户”利益联结，引导发展庭院经济与民宿，实现就地就近就业，持续稳定增收。项目建成后配合之前建设项目预计每年可增加游客3万（次），完善村内基础设施、人居环境及公共服务配套，有效盘活村内闲置资源、优化村庄发展环境，预计每年实现村集体增收4.8万元。带动全村96名三类监测对象就近务工、产业发展及业态分红，人均年增收3200元，持续稳固脱贫成果。使农民从单纯的“生产者”转变为“经营者”和“服务者”，拓宽增收渠道。</t>
  </si>
  <si>
    <t>钟屏街道小菜园“薯乡”农文旅融合基础设施建设项目（文旅）</t>
  </si>
  <si>
    <t>为深入贯彻落实全县“清凉会泽”旅居发展战略，加快推进小菜园“薯乡”旅居目的地，改善300亩马铃薯、300亩万寿菊产业基地及60亩农耕基地生产运输配套基础设施，拟实施农文旅及农耕配套基础设施建设项目。具体如下：
1.产业通道建设工程。新建C25砼道路800米（宽4米），满足马铃薯、万寿菊种苗运输、农资配送及后期采挖通行需求，概算投资41.6万元；
2.新建及硬化园内产业道路3000米，满足农机下田、农资调运及农产品采收运输需求，夯实农业生产基础，概算投资72万元。
3.新建产业基地生态观光栈道1.2公里（宽2米），完善农业生产通行条件，同时满足农业观光需求，概算投资360万元；
4.实施土地整治60亩，建设农田喷灌设施60亩，完善田间排灌系统，提升耕地质量与抗旱保收能力，概算投资18万元。
概算总投资5491.6万元。</t>
  </si>
  <si>
    <t>1.产业通道建设工程。新建C25砼道路800米（宽4米）；2.新建及硬化园内产业道路3000米；3.新建产业基地生态观光栈道1.2公里（宽2米）；4.实施土地整治60亩，建设农田喷灌设施60亩，完善田间排灌系统；项目覆盖辖区内以则社区农户1354户4880人（其中脱贫户395户1600人，三类监测对象107户398人），项目通过完善产业道路、灌溉设施、农旅配套及农耕湿地业态，有效改善农业生产条件，降低种养运输成本。盘活村内土地资源，丰富农旅研学业态，村集体增收10万余元，带动三类监测对象60余人就近务工、产业创收，人均增收6000余元，项目建成后可可增加游客5万余人次，拉动旅游消费300余万元，助力乡村产业提质增效。</t>
  </si>
  <si>
    <t>项目建立稳固的利益联结机制，依托产业道路、灌溉设施、农耕种养及农旅研学业态，优先吸纳村内群众及监测对象就近务工，获取劳务收入。通过土地流转、产业分红、农旅服务创收等方式拓宽增收渠道，盘活村集体资源，壮大集体经济，带动群众持续稳定增收，实现产业发展与群众增收双向共赢。</t>
  </si>
  <si>
    <t>老厂乡老渔坝易地扶贫搬迁集中安置后续扶持项目</t>
  </si>
  <si>
    <t>新建、改建</t>
  </si>
  <si>
    <t>1.改扩建老渔坝多功能商品及餐饮销售区5000平方米，预计投入资金400万元。
2.对集贸市场90余个摊位进行改造提升，预计投入资金80万元；
3.老渔坝集中安置点消防设施提升，将老渔坝安置点所用消防栓都连接到消防水池，确保消防栓压力符合要求，预计投入资金100万元。</t>
  </si>
  <si>
    <t>项目实施可以提升老渔坝集中安置区整体生产经营水平，解决商户物品存放，解决老渔坝安置点所用消防栓供水正常，压力符合要求，确保消防安全。老渔坝集中安置区188户583人、覆盖辖区内6949户22320人（其中有脱贫人口2059户7999人，三类监测对象254户957人）。</t>
  </si>
  <si>
    <t>带动务工就业、增加收入</t>
  </si>
  <si>
    <t>会泽县发展和改革局</t>
  </si>
  <si>
    <t>钟屏街道安置区仓储冷链物流建设项目</t>
  </si>
  <si>
    <t>为加快搬迁安置区新型城镇化建设发展步伐，提升海关对外贸易服务配套设施，提高农产品对外贸易水平，在钟屏街道泽兴社区规划建设仓储冷链物流项目：1.规划占地面积6亩，新建仓储冷链物流车间6000平方米（5层，均钢筋混凝土框架结构，冷库1200平方米，分拣车间1200平方米，仓库3600平方米）；2.配套硬化场地2000平方米及水电配套设施等。概算总投资1900万元。</t>
  </si>
  <si>
    <t>通过项目建设运营：一、可实现搬迁安置社区村集体经济年均创收64余万元。二、吸纳搬迁群众家门口就业200余人，人均年增收3.6万元以上。三、内培外引外贸企业达20家，拉动农产品对外贸易年增长10%。四、项目受益总户数人数11613人，脱贫人口人数11613人，三类监测对象户数人数1172人。</t>
  </si>
  <si>
    <t>光伏电站建设</t>
  </si>
  <si>
    <t>钟屏街道屋顶分布式光伏项目（二期）</t>
  </si>
  <si>
    <t>思源、泽兴</t>
  </si>
  <si>
    <t>推动能源结构向低碳、环保、可持续方向转型，拟在钟屏街道思源社区草莓加工冷链仓储车间屋顶、钟屏街道冷链物流建设项目屋顶、劳动密集型帮扶车间建设项目屋顶、泽兴社区大型易地帮扶车间屋顶，新建光伏板总面积约19000平方米，概算投资约1500万元，光伏电站总装机容量约2.79MW，年发电量约440万度，按照0.3358元/KWH计算，年收益约150万元，预估回本周期10年。概算总投资1500万元。</t>
  </si>
  <si>
    <t>通过项目改扩建：
一、改善搬迁安置区五社区48753人搬迁居民的居住生活环境，提高群众生活幸福指数。
二、夯实安置区公共服务设施，补齐基础设施短板，提升社区治理服务水平，强化易地搬迁后扶后续扶持目标。
三、全面解决污水阻塞及渗水安全隐患，保障居民日常居住与出行安全。
四、项目受益总户数人数48753人，脱贫人口人数33655人，三类监测对象户数人数3816人，稳固易地搬迁成果。</t>
  </si>
  <si>
    <t>壮大社区集体经济，解决无公共维修基金、物业费缺口问题。</t>
  </si>
  <si>
    <t>以礼街道屋顶分布式光伏建设项目</t>
  </si>
  <si>
    <t>河滨社区、清水社区</t>
  </si>
  <si>
    <t>在清水社区、河滨社区安装面积12018.27（其中二层裙楼面积5020.74平方米，住宅顶部面积6997.5平方米）平方米，实施分布式屋顶光伏发电项目。安装组件4807块（其中二层裙楼2008块，住宅顶部面积2799块），组件安装总容量为2643.4千瓦（其中二层裙楼1104.4千瓦，住宅顶部1539千瓦）。年平均发电量约为280万度电，按照0.3358元/度，全额并网计算每年电费收益约94万元。</t>
  </si>
  <si>
    <t>项目建成后，产权归以礼街道办事处，年平均发电量约为280万度电，按照0.3358元/度全额并网计算，每年电费收益约94万元。带动辖区内安置区村集体收入增加90万元以上。同时有效解决了公共基础设施维修费用和物业管理费用资金缺口的问题，项目受益人口7298户31028人（其中脱贫户6545户29213人，“三类监测对象”465户1899人）。</t>
  </si>
  <si>
    <t>会泽县以礼街道先锋社区就业帮扶车间建设项目（一期）</t>
  </si>
  <si>
    <t>先锋
社区</t>
  </si>
  <si>
    <t>新建1栋帮扶车间，建筑面积为7931.28㎡，层数为5层，建筑高度23.85m,结构形式为钢筋混凝土框架结构；附属工程包括：土石方开挖回填，道路及场地硬化1751.87㎡，生态停车场686.07㎡，给水管网、室外电气、1台630KVA变压器等。</t>
  </si>
  <si>
    <t>项目建成后产权归以礼街道办事处，通过项目建设，补齐产业发展短板，带动就业，增加群众收入，预计带动辖区内350人就业，项目受益人口350户1187人（其中脱贫户，“三类监测对象”51户211人）增收致富，户均增加收入4000元以上，预计村集体增加收入40万元以上。</t>
  </si>
  <si>
    <t>会泽县以礼街道易地后扶就业车间建设项目</t>
  </si>
  <si>
    <t>以礼社区</t>
  </si>
  <si>
    <t>新建1栋帮扶车间，建筑面积为7931.28㎡，层数为5层，建筑高度23.85m,结构形式为钢筋混凝土框架结构；附属工程包括：通透式围墙194.25m、6盏太阳能路灯、大门及门卫室、室外消防、雨污排水、室外电气、1台630KVA变压器等。</t>
  </si>
  <si>
    <t>项目建成后产权归以礼街道办事处，通过项目建设，补齐产业发展短板，带动就业，增加群众收入，预计带动辖区内380人就业，项目受益人口380户1482人（其中脱贫户，“三类监测对象”45户177人）增收致富，户均增加收入4000元以上，预计村集体增加收入40万元以上。</t>
  </si>
  <si>
    <t>乐业镇罗布古社区林家村安置点辣椒产业基地配套设施建设项目</t>
  </si>
  <si>
    <t>在乐业镇罗布古社区建设辣椒产业基地配套设施，具体建设内容：
1.C30砼产业道路硬化4公里，均宽3.5米，底厚0.2米，面积14000平方米；
2.新建挡墙300立方米；
3.C20砼浇筑三面光排水沟长220米，内空宽0.8米，墙子厚0.3米，底厚0.1米，高1米，体积149.6立方米；
4.填埋直径60厘米涵管100米。</t>
  </si>
  <si>
    <t>项目建成后，进一步改善了群众生产生活条件；节省800个以上劳动力；排水沟建成后，解决200亩农田排水问题，提高粮食单产。带动辖区内农户610户2440人，（其中脱贫户210户840人，“三类监测对象”23户92人）户均增加1000元以上。</t>
  </si>
  <si>
    <t>增加种植养殖规模、改善生产生活条件，解决短期就业</t>
  </si>
  <si>
    <t>乐业镇阿布卡尖山安置点辣椒产业基地配套设施建设项目</t>
  </si>
  <si>
    <t>在乐业镇阿布卡村建设辣椒产业基地配套设施，具体建设内容：
1.建设辣椒基地200亩；
2.新修产业机耕路5条，共长15公里，路面为土路路面，均宽4米。埋设直径60厘米涵管400米；
3.新建挡墙6000立方米，产业道路硬化320平方米。</t>
  </si>
  <si>
    <t>项目建成后，规模化种植辣椒200亩以上；进一步改善了群众生产生活条件；节省1500个以上劳动力；挡墙建成后，解决600亩农田排水问题，提高粮食单产。带动辖区内农户850户3400人，（其中脱贫户235户940人，“三类监测对象”31户124人）户均增加1000元以上。</t>
  </si>
  <si>
    <t>会泽县特色农产品加工园区（二期）建设项目</t>
  </si>
  <si>
    <t>项目占地31.71亩，建设2栋分拣加工厂房共15687.08平方米，计划投资5096万元，建设1栋物流库房5048.71平方米，计划投资1738万元、建设1栋配套设施用房2026平方米，计划投资689万元，配套水电安装及内部道路硬化等配套设施计划投资900万元，加工厂房进行灭菌隔离设施安装，计划投资400万元。</t>
  </si>
  <si>
    <t>通过建设农特产品加工园区（二期）项目，推动农特产品向深加工、高附加值方向转型，促进群众增收，带动就业。项目建成后产权归县人民政府，预计项目年收益率为4％，即352.92万元。
带动辖区内农户300户800人（其中脱贫户100户，200人，“三类监测对象”15户、30人）户均增加1500元以上。</t>
  </si>
  <si>
    <t>带动农户发展生产、带动务工就业等</t>
  </si>
  <si>
    <t>会泽聚隆工业投资开发有限公司</t>
  </si>
  <si>
    <t>迤车镇帮扶车间附属设施建设项目</t>
  </si>
  <si>
    <t>1.新建排烟系统24套；2.新建环氧地坪漆8700平方米；3.停车区场地硬化300平方米。4.厂区道路硬化840平方米。</t>
  </si>
  <si>
    <t>项目建成后产权归迤车镇人民政府，该项目为基础附属设施项目建设，项目建成后可带动辖区内720户2947人，（其中脱贫户143户582人，“三类监测对象”41户162人）增收致富，补齐产业基础设施建设短板。</t>
  </si>
  <si>
    <t>宝云街道拖姑村扶贫车间建设项目</t>
  </si>
  <si>
    <t>建设扶贫车间700平方米，水池1个300立方米及管引配套设施。</t>
  </si>
  <si>
    <t>（一）总体目标体现项目的预期效益，项目建成后产权归宝云街道办事处，由拖姑村负责后期管理维护。通过引入企业合作发展，优先聘用搬迁群众就近就业；（二）项目建成后预计项目年收益120万元；（三）经济效益：带动就业30人左右。其中搬迁群众30户（其中脱贫户25户，“三类监测对象”5户）户均增收2000元以上，村集体经济收入增加4万元，同时带动周边群众相关产业发展；（四）质量指标达标率100%；（五）社会效益：有利于改造提升传统畜牧产业，促进全街道特色产业规模化发展，群众生活质量得到提高，生活习俗、村容村貌、思想观念得到改变，社会事业进一步发展，有力巩固脱贫成效；（六）生态效益：结合社区建设合理布局，加强水土保持，环境美化，使村寨环境更加优美；（七)群众满意度达98%以上。</t>
  </si>
  <si>
    <t>雨碌乡易地扶贫搬迁集镇安置区活畜禽交易市场建设项目</t>
  </si>
  <si>
    <t>交易市场遮阳防雨钢架棚1000平方米，交易摊位60个，临时周转厩舍300平方米，临时交易区500平方米，检疫用房200平方米，及水、电、围墙、大门、隔离带、厕所、装卸台等相关配套设施。</t>
  </si>
  <si>
    <t>大流通﹑高商品率是规模化养殖的前提﹐是畜禽产业化经营的保证﹐所以建立一个以营销为目的的活畜交易市场十分有必要，这个交易市场的建立对宣传我乡及周边乡镇畜牧业发展创造了外部条件。项目的建成，可带动我乡3478户14264人脱贫户和432户1657人三类监测对象稳定增收，直接带动1200余户养殖户年均增收3000余元。</t>
  </si>
  <si>
    <t>帮助产销对接</t>
  </si>
  <si>
    <t>雨碌乡易地搬迁后续扶持产业发展项目</t>
  </si>
  <si>
    <t>雨碌村、小米村、小石山村、阳山村</t>
  </si>
  <si>
    <t>1.在小石山集中安置点建设生猪集中养殖圈舍场400平方米；2.在阳山台地头集中安置点挡墙维修加固600立方米；3.雨碌集镇安置点供水管道改造管道PPR40管材120米，PPR40闸阀20个，PPR40弯头60个，PPR40直接30个，PPR25管材300米，PPR25闸阀120个，PPR25弯头800个，PPR25直接100个，云水水表108套，新建水表井9个，PPR40×25三通110个，PPR40×25弯头20个；5.小米胡家村安置点新装DN65高压闸阀1个，DN50高压闸阀2个。</t>
  </si>
  <si>
    <t>通过项目建设，有效补齐安置区基础设施短板，项目受益363户1345人，其中脱贫户314户1203人，三类监测对象21户72人。同时改善小石山安置点55户（其中脱贫户47户197人，三类监测对象5户19人）搬迁群众畜牧养殖短板，项目建成后搬迁安置户年均增收可达3000元以上。</t>
  </si>
  <si>
    <t>带动生产</t>
  </si>
  <si>
    <t>金钟街道乌龙社区易地扶贫搬迁后扶农业种植础设施项目</t>
  </si>
  <si>
    <t>金钟街道乌龙社区五组整组搬迁，闲置土地500余亩，为了流转土地来增加收入，需要提升基础设施，项目区同时也是休闲、露营、健步的好去处。建设主要内容：硬化道路3.3千米，土地灌溉工程，新建水池10个，每个50立方米，50管道3000米，25管道5000米。土地整治100亩。</t>
  </si>
  <si>
    <t>盘活易地扶贫搬迁整组搬迁闲置土地500余亩。有效防止森林火灾。每年可以为整组搬迁农户增加收入10万余元。路通后可以提供露营、休闲、健步等场所，带动农文旅发展。更好带动脱贫户62户192人，监测户9户25人就业增收。</t>
  </si>
  <si>
    <t>项目建成后，流转土地种植草莓、药材等，可以增加就业岗位，促进搬迁群众增收。</t>
  </si>
  <si>
    <t>金钟街道麦地村易地扶贫搬迁后扶农业种植基础设施项目</t>
  </si>
  <si>
    <t>金钟街道麦地村3个小组整组搬迁，现在流转60亩种植草莓，闲置土地300余亩，为了更好流转土地来增加收入，需要提升基础设施，项目区同时也是休闲、露营、健步的好去处。建设主要内容：硬化道路3.3千米，土地灌溉工程，新建水池5个，每个100立方米，50管道2000米，32管道3000米。土地整治200亩。</t>
  </si>
  <si>
    <t>盘活易地扶贫搬迁整组搬迁闲置土地300余亩。有效防止森林火灾。每年可以为整组搬迁农户增加收入10万余元。路通后可以提供露营、休闲、健步等场所，带动农文旅发展。更好带动脱贫户62户192人，监测户9户25人就业增收。</t>
  </si>
  <si>
    <t>新街乡新大街集中安置点基础设施项目</t>
  </si>
  <si>
    <t>凤凰村</t>
  </si>
  <si>
    <t>凤凰玉米、燕麦等饲草集中种植配套项目，新修硬化路大桥至代里佐家门口长950米，宽3米。挡墙长300米，高2米，宽0.8米。新修硬化路王家大地至陈家坟堂长600米，宽3米。挡墙长50米，高2米，宽0.8米。安装涵管直径1米，3根。直径0.8米，5根。直径0.3米，30根。新建挡墙：陈家坟堂滑坡路段长70米，高8米，厚1.2米。纸厂大河至沙泥坡长1500米，高2米，厚1米，纸厂大河新建拦河坝50道，每道长8米，宽1.5米，高1.5米。新建铁板桥1座长15米，宽2米。</t>
  </si>
  <si>
    <t>总体目标体现项目的预期效益，通过治理河道解决两岸群众生产生活的困扰，带动产业发展，改善周围700余亩土地种植条件，增加群众收入。解决了群众出行方便问题，改善870户3027人生活环境，增收提升人居环境。带动脱贫户31户153人，监测户10户47人增收。</t>
  </si>
  <si>
    <t>新街乡新大街集中安置点联合大海坝河道治理工程</t>
  </si>
  <si>
    <t>联合玉米、燕麦等饲草集中种植配套项目，在大海坝河道两岸新修河堤，长4000米，均宽0.75米，高1.5米。</t>
  </si>
  <si>
    <t>保护河道两岸农田，排洪防涝，受益土地面积1400余亩，带动产业发展，增加群众收入，解决了群众出行方便问题，改善800余户2500人生活环境，提升人居环境。带动脱贫户310户1200人，监测户14户56人增收。</t>
  </si>
  <si>
    <t>会泽县新城区马铃薯初加工车间建设项目</t>
  </si>
  <si>
    <t>新城区</t>
  </si>
  <si>
    <t>在新城区改扩建马铃薯初加工车间2000平方米，并完善生产设施设备、水电、消防、排污等配套及辅助设施，提供就业岗位100个。</t>
  </si>
  <si>
    <t>项目建成后，一是将吸纳周边搬迁人口家门口就业，提供就业岗位100余个，其中脱贫户和三类监测对象60人以上，实现年均收入3.6万元以上。二是通过订单农业方式，带动周边乡镇种植500户，户均增收1500元以上。</t>
  </si>
  <si>
    <t>大海乡二道坪中药材产业基地建设项目</t>
  </si>
  <si>
    <t>建设中药材种植基地1000亩，硬化产业道路1.8千米，宽4米；新建挡墙120立方米；新建500立方米蓄水池1个；新建200立方米蓄水池2个；管道安装3千米；中药材交易中心场地硬化500平方米。</t>
  </si>
  <si>
    <t>通过硬化产业道路等设施建设，可为种植马铃薯、中药材等提供保障生产所需用水，进一步改善生产生活条件。带动辖区内低收入群众和易地搬迁户371户1084人，其中脱贫户190户651人，三类监测对象17户59人。</t>
  </si>
  <si>
    <t>带动辖区内农户371户，1084人户均增加收入1500元。</t>
  </si>
  <si>
    <t>老厂乡白沙村桥边1组、马家棚子8组产业道路硬化项目</t>
  </si>
  <si>
    <t>白沙村</t>
  </si>
  <si>
    <t>围绕湾子村1200亩烤烟、草莓产业，会泽县老厂乡白沙村桥边1组、马家棚子8组（其中8组部分道路需修复），道路硬化5千米，路面宽度不低于3.5米；路面结构类型为20厘米厚水泥混凝土路面（弯拉强度4.0MPa）+10厘米厚砂砾调型层的水泥混凝土路面。</t>
  </si>
  <si>
    <t>建成后方便群众开展生产活动，改善群众出行条件，乡村治理大幅度提升，村容村貌焕然一新，受益农户81户308人。</t>
  </si>
  <si>
    <t>受益农户81户308人，乡村治理大幅度提升，村容村貌焕然一新。</t>
  </si>
  <si>
    <t>老厂乡白沙村1组至2组农业产业水利配套设施建设项目</t>
  </si>
  <si>
    <t>夯实白沙村农业基础设施建设，保障农业旱季的用水困难，解决耕地旱季用水1500余亩，151户508人生产生活用水得到保障。一、新建河堤长1120米（两边），底宽1.2米口宽0.6米，高2米5。二、新建抗旱水沟3500米、底宽30公分、高30公分（两边）</t>
  </si>
  <si>
    <t>工程建成后：1、解决项目建成后群众的农业生产生活用水得到解决、灌溉面积有效降低了旱灾对农业的影响力，经济效益得到提高，改善农民生产生活，保障了农业旱季的用水困难和群众151户508人得到保障。解决耕地旱季用水1500余亩。2、河堤治理有效减少67户227人的防震减灾保障，群众安全感。</t>
  </si>
  <si>
    <t>五星乡石龙村易地搬迁安置点产业带配套设施建设项目</t>
  </si>
  <si>
    <t>1.在S206线至-石龙易地搬迁安置点苹果和中草药种植基地硬化长2.5公里，均宽4.5米，9900平方米，预计投资150万元；
2.在苹果和中草药基地新建300立方米蓄水池1座，铺设灌溉管道2000米，预计投资40万元；
3.石龙村易地搬迁安置点葡萄和蔬菜基地进行冷浸沟改造修复长2公里，预计投资10万元；
4.在安置小区到老村委会，新建排水沟渠（长1200米，宽0.5米，高0.5米），预计投资40万元
以上合计投资：240万元。</t>
  </si>
  <si>
    <t>一是项目建成后，完善基础设施有助于提升易地扶贫搬迁安置点各产业带的生产能力，推动花卉产业带、中草药产业带、水果蔬菜产业带等的发展，提高农产品产量和质量，带动就业机会增加，农民通过参与产业生产、务工等方式，实现收入增长。
二是项目建成后，将极大地改善石龙村易地搬迁安置点产业基础设施面貌，着力打造主导产业突出、利益联结紧密的模式，以增加群众务工收入、培训苹果种植技术、解决劳务就业等方式，拓宽农民增收致富渠道，巩固了脱贫攻坚成果，为当地群众铺就一条多彩的乡村振兴之路。
三是项目建成后，可带动周边易地搬迁户21户113人、脱贫户145户527人、三类监测户31户111人，户均增收6000元/年，人均增收10000元/年。</t>
  </si>
  <si>
    <t>带动产业发展、务工就业、创业增收。带动周边易地搬迁户21户113人、脱贫户145户527人、三类监测户32户116人，户均增收6000元/年，人均增收10000元/年。</t>
  </si>
  <si>
    <t>上村乡易地扶贫搬迁集镇集中安置后续扶持项目</t>
  </si>
  <si>
    <t>上村乡易地搬迁集镇集中安置点产业配套项目：改建厕所1座；防洪挡墙3公里（高2.5米，上口宽40厘米，下口宽90厘米）；拦河坝10个坝（C30混凝土拦河坝长度10米，挡水高度1.2米.基础入土1.5米,总高度2.7米,基础宽度1.8米,拦河坝上口宽度1米,造价6万元左右），道路硬化1000米（厚度20厘米，均宽3米）。</t>
  </si>
  <si>
    <t>通过建设道路硬化项目，解决集镇安置点113户467人污水堵塞问题，改善群众生产生活条件提供便利，有效解决人居环境脏乱差问题，村容村貌得到提升。</t>
  </si>
  <si>
    <t>1.产业赋能，激活发展潜力；2.民生改善，提升生活品质；3.主体参与，强化共建共治；4.利益联结，带动集体增收。</t>
  </si>
  <si>
    <t>会泽县以礼街道先锋社区就业帮扶车间建设项目（二期）</t>
  </si>
  <si>
    <t>新建帮扶车间1栋，建筑面积4800平方米，层数为6层，建筑高度23.75米，采用钢筋混凝土框架结构，单价2350元/平方米，概算1128万元；室外附属工程包括：沥青混凝土道路硬化600平方米，单价190元/平方米，概算11.4万元，室外给排水概算21.55万元，室外电气概算45.05万元，总投资概算1206万元。</t>
  </si>
  <si>
    <t>项目建成后产权归以礼街道办事处，通过项目建设，补齐产业发展短板，带动就业，增加群众收入，预计带动辖区内200人就业，项目受益人口200户687人（其中脱贫户，“三类监测对象”31户115人）增收致富，户均增加收入4000元以上，预计村集体增加收入20万元以上。</t>
  </si>
  <si>
    <t>马路乡易地搬迁石厂安置区帮扶车间及基础设施配套建设项目</t>
  </si>
  <si>
    <t>巴图村</t>
  </si>
  <si>
    <t>1.新建帮扶车间600平方米，预计资金240万元；安置区农贸市场建设1200平方米，预计资金198万元；帮扶车间货物装卸场400平方米，预计资金20万元。2.提升改造原市场80个摊位及配套设施建设，预计资金56万元。</t>
  </si>
  <si>
    <t>通过帮扶车间及基础设施配套建设，吸纳企业入驻，出租租金壮大集体经济，开发公益性岗位，促进安置区群众就近就便就业，对群众增收起到推动作用。项目建成后产权归马路乡巴图村，帮扶车间租赁预计年收益8万元左右。受益辖区内农户1426户3618人（其中脱贫户和三类监测对象665户2110人）</t>
  </si>
  <si>
    <t>工程带动务工就业、创业；收益资金作为集体经济，用于开发公益性岗位、基础设施维护；对易地搬迁群众开发爱心摊位促进搬迁群众增收。</t>
  </si>
  <si>
    <t>1426户3618人</t>
  </si>
  <si>
    <t>者海镇易地搬迁后续帮扶车间改建项目</t>
  </si>
  <si>
    <t>新村</t>
  </si>
  <si>
    <t>者海镇易地搬迁后续帮扶车间改建项目概算总投资：200万元。
1.1号楼改造内容：改造面积974.07平方米，拆除部分隔墙、拖布池、厨房操作台等；现状楼地面新做环氧地坪，墙面及顶面新做漆；外墙刷漆，现状楼新做消防管网及强弱电接入，计划投资57.8万元；
2.2号楼改造内容：改造面积512.34平方米，拆除部分隔墙、拖布池等；现状楼地面新做环氧地坪，墙面及顶面新做漆；外墙刷漆，现状楼新做消防管网及强弱电接入，计划投资30.12万元；
3.3号楼改造内容：改造面积323.84平方米，拆除现状柴火灶；外墙刷漆，现状墙面及顶面新做漆，计划投资10.01万元；
4.公厕改造：改造面积40.85平方米，拆除现状旱厕蹲坑隔板及地坪；新做水冲厕隔板、地坪、排污沟等，现状旱厕粪坑改造为三格化粪池。公厕墙面及顶面新做乳胶漆。外墙刷漆，计划投资9.72万元；
5.室外附属设施：（1）地坪硬化；（2）道路土夹石回填；（3）现状混凝土地坪拆除；（4）新做挡土墙；（5）围墙喷漆；（6）室外电力管线接入，计划投资41.35万元；
6.消防水池：室外新做有效容积120m³成品消防水池（含设备），计划投资51万元。</t>
  </si>
  <si>
    <t>一是交通便利，劳动力密集：者项目所在地位于者海镇政府南侧，据镇政府约1.3公里，7分钟的车程，S305、G213穿境而过，同时随着宣会高速的建成，交通更为便利。者海镇属人口大镇，劳动力密集；
二是项目实施可带动者海镇易地扶贫搬迁人口稳定就业：者海镇“十三五”期间易地扶贫搬迁共计搬迁138户362人，其中建档立卡户117户284，随迁户21户78人。项目建成后，可容纳劳动密集型产业3家，带动家门口稳定务工就业250余人（其中易地搬迁人口50人），人均增收2万余元。</t>
  </si>
  <si>
    <t>项目建成后，可容纳劳动密集型产业3家，带动家门口稳定务工就业250余人（其中易地搬迁人口50人），人均增收2万余元。</t>
  </si>
  <si>
    <t>者海镇产业园区建设项目一期</t>
  </si>
  <si>
    <t>小闸社区</t>
  </si>
  <si>
    <t>者海镇电子加工产业园区建设项目一期，总投资1999.70万元一、帮扶车间，资金预算1823.15万元1、新建生产加工车间1座，占地面积1742.7平方米，建设5层，总建筑面积8765.14平方米，资金预算1823.15万元。二、室外工程，资金预算176.55万元1、新建厂区大门及门卫室1项，资金预算10万元；2、道路及场地硬化1350平方米（道路采用沥青硬化，场地采用10cm级配碎石垫层＋20cmC30混凝土硬化），资金预算17.55万元；3、现状房屋拆除2000平方米，资金预算6万元；4、室外电气工程1项，资金预算10万元；5、室外消费工程（含室外消防栓、有效容积648立方米成品消防水泵房等），资金预算63万元；6、室外排水工程1项（含雨污管网、检查井、化粪池等），资金预算20万元；
7、变压器安装1项（场外10kv市政电力接入费用，含1250KVA变压器），资金预算50万元。</t>
  </si>
  <si>
    <t>一是交通便利，劳动力密集：者项目所在地位于者海镇政府南侧，据镇政府约1.6公里，7分钟的车程，S305、G213穿境而过，同时随着宣会高速的建成，交通更为便利。者海镇属人口大镇，劳动力密集；二是项目实施可带动者海镇易地扶贫搬迁人口稳定就业：者海镇“十三五”期间易地扶贫搬迁共计搬迁138户362人，其中建档立卡户117户284人，随迁户21户78人。项目建成后，可容纳劳动密集型产业3家，带动家门口稳定务工就业300余人（其中易地搬迁人口50人），人均增收3万余元。
三是建立长效运营管理机制和联农带农利益联结机制：项目建成后资产确权登记到有易地扶贫搬迁的七五卡、陶家村，项目产生收益归集体所有，通过该项目的实施，预计两个村可增收村集体经济60万元/年。可实现以园区产业带动安置区从“被动安置”向“主动发展”转变，实现产业、就业、治理、民生协同振兴。</t>
  </si>
  <si>
    <t>项目建成后资产确权登记到有易地扶贫搬迁的七五卡、陶家村，项目产生收益归集体所有，通过该项目的实施，预计两个村可增收村集体经济60万元/年。可实现以园区产业带动安置区从“被动安置”向“主动发展”转变，实现产业、就业、治理、民生协同振兴。</t>
  </si>
  <si>
    <t>者海镇产业园区建设项目二期</t>
  </si>
  <si>
    <t>者海镇电子加工产业园区建设项目二期，总投资1999.65万元一、帮扶车间，资金预算1823.15万元1、新建加工车间1座，占地面积1742.7平方米，建设5层，总建筑面积8765.14平方米，资金预算1823.15万元。二、室外工程，资金预算176.50万元1、道路及场地硬化1500平方米（道路采用沥青硬化，场地采用10cm级配碎石垫层＋20cmC30混凝土硬化），资金预算19.50万元；2、室外电气工程1项（场内电气部分），资金预算16万元；3、室外消费工程（含室外消火栓），资金预算24万元；4、室外排水工程1项（含雨污管网、检查井、化粪池等），资金预算40万元；
5、现状房屋改造为业务用房，资金预算77万元。</t>
  </si>
  <si>
    <t>老厂乡易地后扶就业车间建设及安置点基础设施修复建设项目</t>
  </si>
  <si>
    <t>老厂村、雅地窝村、白沙村</t>
  </si>
  <si>
    <t>一、新建新建帮扶车间厂房及附属设施：
1.投入260.20万元，新建帮扶车间厂房，建筑面积1895.77㎡，1层、建筑高度9.95m，采用门式钢架结构，屋面为彩钢屋面。
2.投入10万元，新安装250KVA变压器1台，含电力线路；
3.投入22.5万元，新建毛石挡墙500m³；
4.投入11.46万元，室外水电1项；
5.投入70万元，新安装486m³成品消防水池1项；
6.投入0.9万元，土方开挖1500m³；
7.投入1.98万元，土方回填900m³；
8.投入7.8万元，道路硬化600m³（10cm厚碎石垫层+20cm厚C30混凝土地坪）；
9.投入11.68万元，新建卫生厕所（1层、建筑高度3.6m，砖混结构）。
二、老厂村老渔坝安置点道路修复
1.投入0.7万元，拆除现在损坏地坪175m³（20cm厚混凝土地坪）；
2.投入6.76万元，道路硬化520㎡（10cm厚碎石垫层+20cm厚C30混凝土地坪)，
3.投入0.78万元，新建混凝土路缘13m³（C30混凝土路缘0.5X0.8m，长31m）；
4.投入61.88万元，拆除现状屋面防水构造层，新做安置区房屋防水2210㎡；
三、雅地窝村安置区
1.投入19.32万元，拆除现状屋面防水构造层，新做安置区房屋防水690㎡；
2.投入12.62万元，进行公厕改造52.6㎡（旱厕改造为水冲厕，公厕重新装修）
四、投入35.62万元，白沙村安置区房屋新做防水1272㎡（拆除现状屋面防水构造层，新做防水）。</t>
  </si>
  <si>
    <t>通过项目建设运营：进一步扩大老厂乡食用菌产业规模，可实现村集体经济增收，吸纳搬迁群众家门口就业100余人，人均年增收1万元以上。项目受益总户数人数覆盖辖区内7016户22390人（其中有脱贫人口2053户7970，防止返贫致贫对象268户997人）。</t>
  </si>
  <si>
    <t>会泽县发改局</t>
  </si>
  <si>
    <t>二、就业项目小计</t>
  </si>
  <si>
    <t>就业项目</t>
  </si>
  <si>
    <t>公益性岗位</t>
  </si>
  <si>
    <t>会泽县2026年脱贫劳动力乡村公益性岗位</t>
  </si>
  <si>
    <t>涉及村（社区）</t>
  </si>
  <si>
    <t>开发乡村公益性岗位5200人，帮扶脱贫劳动力实现就近就地就业，支付9个月的岗位补贴。</t>
  </si>
  <si>
    <t>开发乡村公益性岗位，帮扶脱贫劳动力实现就近就地就业，脱贫劳动力就业人数增加5200人，可带动脱贫户5200户5200人增加收入，户均每年增收9600元。</t>
  </si>
  <si>
    <t>会泽县人力资源和社会保障局</t>
  </si>
  <si>
    <t>务工补助</t>
  </si>
  <si>
    <t>交通费补助</t>
  </si>
  <si>
    <t>会泽县2026年脱贫劳动力省外外出务工一次性交通费补助</t>
  </si>
  <si>
    <t>给予35000名在云南省外稳定就业3个月以上脱贫劳动力（含监测对象）外出务工交通补助，每人每年补助1000元，帮助其在省外稳定就业。</t>
  </si>
  <si>
    <t>通过开展省外务工交通费补助工作，促进了35000名脱贫劳动力及检测对象在省外稳定就业，增加了35000名脱贫劳动力及监测对象务工收入，减轻了35000名脱贫劳动力（含监测对象）的交通费成本。</t>
  </si>
  <si>
    <t>生产奖补、劳务补助等</t>
  </si>
  <si>
    <t>会泽县2026就业帮扶车间吸纳就业奖补</t>
  </si>
  <si>
    <t>给予就业帮扶车间吸纳就业奖补，对吸纳监测帮扶对象和脱贫人口稳定就业6个月以上的，按其实际支付报酬的40%(监测对象)、20%(其他脱贫人口)给予就业帮扶车间补贴；</t>
  </si>
  <si>
    <t>通过开展就业帮扶车间奖补，鼓励就业帮扶车间吸纳脱贫劳动力及监测对象就近就地就业，增加脱贫劳动力和监测对象工资性收入，预计受益11000人次。</t>
  </si>
  <si>
    <t>会泽县以礼街道2026年脱贫劳动力公益岗</t>
  </si>
  <si>
    <t>清水社区、河滨社区、先锋社区</t>
  </si>
  <si>
    <t>开发公益性岗位110个，按800元/人/月计算，需岗位补贴合计105.6万元/年。</t>
  </si>
  <si>
    <t>通过项目实施：
1.解决搬迁就业困难群众110人，每户每年增收9600元；
2.解决公共服务力量薄弱、基层治理人手不足短板弱项；
3.提升安置区群众的安全感、满意度。</t>
  </si>
  <si>
    <t>开发本地就业岗位，吸纳脱贫劳动力就地就近务工，解决安置区就业困难人员就业增收。</t>
  </si>
  <si>
    <t>会泽县钟屏街道2026年脱贫劳动力公益岗</t>
  </si>
  <si>
    <t>红石岩社区、木城社区、双河社区、思源社区、泽兴社区</t>
  </si>
  <si>
    <t>开发公益性岗位184个，按800元/人/月计算，需岗位补贴合计176.64万元/年。</t>
  </si>
  <si>
    <t>通过项目实施：
1.解决搬迁就业困难群众184人，每户每年增收9600元；
2.解决公共服务力量薄弱、基层治理人手不足短板弱项；
3.提升安置区群众的安全感、满意度。</t>
  </si>
  <si>
    <t>雨碌乡易地搬迁公共服务岗位</t>
  </si>
  <si>
    <t>开发易地搬迁公共服务岗位50个（雨碌集镇及雨碌村三墒地安置点20个、小米村胡家村安置点10个、小石山村安置点10个、阳山村台地头安置点10个）。</t>
  </si>
  <si>
    <t>促进就业，巩固拓展脱贫攻坚成果，让困难群众生活条件得到保障。带动辖区内易地搬迁农户50户（其中脱贫户35户，126人，三类监测对象15户59人）年均增收9600元。</t>
  </si>
  <si>
    <t>三、乡村建设行动项目小计</t>
  </si>
  <si>
    <t>五星乡大坪子村民族团结示范村</t>
  </si>
  <si>
    <t>大坪子</t>
  </si>
  <si>
    <t>投资100万元，在大坪子村建设民族团结示范项目：
一、村内道路硬化1：竹野线至何家沟，长1300米，宽4米，C25混凝土硬化0.2米，硬化面积2800平方米；新建挡墙长200米，宽1米，高3米。
二、村内道路硬化2：小桥到集贸市场，长200米、均宽4米，C25混凝土硬化0.2米，硬化面积800平方米；新建砌挡墙长50米，宽1米，高2米。</t>
  </si>
  <si>
    <t>以铸牢中华民族共同体意识为主线，推动民族宗教产业与乡村振兴、文旅融合深度衔接，构建“产业增效、群众增收、文化繁荣、社会稳定”的良性发展格局。通过优化产业布局、培育特色品牌、完善利益联结机制，实现质量效益显著提升，带动集体经济壮大和群众就业创业能力增强，助力社会治理水平提高，切实筑牢各民族共同团结奋斗、共同繁荣发展的产业根基。项目实施后，项目建成后形成的资产归五星乡大坪子村委会所有，覆盖农户168户394人，其中脱贫户32户168人，带动当地群众务工50人以上。可实现人均增收1000元以上。</t>
  </si>
  <si>
    <t>通过项目建设可以直接解决大坪子的水果道路运输瓶颈问题，降低生产成本与损耗，为产业规模化、标准化发展提供硬件支持，最终实现农业增效、农民增收。</t>
  </si>
  <si>
    <t>大井镇井田社区互嵌式社区建设项目</t>
  </si>
  <si>
    <t>井田社区</t>
  </si>
  <si>
    <t>投20万元，在大井镇井田社区田坝小组建设互嵌式社区项目。
1.硬化道路一条从新大街大道岔路口至抽水房长220米，宽6米，厚0.2米，面积1154平方米，单价约130元/平方米，投资15万元。
2.建设管网一条，从河对门小组岔路口至抽水房长220米，管道为DN400涵管，单价约227元/米，投资5万元。</t>
  </si>
  <si>
    <t>以铸牢中华民族共同体意识为主线，积极融入新发展格局，坚持“富口袋”与“富脑袋”并重，赋予所有改革发展以“三个意义”，支持民族地区产业发展，增强民族地区发展内生动力，助力加快各民族共同走向社会主义现代化步伐。该项目的实施改善了当地的生态环境和居住环境，人与自然更加和谐发展。同时经过互嵌式社区建设工程，使各种现代文明生活方式走进古老的苗族村，与传统民族文化相辅相承、和谐共荣，树立民族团结、社会和谐、文明进步的新风尚。预计将带动井田社区已脱贫户299户875人，监测户6户21人增加收入。</t>
  </si>
  <si>
    <t>通过“互嵌式社区”建设，促进各族群众交往、交流、交融。将现代文明生活方式与苗族优秀传统文化相融合。项目实施，将带动井田社区已脱贫户299户875人，监测户6户21人增加收入。同时，群众出行、居住环境、安全饮水得到保障，农业生产收入明显增收。</t>
  </si>
  <si>
    <t>农村供水保障设施建设</t>
  </si>
  <si>
    <t>者海镇新华社区互嵌式社区建设项目</t>
  </si>
  <si>
    <t>新华社区</t>
  </si>
  <si>
    <t>投资20万元，在新华社区三组建设互嵌式社区项目。
新建六组岔新华小学岔路口至新华社区三组、四组交叉点排水沟一条。
1. 三面光排水沟（总长300米，深0.6米、宽0.4米）：综合单价460元/米，投资13.8万元。
2. 混凝土盖板（规格0.6米×0.2米，总长300米）：综合单价约206.67元/米，投资6.2万元。</t>
  </si>
  <si>
    <t>项目以促进各民族共同团结共同进步为目标，完善搬迁安置区配套设施建设，补齐基础设施短板，改善易地搬迁安置群众的生产生活条件，构建共享共居共乐的居住环境，促进搬迁群众更快融入搬迁安置区。通过保护、修复引、排水源，促进耕地治理，发展蔬菜、玉米种植，提高种植产量，夯实了产业发展基础的同时极大的改观了三组主干道周边的人居环境，受益农户190户550人，其中脱贫户49户159人，监测户4户12人。</t>
  </si>
  <si>
    <t>“互嵌式社区”项目实施，将推动社区“和和美美一家人”建设，促进各族群众交往、交流、交融。通过保护、修复引、排水源，促进耕地治理，发展蔬菜、玉米种植，提高种植产量，夯实了产业发展基础的同时极大的改观了三组主干道周边的人居环境，受益农户190户550人（脱贫户49户159人，监测户4户12人）。</t>
  </si>
  <si>
    <t>待补镇待补社区互嵌式社区建设项目</t>
  </si>
  <si>
    <t>投资20万元，在待补社区建设互嵌式社区项目。
1.新建5立方过滤池1个（含取水点），共计0.9万元。
2.铺设主管道DN40镀锌钢管2000米、PE50管1000米、PE32管2100米、PE20管8500米，共计15.81万元。
3.安装主管配套闸阀5个，管道检修井14座，共计1.29万元。
4.混凝土开槽及恢复1000米，共计2万元。</t>
  </si>
  <si>
    <t>项目以建设“和和美美一家人”为目标，促进各族群众交往、交流、交融。项目实施，补齐基础设施短板，改善群众生产生活条件，构建共享共居共乐的居住环境。通过建设供水管网和取水点，夯实了产业发展基础。项目实施，受益农户190户550人（脱贫户49户159，人，监测户4户12人）。</t>
  </si>
  <si>
    <t>通过建设供水管网和取水点，夯实了产业发展基础。项目实施，受益农户190户550人（脱贫户49户159，人，监测户4户12人）。</t>
  </si>
  <si>
    <t>娜姑镇干沟社区互嵌式社区建设项目</t>
  </si>
  <si>
    <t>干沟社区</t>
  </si>
  <si>
    <t>投资20万元，在干沟社区3组建设互嵌式社区项目。
1.埋设HDPE双壁波纹管DN300污水管道长100米，砖砌污水检查井7座，埋设DN110PE管260米，DN110PVC管80米，DN160PVC管40米，预计需资金8万元。
2.硬化C30混凝土路面两条：干沟社区1组至街口中心处长95米，均宽4.8米，合计456平方米；干沟社区2组（电厂小区）至街上公厕处长64米，均宽6米，合计384平方米，共计840平方米。单价：130元/平方米，预计需资金11万元。
3.铺设排水沟盖板60平方米，单价：167元/平方米，预计需资金1万元。</t>
  </si>
  <si>
    <t>本项目立足娜姑镇干沟社区1组、2组实际，投入20万元实施互嵌式社区项目，全面完善社区基础设施体系。项目通过铺设各类污水管道、新建检查井、开展土方开挖回填、路面破除修复、雨水设施安装及民族墙体彩绘等工程，彻底解决片区污水乱排、积水内涝、路面破损、脏乱等突出问题。项目建成后，可实现社区生活污水规范收集、有序排放，有效改善土壤、水体质量，提升片区生态。同时，通过硬化修缮社区通行道路，畅通居民出行通道，保障群众出行安全便捷。结合民族元素墙体彩绘美化村容村貌，打造宜居和美乡村，切实提升居民幸福感与获得感。项目筑牢社区周边设施整治成果，夯实乡村振兴基础，助力干沟社区生态宜居、整洁有序的乡村发展格局，实现生态效益、社会效益双提升。</t>
  </si>
  <si>
    <t>立足惠民富民宗旨，健全常态化联农带农机制，切实以项目建设带动群众就业增收、改善生活品质。项目施工期间，严格落实本地用工优先原则，重点吸纳干沟社区1组、2组闲置劳动力，优先保障脱贫户、监测户务工需求，可直接带动25户农户就地就近就业，提供土方作业、管网辅助铺设、路面修复、场地清理、墙体彩绘辅助等简易务工岗位，每户预计可新增劳务收入2000元以上，项目覆盖预计受益人数达1100余人。</t>
  </si>
  <si>
    <t>娜姑镇白雾幼儿园至海河道路维修改造项目</t>
  </si>
  <si>
    <t>建设3.1千米长沥青混凝土路面，均宽5.5米，路面结构类型为5厘米厚AC-16中粒式沥青混凝土路面。</t>
  </si>
  <si>
    <t>通过实施娜姑镇白雾幼儿园至海河道路维修改造项目，改善沿线2159户6433人（其中脱贫户546户2156人，监测户53户194人）的出行，改善道路情况，有效降低道路安全问题发生率，同时使涉及群众出行更加方便快捷，农产品运输更加便利。项目建成后产权归娜姑镇人民政府。</t>
  </si>
  <si>
    <t>解决出行难问题，带动群众务工就业，促进群众增收。</t>
  </si>
  <si>
    <t>会泽县交通运输局</t>
  </si>
  <si>
    <t>大桥乡水磨村通小岔路至李应奇家门口道路硬化项目</t>
  </si>
  <si>
    <t>水磨村</t>
  </si>
  <si>
    <t>建设0.467千米长水泥混凝土路面，路面宽度不低于3.5米，路面结构类型为10厘米厚砂砾调型层+20厘米厚水泥混凝土路面（弯拉强度4.0MPa）。</t>
  </si>
  <si>
    <t>通过建设小岔路至李应奇家门口道路硬化项目，可解决59户212人（其中脱贫户2户6人，监测户1户4人）出行难问题，改善农户生产生活条件。项目建成后产权归大桥乡人民政府。</t>
  </si>
  <si>
    <t>解决出行难问题，带动务工就业。</t>
  </si>
  <si>
    <t>者海镇油房村三叉路至头道水沟道路硬化项目</t>
  </si>
  <si>
    <t>油房村</t>
  </si>
  <si>
    <t>建设1千米长水泥混凝土路面，路面宽度不低于3.5米；路面结构类型为10厘米厚砂砾调型层+20厘米厚水泥混凝土路面（弯拉强度4.0MPa）。</t>
  </si>
  <si>
    <t>通过建设三叉路至头道水沟道路硬化项目，可解决48户187人（其中脱贫户18户78人）出行难问题，改善群众生产生活条件。项目建成后产权归者海镇人民政府。</t>
  </si>
  <si>
    <t>解决出行难问题，带动生产。</t>
  </si>
  <si>
    <t>者海镇陆兴村小水井至孙家坡道路硬化项目</t>
  </si>
  <si>
    <t>陆兴村</t>
  </si>
  <si>
    <t>建设3千米长水泥混凝土路面，路面宽度不低于3.5米；路面结构类型为10厘米厚砂砾调型层+20厘米厚水泥混凝土路面（弯拉强度4.0MPa）。</t>
  </si>
  <si>
    <t>通过建设小水井至孙家坡道路硬化项目，可解决38户160人（其中脱贫户18户47人，监测户2户5人）出行难问题，改善群众生产生活条件。项目建成后产权归者海镇人民政府。</t>
  </si>
  <si>
    <t>带动群众务工就业，解决出行难问题，促进群众增收。</t>
  </si>
  <si>
    <t>新街回族乡联合村大海坝新建桥梁涵洞项目</t>
  </si>
  <si>
    <t>联合村委会大海坝</t>
  </si>
  <si>
    <t>会泽县新街回族乡联合村大海坝桥，桥梁全长12米，桥宽6米。涵洞长6米，1-3×2钢筋混凝土盖板涵。硬化道路120平方米，30米长、4米宽。</t>
  </si>
  <si>
    <t>通过建设新街回族乡联合村大海坝新建桥梁涵洞项目，促进联合村及周边村1523户6500人（其中脱贫户444户1678人，监测户24户86人）节约出行成本、方便新街乡物资外运、确保安全出行。项目建成后产权归新街乡人民政府。</t>
  </si>
  <si>
    <t>解决群众出行难问题，带动群众增收致富。</t>
  </si>
  <si>
    <t>新街回族乡凤凰村戴家村至石灰窑道路维修改造项目</t>
  </si>
  <si>
    <t>凤凰村委会</t>
  </si>
  <si>
    <t>改建</t>
  </si>
  <si>
    <t>建设1千米长水泥混凝土路面，均宽4.5米；路面结构类型为10厘米厚砂砾调型层+20厘米厚水泥混凝土路面（弯拉强度4.0MPa）。C20混凝土挡墙768立方米，长40米，高12米，均宽1.6米。安装波形护栏300米。</t>
  </si>
  <si>
    <t>通过建设新街回族乡凤凰村戴家村至石灰窑道路维修改造项目，可解决310户1200人（其中脱贫户131户616人，监测户8户26人）出行难问题，改善群众生产生活条件。项目建成后产权归新街乡人民政府。</t>
  </si>
  <si>
    <t>矿山镇二台坡村通三道拐小组至盈江索桥道路硬化项目</t>
  </si>
  <si>
    <t>二台坡</t>
  </si>
  <si>
    <t>建设2.26千米长水泥混凝土路面，路面宽度不低于3.5米，路面结构类型为10厘米厚砂砾调型层+20厘米厚水泥混凝土路面（弯拉强度4.0MPa），安防2千米。</t>
  </si>
  <si>
    <t>通过建设三道拐小组至盈江索桥道路硬化项目，可解决112户384人（其中脱贫户48户130人，监测户9户17人）出行难问题，改善农户生产生活条件。项目建成后产权归矿山镇人民政府。</t>
  </si>
  <si>
    <t>鲁纳乡鲁纳村委会至马脖子道路硬化项目</t>
  </si>
  <si>
    <t>建设1.5千米长水泥混凝土路面，路面宽度不低于3.5米；路面结构类型为10厘米厚砂砾调型层+20厘米厚水泥混凝土路面（弯拉强度4.0MPa）。</t>
  </si>
  <si>
    <t>通过建设村委会至马脖子道路硬化项目，可解决78户266人（其中脱贫户13户53人，监测户1户5人）出行难问题，改善群众生产生活条件。项目建成后产权归鲁纳乡人民政府。</t>
  </si>
  <si>
    <t>宝云街道治都村小店房至指路牌道路硬化项目</t>
  </si>
  <si>
    <t>治都村</t>
  </si>
  <si>
    <t>建设小店房至指路牌5.2千米，路面宽度不低于4米；路面结构类型为10厘米厚砂砾调型层+20厘米厚水泥混凝土路面（弯拉强度4.0MPa）。</t>
  </si>
  <si>
    <t>通过建设小店房至指路牌道路硬化项目，可解决70户256人（其中脱贫户48户178人，监测户1户3人）出行难问题，改善群众生产生活条件。</t>
  </si>
  <si>
    <t>宝云街道治都村小房子至付家村道路硬化项目</t>
  </si>
  <si>
    <t>建设小房子至付家村1.4千米长水泥混凝土路面，路面宽度不低于4米；路面结构类型为10厘米厚砂砾调型层+20厘米厚水泥混凝土路面（弯拉强度4.0MPa）。</t>
  </si>
  <si>
    <t>通过建设小房子至付家村道路硬化项目，可解决42户165人（其中脱贫户25户96人，监测户1户3人）出行难问题，改善群众生产生活条件。</t>
  </si>
  <si>
    <t>田坝乡白土村凹麦田至脊背冲村组道路硬化项目</t>
  </si>
  <si>
    <t>田坝乡政府</t>
  </si>
  <si>
    <t>白土村委会</t>
  </si>
  <si>
    <t>建设2.1千米长沥青混凝土路面，均宽6米，路面结构类型为10厘米厚级配碎石底基层+25厘米厚水泥稳定碎石基层+5厘米厚AC-16中粒式沥青混凝土路面。</t>
  </si>
  <si>
    <t>通过建设田坝乡白土村凹麦田至脊背冲村组道路硬化项目，可解决46户158人（其中脱贫户9户32人，监测户2户7人）出行难问题，改善群众生产生活条件。</t>
  </si>
  <si>
    <t>宝云街道卡郎村卡小公路岔路口至高家村道路硬化项目</t>
  </si>
  <si>
    <t>卡郎村</t>
  </si>
  <si>
    <t>建设卡郎村卡小公路岔路口至高家村道路硬化项目0.45千米长水泥混凝土路面，路面宽度3.5米；路面结构类型为10厘米厚砂砾调型层+20厘米厚水泥混凝土路面（弯拉强度4.0MPa）。</t>
  </si>
  <si>
    <t>通过建设卡郎村卡小公路岔路口至高家村道路硬化项目，可解决86户304人（其中脱贫户15户61人，三类监测对象1户3人）出行难问题，改善群众生产生活条件。</t>
  </si>
  <si>
    <t>上村乡大户村大坪子至梭坡小组道路硬化项目</t>
  </si>
  <si>
    <t>大户村</t>
  </si>
  <si>
    <t>建设大户村大坪子至梭坡小组道路硬化项目3.8千米水泥混凝土路面，路面宽度3.5米；路面结构类型为10厘米厚砂砾调型层+20厘米厚水泥混凝土路面（弯拉强度4.0MPa）。</t>
  </si>
  <si>
    <t>通过建设大户村大坪子至梭坡小组道路硬化项目，可解决38户133人（其中脱贫户9户32人，三类监测对象1户3人）出行难问题，改善群众生产生活条件。</t>
  </si>
  <si>
    <t>五星乡干松林小学至白家沟道路硬化项目</t>
  </si>
  <si>
    <t>干松林村</t>
  </si>
  <si>
    <t>道路硬化1.52千米，路面宽度4.5米，路面结构类型为10厘米厚砂砾调型层+20厘米厚水泥混凝土路面（弯拉强度4.0MPa）。</t>
  </si>
  <si>
    <t>通过建设道路硬化项目，可解决826户2124人（其中脱贫人口24户94人，三类监测对象8户30人）出行难问题，改善群众生产生活条件提供便利，村容村貌得到提升。</t>
  </si>
  <si>
    <t>上村乡大户村石丫口至荒田小组道路硬化项目</t>
  </si>
  <si>
    <t>建设大户村石丫口至荒田小组道路硬化项目1千米长水泥混凝土路面，路面宽度3.5米；路面结构类型为10厘米厚砂砾调型层+20厘米厚水泥混凝土路面（弯拉强度4.0MPa）。</t>
  </si>
  <si>
    <t>通过建设大户村石丫口至荒田小组道路硬化项目，可解决62户362人（其中脱贫户11户45人，三类监测对象2户5人）出行难问题，改善群众生产生活条件。</t>
  </si>
  <si>
    <t>田坝乡岔河村木古箐至小竹箐村组道路硬化项目</t>
  </si>
  <si>
    <t>岔河村</t>
  </si>
  <si>
    <t>硬化村组道路1.9公里，路面宽度不低于3.5米，路面结构类型为10cm厚砂砾调型层+20cm厚水泥混凝土路面（弯拉强度4.0MPa）的水泥混凝土路面。</t>
  </si>
  <si>
    <t>解决97户410人出行难问题，其中：“三类监测对象”7户32人。</t>
  </si>
  <si>
    <t>者海镇多发村十组牛抵石至八组解开顺家门口道路硬化项目</t>
  </si>
  <si>
    <t>建设3.8千米长水泥混凝土路面，路面宽度不低于3.5米；路面结构类型为10厘米厚砂砾调型层+20厘米厚水泥混凝土路面（弯拉强度4.0MPa）。</t>
  </si>
  <si>
    <t>通过建设多发村十组牛抵石至八组解开顺家门口道路硬化项目，可解决230户800人（其中脱贫户70户248人，监测户5户15人）出行难问题，改善群众生产生活条件。项目建成后产权归者海镇人民政府。</t>
  </si>
  <si>
    <t>田坝乡曾家湾村村委会至罗家老柱基道路硬化项目</t>
  </si>
  <si>
    <t>曾家湾村</t>
  </si>
  <si>
    <t>硬化村组道路1.7公里，路面宽度不低于3.5米，路面结构类型为10cm厚砂砾调型层+20cm厚水泥混凝土路面（弯拉强度4.0MPa）的水泥混凝土路面。</t>
  </si>
  <si>
    <t>解决151户496人出行难问题，其中：“三类监测对象”6户25人。</t>
  </si>
  <si>
    <t>者海镇多发村二组刁英家房后至三组舒凤香家门口道路硬化项目</t>
  </si>
  <si>
    <t>建设4千米长水泥混凝土路面，路面宽度不低于3.5米；路面结构类型为10厘米厚砂砾调型层+20厘米厚水泥混凝土路面（弯拉强度4.0MPa）。</t>
  </si>
  <si>
    <t>通过建设多发村二组刁英家房后至三组舒凤香家门口道路硬化项目，可解决40户190人（其中脱贫户36户122人，监测户2户10人）出行难问题，改善群众生产生活条件。项目建成后产权归者海镇人民政府。</t>
  </si>
  <si>
    <t>者海镇多发村小海垭口至十组黄家岔路水泥路道路硬化项目</t>
  </si>
  <si>
    <t>通过建设多发村小海垭口至十组黄家岔路水泥路道路硬化项目，可解决60户300人（其中脱贫户28户110人，监测户1户5人）出行难问题，改善群众生产生活条件。项目建成后产权归者海镇人民政府。</t>
  </si>
  <si>
    <t>宝云街道交支村宣会高速出口至苏家脑包道路硬化项目</t>
  </si>
  <si>
    <t>交支村</t>
  </si>
  <si>
    <t>建设交支村宣会高速出口至苏家脑包0.6千米长水泥混凝土路面，路面宽度6米；路面结构类型为10厘米厚砂砾调型层+20厘米厚水泥混凝土路面（弯拉强度4.0MPa）。</t>
  </si>
  <si>
    <t>通过建设交支村宣会高速出口至苏家脑包道路硬化项目，可解决56户225人（其中建档立卡户24户107人、监测户4户14人）出行难问题，改善群众生产生活条件。</t>
  </si>
  <si>
    <t>人居环境整治</t>
  </si>
  <si>
    <t>农村污水治理</t>
  </si>
  <si>
    <t>宝云街道头塘村3、4、5组污水治理项目</t>
  </si>
  <si>
    <t>头塘村</t>
  </si>
  <si>
    <t>排污主管DN400（HDPE钢带增强纹波纹管）2000米，排污主管DN300（HDPE钢带增强纹波纹管）1000米，出户污水管（φ160UPVC）2500米，1.5*1.5钢筋混凝土检查井100座，雨箅子200个，新建20方钢筋混凝土大三格化粪池15个，30方钢筋混凝土大三格化粪池8个，新建3方小三格300个，DN110PVC入户管2000米，新建占地300平米污水处理氧化塘一座。</t>
  </si>
  <si>
    <t>解决3、4、5组686户1996人(其中脱贫户183户698人，“三类监测对象”12户28人）污水排放治理问题，有效推进农村生活污水收集处理，补齐农村环境基础设施建设短板，提升人居环境。</t>
  </si>
  <si>
    <t>脱贫不稳定户、边缘易致贫户、其他农村低收入群体105户，383人。</t>
  </si>
  <si>
    <t>曲靖市生态环境局会泽分局</t>
  </si>
  <si>
    <t>以礼街道先锋社区生活污水治理项目</t>
  </si>
  <si>
    <t>安装DN300HDPE双壁波纹管300米，入户支管（DN160U-PVC）1000米。</t>
  </si>
  <si>
    <t>解决先锋社区5组20户58人(其中脱贫户2户7人，“三类监测对象”1户2人）污水排放治理问题，有效推进农村生活污水收集处理，补齐农村环境基础设施建设短板，提升人居环境。</t>
  </si>
  <si>
    <t>以礼街道以礼社区农村生活污水治理项目</t>
  </si>
  <si>
    <t>一、在以礼社区三组、四组安装DN600波纹管570米，DN400波纹管1097米，DN100污水管200米，新建50*50排水沟527米，新建检查井54座，路面恢复970平方米。二、在以礼社区五组安装DN600钢管12米，DN600波纹管238米，DN400波纹管1216米，DN100入户管800米，新建50*50排水沟978米，新建检查井60座。三、在以礼社区七孔桥至以礼大道安装DN600钢管100米，DN600波纹管862米，DN400波纹管657米，新建检查井39座，路面恢复457.5平方米。</t>
  </si>
  <si>
    <t>解决以礼社区3、4、5小组424户1452人(其中脱贫户43户145人，“三类监测对象”4户10人）污水排放治理问题，有效推进农村生活污水收集处理，补齐农村环境基础设施建设短板，提升人居环境。</t>
  </si>
  <si>
    <t>解决农村污水排放治理问题，推进农村生活污水收集处理，补齐农村环境基础设施建设短板，提升人居环境。</t>
  </si>
  <si>
    <t>迤车镇中寨村农村生活污水治理项目</t>
  </si>
  <si>
    <t>中寨村</t>
  </si>
  <si>
    <t>1.污水管网铺设，铺设DN300钢带波纹管3200m，铺设PE150排污主管1200米，PE100入户排污分管9000米；2.容积50立方米钢混大型三格化粪池4座，容积30立方米钢混大型三格化粪池3座，容积20立方米钢混大型三格化粪池2座，成品5立方米三格化粪池23座，成品2立方米三格化粪池180座，配套塑料检查井195座，排水沟破除、恢复3000m。</t>
  </si>
  <si>
    <t>解决全村3个村民小组332户1135人(其中脱贫户39户，113人，“三类监测对象”1户3人）污水排放治理问题，有效推进农村生活污水收集处理，补齐农村环境基础设施建设短板，提升人居环境。</t>
  </si>
  <si>
    <t>纸厂乡江边村污水处理建设项目</t>
  </si>
  <si>
    <r>
      <rPr>
        <sz val="12"/>
        <rFont val="方正仿宋_GBK"/>
        <charset val="134"/>
      </rPr>
      <t>安装一体化处理站一座，安装DN300波纹管1400m、DN110PE管2500m,DN150HDPE管500m、DN65焊接钢管120m、DN300焊接钢管80m,安装DN700塑料检查井43座、DN700钢筋混凝土检查井4座、DN1000塑料检查井16座,建设有效容积75m</t>
    </r>
    <r>
      <rPr>
        <sz val="12"/>
        <rFont val="宋体"/>
        <charset val="134"/>
      </rPr>
      <t>³</t>
    </r>
    <r>
      <rPr>
        <sz val="12"/>
        <rFont val="方正仿宋_GBK"/>
        <charset val="134"/>
      </rPr>
      <t>钢筋混凝土化粪池一座，含铸铁井盖、土石方开挖回填、路面恢复等。总投资220万元。</t>
    </r>
  </si>
  <si>
    <t>通过实施本项目，有效推进农村生活污水的治理，补齐农村环境基础设施建设短板，有效地巩固拓展脱贫攻坚成果，落实乡村振兴战略，提高项目区人居环境；改善项目区村民生活污水带来的环境污染问题，进一步提高项目区农村生活污水治理率。受益135户，376人（其中脱贫户33户，107人；三类对象3户16人）</t>
  </si>
  <si>
    <t>有效推进农村生活污水的治理，补齐农村环境基础设施建设短板。受益135户，376人（其中脱贫户33户，107人；三类对象3户16人）</t>
  </si>
  <si>
    <t>村容村貌提升</t>
  </si>
  <si>
    <t>大海乡布多村、
小江村2026年“千万工程”宜居宜业和美乡村建设项目</t>
  </si>
  <si>
    <t>布多村
小江村</t>
  </si>
  <si>
    <t>1.布多村5个小组、小江村1个小组实施两污治理，投入资金110万元；
2.布多山脚新建50立方米大三格化粪池一座、20立方污水过滤池一座、200立方储水池一座、DN63PE输水管道380米、DN50PE田间灌溉管网1000米、DN25PE田间灌溉管网1800米、砖砌闸阀井20个，DN25闸阀80个，投入资金75万元；3.新建挡墙2650立方米，420元/立方米，投入资金88万元；4.购置3立方垃圾勾背箱6个，投入资金4万元。
合计总投资：300万元。</t>
  </si>
  <si>
    <t>提升村内人居环境。项目涉及布多村5个小组369户、小江村1个小组102户，项目覆盖辖区818户2371人。脱贫户196户680人，三类监测对象64户219人。其中：布多村495户，1372人。脱贫户90户323人，三类监测对象32户132人。小江村323户999人，脱贫户106户，357人，三类监测对象32户87人。</t>
  </si>
  <si>
    <t>公益性项目</t>
  </si>
  <si>
    <t>会泽县农业农村局（人居）</t>
  </si>
  <si>
    <t>金钟街道石鼓社区2026年“千万工程”宜居宜业和美乡村建设项目</t>
  </si>
  <si>
    <t>新建道路1650米，宽度4.5米，20cm厚C30混凝土路面，85.4万元；路基土石方开挖回填8830立方米，30.6万元；新建混凝土挡墙路肩墙3800立方米，155.8万元；级配碎石垫层7425平方米,17.2万元；双波防护栏860米，22万元；驳岸治理浆砌石300立方米，13万元。合计324万元。</t>
  </si>
  <si>
    <t>项目建成后产权归石鼓社区，解决石鼓社区386户1446人（其中脱贫户及三类监测对象32户102人）。一组至二组出行便捷问题，同时有效带动280亩果园生产问题。</t>
  </si>
  <si>
    <t>以礼街道温泉村2026年“千万工程”宜居宜业和美乡村建设项目</t>
  </si>
  <si>
    <t>温泉村</t>
  </si>
  <si>
    <t>1.新建村内铺装及硬化道路7500平方米，计划投资191万元。2.在温泉村尾坪子实施两污治理，新做2立方成品化粪池60座，HDPE100管2400米，计划投入资金24万元；3.新建围挡750立方米，计划投资30万元；4.新建排水沟920米，计划投资37万元；5.新建公厕1座，计划投资10万元。6.防护栏730米，计划投资22万元。
项目计划总投资314万元。</t>
  </si>
  <si>
    <t>项目位于以礼街道温泉村，建成后属温泉村所有，通过项目建设可有效提升村庄人居环境，促进低热河谷地带特色农业产业发展，夯实农村公共基础设施，农村基本公共服务水平加快提升，打造出人居环境整洁、基础设施完善、产业发展良好、群众增收稳定，乡风和谐、民风淳朴、幸福安居的和美乡村。项目受益农户278户872人（其中脱贫户106户412人，“三类监测对象”19户68人）。</t>
  </si>
  <si>
    <t>上村乡大河村2026年“千万工程”宜居宜业和美乡村建设项目</t>
  </si>
  <si>
    <t>1、硬化道路2.72公里（涉及小河口、腊水田、绿踩坪、马坡井、小山、大凹子小组），宽3.5米，C30混凝土浇筑20cm厚，硬化面积9800㎡，资金114.2万元；2、硬化道路1.97公里（涉及李家村、绿踩坪小组），宽3米，C30混凝土浇筑20cm厚，硬化面积5910㎡，资金70.92万元；3、浇筑C30混凝土挡墙650立方米33.69万元；4、安装φ30cm钢管管70米0.14万元；5、混凝土涵管φ60cm,14米1.05万元。</t>
  </si>
  <si>
    <t>提升村内人居环境，项目工程涉及大河村6个村民小组，受益413户1730人，其中脱贫户89户427人，三类监测对象19户，67人。</t>
  </si>
  <si>
    <t>大桥乡凉水村2026年“千万工程”宜居宜业和美乡村建设项目</t>
  </si>
  <si>
    <t>凉水村</t>
  </si>
  <si>
    <t>1.道路硬化：（1）道路硬化面积9500平方米，路面采用10厘米厚天然砂砾调型层+20厘米厚C25水泥混凝土面层，概算106万元；2.排污管道3000米、DN500排污波纹管、污水收集池，概算13万元；3.新建24砖砌体，含土方开挖回填，（高50厘米）挡土墙500米，概算22.2万元。4.新建M7.5浆砌片石挡土墙2160立方米（800*0.9*3），概算86.4万元。</t>
  </si>
  <si>
    <t>通过项目实施，有效解决大厂院146户463人出行难和环境脏乱差问题。通过污水治理、绿美庭院建设、路灯安装，有效提升安置点村容村貌，为绿美村庄建设开创示范、奠定基础。</t>
  </si>
  <si>
    <t>146户463人</t>
  </si>
  <si>
    <t>大桥乡王家山村2026年“千万工程”宜居宜业和美乡村建设项目</t>
  </si>
  <si>
    <t>王家山村黄草坪小组</t>
  </si>
  <si>
    <t>在王家山村黄草坪小组实施人居环境综合整治提升项目，建设内容包括：1.道路硬化：硬化长度3200米，硬化面积9000平方米，道路宽度3米，路面采用10厘米厚天然砂砾调型层+20厘米厚C25水泥混凝土面层；概算99万元。2.黄草坪村周边排水沟整治工程：建三面光沟渠（高80厘米、宽60厘米）500米；M7.5浆砌片石挡墙（修复水沟损坏挡墙）1200立方米，概算60万元；3.路灯安装100盏，概算16万元；4.在庙树、小仓、小红坡、陷塘道路两旁新建砖砌挡土墙（24砖砌体，含土方开挖回填，高50厘米）889米，概算40万元；5.勾背箱6个概算3万元。</t>
  </si>
  <si>
    <t>通过项目实施，有效解决黄草坪小组151户463人出行难问题，为群众生产生活提供便利。通过沟渠治理、绿美庭院建设、路灯安装建设，有效解决人居环境脏、乱、差问题，村容村貌得到提升，为绿美村庄建设开创示范、奠定基础。</t>
  </si>
  <si>
    <t>151户463人</t>
  </si>
  <si>
    <t>纸厂乡罗别古村2026年“千万工程”宜居宜业和美乡村建设项目</t>
  </si>
  <si>
    <t>罗别古村葛藤坡小组</t>
  </si>
  <si>
    <t>1.硬化20厘米厚C30混凝土道路3000米宽度3.5米；预计130万元。2.50厘米*50厘米*20厘米排水沟300米；预计14万元。3.建设混凝土挡墙长70米，上口宽60厘米，下口宽2.3米高3米共计约235立方；预计16万元。4.安装太阳能路灯50盏；预计11万元。5.村内污水治理，入户管网DN110PVC接户管2700米，5立方米玻璃钢化粪池22个。预计21万元。</t>
  </si>
  <si>
    <t>项目建成后产权归纸厂乡人民政府，提升人居环境，方便群众出行。受益群众208户450人(其中脱贫户41户，154人，“三类监测对象”1户3人）</t>
  </si>
  <si>
    <t>208户450人</t>
  </si>
  <si>
    <t>纸厂乡灯草塘村2026年“千万工程”宜居宜业和美乡村建设项目</t>
  </si>
  <si>
    <t>灯草塘村灯草塘小组</t>
  </si>
  <si>
    <t>村内道路硬化3.5km,宽3m,面积11300㎡（含转弯及局部加宽），采用10cm天然砂砾垫层+20cmC30混凝土硬化；C20混凝土挡墙400m³，安装波形护栏68m。</t>
  </si>
  <si>
    <t>项目建成后产权归纸厂乡人民政府，提升人居环境，方便群众出行。受益群众75户215人(其中脱贫户43户，168人，“三类监测对象”8户32人）。</t>
  </si>
  <si>
    <t>75户215人</t>
  </si>
  <si>
    <t>金钟街道竹园村2026年“千万工程”宜居宜业和美乡村建设项目</t>
  </si>
  <si>
    <t>竹园2、3、5、6、7组村内道路长约890米，宽约4.5米，共计硬化道路4000平方米，建设毛石挡墙300立方米。</t>
  </si>
  <si>
    <t>解决竹园2、3、5、6、7组515户1746人人居环境提升和群众出行困难问题。（其中脱贫户及三类监测对象76户275人）</t>
  </si>
  <si>
    <t>515户1746人</t>
  </si>
  <si>
    <t>在石鼓社区7、8、9组新建污水收集主管道5500米；其中，DN300波纹管3500米，DN600波纹管2000米（并入城市管网）；污水收集支管3250米，配套50个污水前置池，新建检查井110个1.5*1.5米，太阳能路灯50盏等。</t>
  </si>
  <si>
    <t>项目建成后，有效提升石鼓社区7、8、9组人居环境，解决该区域综合基础设施滞后问题。受益群众260户653人(其中脱贫户61户，189人，“三类监测对象”2户6人）</t>
  </si>
  <si>
    <t>910人</t>
  </si>
  <si>
    <t>者海镇新店子村、三家村、五里牌村2026年“千万工程”宜居宜业和美乡村建设项目</t>
  </si>
  <si>
    <t>新店子村、三家村、五里牌村</t>
  </si>
  <si>
    <t>（一）新店子村建设内容：1、新建五组垃圾池至钢铁村七组道路，长520米，均宽4.5米，C25混凝土浇筑厚0.2米，砂石铺垫0.1米，合计2340平方米；2、新建河埂至钢铁河道路，长600米，均宽4.5米，C25混凝土浇筑厚0.2米，砂石铺垫0.1米，合计2700平方米；3、新建石河桥至海湖路口道路，长630米，均宽4.5米，C25混凝土浇筑厚0.2米，砂石铺垫0.1米，合计2835平方米；4、六组村内道路建设，600平方米，C25混凝土浇筑厚0.2米，砂石铺垫0.1米；以上合计8475平方米，130元/平方米，需资金110万元，5、安装太阳能路灯58盏，2600元/盏，需资金15万元。（二）三家村建设内容：1、一、二、四、五组村内道路建设，长2600米，宽3米，C25混凝土浇筑厚0.2米，合计7800平方米，110元/平方米，需资金85.8万元。2、改建二、四、五组沟渠4条，混凝土浇筑，其中，蒋本周家至田兴开家水沟长150米，沟心宽0.5米，沟深0.6米；朱芝福家至四组变压器沟长200米，沟心宽0.4米，沟深0.6米；赵崇平家至赵连举家涵洞沟长300米，沟心0.4米，沟深0.6米；赵朝甫家至河埂水沟200米，沟心宽0.4米，沟深0.5米。需资金14.2万元。（三）五里牌村建设内容：1、五里牌1组至7组村内道路建设，杨有才户至张有春户长800米，均宽4.5米，C25混凝土浇筑厚0.2米，合计3600平方米，110元/平方米，需资金39.6万元；2、13组村内道路建设C25混凝土浇筑厚0.2米，其中，杜玉才户至余存兰户长130米；邓金才户至大场茵长250米；上排至杜飞户长200米；杜玉柱户至邓金祥户长150米；韩开顺户至林硕山庄门口长350米。合计3820平方米，110元/平方米，需资金42.02万元。3、1组至14组安装太阳能路灯70盏，2600元/盏，需资金18.38万元。</t>
  </si>
  <si>
    <t>通过项目建设提升新店子、三家村、五里牌村人居环境，方便群众出行，项目建成后资产移交村委会进行管护，受益群众2000户6856人(其中受益脱贫户826户3103人，“三类”监测对象18户60人）。</t>
  </si>
  <si>
    <t>2000户6856人</t>
  </si>
  <si>
    <t>者海镇多发村2026年“千万工程”宜居宜业和美乡村建设项目</t>
  </si>
  <si>
    <t>在者海镇多发村投入248万元实施人居环境提升整治建设项目，建设内容：六组王加贤家至尹兴升家道路硬化360米，均宽4米；七组刘顺德家门口至周二平家道路硬化310米，均宽3.5米；四组周家坪子道路硬化450米，均宽3米；二组赵清书家门口至赵清海家门口道路硬化400米，均宽3.5米；三组余家沟至余国现家门口道路硬化1200米，均宽3.5米；五组唐本香家至姜德升家道路硬化1500米，均宽4.5米；安装太阳能路灯250盏，需资金50万元。</t>
  </si>
  <si>
    <t>通过项目建设提升多发村人居环境，方便群众出行，项目建成后资产移交多发村委会进行管护。受益群众380户1330人(其中脱贫户178户，623人，“三类监测对象”5户17人）</t>
  </si>
  <si>
    <t>160户589人</t>
  </si>
  <si>
    <t>者海镇陶家村2026年“千万工程”宜居宜业和美乡村建设项目</t>
  </si>
  <si>
    <t>在者海镇陶家村投入300万元实施人居环境提升整治建设项目，建设内容：1、凉水井黄开周家至解恒标家硬化道路800米，均宽3.5米，厚度20厘米；2、上村郭兴周家至李应华硬化道路1300米，均宽3.5米，厚度20厘米；3、九组杜玉绍家至陶兴明家硬化道路870米，均宽3.5米，厚度20厘米；4、包包上陶朝龙家至陶朝洪家硬化道路800米，均宽3米，厚度20厘米；5、大坪子小庙至石盆水硬化道路600米，均宽3.5米，厚度20厘米；6、响水沟至凉水井四组硬化道路800米，均宽3.5米，厚度20厘米；7、人居环境整治提升：砖砌挡土墙长500米，高1米，需资金5万元。</t>
  </si>
  <si>
    <t>通过项目建设提升陶家村人居环境，方便群众出行，项目建成后资产移交陶家村村委会进行管护。受益群众410户1540人(其中脱贫户255户，956人，“三类监测对象”15户57人）</t>
  </si>
  <si>
    <t>410户1540人</t>
  </si>
  <si>
    <t>者海镇发基村2026年“千万工程”宜居宜业和美乡村建设项目</t>
  </si>
  <si>
    <t>在者海镇发基村投入230万元，实施人居环境提升整治建设项目，建设内容：1.新建七组村内排水沟渠，混凝土浇筑，长3000米，沟深0.6米，加盖混凝土预制盖板；2.新建大三格1个200平方米。3.铺设内径1米的水泥涵管40米。4.在六组董学金房后新建拦砂坝1座，C25混凝土浇筑：规格13*2*8。5.七组村内道路建设长2400米，均宽3.5米，C25混凝土浇筑厚0.2米：6、新安装路灯95盏。7、小瓦窑水库溢洪道（路面维修扩宽）钢筋制安；8.二组小坝塘维修加固600平方米。9、村内垃圾集中收集点围栏及遮雨棚建设，5座，C20混凝土浇筑，规格：8*0.3*1.5。10、七组三堆规范围栏墙体建设。</t>
  </si>
  <si>
    <t>通过项目的实施，基础设施更加完善，村庄环境卫生有效提升，改善群众生产生活及出行条件，提高了人居环境水平，增强了群众获得感和幸福感，促进经济社会可持续发展，村内垃圾收集处理能力大幅度提高，村庄环境卫生有较大改观，村容村貌整体水平大幅提高，受益农户639户2223人（其中受益脱贫户341户1286人，“三类”监测对象26户81人）</t>
  </si>
  <si>
    <t>341户1286人</t>
  </si>
  <si>
    <t>上村乡坪地村2026年“千万工程”宜居宜业和美乡村建设项目</t>
  </si>
  <si>
    <t>坪地村</t>
  </si>
  <si>
    <t>1、道路硬化工程：道路长5250米，硬化面积16785平方米，其中：6417平方米采用10厘米厚天然砂砾垫层+20厘米厚抗弯拉强度≥4.0Mpa水泥混凝土面层，10368平方米采用路床整形碾压+15厘米厚抗弯拉强度≥4.0Mpa水泥混凝土面层，含土石方开挖回填、路面刻纹、切缝等。2、新建M7.5浆砌石挡墙30立方米。3、安装波形护栏500米，4、安装太阳能路灯150盏。</t>
  </si>
  <si>
    <t>提升人居环境项目，工程建成后，受益可以覆盖坪地村7个小组339户1425人，其中脱贫户130户，587人，三类监测对象19户，83人。</t>
  </si>
  <si>
    <t>339户1425人</t>
  </si>
  <si>
    <t>新街乡花鱼村2026年“千万工程”示范村建设项目</t>
  </si>
  <si>
    <t>花鱼村</t>
  </si>
  <si>
    <t>1.村内道路C30硬化长2969米，其中：一组硬化道路1条，长210米，均宽5米，厚0.2米，1050平方米，120元/平方米，合计12.6万元；五组、十一组硬化道路2条，长474米，均宽3.5米，厚0.2米，1659平方米，120元/平方米，合计19.9万元；九组、十一组硬化道路3条，长2105米，均宽4米，厚0.2米，8420平方米，120元/平方米，合计101万元；十一组硬化道路1条，长137米，均宽1.5米，厚0.2米，205.5平方米，120元/平方米，合计2.46万元；十一组硬化道路1条，长43米，均宽2.6米，厚0.2米，111.8平方米，120元/平方米，合计1.34万元。
2.五组支砌挡墙，长20米，高1米，底宽0.8米，口宽0.6米，均宽0.7米，方量14立方米，360元/立方米，合计0.5万元。
3.购买3立方米垃圾钩臂箱7个，单价6000元，合计4.2万元。
4.一组、二组安装路灯200盏，单价2900元，合计58万元。</t>
  </si>
  <si>
    <t>通过项目的实施，花鱼村村容村貌得到有效整治、农村人居生态环境得到明显改善，有效改善生态环境，提升人居环境，解决群众出行难的问题，受益1088户3743人。</t>
  </si>
  <si>
    <t>1088户3743人</t>
  </si>
  <si>
    <t>新街乡新街村2026年“千万工程”宜居宜业和美乡村建设项目</t>
  </si>
  <si>
    <t>1.村内道路（C30）硬化建设18779平方米，其中：新街村委会王家村硬化道路8条2103米，均宽3.5米，厚0.2米，合计7361平方米；新街村委三四组硬化道路3条547米，均宽3.5米，厚0.2米，合计1915平方米；新街村委会朱家村五六组硬化道路6条1383米，均宽3.5米，厚0.2米，合计4841平方米；桂家院子七八组硬化道路9条1332米，均宽3.5米，厚0.2米，合计4662平方米。投资226万元。王家村支砌挡墙长215米，12万元。更换中学老门口沟板C20混凝土浇筑：长3米，宽5米，高0.2米投资1万元。共计239万元。2.安装太阳能路灯90盏，投资31万元。</t>
  </si>
  <si>
    <t>通过项目的实施，新街村1、2组村容村貌得到有效整治、农村人居生态环境得到明显改善，有效改善生态环境，提升人居环境，解决群众出行难的问题，受益320户654人（脱贫户37户143人）。</t>
  </si>
  <si>
    <t>320户654人</t>
  </si>
  <si>
    <t>老厂乡老厂村2026年“千万工程”宜居宜业和美乡村建设项目</t>
  </si>
  <si>
    <t>1.村组道路建设12800平方米（2组村组道路硬化5700平方米，计划投资71万元；5组村组道路硬化4000平方米，计划投资50万元；6组安置点至岗亭岔路口道路硬化1100平方米，计划投资13万元；10组村组道路硬化2000平方米，计划投资25万元）。2.村内道路安全防护栏建设（7组至9组道路挡墙建设，均高2米、长600米，计划投资70万元；6组新建挡墙6米高、长40米，计划投资15万元；10组新建挡墙5米高、长50米，计划投资15万元；10组新建排水沟长300立方米（长30米、宽3米、深5米），计划投资20万元）。3.村容村貌提升（设置大垃圾箱20个，小垃圾箱150个，投资24万元；平安村基础设施建设，防护栏建设300米。4.公共照明设施（大岳坪、上下王家湾子、梅家河坝安装照明太阳能路灯200盏，投资60万元）</t>
  </si>
  <si>
    <t>项目建成后，可覆盖11个小组，765户2287人。其中：脱贫户169户639人，监测户26户110人。一是改善交通条件。方便农民的出行，还加快了农副产品的运输速度，降低了运输成本，提高了农民的市场竞争力；二是促进农产品流通。农产品能够更快、更安全地运输到市场，增加销售渠道，带动了农村经济的发展，同时，农村地区的产业也能获取更广阔的发展机遇，提高了农民收入水平改善了道路通行条件；三是促进地方经济发展。方便了群众出行，消除了安全隐患，还促进了当地经济发展。</t>
  </si>
  <si>
    <t>765户2287人</t>
  </si>
  <si>
    <t>迤车镇箐口村2026年“千万工程”宜居宜业和美乡村建设项目</t>
  </si>
  <si>
    <t>1.硬化村内主干道5条1800米7500平方米，路面修平压实，20厘米厚C25商品混凝土+10厘米厚级配碎石垫层路；道路过水涵5道，道路C20商品混凝土挡土墙150立方米；2.新建村内Φ400钢带波纹管污水管网500米、Φ300钢带波纹管污水管网500米、Φ200PVC管200米、Φ160PVC管150米、Φ110PVC管300米（含沉井40个、雨箅子40个），盖板沟300米。</t>
  </si>
  <si>
    <t>通过项目的实施，箐口村委会大村子小组村容村貌得到有效整治和提升、农村人居生态环境得到明显改善，有效的改善了村民的生活居住环境。促进社会和谐稳定，增强村民生活的宜居感和幸福感。受益农159户587人。</t>
  </si>
  <si>
    <t>159户587人</t>
  </si>
  <si>
    <t>宝云街道仙龙社区2026年“千万工程”宜居宜业和美乡村建设项目</t>
  </si>
  <si>
    <t>仙龙社区</t>
  </si>
  <si>
    <t>仙龙社区易通河段道路硬化长800米、均宽5米，4000平方米（含路基局部换填整形、路基局部C25混凝土处理），概算投资64万元；堰墙一、二组DN300钢带波纹管(环刚度sn≧8)两污管道520米（其中污水管道265米、雨水管道255米），DN160PVC100米、DN110PVC250米，检查沉井18个，雨箅子30个，混凝土路面恢复450平方米，概算投入资金37万元。</t>
  </si>
  <si>
    <t>项目建成后，可解决仙龙社区一组至七组712户2889人安全出行问题，其中涉及脱贫户182户646人。</t>
  </si>
  <si>
    <t>712户2889人</t>
  </si>
  <si>
    <t>宝云街道土城社区2026年“千万工程”宜居宜业和美乡村建设项目</t>
  </si>
  <si>
    <t>土城社区一、二、五组</t>
  </si>
  <si>
    <t>1.安装DN300钢带增强聚乙烯螺旋波纹管1440m，预计单价200元/平方米，投资28.8万元；2.安装车行道∅1000混凝土检查井42座，预计单价6000元/座，投资25.2万元；3.安装步道∅1000混凝土检查井25座，预计单价4000元/座，投资10万元；4.安装DN100HDPE管2780m，预计单价45元/米，投资12.51万元；5.安装DN150HDPE管200m，预计单价70元/米，投资1.4万元；6.20cm厚C30混凝土道路硬化1900㎡，预计单价110元/平米，投资20.9万元；7.20cm厚混凝土地坪破除1100㎡，预计单价35元/平米，投资3.85万元；8.20cm厚C30混凝土地坪恢复940㎡，预计单价110元/平米，投资10.34万元。</t>
  </si>
  <si>
    <t>“千万工程”宜居宜业和美乡村建设项目，改善污水管网设施，提升人居环境，改善生活条件，受益辖区涉及农户985户，2938人，其中监测户4户，18人。</t>
  </si>
  <si>
    <t>420户960人</t>
  </si>
  <si>
    <t>马路乡大坪村2026年“千万工程”宜居宜业和美乡村建设项目</t>
  </si>
  <si>
    <t>大坪村</t>
  </si>
  <si>
    <t>在马路乡大坪村实施“千万工程”示范村建设项目，主要建设内容如下为：道路硬化6726平方米，长2242米，宽3米，20厘米厚C25混凝土浇筑；砖砌排水沟380米，沟深0.6米、宽0.4米、壁厚0.15米,沟底0.1米厚C25混凝土浇筑；安装直径50厘米水泥预制涵管30米；新建砖砌挡墙2520立方米，长1500米，高1.2米，底宽1.4米，口宽0.6米。</t>
  </si>
  <si>
    <t>通过“马路乡大坪村“千万工程”示范村建设项目，提升人居环境，改善生活条件，受益辖区内农户287户1223人（其中脱贫户184户807人，“三类监测对象”28户139人）。</t>
  </si>
  <si>
    <t>287户1223人</t>
  </si>
  <si>
    <t>马路乡马路村2026年“千万工程”宜居宜业和美乡村建设项目</t>
  </si>
  <si>
    <t>马路</t>
  </si>
  <si>
    <t>1、安装太阳能路灯136盏，单价3000元/盏，计划投资41万元；2.路硬化长1490米，宽3米，面积4470平方米，20厘米厚C25混凝土浇筑，单价120元/平方米，计划投资59万元。其中（排水沟项目计划投资10万元：1、马路小组做排水沟从谭家背后至岔沟长150米，宽1.5米，计划投资5万元；2、从唐家门口至大桥旁边长150米，宽2米，计划投资5万元。道路硬化项目：1、罗院小组道路硬化长900米，宽3米，面积2700平方米，20厘米厚C25混凝土浇筑，单价120元/平方米，计划投资32.4万元。2、马路小组道路硬化项目长350米，宽3米，面积1050平方米，20厘米厚C25混凝土浇筑，单价120元/平方米，计划投资12.6万元。）</t>
  </si>
  <si>
    <t>通过马路乡“马路村2026年基础设施建设完善项目”提升人居环境，改善生活条件，受益辖区内农户450户1650人（其中脱贫户284户1087人，“三类监测对象”46户148人）。</t>
  </si>
  <si>
    <t>马路乡八道拐村2026年“千万工程”宜居宜业和美乡村建设项目</t>
  </si>
  <si>
    <t>八道拐村</t>
  </si>
  <si>
    <t>在马路乡八道拐村实施“千万工程”示范村建设项目，主要建设内容如下为：道路硬化5630平方米，长1876.7米，宽3米，20厘米厚C25混凝土浇筑；2×2×1米砖砌化粪池78个；4×5×1m砖砌化粪池2个；波形护栏1300米，直径100毫米PPR排污管100米。</t>
  </si>
  <si>
    <t>“通过马路乡八道拐村“千万工程”示范村建设项目，提升人居环境，改善生活条件受益辖区内农户165户629人（其中脱贫户136户568人，“三类监测对象”23户101人）</t>
  </si>
  <si>
    <t>165户629人</t>
  </si>
  <si>
    <t>火红乡龙树村2026年“千万工程”宜居宜业和美乡村建设项目</t>
  </si>
  <si>
    <t>龙树村</t>
  </si>
  <si>
    <t>一、在花石小组建设村内道路19条，硬化面积7647㎡（含错车道及转弯加宽），均采用10cm厚天然级配砂砾垫层+20cm厚C30水泥混凝土面层，单价120元/平方米，计划投资91.76万元；
二、在大箐小组建设村内道路3条，硬化面积850㎡（含错车道及转弯加宽），均采用10cm厚天然级配砂砾垫层+20cm厚C30水泥混凝土面层，单价120元/平方米，计划投资10.2万元；
三、在转脑包小组建设村内道路7条，硬化面积2084.83㎡（含错车道及转弯加宽），均采用10cm厚天然级配砂砾垫层+20cm厚C30水泥混凝土面层，单价120元/平方米，计划投资25.02万元；
四、在花石小组建设挡墙98立方米，410元/立方米，计划投资4.02万元。</t>
  </si>
  <si>
    <t>通过实施本项目，提升人居环境，方便群众出行受益110户452人，其中覆盖三类监测对象8户28人，补齐农村环境基础设施建设短板，有效的巩固拓展脱贫攻坚成果，落实乡村振兴战略，提高项目区人居环境。</t>
  </si>
  <si>
    <t>110户452人</t>
  </si>
  <si>
    <t>田坝乡鱼塘村2026年“千万工程”宜居宜业和美乡村建设项目</t>
  </si>
  <si>
    <t>鱼塘村</t>
  </si>
  <si>
    <t>在会泽县田坝乡鱼塘村投入210万元实施鱼塘村4组（鱼塘边小组）人居环境提升整治建设项目，建设内容：
1、道路硬化工程：共计11条路，硬化面积3990平方米，其中：1-10号路2970平方米采用10厘米厚天然砂砾垫层+20厘米厚抗弯拉强度≥4.0Mpa水泥混凝土面层，含土路床整形碾压、路面刻纹、切缝等，11号路1020平方米采用AC-16中粒式沥青混凝土面层铺筑。
2、人居环境整治工程：1.污水工程：铺设污水管网303米，其中:DN300污水管143米，均采用高密度HDPE双壁波纹污水管，de110PVC接户管160米,含φ700检査井14座,含土石方开挖回填、路面破除及恢复等。2.盖板沟工程：新建盖板沟505米。其中C20混凝土现浇162立方米，C30钢筋混凝土盖板79立方米。3.拦砂坝工程：新建3道拦砂坝，拦砂坝采用C20片石混凝土现浇，共计836立方米。</t>
  </si>
  <si>
    <t>有效改善群众出行条件、扎实治理村庄脏、乱、差现象，改善居住生活环境和村容村貌，提升乡村新形象。受益人数215户890人，脱贫户29户107人，三类监测对象4户12人，边缘户2户7人。</t>
  </si>
  <si>
    <t>215户890人</t>
  </si>
  <si>
    <t>矿山镇扯落村2026年“千万工程”宜居宜业和美乡村建设项目</t>
  </si>
  <si>
    <t>扯落村</t>
  </si>
  <si>
    <t>道路硬化4.65公里，预计投资280万；垃圾钩背箱100个。1.小店子小组垃圾清运池至沟边，长200米，宽4米，800平方米；2.小店子小组养牛场门前。长100米，宽4米，400平方米；3.箐头小组主道路至村尾，长300米，宽4米，1200平方米；4.箐头小组主道路至山脚，长50米，宽4米，200平方米；5.箐头小组双胞涵洞至谷峰坝，长400米，宽4米，1600平方米；6.草坪子小组扯洒线主道路至谷峰坝，长700米，宽4米，2800平方米；7.店子小组小沟边至店子村公厕道路，长380米，宽4米，1520平方米；8.陈家村小组扯洒线主干道至村内，长100米，宽4米，400平方米9.半山小组小组扯洒线主干道至村道路长150米，宽4米，600平方米10.草坪子小组扯洒线主干道路至生产路长300米，宽4米，1200平方米。11.羊洞沟小组扯洒线至包包上小组道路路口长2000米，宽4米，8000平方米；12.垃圾钩背箱100个。</t>
  </si>
  <si>
    <t>项目建设有利于促进实施乡村振兴战略“产业兴旺、生态宜居、乡风文明、治理有效、生活富裕”的总要求，对改善生态环境，实现农村美，促进乡风文明，提升村民素质，加强村容、村貌整治，实现农村社会和环境有效治理具有积极而现实意义，受益632户2148人。</t>
  </si>
  <si>
    <t>632户2148人</t>
  </si>
  <si>
    <t>雨碌乡白彝村2026年“千万工程”宜居宜业和美乡村建设项目</t>
  </si>
  <si>
    <t>1.硬化道路3千米（起点云雨路至终点大沙地），均宽4米，采用C30混凝土浇灌，厚0.2米，预算168万元；2.砂砖支砌挡土墙300立方米，高0.8米，宽20厘米，预算14万元。</t>
  </si>
  <si>
    <t>一是提升大地头小组人居环境问题，惠及该小组83户283人，其中低收入群体3户9人。二是解决大地头小组群众出行难问题，惠及该小组83户283人，其中低收入群体3户9人。三是提升村容村貌打下基础。</t>
  </si>
  <si>
    <t>83户283人</t>
  </si>
  <si>
    <t>雨碌乡雨碌村2026年“千万工程”宜居宜业和美乡村建设项目</t>
  </si>
  <si>
    <t>1.道路工程：道路长2702米，道路宽3.5米，硬化面积9852.5平方米，采用10厘米厚天然砂砾垫层+20厘米厚抗弯拉强度≥4.0Mpa水泥混凝土面层，含土石方开挖回填、路面刻纹、切缝等。
2.亮化工程：安装太阳能路灯90盏（6米灯杆），基础为C25混凝土，含安装；
3.污水工程：铺设污水管网1299米，其中:DN200污水管906米、DN300污水管393米，均采用高密度HDPE双壁波纹污水管，φ110PVC-U排水支管1000米,含φ700检査井78座,含土石方开挖回填、路面破除及恢复等。</t>
  </si>
  <si>
    <t>项目具有良好的社会效益、生态效益和潜在的经济效益。社会效益上，能提升村民生活质量，增强村民的幸福感和满意度，促进乡村文明建设，同时在项目建设和运维过程中创造就业机会，带动当地经济发展。生态效益方面，有效减少污水排放对环境的污染，保护牛栏江敏感区的生态环境，改善农村生态景观，促进生态系统的良性循环。虽然项目本身不产生直接经济效益，但通过改善环境，可提升土地价值，吸引投资，促进农村产业发展，如发展乡村旅游、特色农业等，从而带来间接的经济效益，项目收益116户脱贫户，450人，边缘易致贫户1户14人。</t>
  </si>
  <si>
    <t>116户450人</t>
  </si>
  <si>
    <t>雨碌乡铁厂村2026年“千万工程”宜居宜业和美乡村建设项目</t>
  </si>
  <si>
    <t>1.道路工程：道路长1021米,道路宽3.5米,硬化面积3688.6平方米（含错车道和局部加宽），采用10厘米厚天然砂砾垫层+20厘米厚抗弯拉强度≥4.0Mpa水泥混凝土面层，含土石方开挖回填、路面刻纹、切缝等，新建箱涵1座，跨度3.5米，宽4.0米，波形护栏18米,标志标牌5块，埋置φ800钢筋混凝土管10米，φ1000钢筋混凝土管10米，φ1200钢筋混凝土管6米,C20埋石混凝土挡墙1550.2立方米等；
2.亮化工程：安装太阳能路灯77盏（6米灯杆），基础为C25混凝土，含安装；
3.公路前缘路肩挡墙治理工程：路面拆除及恢复24立方米，C20埋石混凝土挡墙72.04立方米，植草护坡882.84平方米，埋置φ800钢筋混凝土管64米，C20混凝土排水沟23.61立方米，含土石方开挖回填等。</t>
  </si>
  <si>
    <t>一是提升尹家村、老梨树小组人居环境问题，惠及该小组190户651人，其中低收入群体8户24人。二是解决尹家村、老梨树小组群众出行难问题，惠及该小组190户651人，其中低收入群体8户24人。三是提升村容村貌打下基础。</t>
  </si>
  <si>
    <t>190户651人</t>
  </si>
  <si>
    <t>大海乡绿荫塘村2026年“千万工程”宜居宜业和美乡村建设项目</t>
  </si>
  <si>
    <t>绿荫塘村</t>
  </si>
  <si>
    <t>在绿荫塘村李家村小组、师家村小组、七家院小组村内道路硬化10000平方米，C25砼厚0.2米，120元/平方米，总造价120万元。在七家院小组、师家村小组内新建C25砼挡墙2000立方米，每立方600元，总造价120万元。</t>
  </si>
  <si>
    <t>通过实施道路、挡墙等基础设施，人居环境得到进一步改善，更方便群众出行。受益群众238户846人（其中脱贫户40户154人，三类监测对象10户30人）。</t>
  </si>
  <si>
    <t>238户846人</t>
  </si>
  <si>
    <t>大海乡二道坪村2026年“千万工程”宜居宜业和美乡村建设项目</t>
  </si>
  <si>
    <t>岩头一组、二组村内道路从李冬元门前到李井元后面硬化10000平方米，从沟边公路到李平元门口硬化4000平方米，合计村内道路硬化14000平方米，C25砼厚0.2米，120元/平方米，总造价168万元。二道坪小组内新建30*30*30厘米三面光水沟1200米，C25砼挡墙2000立方米，每立方600元，总造价132万元。</t>
  </si>
  <si>
    <t>通过实施道路、挡墙等基础设施，人居环境得到进一步改善，更方便群众出行。受益农户96户261人出行（其中脱贫户23户83人，三类监测对象8户26人）</t>
  </si>
  <si>
    <t>96户261人</t>
  </si>
  <si>
    <t>五星乡黑土村“千万工程”示范村建设项目</t>
  </si>
  <si>
    <t>在黑土村硬化道路7条，共计5.73千米，19908.56平方米(12厘米厚天然砂砾垫层+20厘米厚C30水泥混凝土面层)，挖土方8431.50立方米，路基填方2820.30立方米，培土路肩2006.89立方米，2立方米钩背式垃圾箱10个，三面光排水沟（含旧沟破除）200米，新建带风力发电太阳能路灯200盏，预制DN1200混凝土涵管（含进出口一字墙，管底混凝土垫层等)4米。</t>
  </si>
  <si>
    <t>项目建成后改善了村庄基础设施，提升人居环境，增强群众获得感和幸福感，提升群众满意度，受益群众260户780人。建档立卡户10户22人。</t>
  </si>
  <si>
    <t>通过改善人居环境，提升黑土村委会及工业园区竞争力，吸引劳动力通过务工、自主创业增加群众收入</t>
  </si>
  <si>
    <t>4374户13580人</t>
  </si>
  <si>
    <t>鲁纳乡座舍村四组2026年“千万工程”宜居宜业和美乡村建设项目</t>
  </si>
  <si>
    <t>在鲁纳乡座舍村四组组投入247.4万元实施座舍村四组人居环境提升整治建设项目，建设内容：1.道路修复及硬化（村内道路）7700平方米，C25混凝土，厚0.2米，均宽3.5米，投资概算85万元；2.人居环境整治小砖支砌挡土墙3700米高1.2米.宽30厘米，投资概算55万元；3.安装DN300污水主管道2000米接已建好大三格污水处理设施，入户分管DN110污水管道4000米接入小三格30个，投资概算100万元；4.路灯40盏，投资概算10万元</t>
  </si>
  <si>
    <t>一是解决座舍村四组人居环境基础差的问题，惠及该2个小组103户331人，其中低收入群体35户86人。
二是解决座舍村四组农村污水治理短板问题，大力提升人居环境，
三是从源头上改善牛栏江水质，为长江经济带发展环境保护基础贡献力量。</t>
  </si>
  <si>
    <t>103户331人</t>
  </si>
  <si>
    <t>待补镇哨牌村2026年“千万工程”宜居宜业和美乡村建设项目</t>
  </si>
  <si>
    <t>1.哨牌村牛丛赶小组道路硬化800米，宽5米，村委会门前至小街小青门2500米道路硬化，宽4米，小街河边至陆万昌家门前800米道路硬化，宽4米，水城小组沙沟边至顾正国家门前500米，宽4米道路硬化（均宽4米，20厘米厚，C25混凝土路面）；2.安装1路灯20盏。</t>
  </si>
  <si>
    <t>通过道路硬化建设4.6公里，亮化工程提升哨牌村基础设施，带动草莓产业发展。项目建成后产权归待补镇人民政府所有，带动辖区内871户2932人（其中脱贫户及“三类监测对象”29户116人）。</t>
  </si>
  <si>
    <t>871户2932人</t>
  </si>
  <si>
    <t>待补镇待补社区2026年“千万工程”宜居宜业和美乡村建设项目</t>
  </si>
  <si>
    <t>1.待补社区交警大队小桥到新发村1至9组再到待补小学道路硬化2.5公里，均宽4米；2.道路两侧及1、2、13、14组安装太阳能路灯共150盏；3.待补小学旁长150米、宽1.5米人行道硬化；4.15组进村道路硬化150米，宽4米。5.13、14组道路两侧硬化地面600平方米。</t>
  </si>
  <si>
    <t>项目建成后，可以有效改善待补小学交通拥堵，基础设施、道路、河道周围环境问题，可以进一步完善村庄基础设施服务功能，亮化工程，可以改善农业生产条件、提升人居环境，发展产业，促进待补经济发展。带动辖区内及邻村农户300余户（其中脱贫户及“三类监测对象”24户）。</t>
  </si>
  <si>
    <t>300户1260人</t>
  </si>
  <si>
    <t>古城街道丰乐社区2026年“千万工程”宜居宜业和美乡村建设项目</t>
  </si>
  <si>
    <t>丰乐社区</t>
  </si>
  <si>
    <t>村内场地平整5200平方米，场地硬化3800平方米（C25，厚度20cm），道路硬化1400平方米（C30，厚度20cm），挡墙支砌10立方米，雨污水管网安装190米，φ1000混凝土污水检查井安装3座。</t>
  </si>
  <si>
    <t>一是完善项目区基础设施，提升社区基础设施服务功能。二是改善项目区人居环境和基础条件。三是带动辖区内及邻村农户997户3500人（其中脱贫户及“三类监测对象”23户76人）。</t>
  </si>
  <si>
    <t>997户3500人</t>
  </si>
  <si>
    <t>古城街道中河社区2026年“千万工程”宜居宜业和美乡村建设项目</t>
  </si>
  <si>
    <t>中河社区</t>
  </si>
  <si>
    <t>1.C30混凝土道路1050米，路面平均宽度4.5米；
2.浆砌片石路边排水沟2993立方米；
3.C30钢筋混凝土盖板660平方米；
4.安装波形护栏1155米；
5.安装DN300钢带增强聚乙烯（PE)螺旋波纹管1050米；6.建设φ700检查井39座；
7.安装DN110PVC入户管300米。</t>
  </si>
  <si>
    <t>项目建设切实解决中河社区1894户5601人（其中脱贫户57户190人，三类监测对象65户223人）人居环境脏乱差、农村污水排放和出行难问题，进一步提升村容村貌，改善人居环境，示范带动周边村落建设美丽宜居村庄。</t>
  </si>
  <si>
    <t>1894户5601人</t>
  </si>
  <si>
    <t>钟屏街道以则社区2026年“千万工程”宜居宜业和美乡村建设项目</t>
  </si>
  <si>
    <t>为提升农村人居环境，方便群众生产生活出行，减少农产品运输成本，提高群众生活幸福指数。拟在钟屏街道以则社区规划道路硬化项目：1.以则二组赵春燕家新房子至丁正国房屋，硬化路面400米，宽3.5米，1400平方米。2.二组张基润家门口至徐兴友家门口，硬化路面200米，宽3.5米，700平方米。3.二组赵春燕家老房子至康正芬家门口，硬化路面200米，宽3.5米，700平方米。4.以则六组肖元松家房子至张保全家房子，硬化路面400米，宽3.5米，1400平方米。5.白碳箐选厂至胡忠祥家房屋，硬化路面400米，宽3.5米，1400平方米。6.以则一组大路至李开明房屋，硬化路200米，宽3.5米，700平方米。7.以则四组宋顺华家房子至张兴琼家房子，硬化路150米，宽3.5米，525平方米米。合计6825平方米，预计投资140万元；路边排水沟60*80长2000米，预计投资60万元。</t>
  </si>
  <si>
    <t>通过项目可改善以则1370户4916人（脱贫户395户1590人、三类监测对象106户391人）的生产生活条件，进一步提升农村人居环境，方便群众生产生活出行，减少农产品运输成本，进一步提高群众的获得感和幸福感。</t>
  </si>
  <si>
    <t>1230户3256人</t>
  </si>
  <si>
    <t>乐业镇马厂村2026年“千万工程”宜居宜业和美乡村建设项目</t>
  </si>
  <si>
    <t>1.C30砼道路硬化4条（红脑1条、吊脚1条、马厂2条），总长2300米，底厚0.2米，均宽3.7米，面积8510平方米，预计单价120元/平方米，投资102.12万元；2.建M7.5浆砌石挡墙5段，共614.25立方米，预计单价400元/立方米，投资24.57万元；3.DN1000mm混凝土涵管40米，单价500元/米，投资2万元；4.沉砂池1座6立方米，单价500元/立方米，投资0.3万元；6.马厂小组大沟边道路土方回填3000立方米，单价15元/立方米，投资4.5万元；7.在头道小组建三面光排水沟400米，其中：沟渠内空宽0.5米，墙子高0.8米，墙子厚0.3米，底厚0.1米，体积236立方米，单价500元/立方米，投资11.8万元。建10米长取水坝1道，高2米，均宽4米，拦水吨长10米，高0.5米，宽0.8米，体积81.5立方米，单价500元/立方米，投资4.08万元。8.在肖家村内新建涵洞一个，投资13.5万元，其中：土方开挖及回填1632立方米，预计单价15元/立方米，投资2.45万元；DN1000mm混凝土涵管6米，单价1000元/米，投资0.6万元。钢筋砼剪力墙7.56立方米，单价900元/立方米，投资0.68万元；钢筋砼盖板7.8立方米，单价900元/立方米，投资0.7万元；建三面光排水沟21.3米，体积34立方米，单价500元/立方米，投资1.7万元；石方回填306立方米，单价30元/立方米，投资0.92万元.余土清运306立方米，单价15元/立方米，投资0.45万元；C30砼地面硬化514.67平方米，厚0.2米，单价120元/平方米，投资6.18万元。</t>
  </si>
  <si>
    <t>通过项目建设，改善村民出行条件，降低生产生活物资运输成本，提升村民生产生活条件，受益村民154户520人，其中脱贫户和监测对象45户149人。</t>
  </si>
  <si>
    <t>154户520人</t>
  </si>
  <si>
    <t>乐业镇二顺村2026年“千万工程”宜居宜业和美乡村建设项目</t>
  </si>
  <si>
    <t>1.道路硬化20500平方米，20厘米厚C25混凝土路面（其中二顺市场场地硬化长300米、宽25米；肖家村小组党员活动室至河埂长1000米，宽3米；213国道线至岔河小组长2000米，宽5米；徐家村小组徐保元至田边道路长1000米，宽3米）；2.道路硬化配套浆砌石挡墙70立方米（长17米，高2米，底宽1.5米，口宽0.6米）；3.砖砌体挡墙210立方米（其中市场内长300米，底宽1米，口宽0.7米）；4.三面光排水沟3170米（其中肖友东厂房至科作落河埂长600米，宽1.2米，高1.2米，15厘米厚C25混凝土沟底；尹家湾大桥至肖家村党员活动室沟长1500米、宽0.6米高0.6米；伍家村店子进科作落道路排水沟长1000米宽0.5米、高0.5米；学校围墙外至陈国祥家长60米宽0.3米、高0.3米；冷库出口沟渠长10米、宽1.2米、高1.2米；市场涵洞长50米宽0.8米、高1.2米）；5.安装太阳能路灯70盏（7个村民小组各10盏）。</t>
  </si>
  <si>
    <t>通过项目实施，切实加强村内基础设施建设，改善生活环境，美化村庄，提高群众生活水平。项目建成后产权归乐业镇人民政府所有，移交项目村村集体管理使用。乡村治理和人居环境提升取得明显实效。受益村民856户2854人，其中脱贫户和监测对象167户695人。</t>
  </si>
  <si>
    <t>856户2854人</t>
  </si>
  <si>
    <t>驾车乡驾车村2026年“千万工程”宜居宜业和美乡村建设项目</t>
  </si>
  <si>
    <t>1.在驾车村前街一组、后街二组、唐坡一组和二组、油房、鱼塘、大坪子、双眼井民小组硬化宽2.5米，总长约6000米的道路；2.砖砌挡墙288立方米。长1200米，高1.2米，宽0.2米；3.驾车中学接裴家口子岔路口雨污分流排水沟建设，三面光2400米，宽1.2米，高2米；4.配套钩背箱20个；5.安装太阳能路灯200盏。</t>
  </si>
  <si>
    <t>项目覆盖驾车村前街、后街等10个村民小组1134户村民3792人，项目建成后，方便辖区内农户出行及农户种养殖运输、垃圾清运与处理、生活污水治理等问题，有效提升人居环境与整体美观性。</t>
  </si>
  <si>
    <t>娜姑镇干海子村2026年“千万工程”宜居宜业和美乡村建设项目</t>
  </si>
  <si>
    <t>干海子村1-8小组，11-16小组</t>
  </si>
  <si>
    <t>1、建设1至18小组道路硬化长9000米，总计21000平方米；路面结构为20厘米C30混凝土路面、15厘米C30混凝土路面。挡墙支砌共215米，C20混凝土10.88立方米和M7.5浆砌石250立方米。建设2.0×2.0米涵洞3处、1.0×1.0米涵洞3处计划投资276.15万元。
2、建设1至18小组村内沟渠共2600米；沟渠采用C20混凝土浇筑和M7.5浆砌石砌筑，沟渠断面尺寸0.3×0.3米、0.4×0.4米、0.5×0.5米、0.6×0.6米、0.6×0.8米、2.0×1.5米；C20混凝土710立方米，M7.5浆砌石380立方米，计划投资144.71万元。
3、建设1至18小组太阳能路灯共518盏；总计投资115.14万元。
项目计划总投资536万元。</t>
  </si>
  <si>
    <t>项目建设后，受益群众1563户，4633人（其中脱贫户234户，864人，“三类监测对象”25户，90人）。道路硬化可以极大的解决村民的出行问题。沟渠建设可以将村民生活余水和雨
水排出，改善村民的人居环境。太阳能路灯的建设能够有效的解决干海子村新合小学所属的牛泥塘村、盐水村、发基卡村及炉房村380名学生上下学照明，为学生路途安全提供有效保障。挡墙支砌位于村内主干道，保证车辆通行的安全，改善全体村民的出行条件。提升全体村民生活品质和幸福感。</t>
  </si>
  <si>
    <t>951户2643人</t>
  </si>
  <si>
    <t>大井镇色关村2026年“千万工程”宜居宜业和美乡村建设项目</t>
  </si>
  <si>
    <t>色关村大坡、管家村</t>
  </si>
  <si>
    <t>硬化村内道路2条，第1条从管家村至大坡，长3500米、均宽3米，面积10500平方米，第2条从小管山至五岔路，长2500米、均宽3米，面积7500平方米，共18000平方米，采用C30砼水泥路面，厚0.2米。</t>
  </si>
  <si>
    <t>解决色关村委会大坡、管家村小组人居环境脏乱差的突出问题，老百姓出行难、农产品运输难等问题，该项目建设惠及104户430人，其中脱贫户18户30人，三类对象监测户4户16人。</t>
  </si>
  <si>
    <t>公益性
项目</t>
  </si>
  <si>
    <t>104户430人</t>
  </si>
  <si>
    <t>大井镇井田社区2026年“千万工程”示范村建设项目</t>
  </si>
  <si>
    <t>1、在井田社区村内道路硬化5条，第1条从省道长巧线至河对门长600米，宽4米，面积2400平方米，第2条从大道至上村长400米，宽4米，面积1600平方米，第3条从财政所至天井长240米，宽4米，面积960平方米，第4条从沙锅箐村尾至村庄路口长300米，宽4米，面积1200平方米，第5条从村卫生室至老林业站长1085米，宽4米，面积4340平方米，总共10500平方米，采用C30砼水泥路面，厚0.2米；2、从五尺桥至天井铺设生产生活用水收集管道波纹800米；3、从五尺桥至天井支砌挡墙2660立方米；4、从五尺桥至天井安装护栏800米；5、道路硬化平整8500立方米。</t>
  </si>
  <si>
    <t>解决井田社区上街、下街、河对门、团坡小组人居环境脏乱差的突出问题，老百姓出行难、农产品运输难等问题，该项目建设惠及655户2292人（其中脱贫困户85户265人）。</t>
  </si>
  <si>
    <t>655户2292人</t>
  </si>
  <si>
    <t>以礼街道温泉村道路硬化项目项目</t>
  </si>
  <si>
    <t>硬化小坪子小沙沟到黄良顺家门口村内道路、尾坪子黄兰香户到李春明户家村内道路567米，宽3米、厚30分19.85万元。两处排水沟242米，宽30分、高20分，资金8.5万元。</t>
  </si>
  <si>
    <t>项目惠及小坪子、尾坪子小组130户520人，其中脱贫户及三类监测对象20户69人，有效解决农户出行安全和环境卫生。</t>
  </si>
  <si>
    <t>130户520人</t>
  </si>
  <si>
    <t>农村公共服务</t>
  </si>
  <si>
    <t>其他</t>
  </si>
  <si>
    <t>乐业镇中心卫生院业务用房建设项目</t>
  </si>
  <si>
    <t>乐业村</t>
  </si>
  <si>
    <t>新建抗震等级8级业务用房一栋，框架结构，共4层,占地面积491平方米，总建筑面积1964平方米（含场地基础、水电、消防、业务用房装修等附属设施）。</t>
  </si>
  <si>
    <t>通过项目实施，经营性资产收益用于巩固拓展脱贫攻坚成果，增加脱贫群众收入，壮大村集体经济。项目覆盖乐业镇及周边乡镇7万余人</t>
  </si>
  <si>
    <t>改善卫生院基础设施，提升卫生服务功能。</t>
  </si>
  <si>
    <t>项目覆盖乐业镇及周边乡镇7万余人</t>
  </si>
  <si>
    <t>学校建设或改造</t>
  </si>
  <si>
    <t>会泽职业技术学校产教融合实训基地建设项目</t>
  </si>
  <si>
    <t>会泽职业技术学校</t>
  </si>
  <si>
    <t>1.投入309万元，对校内求实楼二楼进行系统功能性改造，建设内容含钢结构隔层搭建300平方米（含钢材、施工、防腐处理）、主体装修工程1588平方米（含墙面、地面、吊顶、门窗改造，按甲级旅游民宿标准执行）；2.投入51万元，在学校求实楼二楼，打造成民宿客房区域服务实训基地，共计6间（每间约50平方米，含大床房、双床房、套房、亲子房、榻榻米房，含卫浴改造）；3.投入40万元，改造学校求实楼257平方米教室，购置多媒体教学设备，打造实训基地多媒体教学空间；4.投入150万元，改造餐饮实训、形体舞蹈实训、瑜伽疗愈实训等功能区；5.投入50万元，购置餐饮厨房设施、直播教学设施、舞蹈瑜伽设施。</t>
  </si>
  <si>
    <t>项目建成后，将形成一个功能完备的标准化实训中心，可面向酒店管理、旅游服务、市场营销等相关专业，开展“定向式”、“订单式”人才培养，年均满足3000人以上的教学、实训、技能鉴定需求。</t>
  </si>
  <si>
    <t>开展“校企合作”满足在校学生实训需求。</t>
  </si>
  <si>
    <t>满足3000人以上的教学、实训、技能鉴定需求</t>
  </si>
  <si>
    <t>会泽县教育体育局</t>
  </si>
  <si>
    <t>会泽县宝云街道中心学校马武小学基础设施建设项目</t>
  </si>
  <si>
    <t>马武小学</t>
  </si>
  <si>
    <t>1.新建石材旗台、安装不锈钢旗杆，投资概算3.6万元；
2.老教学楼教室内装修改造，（地砖铺设1200平方米，内墙砖1290平方米，内墙漆3900平方米）投资概算40.3万元；
3.铺设篮球场及足球场四周硅PU塑胶1820米，铺装人工草坪12850平方米，复合型塑胶面层跑道1545平方米，围墙175米，投资概算80万元；
4.新建室外显示大屏1块（背景墙及电子显示屏），投资概算31.98万元；
5.新建框架结构清真食堂，占地面积40平方米，建筑面积120平方米，共三层，投资概算39.12万元；
6.公厕改造200平方米（含小便器、蹲便器等），投资概算5万元。</t>
  </si>
  <si>
    <t>完善农村义务教育阶段寄宿制学校基础设施，改善学校教育教学条件，实现义务教育均衡化发展。897名在校学生受益。</t>
  </si>
  <si>
    <t>改善学校基础设施，提升服务功能。</t>
  </si>
  <si>
    <t>897名在校学生受益。</t>
  </si>
  <si>
    <t>上村乡卫生院建设项目</t>
  </si>
  <si>
    <t>1.拆除吊顶板300平方米，新做吊顶600平方米，投资概算11.2万元；更换铝合金窗100平方米、钢制复合门55平方米，投资概算12.5万元；墙面粉刷2100平方米，投资概算8万元。2.建设水电暖通升级给排水改造：老旧管道更换及增加、地漏疏通，投资概算0.5万元；电路改造：更换线路200米、配电箱1个、插座开关100等，投资概算2.5万元；照明改造：安装LED节能灯30盏，投资概算0.2万元；通风换气：诊室/病房加装风扇5个，投资概算0.3万元；简易供暖/降温：安装空调2台，投资概算1.5万元。3.建设医疗功能用房X光室、B超室、化验室、预防接种门诊改造：墙体拆除100平方米，墙体防护加厚、铅门、铅窗、铅板防护含器械拆除及安装200平方米，配套消防相关设施设备、通道改造20米，投资概算60万元；安装病房中心供氧及呼叫系统，投资概算1.5万元；病床、床头柜及床上配套用品30套，投资概算6万元；安装热水器1套、文件柜10个、输液观察椅10套、沙发5个、标识标牌等，投资概算4万元；一体化医疗污水处理，投资概算1万元；洗手池10个，投资概算0.8万元。。</t>
  </si>
  <si>
    <t>撒基格</t>
  </si>
  <si>
    <t>改善医院就医环境，增加业务用房面积，优化就诊流程，科室设置更加合理，缓解群众看病拥挤及等待时间过长问题，提高医务人员的就诊效率，提升医疗质量。项目覆盖9233户37981人，其中脱贫对象（监测对象）203户827人。</t>
  </si>
  <si>
    <t>项目覆盖9233户37981人，其中脱贫对象（监测对象）203户827人。</t>
  </si>
  <si>
    <t>待补镇野马村草莓分拣设施建设项目</t>
  </si>
  <si>
    <t>1.投入200万元,新建草莓砖混构分拣厂房1000平方米；
2.投入60万元新建草莓钢结构分拣大棚400平方米；
3.投入150万元，将原野马林场改扩建草莓分拣车间1430平方米；
4.投入45万元，新建草莓产业道路一条，长900米，均宽4米，C25混凝土硬化路面，硬化面积3500平方米；
5.投入40万元，建设草莓分拣中心相关配套设施，给排水、电气工程等。</t>
  </si>
  <si>
    <t>完善草莓产业分拣加工配套基础设施，推动草莓产业全产业链发展，带动群众就近就地无工作增收。项目覆盖5120户13521人，其中（脱贫）监测对象432户941人。</t>
  </si>
  <si>
    <t>1.带动群众就近就业；
2.增加村集体经济。</t>
  </si>
  <si>
    <t>吸纳用工50人，项目覆盖5120户13521人，其中（脱贫）监测对象432户941人。</t>
  </si>
  <si>
    <t>火红乡农村污水治理管网收集项目</t>
  </si>
  <si>
    <t>桥边村</t>
  </si>
  <si>
    <t>1.项目概要：针对火红乡农村生活污水直排问题，通过污水收集设施建设解决污水治理难题，项目总投资640万元。
2.建设主要内容：在火红乡周边农村铺设污水管网并建设相应配套设施。新铺设污水收集管网4.24千米，管径为DN300～DN500；新铺设接户管3.1千米，管径为DN150；浇筑检查井90个。项目建成后将有效解决4488人农村生活污水直排问题，保护周边农村和下游水体水质，显著改善人居环境和生态安全。</t>
  </si>
  <si>
    <t>项目建成后将有效解决4488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</si>
  <si>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3.惠及人口：项目惠及4488名农村群众。</t>
  </si>
  <si>
    <t>会泽县住房和城乡建设局</t>
  </si>
  <si>
    <t>五星乡农村污水治理管网收集项目</t>
  </si>
  <si>
    <t>1.项目概要：针对五星乡农村生活污水直排问题，通过污水收集设施建设解决污水治理难题，项目总投资322万元。
2.建设主要内容：在五星乡铺设污水管网并建设其他配套设施。新铺设污水收集管网2.78千米，管径为DN400～DN500；新铺设接户管0.51千米，管径为DN160。项目建成后将有效解决4270人农村生活污水直排问题，保护周边农村和下游水体水质，显著改善人居环境和生态安全。</t>
  </si>
  <si>
    <t>项目建成后将有效解决4270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</si>
  <si>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老厂乡农村污水治理管网收集项目</t>
  </si>
  <si>
    <t>1.项目概要：针对老厂乡农村生活污水直排问题，通过污水收集设施建设解决污水治理难题，项目总投资189万元。
2.建设主要内容：在老厂乡铺设污水管网并建设其他配套设施。新铺设污水收集管网3千米，管径为DN300～DN500；新铺设接户管0.22千米，管径为DN160。项目建成后将有效解决2773人农村生活污水直排问题，保护周边农村和下游水体水质，显著改善人居环境和生态安全。</t>
  </si>
  <si>
    <t>项目建成后将有效解决2773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</si>
  <si>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田坝乡农村污水治理管网收集项目</t>
  </si>
  <si>
    <t>田坝村</t>
  </si>
  <si>
    <t>1.项目概要：针对田坝乡农村生活污水直排问题，通过污水收集设施建设解决污水治理难题，项目总投资540万元。
2.建设主要内容：在田坝乡周边农村铺设污水管网并建设相应配套设施。新铺设污水收集管网3.21千米，管径为DN300～DN500；新铺设接户管4.44千米，管径为DN150；浇筑检查井55个。项目建成后将有效解决3461人农村生活污水直排问题，保护周边农村和下游水体水质，显著改善人居环境和生态安全。</t>
  </si>
  <si>
    <t>项目建成后将有效解决3461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</si>
  <si>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道路、管网维护”等公益性岗位，每人每月可给予一定补助。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3.惠及人口：项目惠及3461名农村群众。</t>
  </si>
  <si>
    <t>雨碌乡农村污水治理管网收集项目</t>
  </si>
  <si>
    <t>小米村、雨碌村</t>
  </si>
  <si>
    <t>1.项目概要：针对雨碌乡农村生活污水直排问题，通过污水收集设施建设解决污水治理难题，项目总投资1475万元。
2.建设主要内容：在雨碌乡周边农村铺设污水管网并建设相应配套设施。新铺设污水收集管网9.9千米，管径为DN300～DN400；新铺设接户管12.27千米，管径为DN150；浇筑检查井215个。项目建成后将有效解决8378人农村生活污水直排问题，保护周边农村和下游水体水质，显著改善人居环境和生态安全。</t>
  </si>
  <si>
    <t>项目建成后将有效解决8378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</si>
  <si>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道路、管网维护”等公益性岗位，每人每月可给予一定补助。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3.惠及人口：项目惠及8378名农村群众。</t>
  </si>
  <si>
    <t>驾车乡农村污水治理管网收集项目</t>
  </si>
  <si>
    <t>1.项目概要：针对驾车乡农村生活污水直排问题，通过污水收集设施建设解决污水治理难题，项目总投资840万元。
2.建设主要内容：在驾车乡周边农村铺设污水管网并建设相应配套设施。新铺设污水收集管网4.25千米，管径为DN400；新铺设接户管4.26千米，管径为DN150；浇筑检查井57个及其他配套设施。项目建成后将有效解决2245人农村生活污水直排问题，保护周边农村和下游水体水质，显著改善人居环境和生态安全。</t>
  </si>
  <si>
    <t>项目建成后将有效解决2245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</si>
  <si>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3.惠及人口：项目惠及2245名农村群众。</t>
  </si>
  <si>
    <t>上村乡农村污水治理管网收集项目</t>
  </si>
  <si>
    <t>1.项目概要：针对上村乡农村生活污水直排问题，通过污水收集设施建设解决污水治理难题，项目总投资807万元。
2.建设主要内容：在上村乡铺设污水管网并建设其他配套设施。新铺设污水收集管网9.7千米，管径为DN300～DN400；新铺设接户管1.33千米，管径为DN150。项目建成后将有效解决2674人农村生活污水直排问题，保护周边农村和下游水体水质，显著改善人居环境和生态安全。</t>
  </si>
  <si>
    <t>项目建成后将有效解决2674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</si>
  <si>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3.惠及人口：项目惠及2674名农村群众。</t>
  </si>
  <si>
    <t>新街乡农村污水治理管网收集项目</t>
  </si>
  <si>
    <t>1.项目概要：针对新街乡农村生活污水直排问题，通过污水收集设施建设解决污水治理难题，项目总投资255万元。
2.建设主要内容：在新街乡周边农村铺设污水管网并建设其他配套设施。新铺设污水收集管网1.43千米，管径为DN400；新铺设接户管1.46千米，管径为DN150。项目建成后将有效解决2374人农村生活污水直排问题，保护周边农村和下游水体水质，显著改善人居环境和生态安全。</t>
  </si>
  <si>
    <t>项目建成后将有效解决2374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</si>
  <si>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3.惠及人口：项目惠及2374名农村群众。</t>
  </si>
  <si>
    <t>鲁纳乡农村污水治理管网收集项目</t>
  </si>
  <si>
    <t>新芸村</t>
  </si>
  <si>
    <t>1.项目概要：针对鲁纳乡农村生活污水直排问题，通过污水收集设施建设解决污水治理难题，项目总投资165万元。
2.建设主要内容：在鲁纳乡周边农村铺设污水管网并建设其他配套设施。新铺设污水收集管网0.55千米，管径为DN150～DN200；新铺设接户管0.59千米，管径为DN150。项目建成后将有效解决1375人农村生活污水直排问题，保护周边农村和下游水体水质，显著改善人居环境和生态安全。</t>
  </si>
  <si>
    <t>项目建成后将有效解决1375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</si>
  <si>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3.惠及人口：项目惠及1375名农村群众。</t>
  </si>
  <si>
    <t>农村垃圾治理</t>
  </si>
  <si>
    <t>会泽县农村垃圾收运处理项目</t>
  </si>
  <si>
    <t>会泽县各乡镇</t>
  </si>
  <si>
    <t>1.项目概要：目前，会泽县农村垃圾收集处理设施较为简陋，仍存在村民随意堆放垃圾的现象，现有的垃圾收运设施无法有效进行收运、处理，急需对垃圾处理设施进行更新补充，项目总投资1350万元。
2.建设主要内容：为满足会泽县各乡镇周边农村的垃圾收运需求，采购移动垃圾转运站15套、垃圾压缩箱1个、3立方米勾臂箱1779个。项目建成后将有效解决78577人堆放垃圾的问题，进一步改善农村人居环境，完善农村生活垃圾基础设施建设，建立健全乡村生活垃圾收运处置一体化体系建设，使生活垃圾得到有效收运、处理。</t>
  </si>
  <si>
    <t>项目建成后将有效解决78577人堆放垃圾的问题，进一步改善农村人居环境，完善农村生活垃圾基础设施建设，建立健全乡村生活垃圾收运处置一体化体系建设，使生活垃圾得到有效收运。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</si>
  <si>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垃圾处理、转运设备维护”公益性岗位，每人每月可给予一定补助。
2.长效运维与保障：设置公益性岗位，让农户参与设施巡查。通过财政补偿、沪滇协作等资金渠道，保障机制长效运行。项目通过利益共享、技能培训、资源回用等方式，提高农村垃圾收集率，改善农村人居环境，提高农民生活质量，增强农村居民获得感幸福感，有助于改善农村人居环境、保障人民群众身心健康，实现生态保护与农民增收双赢。
3.惠及人口：项目惠及78577名农村群众。</t>
  </si>
  <si>
    <t>马路乡农村污水处理基础设施建设项目</t>
  </si>
  <si>
    <t>旁官地村</t>
  </si>
  <si>
    <t>1.项目概要：马路乡周边农村污水排放为合流制，其未经无害化处理的生活污水直接排入落水洞，造成水体严重污染，急需建设污水处理基础设施。
2.建设主要内容：采购安装1套200立方米/d的一体化污水处理设备，新建污水处理站房一座，并建设相应配套设施。项目建成后将有效解决4109人生活污水直排问题，保护附近水体水质，显著改善人居环境和生态安全。</t>
  </si>
  <si>
    <t>项目建成后将有效解决4109人生活污水直排问题，保护附近水体水质，显著改善人居环境和生态安全。进一步巩固脱贫成果，实现巩固拓展脱贫攻坚成果同乡村振兴有效衔接。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</si>
  <si>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人居环境，提高农民生活质量，增强农村居民获得感幸福感，有助于改善农村人居环境、保障人民群众身心健康，实现生态保护与农民增收双赢。
3.惠及人口：项目惠及4109名农村群众。</t>
  </si>
  <si>
    <t>上村乡农村污水处理基础设施建设项目</t>
  </si>
  <si>
    <t>1.项目概要：上村乡周边农村污水排放为合流制，其未经无害化处理的生活污水直接排入现状河道，造成水体严重污染，急需建设污水处理基础设施。2.建设主要内容：采购安装2套150立方米/d的一体化污水处理设备，新建污水处理站房一座，并建设相应配套设施。项目建成后将有效解决2674人生活污水直排问题，保护附近水体水质，显著改善人居环境和生态安全。</t>
  </si>
  <si>
    <t>项目建成后将有效解决2674人生活污水直排问题，保护附近水体水质，显著改善人居环境和生态安全。进一步巩固脱贫成果，实现巩固拓展脱贫攻坚成果同乡村振兴有效衔接。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</si>
  <si>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3.惠及人口：项目惠及2674名农村群众。</t>
  </si>
  <si>
    <t>火红乡农村污水处理基础设施建设项目</t>
  </si>
  <si>
    <t>1.项目概要：火红乡周边农村现状污水排放主要为合流制，其未经无害化处理的生活污水直接排入山沟，造成水体严重污染。
2.建设主要内容：采购安装2套150立方米/d的一体化污水处理设备，并建设相应配套设施。项目建成后将有效解决4488人生活污水直排问题，保护附近水体水质，显著改善人居环境和生态安全。</t>
  </si>
  <si>
    <t>项目建成后将有效解决4488人生活污水直排问题，保护附近水体水质，显著改善人居环境和生态安全。进一步巩固脱贫成果，实现巩固拓展脱贫攻坚成果同乡村振兴有效衔接。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</si>
  <si>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3.惠及人口：项目惠及4488名农村群众。</t>
  </si>
  <si>
    <t>老厂乡农村污水处理基础设施建设项目</t>
  </si>
  <si>
    <t>1.项目概要：老厂乡周边农村排放为合流制，污水未经处理就近直接排入以礼河，造成以礼河水体严重污染，急需建设污水处理基础设施。
2.建设主要内容：采购安装2套150立方米/d的一体化污水处理设备，并建设相应配套设施。项目建成后将有效解决2773人生活污水直排问题，保护附近水体水质，显著改善人居环境和生态安全。</t>
  </si>
  <si>
    <t>项目建成后将有效解决2773人生活污水直排问题，保护附近水体水质，显著改善人居环境和生态安全。进一步巩固脱贫成果，实现巩固拓展脱贫攻坚成果同乡村振兴有效衔接。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</si>
  <si>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3.惠及人口：项目惠及2773名农村群众。</t>
  </si>
  <si>
    <t>五星乡农村污水处理基础设施建设项目</t>
  </si>
  <si>
    <t>1.项目概要：五星乡周边农村污水排放为合流制，其未经无害化处理的生活污水直接排入五星河，造成水体严重污染，急需建设污水处理基础设施。
2.建设主要内容：采购安装2套200立方米/d的一体化污水处理设备，并建设相应配套设施。项目建成后将有效解决4270人生活污水直排问题，保护附近水体水质，显著改善人居环境和生态安全。</t>
  </si>
  <si>
    <t>项目建成后将有效解决4270人生活污水直排问题，保护附近水体水质，显著改善人居环境和生态安全。进一步巩固脱贫成果，实现巩固拓展脱贫攻坚成果同乡村振兴有效衔接。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</si>
  <si>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3.惠及人口：项目惠及4270名农村群众。</t>
  </si>
  <si>
    <t>雨碌乡农村污水处理基础设施建设项目</t>
  </si>
  <si>
    <t>小米村</t>
  </si>
  <si>
    <t>1.项目概要：雨碌乡周边农村污水排放为合流制，其未经无害化处理的生活污水直接排入南部克头村附近小米河，造成水体严重污染，急需建设污水处理基础设施。
2.建设主要内容：采购安装3套200立方米/d的一体化污水处理设备，并建设相应配套设施。项目建成后将有效解决8378人生活污水直排问题，保护附近水体水质，显著改善人居环境和生态安全。</t>
  </si>
  <si>
    <t>项目建成后将有效解决8378人生活污水直排问题，保护附近水体水质，显著改善人居环境和生态安全。进一步巩固脱贫成果，实现巩固拓展脱贫攻坚成果同乡村振兴有效衔接。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</si>
  <si>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3.惠及人口：项目惠及8378名农村群众。</t>
  </si>
  <si>
    <t>古城街道农村生活垃圾收集转运设施采购项目</t>
  </si>
  <si>
    <t>采购垃圾收集清运勾臂箱48个用于古城街道中河社区、水城社区、边河社区的农村生活垃圾收集转运。</t>
  </si>
  <si>
    <t>确实解决中河社区、水城社区、边河社区生活垃圾收集转运难问题，进一步提升古城街道人居环境。涉及农户5511户16990人，其中：脱贫户127户299人，三类监测对象117户265人。</t>
  </si>
  <si>
    <t>通过本项目实施，人居环境显著提升。</t>
  </si>
  <si>
    <t>大桥乡农村生活垃圾转运设施配置项目</t>
  </si>
  <si>
    <t>大桥乡14个村委会</t>
  </si>
  <si>
    <t>新购</t>
  </si>
  <si>
    <t>新增3立方米勾臂箱106只，240升垃圾桶90只（镀锌），用于大桥乡范围内农村生活垃圾收集转运。</t>
  </si>
  <si>
    <t>通过项目实施，有效改善大桥乡农村人居环境，进一步提高农村生活垃圾收集转运工作，改善乡村面貌，涉及全乡11080户总人口35999人（其中脱贫户2330户8652人，三类监测对象397户1534人）。</t>
  </si>
  <si>
    <t>涉及11080户35999人，其中脱贫户2330户8652人、三类监测对象397户1534人。</t>
  </si>
  <si>
    <t>大桥乡农村生活垃圾转运站改造项目</t>
  </si>
  <si>
    <t>大桥乡错初村</t>
  </si>
  <si>
    <t>在原有垃圾焚烧厂基础上，改建大桥乡垃圾中转站部分基础设施，其中硬化地板170平方米，砖砌体墙体160平方米，挡土墙80立方米。</t>
  </si>
  <si>
    <t>通过项目实施，有效解决大桥乡范围内11080户35999人（其中脱贫户2330户8652人、三类监测对象397户1534人）的生活垃圾转运工作，进一步提升大桥乡人居环境，改善乡村面貌。</t>
  </si>
  <si>
    <t>田坝乡生活垃圾热解处理站提升改造项目</t>
  </si>
  <si>
    <t>改造现有生活垃圾热解处理设备，建自燃式生活垃圾热解净化系统设备一套，日处理规模15吨（15t/d），配套附属设施建设，包含热解车间、灰渣堆放间、冷却水池、场内绿化等相关配套工程；解决多着、奋斗、鱼塘、田坝、漆树、岔河、白岩、板坡、海山、卡竹、公锁、曾家湾、白土等村的垃圾处置问题。</t>
  </si>
  <si>
    <t>通过建设田坝乡生活垃圾热解处理站提升改造项目，有效解决田坝乡13个村委会的生活垃圾处置难题，进一步提升田坝乡人居环境。</t>
  </si>
  <si>
    <t>涉及8436户28590人，其中脱贫户1939户7884人、三内监测对象281户1089人。</t>
  </si>
  <si>
    <t>五星乡铅厂生活污水治理项目</t>
  </si>
  <si>
    <t>1、DN400钢筋混凝土污水管铺设（含开挖）1023米
2、DN400双壁波纹管铺设（含开挖）1737米
3、污水检查井（90）个
4、DN160分户支管铺设（含开挖回填）
5、路面恢复（C30混凝土厚20厘米）1320平方米</t>
  </si>
  <si>
    <t>通过建设五星乡铅厂村生活污水治理项目，有效解决五星乡铅厂村3、4、5、6、7组的生活污水处置难题，涉及530户1810人，其中脱贫户90户248人、三类监测对象15户56人，进一步提升五星人居环境。</t>
  </si>
  <si>
    <t>涉及530户1810人，其中脱贫户90户248人、三类监测对象15户56人。</t>
  </si>
  <si>
    <t>五星乡农村生活垃圾中转治理建设项目</t>
  </si>
  <si>
    <t>铅厂村、黑土村</t>
  </si>
  <si>
    <t>五星乡铅厂村、黑土村建设日处理70吨垃圾中转站2座。</t>
  </si>
  <si>
    <t>实施五星乡农村生活垃圾中转治理建设项目，有效解决五星乡10个村委会的生活垃圾收集清运难题，涉及8747户27241人，其中脱贫户1900户6949人、三类监测对象249户854人。进一步提升五星乡人居环境。</t>
  </si>
  <si>
    <t>涉及8747户27241人，其中脱贫户1900户6949人、三类监测对象249户854人。</t>
  </si>
  <si>
    <t>迤车镇老红岩垃圾处理厂改扩建项目</t>
  </si>
  <si>
    <t>对迤车镇老红岩垃圾转运站进行改扩建，更换3座热解炉及配套烟气净化系统，垃圾堆场，炉渣堆场，对原有垃圾热解设备进行提质改造。</t>
  </si>
  <si>
    <t>全面提升迤车镇老红岩垃圾处理厂垃圾处理能力，覆盖全镇27个村（社区），涉及29961户94388人（其中脱贫户4415户16746人，三类监测对象848户3216人）垃圾处理，有效推进农村生活垃圾收集转运处理、补齐农衬环境基础设施建设短板、提升人居环境。</t>
  </si>
  <si>
    <t>马路乡农村生活垃圾收运设施配置项目</t>
  </si>
  <si>
    <t>全乡15个行政村</t>
  </si>
  <si>
    <t>新采购240升垃圾桶300个、3立方米勾臂箱324个，解决15个村委会108个小组垃圾收集难题</t>
  </si>
  <si>
    <t>全面提升马路乡15个行政村垃圾处理能力，覆盖全乡15个村垃圾处理，涉及9368户29139人，其中脱贫户3484户13818人、三类监测对象515户1955人。有效推进农村生活垃圾收集转运处理、补齐农衬环境基础设施建设短板、提升人居环境。</t>
  </si>
  <si>
    <t>涉及9368户29139人，其中脱贫户3484户13818人、三类监测对象515户1955人。</t>
  </si>
  <si>
    <t>火红乡生活垃圾热解处理站提升改造项目</t>
  </si>
  <si>
    <t>垃圾处理厂改扩建占地0.43亩，热解炉设备系统、烟气处理系统、水循环系统技术改造升级。</t>
  </si>
  <si>
    <t>通过建设火红乡生活垃圾热解处理站提升改造项目，有效解决火红乡18个村委会的生活垃圾处置能力，涉及9969户31584人，其中脱贫户4079户16837人、三内监测对象574户2389人。进一步提升火红乡人居环境。</t>
  </si>
  <si>
    <t>涉及9969户31584人，其中脱贫户4079户16837人、三内监测对象574户2389人。</t>
  </si>
  <si>
    <t>待补污水治理提升改造及污水管网建设项目</t>
  </si>
  <si>
    <t>歹咩村、待补社区</t>
  </si>
  <si>
    <t>一是规划建设生态沟渠480米，建设表流湿地3000平方米，入河排污口修复等。二是新建800米左右雨污分流设施，采用污水管下沉、上边修建“三面光”排水沟排水，从而有效解决待补四中及周边农户的雨污分流问题。三是待补交警队至两中心段，距离2公里左右，属国道213国道线沿线，管网破损老化严重，需清淤修复或新建管网以便达到雨污分流目的，从而解决群众集中反映雨天污水外溢问题。四是德诚大院属商住一体小区，小区建设较早，未能满足现行农村“两污”治理需求，存在污水管网口径较小或堵塞情况，群众反映强烈，亟需清淤改造。</t>
  </si>
  <si>
    <t>一是待补镇污水处理厂设计日处理量2500立方米，现行日处理量800余方，项目建成后将进一步有效避免生态环境风险，为毛家村上游水源保护地水资源安全保驾护航；二是项目建成后，将有效解决待补四中、卫生院及周边80余户农户雨污分流问题，从而进一步提升人居环境、改变出行条件。三是沿线涉及待补镇集镇建成区，项目建成将惠及11000人，有效解决群众集中反映雨天污水外溢问题，进而提升待补镇美丽宜居夏季草莓小镇品位。四是德诚大院属商住一体小区，位于集镇中心区，项目有利于提升商业区120余户群众反映排污难问题，进一步提升待补集镇商圈人居环境。</t>
  </si>
  <si>
    <t>涉及2456户11000人，其中脱贫户120户352人、三类监测对象40户126人。</t>
  </si>
  <si>
    <t>以礼街道以礼社区四组农村生活污水治理项目</t>
  </si>
  <si>
    <t>铺设DN600钢管10米，DN400钢管10米，DN600波纹管213.5米，DN400波纹管470.5米，DN110入户管160米。新建检查井30座，雨箅子4个。恢复人行道路面透水砖284.95平方、路面混凝土179.93平方、柏油路面43.86平方。</t>
  </si>
  <si>
    <t>通过农村污水管网建设，提升人居环境，促进雨污分离。项目建成后产权归以礼社区，项目覆盖辖区内农户424户1452人，（其中脱贫户42户143人，“三类监测对象”11户34人）。</t>
  </si>
  <si>
    <t>涉及424户1452人，其中脱贫户43户143人、三类监测对象11户34人。</t>
  </si>
  <si>
    <t>乐业镇农村污水治理管网收集项目</t>
  </si>
  <si>
    <t>1.项目概要：针对乐业镇农村生活污水直排问题，通过污水收集设施建设解决污水治理难题，项目总投资220万元。
2.建设主要内容：在乐业镇周边农村铺设污水管网并建设其他配套设施。新铺设污水收集管网2.07千米，管径为DN300～DN600，TOP一体化污水提升泵站1座。项目建成后将有效解决2375人农村生活污水直排问题，保护周边农村和下游水体水质，显著改善人居环境和生态安全。</t>
  </si>
  <si>
    <t>项目建成后将有效解决2375人生活污水直排问题，保护附近水体水质，显著改善人居环境和生态安全。进一步巩固脱贫成果，实现巩固拓展脱贫攻坚成果同乡村振兴有效衔接。</t>
  </si>
  <si>
    <t>者海镇农村污水治理管网收集项目</t>
  </si>
  <si>
    <t>1.项目概要：针对者海镇农村生活污水直排问题，通过污水收集设施建设解决污水治理难题，项目总投资80万元。
2.建设主要内容：在雨碌乡周边农村铺设污水管网并建设相应配套设施。新铺设污水收集管网0.89千米，管径为DN300～DN500，配套附属设施建设。项目建成后将有效解决1378人农村生活污水直排问题，保护周边农村和下游水体水质，显著改善人居环境和生态安全。</t>
  </si>
  <si>
    <t>项目建成后将有效解决1378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</si>
  <si>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马路乡农村垃圾处理项目</t>
  </si>
  <si>
    <t>1.项目概要：针对马路乡生活垃圾处理问题，通过建立热解焚烧站设施处理，项目总投资845万元。
2.建设主要内容：在马路乡建设热解站，包括建设用房、管理用房、钢结构棚。安装生活垃圾热解设备QY-L-15C一套。</t>
  </si>
  <si>
    <t>项目建成后将有效解决4109人处理垃圾的问题，进一步改善农村人居环境，完善农村生活垃圾处理基础设施建设，建立健全乡村生活垃圾处置一体化体系建设，使生活垃圾得到有效处置。进一步巩固脱贫成果，实现巩固拓展脱贫攻坚成果同乡村振兴有效衔接。</t>
  </si>
  <si>
    <t>上村乡农村污水治理管网收集项目（第二批）</t>
  </si>
  <si>
    <t>1.项目概要：针对上村乡农村生活污水直排问题，通过污水收集设施建设解决污水治理难题，项目总投资472万元。
2.建设主要内容：在上村乡周边农村铺设污水管网并建设其他配套设施。新铺设污水收集管网HDPE管管径为DN400长度0.172千米，管径为DN300长度1.259千米，螺旋焊管管径DN400长度2.16千米，支管0.92千米。项目建成后将有效解决2674农村生活污水直排问题，保护周边农村和下游水体水质，显著改善人居环境和生态安全。</t>
  </si>
  <si>
    <t>迤车镇农村污水治理管网收集项目</t>
  </si>
  <si>
    <t>1.项目概要：针对迤车镇农村生活污水直排问题，通过污水收集设施建设解决污水治理难题，项目总投资216万元。
2.建设主要内容：在迤车镇铺设污水管网并建设其他配套设施。新铺设污水收集管网2.9千米，管径为DN400～DN500；新铺设接户管1.3千米，管径为DN160。项目建成后将有效解决8254人农村生活污水直排问题，保护周边农村和下游水体水质，显著改善人居环境和生态安全。</t>
  </si>
  <si>
    <t>项目建成后将有效解决8254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</si>
  <si>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会泽县马路乡、大井镇农村污水治理管网收集项目</t>
  </si>
  <si>
    <t>马路乡、大井镇</t>
  </si>
  <si>
    <t>1.项目概要：针对马路乡、大井镇农村生活污水直排问题，通过污水收集设施建设解决污水治理难题，项目总投资954万元。
2.建设主要内容：1.在马路乡周边农村铺设污水管网并建设其他配套设施。新铺设污水收集管网管径为DN400长度2.01千米,管径DN500长度0.834千米，管径DN300长度0.087千米。2.在大井镇周边农村铺设污水管网并建设其他配套设施。新铺设污水收集管网4.71千米，管径为DN400；新建污水收集管网0.28千米，管径为Dn500；新建污水收集管网0.1千米，管径为Dn800。新建污水收集管网1.12千米，管径为Dn1200。项目建成后将有效解决6918人农村生活污水直排问题，保护周边农村和下游水体水质，显著改善人居环境和生态安全。</t>
  </si>
  <si>
    <t>项目建成后将有效解决6918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</si>
  <si>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3.惠及人口：项目惠及6918名农村群众。</t>
  </si>
  <si>
    <t>会泽县纸厂乡、大桥乡农村污水治理管网收集项目</t>
  </si>
  <si>
    <t>纸厂乡、大桥乡、</t>
  </si>
  <si>
    <t>1.项目概要：针对农村生活污水直排问题，通过污水收集设施建设解决污水治理难题，项目总投资1124万元。
2.建设主要内容：1.在纸厂乡周边农村铺设污水管网并建设相应配套设施。新铺设污水收集管网5.13千米，管径为DN325～DN500；新铺设接户管5千米，管径为DN160；配套附属设施建设。2.在大桥乡周边农村铺设污水管网并建设相应配套设施。新铺设污水收集管网4.22千米，管径为DN300～DN400；新铺设接户管4.78千米，管径为DN50～DN200；配套附属设施建设。项目建成后将有效解决7652人农村生活污水直排问题，保护周边农村和下游水体水质，显著改善人居环境和生态安全。</t>
  </si>
  <si>
    <t>项目建成后将有效解决7652人农村生活污水直排、处理设施缺失等问题，重点改善农村人居环境，实现农村生活污水有效收集，改善农村水环境质量，提升村民生活质量，助力乡村振兴和生态文明建设，改善村民生活条件，进一步巩固脱贫成果，实现巩固拓展脱贫攻坚成果同乡村振兴有效衔接。</t>
  </si>
  <si>
    <t>1.农户增收与就业带动：就业岗位：运维优先聘用农户，建设期提供临时施工岗，促进就业。运营期间开发公益性岗位，为未外出务工并具有一定劳动力的农户，提供“道路、管网维护”等公益性岗位，每人每月可给予一定补助。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3.惠及人口：项目惠及7652名农村群众。</t>
  </si>
  <si>
    <t>宝云街道华泥社区人畜饮水工程</t>
  </si>
  <si>
    <t>华泥社区</t>
  </si>
  <si>
    <t>一组至十一组水网改造工程建设，改造集窝表1938个。</t>
  </si>
  <si>
    <t>工程建成后，进一步巩固提升饮水安全保障水平，提高人民生活水平，覆盖受益人口1938户5693人，其中脱贫不稳定户20户54人、边缘易致贫户22户58人，突发严重困难户8户26人其他农村低收入群体94户301人的饮水安全问题。</t>
  </si>
  <si>
    <t>宝云街道卡郎村供水管网改造项目</t>
  </si>
  <si>
    <t>卡朗村</t>
  </si>
  <si>
    <t>卡郎1组安装铺设PE32管1600米（主水池到入村主管道）。卡郎2组安装铺设PE25管2500米。卡郎6组高家村二台坡，安装铺设PE32管4500米。卡郎7组朱家坪子新建20立方米水池一个，安装铺设PE25管4500米。</t>
  </si>
  <si>
    <t>工程建成后，进一步巩固提升饮水安全保障水平，提高人民生活水平，解决大牲畜212头/只饮水问题，覆盖受益人口547户1897人，其中脱贫户63户235人，脱贫不稳定户3户7人、边缘易致贫户3户11人，突发严重困难户10户28人其他农村低收入群体57户84人的饮水安全问题。</t>
  </si>
  <si>
    <t>宝云街道扯戛社区管网改造工程</t>
  </si>
  <si>
    <t>扯戛社区</t>
  </si>
  <si>
    <t>镀锌钢管DN80:3000米，26.6万元；PE63管：5000米，15万元；PE50管：5500米，10.3万元；PE40管4000米，4.8万元；PE32管：26500米，21万元；PE20管：51720米，19.4万元；入户水表862套17.24万元；水表井87个，5.2万元；土方开挖4137.6立方米，6万元；土方回填2528立方米，2.4万元；C20砼开挖2109立方米，30万元，C20砼浇筑，1347立方米，61.94万元等。</t>
  </si>
  <si>
    <t>工程建成后，进一步巩固提升饮水安全保障水平，提高人民生活水平，覆盖受益人口862户2332人，其中脱贫户149户523人，脱贫不稳定户11户25人、边缘易致贫户9户30人，突发严重困难户1户4人，其他农村低收入群体45户48人的饮水安全问题。</t>
  </si>
  <si>
    <t>宝云街道治都村供水管网改造项目</t>
  </si>
  <si>
    <t>付家村五组新建20立方米储水池3个，25PE管1500米，解家村六组猫猫圈梁子至柳树安装32PE管2000米，25PE管2000米，新建蓄水池20立方米3个；总投资17万元。</t>
  </si>
  <si>
    <t>工程建成后，进一步巩固提升饮水安全保障水平，提高人民生活水平，覆盖受益人口112户452人，其中脱贫户81户345人，脱贫不稳定户0户0人、边缘易致贫户0户0人，突发严重困难户1户3人其他农村低收入群体11户36人的饮水安全问题。</t>
  </si>
  <si>
    <t>古城街道青云村四组饮水安全巩固提升工程</t>
  </si>
  <si>
    <t>青云村4组</t>
  </si>
  <si>
    <t>青云村4组新安装Φ63PE管2000米，投资4.8万元；Φ40PE管3500米，投资5.2万元；Φ32PE管3000米，投资5万元；Φ25PE管5000米，投资6万元；安装水表、站管、水龙头等配套设施138套，投资3万元；管道人工开挖（回填）及混凝土路面切割（恢复）7万元。估算投资31万元。</t>
  </si>
  <si>
    <t>工程建成后，进一步巩固提升饮水安全保障水平，提高人民生活水平，覆盖受益人口138户408人，其中脱贫人口52户216人，“三类监测对象”14户39人。</t>
  </si>
  <si>
    <t>金钟街道三家塘村1、4组人畜饮水工程</t>
  </si>
  <si>
    <t>在一组新建取水坝2座，新建2立方米过滤沉淀池2座；新建DN110镀锌复合钢管引水管1100米；新建DN80内涂塑镀锌复合钢管引水管3110米；新建DN40内涂塑镀锌复合钢管1020米；新建PE100级Φ32管输水管600米；新建50立方米调节水池1座，20立方米蓄水池1座；
在四组新建取水坝2座，新建2立方米过滤沉淀池2座；新建取水沟1条；新建50立方米高位水池1座；新建PE100级Φ40取水管1450米；新建10立方米蓄水前池1座；新建DN150镀锌复合钢管引水管100米；DN40内涂塑镀锌复合钢管引水管1180米。</t>
  </si>
  <si>
    <t>工程建成后，进一步巩固提升饮水安全保障水平，提高人民生活水平，覆盖受益人口253户830人，其中脱贫人口“三类监测对象”21户55人。</t>
  </si>
  <si>
    <t>金钟街道石鼓社区10组饮水工程</t>
  </si>
  <si>
    <t>建设水池100立方米1个；取水池1个；安装铺设供水管网25500米（DN50镀锌钢管4500米，Φ50PE管5000米，Φ32PE管4000米，Φ25PE管12000米）；安装输配水设施、入户配套140套。</t>
  </si>
  <si>
    <t>工程建成后，进一步巩固提升饮水安全保障水平，提高人民生活水平，覆盖受益人口140户426人，其中脱贫人口“三类监测对象”16户43人。</t>
  </si>
  <si>
    <t>金钟街道麦地村1、2、4、6、7组人畜饮水工程</t>
  </si>
  <si>
    <t>在麦地村1、2组建设取水坝（取水坝、前置取水池）1座；建设100立方米水池1个；安装铺设供水管网30000米（Φ50PE管5500米，DN50镀锌管5000米，Φ32PE管4500米，Φ25PE管15000米）；安装输配水设施、入户配套178套。投资107万元；
在4、6、7组建设取水坝（取水坝、前置取水池）1座；新建100立方蓄水池1个，安装Φ50PE管6000米，32PE管4000米，Φ25PE管4000米安装输配水设施、入户配套141套。投资50万元。</t>
  </si>
  <si>
    <t>工程建成后，进一步巩固提升饮水安全保障水平，提高人民生活水平，覆盖受益人口351户1123人，其中脱贫人口“三类监测对象”70户247人。</t>
  </si>
  <si>
    <t>以礼街道以礼社区供水保障项目</t>
  </si>
  <si>
    <t>规划建设以礼大道至烂石窝一组安置小区DN100镀锌钢管940米，Φ50PE管（1.6米Pa）1720米，Φ25PE管（1.6米Pa）15600米，Φ63管（1.6米Pa）200米，估算投资110万元；Φ50PE截止阀（1.6米Pa）22个，Φ25PE截止阀（1.6米Pa）130个，DN50钢闸阀3个，DN20铜防盗阀130个，DN15云水平式水表130套，DN15云水平式水表130个，水表井22个，闸阀井3个，估算投资7万元；混凝土路面开挖、C25混凝土浇灌300立方米，估算投资13万元。总投资130万元。</t>
  </si>
  <si>
    <t>项目建成后可解决以礼社区受益群众147户477人，（其中脱贫户31户119人，“三类监测对象”3户13人）。</t>
  </si>
  <si>
    <t>大海乡坪箐村人畜饮水工程</t>
  </si>
  <si>
    <t>安装DN100镀锌管11千米，投资132万元；DN50镀锌管5千米，投资40万元；镇墩（0.4×0.6×0.8）35个，投资0.7万元；18圆螺纹钢支架150个，投资0.5万元；新建100立方米蓄水池4座、300立方米蓄水池1个，投资56万元；安装抽水装置1套，投资10万元。</t>
  </si>
  <si>
    <t>项目建成，改善农民生产生活条件，提升群众生产生活水平，满足中药材、蔬菜等用水需求，带动辖区内农户505户，1692人，户均增加收入1500元以上，其中三类监测对象21户54人。</t>
  </si>
  <si>
    <t>大海乡布多村管网改造工程</t>
  </si>
  <si>
    <t>1.坪子一组：PE32管道改造安装（砼路面恢复切割）4700米，145700元。2.王家坪二组：PE32管道改造安装（砼路面恢复切割）6400米，198400元。3.腰村三组：PE32管道改造安装（砼路面恢复切割）500米，15500万元。4.大村子四组：PE32管道改造安装（砼路面恢复切割）2600米，80600元。5.新田五组：PE32管道改造安装（砼路面恢复切割）900米，27900元。6.杀鱼角六组：PE32管道改造安装（砼路面恢复切割）5500米，170500元。合计63.86万元。</t>
  </si>
  <si>
    <t>解决项目建成，改善农民生产生活条件，提升生产生活水平，解决495户1379人农村饮用水质量，其中三类监测对象32户121人。</t>
  </si>
  <si>
    <t>大海乡大脑包村人畜饮水提升工程</t>
  </si>
  <si>
    <t>小岔沟安装DN250球墨铸铁管300米，万；维修DN150球墨铸铁管里河400米、山包水150米，5万元；维修小叉沟取水池2个及PE90管300米，2.5万元；蚂蚁坪小组安装DN32镀锌管3500米，12.4万元；维修更换PE32管3500米，3.5万元；安装DN250球墨铸铁管哈弗节2套、DN100镀锌管哈弗节3套、DN200球墨铸铁管抢修节2套，1.1万元；维修更换PE40管1000米，1.5万元，合计35万元。</t>
  </si>
  <si>
    <t>项目建成，改善农民生产生活条件，提升1895户6320人生产生活水平，其中三类监测对象132户450人。</t>
  </si>
  <si>
    <t>娜姑镇盐水村饮水工程</t>
  </si>
  <si>
    <t>建设水池3个（50立方米3个）16万元；安装铺设供水管网58000米〔DN100管2000米，DN80管2000米.DN65管3000米，DN50管7000米，DN40管5000米，DN32管12000米，DN25管8000米，DN20管9000米，DN15管11000米〕127万元；安装输配水设施、入户配套649套及其他配套材料13万元；合计概算投资：156万元。</t>
  </si>
  <si>
    <t>工程建成后，进一步巩固提升饮水安全保障水平，提高人民生活水平，覆盖受益人口1181户3720人，其中脱贫人口320户1170人，“三类监测对象”72户265人。</t>
  </si>
  <si>
    <t>娜姑镇云峰村饮水工程</t>
  </si>
  <si>
    <t>新建水池1个（50立方米）5.4万元元，安装铺设供水管网24100米（DN50管11100米，DN32管4000米，DN25管20000米，DN15管7000米）90万元；安装输配水设施、入户配套67套及、液压控制器等配套设施2.7万元。镇墩60个，3.3万元，挡墙185立方米，6.6万元。合计概算投资：108万元。</t>
  </si>
  <si>
    <t>工程建成后，进一步巩固提升饮水安全保障水平，提高人民生活水平，覆盖受益人口321户997人，其中脱贫人口98户322人，“三类监测对象”21户81人。</t>
  </si>
  <si>
    <t>娜姑镇牛泥塘村饮水工程</t>
  </si>
  <si>
    <t>新建水池2个（100立方米1个，50立方米1个）15万元，安装铺设供水管网19000米，其中DN50管8000米，DN25管7000米，DN15管4000米）67万元；安装输配水设施、入户配套143套及其他配套材料6万元。合计概算投资：88万元。</t>
  </si>
  <si>
    <t>牛泥塘大湾子，工程建成后，进一步巩固提升饮水安全保障水平，提高人民生活水平，覆盖受益人口143户466人，其中脱贫人口47户165人，“三类监测对象”2户10人。</t>
  </si>
  <si>
    <t>娜姑镇石咀村饮水工程</t>
  </si>
  <si>
    <t>新建1000立方米水池1个、安装铺设供水管网1900米，（其中DN200管1400米，DN150管500米），建设挡墙500立方米，建设围墙100米，其他附属设施一套，概算投资150万元。</t>
  </si>
  <si>
    <t>工程建成后，进一步巩固提升饮水安全保障水平，提高人民生活水平，覆盖受益人口2625户7875人，其中脱贫人口735户2205人，“三类监测对象”22户76人。</t>
  </si>
  <si>
    <t>老厂乡茶花箐村饮水巩固提升工程</t>
  </si>
  <si>
    <t>茶花箐村</t>
  </si>
  <si>
    <t>新建50立方米水池1个，安装Φ32PE管1800米，安装Φ25PE管4500米，安装Φ20PE管3100米。</t>
  </si>
  <si>
    <t>工程建成后，进一步巩固提升饮水安全保障水平，提高人民生活水平，覆盖受益人口24户87人，其中脱贫户13户55人。“三类监测对象”2户10人。</t>
  </si>
  <si>
    <t>老厂乡安家坪村饮水巩固提升工程</t>
  </si>
  <si>
    <t>安家坪村</t>
  </si>
  <si>
    <t>建设20立方米蓄水池1个，安装Φ25PE管2800米，Φ20PE管2000米。</t>
  </si>
  <si>
    <t>工程建成后，进一步巩固提升饮水安全保障水平，提高人民生活水平，覆盖受益人口16户56人，其中脱贫户11户34人，“三类监测对象”1户3人。</t>
  </si>
  <si>
    <t>老厂乡三岔村1、2、4、5组饮水巩固提升工程</t>
  </si>
  <si>
    <t>新建100立方米水池4个，PE25管5200米，PE20管4200米。</t>
  </si>
  <si>
    <t>工程建成后，进一步巩固提升饮水安全保障水平，提高人民生活水平，覆盖受益人口153户528人，其中脱贫户81户287人，“三类监测对象”4户15人。</t>
  </si>
  <si>
    <t>老厂乡白龙茂村3、5组饮水巩固提升工程</t>
  </si>
  <si>
    <t>白龙茂村</t>
  </si>
  <si>
    <t>新建50立方米水池2个，DN20镀锌管3400米，DN15镀锌管1200米。</t>
  </si>
  <si>
    <t>工程建成后，进一步巩固提升饮水安全保障水平，提高人民生活水平，覆盖受益人口125户458人，其中脱贫户40户161人。</t>
  </si>
  <si>
    <t>老厂乡白沙村1组、4组饮水巩固提升工程</t>
  </si>
  <si>
    <t>新建取水池1个，安装DN25热镀锌管7000米，DN20热镀锌管3200米，PE32管800米，PE20管700米，龙头、站杆、闸阀9套。</t>
  </si>
  <si>
    <t>工程建成后，进一步巩固提升饮水安全保障水平，提高人民生活水平，覆盖受益人口29户140人，其中脱贫户18户92人。三类监测对象”3户9人。</t>
  </si>
  <si>
    <t>老厂至娜姑管道改网工程</t>
  </si>
  <si>
    <t>建设光伏抽水泵站1座，安装DN150热镀锌钢管7996米，DN100热镀锌钢管3139米，DN80热镀锌钢管2410米，DN50热镀锌钢管3820米，DN25热镀锌钢管5120米，DN15热镀锌钢管15490米，龙头、水表站杆等256套。</t>
  </si>
  <si>
    <t>工程建成后，进一步巩固提升饮水安全保障水平，提高人民生活水平，覆盖老厂乡雅地窝村256户，950人，其中脱贫户103户，422人，“三类监测对象”13户49人。娜姑镇三个村委会1973户，6900人的饮水问题。</t>
  </si>
  <si>
    <t>老厂乡田尾巴村9组饮水巩固提升工程</t>
  </si>
  <si>
    <t>安装DN20热镀锌管5600米。</t>
  </si>
  <si>
    <t>工程建成后，进一步巩固提升饮水安全保障水平，提高人民生活水平，覆盖受益人口10户38人，其中脱贫户6户21人。</t>
  </si>
  <si>
    <t>老厂乡播落卡村1、2组饮水巩固提升工程</t>
  </si>
  <si>
    <t>播落卡村</t>
  </si>
  <si>
    <t>建设播落卡村委会200立方米水池1个，20立方米水池1个，上棚子10组至发土第1、第2小组修建入户饮水及灌溉水管DN40镀锌管14.5公里，保障周边农户生产生活用水和中药材灌溉用水。</t>
  </si>
  <si>
    <t>工程建成后，进一步巩固提升饮水安全保障水平，提高人民生活水平，覆盖受益人口128户374人，其中脱贫户41户124人，“三类监测对象”8户25人。70头牛、120头羊、200头猪人畜饮水问题。</t>
  </si>
  <si>
    <t>大桥乡地德卡村集中供水管网改造工程</t>
  </si>
  <si>
    <t>地德卡村集中供水管网改造，安装DN20PE―DN75PE管道58.3公里，新建水表井（闸阀井）200个，安装水表、闸阀及水龙头站管600套等。</t>
  </si>
  <si>
    <t>工程建成后，进一步巩固提升饮水安全保障水平，提高人民生活水平，覆盖受益人口600户2378人，其中脱贫人口135户495人，“三类监测对象”13户39人。</t>
  </si>
  <si>
    <t>大桥乡者米引水工程</t>
  </si>
  <si>
    <t>者米村</t>
  </si>
  <si>
    <t>建设取水坝1座、取水池1个、沉砂过滤池1个，投资30万元；安装DN150引水主管9.1千米，投资180.5万元；安装DN100引水管2.5千米，投资33万元；安装闸阀井、排气阀、排砂阀等投资20万元。合计概算投资：263.5万元。</t>
  </si>
  <si>
    <t>工程建成后，进一步巩固提升饮水安全保障水平，提高人民生活水平，覆盖受益人口2433户8330人，其中脱贫户759户2875人。</t>
  </si>
  <si>
    <t>迤车镇台子村饮水巩固提升工程</t>
  </si>
  <si>
    <t>台子村</t>
  </si>
  <si>
    <t>建设50立方米蓄水池2座，10.6万元；安装铺设供水管网67千米（Φ32PE管9千米，Φ25PE管38千米，Φ20PE管20千米），38.52万元；安装水表、站管、水龙头配套258套，2.58万元；减压阀2个，0.4万元。合计概算投资：52.1万元。</t>
  </si>
  <si>
    <t>项目建成后产权归迤车镇人民政府，可进一步巩固提升饮水安全保障水平，提高人民生活水平，覆盖受益人口477户1575人，其中脱贫人口“三类监测对象”110户437人。</t>
  </si>
  <si>
    <t>迤车镇中河村饮水巩固提升工程</t>
  </si>
  <si>
    <t>中河村</t>
  </si>
  <si>
    <t>建设100立方米蓄水池1座，8万元；维修150立方米蓄水池1座，1万元；安装铺设供水管网22千米〔DN80内涂塑外镀锌钢管（规格88.9×4，Q235B）9千米，Φ25PE管5千米、Φ32PE管3千米、Φ40PE管3千米、Φ50PE管3千米〕，119.65万元；配备加压设备1套（扬程50米，一用一备，配套电线电缆、管配件、压力表、流量计、PLC控制柜、自动控制系统等），6.2万元；新建镇墩40个，2.4万元；配套水表、站管及水龙头等243套，2.43万元。合计概算投资：139.68万元。</t>
  </si>
  <si>
    <t>项目建成后产权归迤车镇人民政府，可进一步巩固提升饮水安全保障水平，提高人民生活水平，覆盖受益人口243户970人，其中脱贫人口“三类监测对象”58户239人。</t>
  </si>
  <si>
    <t>迤车镇梨园片区水厂饮水巩固提升工程</t>
  </si>
  <si>
    <t>新建智能化水厂及配套附属设施900万元；安装铺设供水管网6千米〔DN100镀锌管6千米〕，97.9万元；新建镇墩30个，2.1万元。合计概算投资：1000万元。</t>
  </si>
  <si>
    <t>项目建成后产权归迤车镇人民政府，可进一步巩固提升饮水安全保障水平，提高人民生活水平，覆盖受益人口5233户15754人，其中脱贫人口“三类监测对象”1133户3818人。</t>
  </si>
  <si>
    <t>迤车镇小米村饮水巩固提升工程</t>
  </si>
  <si>
    <t>新建100立方米水池1个，安装铺设供水管网58.9千米〔DN100镀锌管18千米，DN65镀锌管4千米，DN50镀锌管0.8千米，de63PE管6千米，de50PE管3.2千米，de25PE管0.8千米，DN20PE管26.1千米〕；配套水表、站管及水龙头等316套。新建拦护坝、取水池、沉砂池各1座，安装附属配套管件管材。合计概算投资：268万元</t>
  </si>
  <si>
    <t>项目建成后产权归迤车镇人民政府，可进一步巩固提升饮水安全保障水平，提高人民生活水平，覆盖受益人口316户1456人，其中脱贫人口“三类监测对象”43户156人。</t>
  </si>
  <si>
    <t>纸厂乡2026年饮水安全巩固提升项目建设</t>
  </si>
  <si>
    <t>大石板村纸厂村、罗别古村、江边村、鄢家村|、小路沟村</t>
  </si>
  <si>
    <t>大石板村小龙潭至何家湾小组安装DN40管550米；单价：50元/米，2.75万元。老深沟水源安装铁丝网200米，单价：350元/米，7万元。罗别古村在白岩脚小组、葛藤坡小组新建50立方米水箱2个。单价：1100元/立方米，11万元；水箱垫层（含钢筋制安）14.8立方米，单价：750元/立方米，1.11万元；安装PE32管600米，单价：8.3元/米，0.5万元。纸厂村海子小组新建50立方米水箱1个，单价：1100元/立方米，5.5万元；安装抽水泵2台，单价16000元/台，3.2万元，泵房8平方米，单价：1600元/平方米，1.28万元；安装DN25管1400米，单价：28元/米，3.92万元；水箱垫层（含钢筋制安）7.4立方米，单价：750元/立方米，0.55万元；抽水架电1项，单价：1.5万元；小路沟村在老棚子小组新建20立方米水箱1个，单价：1100元/立方米，2.2万元；PE25管500米，单价6.5元/米，0.32万元。水箱垫层（含钢筋制安）2.75立方米，单价：750元/立方米，0.21万元；鄢家村新建20立方米水箱3个，单价：单价：1100元/立方米，6.6万元；水箱垫层（含钢筋制安）8.25立方米，单价：750元/立方米，0.62万元；安装DN20管道2000米，单价：27元/米，5.4万元，DN15管道1000米，单价：22元/米，2.2万元，水表31块，100元/块，0.31万元。江边村旱谷地小组新建50立方米水箱1个，单价：1100元/立方米，5.5万元；水箱垫层（含钢筋制安）5.2立方米，单价：750元/立方米，0.39万元；安装DN20管道1500米（含法兰盘5套、排气阀3个），单价：23元/米，3.45万元。</t>
  </si>
  <si>
    <t>工程建成后，进一步巩固提升饮水安全保障水平，提高人民生活水平，覆盖受益人口1510户5657人，其中脱贫人口“三类监测对象”57户254人。</t>
  </si>
  <si>
    <t>马路乡脚泥水厂工程</t>
  </si>
  <si>
    <t>脚泥村、老铜店村</t>
  </si>
  <si>
    <t>建设6万立方米小塘坝一座，建设处理能力为200立方米/天的水厂1座（包括一体化水处理设备、100立方米清水池、泵站等各一座），建设100立方米蓄水池8座，建设主管网及入户管网46千米。概算投资1200万元。</t>
  </si>
  <si>
    <t>工程建成后，进一步巩固提升饮水安全保障水平，提高人民生活水平，覆盖受益人口970户3204人的饮水安全，其中脱贫不稳定户、边缘易致贫户、其他农村低收入群体29户110人的饮水安全。</t>
  </si>
  <si>
    <t>马路乡湾寨村提水工程</t>
  </si>
  <si>
    <t>新建取水工程1座，架设提水管网4.69千米，建设处理能力为100立方米/天的水厂1座（包括一体化水处理设备、100立方米清水池、泵站等各一座），建设200立方米水池4座，架设入户管道10.22千米，配套计量设施146套。总投资333.8万元。</t>
  </si>
  <si>
    <t>工程建成后，进一步巩固提升饮水安全保障水平，提高人民生活水平，覆盖受益人口146户560人的饮水安全，其中脱贫不稳定户、边缘易致贫户、其他农村低收入群体11户42人的饮水安全。</t>
  </si>
  <si>
    <t>马路乡荒田村人畜饮水工程</t>
  </si>
  <si>
    <t>荒田村</t>
  </si>
  <si>
    <t>荒田村姚家山小组100立方米水池2个，姚兴云门口至康少能门口安装DN50镀锌钢管5千米。</t>
  </si>
  <si>
    <t>工程建成后，进一步巩固提升饮水安全保障水平，提高人民生活水平，覆盖受益人口39户162人，其中脱贫人口31户123人，“三类监测对象”2户5人。</t>
  </si>
  <si>
    <t>马路乡尖山村大院子小组管网配套工程</t>
  </si>
  <si>
    <t>30立方304不锈钢水箱（含C30钢筋混凝土基础、含材料二次搬运费、含配件）1座；DN50内外涂塑钢管（壁厚2.75毫米，2.0MPa）1650米；DN20内外涂塑钢管（壁厚2.75毫米，1.6MPa）4100米；DN20旋翼式普通水表（含截止阀、防盗阀）81套；水表井81套。</t>
  </si>
  <si>
    <t>工程建成后，进一步巩固提升饮水安全保障水平，提高人民生活水平，覆盖受益人口81户316人的饮水安全，其中脱贫不稳定户、边缘易致贫户、其他农村低收入群体6户21人的饮水安全。</t>
  </si>
  <si>
    <t>火红乡冒沙井村背非卡提水工程</t>
  </si>
  <si>
    <t>取水坝2座，200米扬程水泵2台，Φ75管2000米，Φ50管1500米，Φ25管8000米，40立方米水池1座，24平方米管泵1间，100千瓦变压器1台，10kv电线500米，水表120套。</t>
  </si>
  <si>
    <t>工程建成后，进一步巩固提升饮水安全保障水平，提高人民生活水平，覆盖受益人口210户1256人，其中脱贫人口“三类监测对象”101户597人。</t>
  </si>
  <si>
    <t>火红乡岩脚村饮水安全巩固提升工程</t>
  </si>
  <si>
    <t>岩脚村</t>
  </si>
  <si>
    <t>新建100立方米水池1座，设置1个取水点，安装DN32管道1千米，投入12万元；坪子、坝口、闸塘3个小组安装PE50管2500米，PE32管9000米，新建取水池1座。</t>
  </si>
  <si>
    <t>项目建成后，可进一步巩固提升饮水安全保障水平，提高人民生活水平，覆盖受益人口341户1103人，其中脱贫人口“三类监测对象”155户659人。</t>
  </si>
  <si>
    <t>火红乡下长海子水库补水管道工程</t>
  </si>
  <si>
    <t>安装Φ200PE管1000米。</t>
  </si>
  <si>
    <t>项目建成后，可进一步巩固提升饮水安全保障水平，提高人民生活水平，覆盖受益人口110户461人，其中脱贫人口“三类监测对象”53户295人。</t>
  </si>
  <si>
    <t>火红乡人饮水窖建设项目</t>
  </si>
  <si>
    <t>桥边等18个村</t>
  </si>
  <si>
    <t>建设人饮水窖55个，4000元/个，合计概算投资：22万元。</t>
  </si>
  <si>
    <t>项目建成后，可进一步巩固提升饮水安全保障水平，提高人民生活水平，覆盖受益人口55户226人，其中脱贫人口“三类监测对象”36户152人。</t>
  </si>
  <si>
    <t>火红乡马蹄踏塘坝防渗处理工程</t>
  </si>
  <si>
    <t>冬瓜林村</t>
  </si>
  <si>
    <t>坝体帷幕灌浆，库盆清淤20000立方米，铺设土工膜。</t>
  </si>
  <si>
    <t>项目建成后，可进一步巩固提升饮水安全保障水平，提高人民生活水平，覆盖受益人口639户2172人，其中脱贫人口“三类监测对象”357户1213人。</t>
  </si>
  <si>
    <t>火红乡桥边村水池建设项目</t>
  </si>
  <si>
    <t>新建1000立方米水池1个，安装DN200螺旋焊管1000米，DN150热镀锌钢管2000米。</t>
  </si>
  <si>
    <t>项目建成后，可进一步巩固提升饮水安全保障水平，提高人民生活水平，覆盖受益人口227户794人，其中脱贫人口“三类监测对象”81户202人。</t>
  </si>
  <si>
    <t>乐业镇长岭片区供水水源工程</t>
  </si>
  <si>
    <t>曾家村</t>
  </si>
  <si>
    <t>新建配水池50立方米、穿孔旋流沉淀池200立方米、无阀滤池120立方米、清水池1300立方米；安装净水处理自控系统1套、监控设备1套；新建物资库房100平方米、泵房25平方米、加药消毒间60平方米；架设电力线路、管道安装及其它附属设施。合计概算投资：650万元。</t>
  </si>
  <si>
    <t>工程建成后，进一步补齐农村供水设施短板，巩固提升饮水安全保障水平，提高人民生活水平，覆盖受益人口3310户10129人。其中脱贫人口“三类监测对象”94户357人。</t>
  </si>
  <si>
    <t>乐业镇罗布古片区供水保障工程</t>
  </si>
  <si>
    <t>安装铺设DN250--DN50镀锌管3500米、闸阀及排气阀13个；新建镇（支）墩37个；新建配水池50立方米、穿孔旋流沉淀池760立方米、无阀滤池630立方米；安装净水处理自控系统1套、监控设备1套；新建加药消毒间60平方米及配套设施。合计概算投资：510万元。</t>
  </si>
  <si>
    <t>工程建成后，进一步补齐农村供水设施短板，巩固提升饮水安全保障水平，提高人民生活水平，覆盖受益人口9378户28856人。其中脱贫人口“三类监测对象”276户1042人。</t>
  </si>
  <si>
    <t>乐业镇马厂村饮水工程</t>
  </si>
  <si>
    <t>新建100立方米蓄水池2座、3立方米产水池3座、闸阀房12平方米；安装铺设供水管网28150米〔其中：Φ50PE管1500米，Φ40PE管2000米，Φ32PE管2000米，Φ25PE管2000米，Φ20PE管2600米，DN50镀锌管3700米，DN40镀锌管2600，DN32镀锌管6000米〕；管沟开挖及回填1176立方米；安装闸阀、闸阀箱及入户配套（水表、闸阀、站杆、龙头）123套。合计概算投资：95万元。</t>
  </si>
  <si>
    <t>工程建成后，进一步巩固提升饮水安全保障水平，提高人民生活水平，覆盖受益人口371户1225人。其中脱贫人口“三类监测对象”36户135人。</t>
  </si>
  <si>
    <t>乐业镇罗布古社区管网改造工程</t>
  </si>
  <si>
    <t>安装铺设供水管道455600米〔其中：Φ50PE管1350米，Φ40PE管2200米，Φ32PE管3500米，Φ25PE管2600米，Φ20PE管3750米；DN100镀锌管1600米，DN80镀锌管1960米，DN65镀锌管2100米，DN50镀锌管8200米，DN40镀锌管9300米，DN32镀锌管7700米，DN25镀锌管1300米〕；管沟开挖及回填2316立方米；安装闸阀、闸阀箱及入户配套（水表、闸阀、站杆、龙头）260套。合计概算投资：196万元。</t>
  </si>
  <si>
    <t>工程建成后，进一步巩固提升饮水安全保障水平，提高人民生活水平，覆盖受益人口2242户6289人。其中脱贫人口“三类监测对象”59户192人。</t>
  </si>
  <si>
    <t>乐业镇罗布古社区菜园小组提水工程</t>
  </si>
  <si>
    <t>新建50立方米蓄水池2座、闸阀房6平方米；安装DN50--DN32镀锌管3200、PE40-PE20管4800米；管沟开挖及回填960立方米；架设电力线路350米；安装300扬程水泵1台（含配电设施）；安装闸阀、闸阀箱及入户配套（水表、龙头、站杆、闸阀）15套。合计概算投资：39万元。</t>
  </si>
  <si>
    <t>工程建成后，进一步巩固提升饮水安全保障水平，提高人民生活水平，覆盖受益人口15户56人。其中脱贫人口“三类监测对象”1户7人。</t>
  </si>
  <si>
    <t>乐业镇水窖建设工程</t>
  </si>
  <si>
    <t>新建25立方米水窖15个。</t>
  </si>
  <si>
    <t>工程建成后，进一步巩固提升饮水安全保障水平，提高人民生活水平，覆盖受益人口15户58人。</t>
  </si>
  <si>
    <t>矿山镇二台坡村光伏提水工程</t>
  </si>
  <si>
    <t>二台坡村委会</t>
  </si>
  <si>
    <t>建设2立方米取水池1座，5立方米取水池1座，50立方米蓄水池1座，300立方米高位水池1座，抽水泵1台，安装铺设DN40钢管2500米，ΦPE40管500米，ΦPE32管13500米，ΦPE25管3000米，PE20管3000米。安装水表177块。建设光伏电站1座，安装光伏板300平方米，总投资120万元。</t>
  </si>
  <si>
    <t>项目建成后产权归矿山镇人民政府，可进一步巩固提升饮水安全保障水平，提高人民生活水平，可以使小竹箐、上长箐、台子上、二台坡等小组饮水无忧：受益人数175户570人其中脱贫户及三类监测对象125户410人。</t>
  </si>
  <si>
    <t>矿山镇格核米村饮水工程</t>
  </si>
  <si>
    <t>格核米村委会</t>
  </si>
  <si>
    <t>新建500立方米蓄水池1个，配套Φ40PE管3千米，Φ32PE管3千米，合计40万元。</t>
  </si>
  <si>
    <t>项目建成后产权归矿山镇人民政府，可进一步巩固提升饮水安全保障水平，提高人民生活水平，覆盖受益人口153户511人，其中脱贫人口“三类监测对象”14户58人。</t>
  </si>
  <si>
    <t>矿山镇二关营村饮水工程项目</t>
  </si>
  <si>
    <t>二关营村委会</t>
  </si>
  <si>
    <t>建设背阴地小组100立方米不锈钢水池1个，大村子小组50立方米不锈钢水池1个，20万元。下排小组取水池2座，50立方米混凝土水池1座，扬程400米水泵一台、10平方米闸阀房1间，DN50热镀锌钢管3000米，PVC管套电缆500米，PE32管道2000米，PE25管道2000米，PE20管道2000米，33.4万元；合计53.4万元。</t>
  </si>
  <si>
    <t>项目建成后产权归矿山镇人民政府，可进一步巩固提升饮水安全保障水平，提高人民生活水平，覆盖受益人口463户1502人，其中脱贫人口“三类监测对象”23户82人。</t>
  </si>
  <si>
    <t>矿山镇布卡村饮水工程项目</t>
  </si>
  <si>
    <t>布卡村委会</t>
  </si>
  <si>
    <t>建设100立方米不锈钢水池1个，50立方米不锈钢水池2个，20立方米不锈钢水池1个，取水池1个；安装铺设供水管网9600米〔Φ40PE管道2400米，Φ32PE管2600米，Φ25PE管2300米，Φ20PE管2300米〕；合计35万元。</t>
  </si>
  <si>
    <t>项目建成后产权归矿山镇人民政府，可进一步巩固提升饮水安全保障水平，提高人民生活水平，覆盖受益人口150户252人，其中脱贫人口“三类监测对象”71户279人。</t>
  </si>
  <si>
    <t>矿山镇酒房村饮水工程项目</t>
  </si>
  <si>
    <t>酒房村委会</t>
  </si>
  <si>
    <t>酒房村建设不锈钢水池50立方米1个，8万元；安装铺设供水管网5000米〔Φ50PE管1000米，Φ32PE管2000米，Φ20PE管2000米〕，5万元；合计13万元。</t>
  </si>
  <si>
    <t>项目建成后产权归矿山镇人民政府，可进一步巩固提升饮水安全保障水平，提高人民生活水平，覆盖受益人口88户335人，其中脱贫人口27户119人，三类监测对象20户94人。</t>
  </si>
  <si>
    <t>矿山镇洒衣村饮水工程项目</t>
  </si>
  <si>
    <t>洒衣村委会</t>
  </si>
  <si>
    <t>建设30立方米不锈钢水池3个，15万元；安装铺设供水管网5000米〔Φ32PE管3000米，Φ20PE管2000米〕，3万元；合计18万元。</t>
  </si>
  <si>
    <t>项目建成后产权归矿山镇人民政府，可进一步巩固提升饮水安全保障水平，提高人民生活水平，覆盖受益人口189户589人，其中脱贫人口“三类监测对象”98户359人。</t>
  </si>
  <si>
    <t>矿山镇拖翅村饮水工程项目</t>
  </si>
  <si>
    <t>拖翅村委会</t>
  </si>
  <si>
    <t>安装铺设供水管网1200米〔ΦDN140钢管1200米〕，合计16.4万元。</t>
  </si>
  <si>
    <t>项目建成后产权归矿山镇人民政府，可进一步巩固提升饮水安全保障水平，提高人民生活水平，覆盖受益人口742户2052人，其中脱贫人口“三类监测对象”34户138人。</t>
  </si>
  <si>
    <t>矿山镇矿山村饮水工程项目</t>
  </si>
  <si>
    <t>矿山村委会</t>
  </si>
  <si>
    <t>建设100立方米不锈钢水池1个，12万元；安装铺设供水管网6000米〔Φ50PE管500米，Φ40PE管500米，Φ20PE管2000米，Φ25PE管2000米〕，2.7万元，合计14.7万元。</t>
  </si>
  <si>
    <t>项目建成后产权归矿山镇人民政府，可进一步巩固提升饮水安全保障水平，提高人民生活水平，覆盖受益人口125户562人，其中脱贫人口“三类监测对象”13户52人。</t>
  </si>
  <si>
    <t>者海镇白脑门水厂配套设施提质改造项目</t>
  </si>
  <si>
    <t>阿依卡村</t>
  </si>
  <si>
    <t>（1）更换6000立方米/d超滤膜处理设备1套，配套完善辅助系统；（2）厂外管网新建改造：改造及新建DN15mm~DN300mm供水主支管网8624米,其中：DN300mm镀锌钢管254米；DN200mm镀锌钢管799米；DN150mm镀锌钢管3520米；DN100mm镀锌钢管3701米;DN15mm~DN125mm支管350米；配套建设闸阀、排气阀、排泥阀、减压阀组等附属设施，同步实施土石方开挖回填、道路开挖恢复等土建工程。</t>
  </si>
  <si>
    <t>项目建成后，可进一步巩固提升饮水安全保障水平，提高人民生活水平，覆盖受益人口12600户41000人，其中脱贫人口2493户8826人，“三类监测对象”137户486人。</t>
  </si>
  <si>
    <t>者海镇后冲－白脑门水厂管网连通工程</t>
  </si>
  <si>
    <t>钢铁、柳树</t>
  </si>
  <si>
    <t>安装DN200供水主管道5千米，DN100-DN25管道2千米。</t>
  </si>
  <si>
    <t>项目建成后，可进一步巩固提升饮水安全保障水平，提高人民生活水平，覆盖受益人口6500户18300人，其中脱贫人口1800户6210人，“三类监测对象”65户235人。</t>
  </si>
  <si>
    <t>者海镇陶家村补水工程</t>
  </si>
  <si>
    <t>新建水处理设备1套，200立方米清水池1个，安装管道41千米，各式闸阀10套，C20砼镇支墩278立方米。安装水表、表箱、站管、水龙头、闸阀等833套。</t>
  </si>
  <si>
    <t>项目建成后，可进一步巩固提升饮水安全保障水平，提高人民生活水平，覆盖受益人口833户2740人，其中脱贫人口388户1356人，“三类监测对象”30户98人。</t>
  </si>
  <si>
    <t>者海镇七五卡村饮水安全项目</t>
  </si>
  <si>
    <t>七五卡村</t>
  </si>
  <si>
    <t>安装管道9.2千米，配套安装水表、表箱、站杆、水龙头、闸阀等240套。</t>
  </si>
  <si>
    <t>工程建成后，可进一步巩固提升饮水安全保障水平，提高人民生活水平，覆盖受益人口240户835人，其中脱贫人口86户325人，“三类监测对象”6户19人。</t>
  </si>
  <si>
    <t>者海镇陆兴阿都发饮水安全项目</t>
  </si>
  <si>
    <t>新建光伏提水泵站1座，200立方米蓄水池1座；安装管道3.6千米。</t>
  </si>
  <si>
    <t>工程建成后，可进一步巩固提升饮水安全保障水平，提高人民生活水平，覆盖受益人口85户285人，其中脱贫人口40户120人，“三类监测对象”2户6人。</t>
  </si>
  <si>
    <t>者海镇盖胜村三组饮水安全项目</t>
  </si>
  <si>
    <t>安装管道8.5千米；配套安装水表、表箱、站管、水龙头、闸阀等140套。</t>
  </si>
  <si>
    <t>工程建成后，可进一步巩固提升饮水安全保障水平，提高人民生活水平，覆盖受益人口140户490人，其中脱贫人口61户180人，“三类监测对象”2户5人。</t>
  </si>
  <si>
    <t>者海镇付家村一组饮水安全项目</t>
  </si>
  <si>
    <t>新建50立方米蓄水池2个，抽水泵站1座、闸阀房1间，架设供电线路1套；安装管道9.5千米，配套安装水表、表箱、站管、水龙头、闸阀等80套。</t>
  </si>
  <si>
    <t>工程建成后，可进一步巩固提升饮水安全保障水平，提高人民生活水平，覆盖受益人口80户320人，其中脱贫人口32户110人，“三类监测对象”3户7人。</t>
  </si>
  <si>
    <t>大井镇大水村拖姑小组饮水工程</t>
  </si>
  <si>
    <t>大水村</t>
  </si>
  <si>
    <t>新建深井一座（深井泵、智能控制柜、信号线等），50立方米水池1座，闸阀房一座，DN50管道1500米，闸阀及止回阀1套，架设三相电380V线路1100米。PE40管1000米、PE32管2000米、PE20管5000米，水表龙头站管闸阀20套，水表井5座，C25混凝土5方等。</t>
  </si>
  <si>
    <t>工程建成后，进一步巩固提升饮水安全保障水平，提高人民生活水平，覆盖受益人口157户471人，其中脱贫人口21户72人“三类监测对象”5户17人。</t>
  </si>
  <si>
    <t>大井镇双车村饮水工程</t>
  </si>
  <si>
    <t>双车村</t>
  </si>
  <si>
    <t>建设100立方米水池1座，50立方米水池4座；过滤池三座，50立方米沉淀池一座，抽水设备1套（智能控制柜及信号线）。安装铺设供水管网DN80管500米，DN50管1000米，DN40管2500米，DN25管2500米，PE20管45000米）；DN80高压闸阀3套，DN50高压闸阀10套，DN40高压闸阀10套，DN50液位控制阀（1.6Pa）10套，PE20联塑闸阀410套；水表井建设（含钢盖板）30座，闸阀井（含钢盖板安装）10座；混凝土路面切割及恢复350米，土方开挖及回填等，水表龙头站管410套等。</t>
  </si>
  <si>
    <t>项目建成后产权归大井镇人民政府，可进一步巩固提升饮水安全保障水平，提高人民生活水平，覆盖受益人口410户1312人，其中脱贫人口63户203人。</t>
  </si>
  <si>
    <t>大井镇木厂村饮水工程</t>
  </si>
  <si>
    <t>木厂村</t>
  </si>
  <si>
    <t>新建设50立方米蓄水池3座，拦水坝一座。安装DN50热镀锌钢管3000米，DN40热镀锌钢管2500米，DN25热镀锌钢管2000米，DN50闸阀5套，DN40闸阀5套，DN25联塑闸阀10套，PE20闸阀320套，水表井建设25座，闸阀井建设5座，混凝土路面切割及恢复200米，PE20管道35000米，土石方开挖回填等，水表龙头站管320套。</t>
  </si>
  <si>
    <t>项目建成后产权归大井镇人民政府，进一步巩固提升饮水安全保障水平，提高人民生活水平，覆盖受益人口320户1028人，其中脱贫人口43户138人。</t>
  </si>
  <si>
    <t>大井镇盐塘村提水工程</t>
  </si>
  <si>
    <t>盐塘村</t>
  </si>
  <si>
    <t>新建抽水泵房一座，铺设抽水管线DN25镀锌钢管1000米、350米扬程抽水泵1套，入户管网7500米（PE40管200米，PE32管300米，PE25管1500米，PE20管5500米），150套水表龙头站管，浮球阀2套，闸阀井5个，水表井5座，土方开挖及回填等。</t>
  </si>
  <si>
    <t>项目建成后产权归大井镇人民政府，进一步巩固提升饮水安全保障水平，提高人民生活水平，覆盖受益小坪子、大坪子、老汉田三个小组150户487人。其中脱贫人口31户101人。</t>
  </si>
  <si>
    <t>大井镇刘家山村提饮工程</t>
  </si>
  <si>
    <t>取水点建设30立方米水池3个，100立方米水池3个；安装铺设供水管网40700米〔DN25镀锌钢管2200米，Φ20PE管30000米、Φ32PE管6500米，ΦPE50管2000米〕；安装输配水设施、入户配套水表龙头站管闸阀260套；建设提水泵站及配套水泵设施3座，土方开挖及回填等，集中式水表井25座。</t>
  </si>
  <si>
    <t>项目建成后产权归大井镇人民政府，进一步巩固提升饮水安全保障水平，提高人民生活水平，覆盖受益小丫口、牛腻塘、刘家山三个小组260户916人，其中脱贫人口28户92人。</t>
  </si>
  <si>
    <t>大井镇黄梨村饮水工程</t>
  </si>
  <si>
    <t>黄梨村</t>
  </si>
  <si>
    <t>取水点改造及拦水坝建设（含清淤），25方沉淀池4个；安装DN150镀锌钢管30米，安装DN80镀锌钢管150米，DN150闸阀4套，DN80高压闸阀2套，土方开挖及回填等。</t>
  </si>
  <si>
    <t>项目建成后产权归大井镇人民政府，进一步巩固提升饮水安全保障水平，提高人民生活水平，覆盖受益人口512户1792人，其中脱贫人口50户160人。</t>
  </si>
  <si>
    <t>大井镇芦坪村饮水工程</t>
  </si>
  <si>
    <t>芦坪村</t>
  </si>
  <si>
    <t>建设100立方米取水池3个，50立方米取水池3个；安装铺设供水管网5000米（PE25管3000米，PE20管3000米）。</t>
  </si>
  <si>
    <t>项目建成后产权归大井镇人民政府，进一步巩固提升饮水安全保障水平，提高人民生活水平，覆盖受益人口862户2864人，其中脱贫人口186户654人，“三类监测对象”20户59人。</t>
  </si>
  <si>
    <t>大井镇银坪村水利提饮工程</t>
  </si>
  <si>
    <t>银坪村大马坪小组</t>
  </si>
  <si>
    <t>建设100立方米水池2个，14万元；安装铺设镀锌钢管1500米〔PE50管3000米，DN镀锌管1500米〕，12万元；安装输配水设施、入户配套108套，1万元；建设提水泵站1座，4万元；另加一个20立方米小水池资金1万元、建设地址为小丫口，合计概算投资：32万元。</t>
  </si>
  <si>
    <t>项目建成后产权归大井乡镇人民政府，可进一步巩固提升饮水安全保障水平，提高人民生活水平，覆盖受益人口106户326人，其中脱贫人口“三类监测对象”29户88人。</t>
  </si>
  <si>
    <t>大井镇水窖饮水工程</t>
  </si>
  <si>
    <t>新建25立方米水窖100个，每个4000元，合计概算40万元。</t>
  </si>
  <si>
    <t>项目建成后可进一步巩固提升饮水安全保障水平，提高人民生活水平，覆盖100户412人。</t>
  </si>
  <si>
    <t>新街乡联合村田家村饮水安全巩固提升工程</t>
  </si>
  <si>
    <t>新建50立方蓄水池2个，7万元；新建取水池1个，0.6万元；安装PE32管3000米，PE25管2000米，3.6万元。</t>
  </si>
  <si>
    <t>工程建成后，进一步巩固提升饮水安全保障水平，提高人民生活水平，覆盖受益人口169户634人，其中脱贫人口56户231人，“三类监测对象”1户2人。</t>
  </si>
  <si>
    <t>新街乡垴包饮水安全巩固提升工程</t>
  </si>
  <si>
    <t>新建50立方米水池1个，3.5万元，PE32管4000米，25管15500米，12.9万元。</t>
  </si>
  <si>
    <t>工程建成后，进一步巩固提升饮水安全保障水平，提高人民生活水平，覆盖受益人口320户1470人，其中脱贫人口74户266人，“三类监测对象”5户15人。</t>
  </si>
  <si>
    <t>新街乡花鱼村饮水安全巩固提升工程</t>
  </si>
  <si>
    <t>1、小山下新建取水池1个，0.6万元，50立方米蓄水池1个，6.0万元，安装PE40管600米，0.8万元。2、王家村新建20立方米水池1个，3.0万元；安装PE25管800米，PE32管200米，0.8万元。3、1-9组更换PE25管10000米，6.0万元。</t>
  </si>
  <si>
    <t>工程建成后，进一步巩固提升饮水安全保障水平，提高人民生活水平，覆盖受益人口1088户3743人，其中脱贫人口117户521人，“三类监测对象”10户43人。</t>
  </si>
  <si>
    <t>新街乡哈卡村饮水安全巩固提升工程</t>
  </si>
  <si>
    <t>袁家小山新建3立方米取水池1个，1万元，更换PE25管4000米，PE40管5000米，9万元。何家村建取水坝一道长15米，高2米，6.0万元；引水渠道长100米，宽0.3米深0.3米，0.8万元，3方取水池1个，1万元，PE40管1800米，2.5万元。窝落地30方蓄水池2个，8.0万元，3方取水池1个，1万元，引水渠道长80米，宽0.3米，深0.3米，0.7万元。PE40管1500米，1.8万元。</t>
  </si>
  <si>
    <t>工程建成后，进一步巩固提升饮水安全保障水平，提高人民生活水平，覆盖受益人口310户1238人，其中脱贫户和三类监测对象47户163人。</t>
  </si>
  <si>
    <t>新街乡凤凰村饮水安全巩固提升工程</t>
  </si>
  <si>
    <t>1、新房子需新建取水池1个，0.6万元，50立方米蓄水池2个，12.0万元，安装φ32PE管600米，φ25管1000米，1.3万元。2、麻栗树新建30立方米蓄水池1个，4.0万元，更换32管700米，25管1000米，1.4万元。3、老屋基新建取水池1个，0.6万元，安装φ32PE管3000米，2.7万元。4、肖家村生地梁子需新建30立方米蓄水池1个，4.0万元。安装φ32PE管400米，φ25PE管300米，0.6万元。5、下半边箐需新建50立方米蓄水池1个，6.0万元。安装φ32PE管1900米，φ25PE管200米，1.9万元。6、代家村需新建30立方米蓄水池1个，4.0万元。安装φ63PE管2500米，φ50PE管1000米，φ40PE管1500米，φ32PE管1000米，φ25PE管2000米，φ20PE管1000米11.5万元。7、新农村安装φ32PE管800米，φ25PE管200米，0.9万元。8、纸厂安装φ40PE管500米，φ32PE管1000米，φ25PE管1000米，2.2万元。9、黄家箐安装φ50PE管1000米，φ32PE管300米，1.9万元。10、公所安装φ32PE管400米，φ25PE管300米，0.6万元。11、大水沟沙场营需新建50立方米蓄水池一个，6.0万元。安装φ40PE管6000米，7.2万元。</t>
  </si>
  <si>
    <t>工程建成后，进一步巩固提升饮水安全保障水平，提高人民生活水平，覆盖受益人口136户522人，其中脱贫人口23户90人，“三类监测对象”6户20人。</t>
  </si>
  <si>
    <t>新街乡以濯村饮水安全巩固提升工程</t>
  </si>
  <si>
    <t>以濯村</t>
  </si>
  <si>
    <t>小石岩、下李子坪、尹家村、田家村新建4个50立方米蓄水池，24万元，铺设PE25饮水管网5500米，3.9万元。老厂、上李子坪更换PE25管6000米，4.2万元，维修刘家村子100立方米蓄水池1个，1.0万元。</t>
  </si>
  <si>
    <t>工程建成后，进一步巩固提升饮水安全保障水平，提高人民生活水平，覆盖受益人口341户1188人，其中脱贫人口51户214人，“三类监测对象”9户31人。</t>
  </si>
  <si>
    <t>新街乡龙潭村饮水安全巩固提升工程</t>
  </si>
  <si>
    <t>龙潭村</t>
  </si>
  <si>
    <t>大木头新建3立方米取水池1个，1万元，赵家湾子新建50立方米蓄水池2个，8.0万元，40管6000米，7.2万元。山湾子，新建取水池1个，1至14组更换32管14000米，13.2万元。</t>
  </si>
  <si>
    <t>工程建成后，进一步巩固提升饮水安全保障水平，提高人民生活水平，覆盖受益人口1201户3978人安全饮水，其中脱贫人口172户737人，“三类监测对象”56户224人。</t>
  </si>
  <si>
    <t>新街乡瓦岗村饮水安全巩固提升工程</t>
  </si>
  <si>
    <t>瓦岗村</t>
  </si>
  <si>
    <t>梨树凹小组需新建30立方米蓄水池2个，8.0万元，取水点1个，0.6万元，安装φ25PE管1000米，0.7万元；小海小组新建30立方米蓄水池2个，8.0万元，取水点2个，1.6万元，安装φ25PE管1500米和PE32管1300米，1.6万元；洪家箐小组新建取水点1个，0.6万元，安装φ25PE管1000米，0.7万元。</t>
  </si>
  <si>
    <t>工程建成后，进一步巩固提升饮水安全保障水平，提高人民生活水平，覆盖受益人口107户427人，其中脱贫人口39户159人，“三类监测对象”3户8人。</t>
  </si>
  <si>
    <t>新街乡老村饮水安全巩固提升工程</t>
  </si>
  <si>
    <t>1、老村子新建30立方米蓄水池1个，4.0万元，50立方米蓄水池1个，6.0万元。动力提水设备一套，0.3万元。32管3000米，25管2000米、20管1500米，4.9万元。2、1至8组更换管道40管道2500米、32管5000米、25管5000米，20管5000米，13.5万元。</t>
  </si>
  <si>
    <t>工程建成后，进一步巩固提升饮水安全保障水平，提高人民生活水平，覆盖受益人口474户1851人，其中脱贫人口120户494人，“三类监测对象”13户56人。</t>
  </si>
  <si>
    <t>雨碌乡铁厂村饮水安全巩固提升工程</t>
  </si>
  <si>
    <t>铁厂</t>
  </si>
  <si>
    <t>1.安富家村小组建设不锈钢30立方米水箱1个，3.5万元，安装铺设供水管网PE32管1000米0.6万元；2.小桥沟小组大凹塘自然村建设不锈钢20立方米水箱1个，2.5万元，安装铺设供水管网PE32管3000米1.8万元；3.尹家村小组弯子地自然村建设不锈钢30立方米水箱1个，3.5万元，安装铺设供水管网PE32管2000米1.2万元；4.老梨小组建设不锈钢30立方米水箱1个，3.5万元，安装铺设供水管网PE32管500米0.3万元；5.搓落邑小组建设不锈钢50立方米水箱1个6万元。6.范家箐小组建设不锈钢30立方米水箱1个，3.5万元，安装铺设供水管网PE32管500米0.3万元。7.雷家坡沟水源点建设10立方米取水池1座，4万元，安装铺设DN50管6500米19.5万元。</t>
  </si>
  <si>
    <t>工程建成后，进一步巩固提升饮水安全保障水平，提高人民生活水平，覆盖受益人口498户1649人，其中脱贫人口45户138人，“三类监测对象”5户26人。</t>
  </si>
  <si>
    <t>雨碌乡陡红村坪子小组饮水安全巩固提升工程</t>
  </si>
  <si>
    <t>陡红村</t>
  </si>
  <si>
    <t>大纸厂沟建设100立方米不锈钢调节取水箱2个，22万元；安装铺设供水管网〔DN50镀锌管2100米、Φ32PE管5000米、Φ20PE管2000米〕，14万元；合计36万元。</t>
  </si>
  <si>
    <t>工程建成后，进一步巩固提升饮水安全保障水平，提高人民生活水平，覆盖受益人口130户474人，其中脱贫人口37户142人，“三类监测对象”1户6人。</t>
  </si>
  <si>
    <t>雨碌乡小石山三家村小组饮水安全巩固提升工程</t>
  </si>
  <si>
    <t>小石山村委会</t>
  </si>
  <si>
    <t>建设50立方米调节水箱2个，12万元。建设供水管道DN40管3000米，Φ32PE管4000米、Φ20PE管3000米，14万元。</t>
  </si>
  <si>
    <t>工程建成后，进一步巩固提升饮水安全保障水平，提高人民生活水平，覆盖受益人口77户262人，其中脱贫人口27户117人，“三类监测对象”2户5人。</t>
  </si>
  <si>
    <t>雨碌乡座江村蒲家村小组饮水安全巩固提升工程</t>
  </si>
  <si>
    <t>新建8立方米取水池一个，40立方米不锈钢调节水箱一个，管道更换DN40镀锌钢管2500米，DN32镀锌钢管2000米，DN20镀锌钢管3000米。入户配套计量设施112套。合计22万元。</t>
  </si>
  <si>
    <t>工程建成后，进一步巩固提升饮水安全保障水平，提高人民生活水平，覆盖受益人口112户437人，其中脱贫人口25户114人，“三类监测对象”3户11人。</t>
  </si>
  <si>
    <t>雨碌乡雨碌长箐水库小米河提水补水工程</t>
  </si>
  <si>
    <t>长箐村</t>
  </si>
  <si>
    <t>新建取水拦河坝一道5.5万元，安装DN200管道300米6万元，安装132千瓦水泵一套及泵房16万元，闸阀高压5个2.4万元，安装变压器一套16万元。合计45.9万元。</t>
  </si>
  <si>
    <t>工程建成后，进一步巩固提升饮水安全保障水平，提高人民生活水平，覆盖受益人口23400人饮水问题，其中脱贫户208户749人。</t>
  </si>
  <si>
    <t>雨碌乡蒙蒙小河泵站抗旱提水工程</t>
  </si>
  <si>
    <t>陡红村、新房村</t>
  </si>
  <si>
    <t>建设50立方米取水池1个，10万元；新建2座泵站及配套设施2套，80万元；100立方米不锈钢调节水箱2个，30万元。建设供水管道DN120管12000米、108万元。</t>
  </si>
  <si>
    <t>工程建成后，进一步巩固提升饮水安全保障水平，提高人民生活水平，覆盖四个村委会受益人口3685户13621人，其中脱贫人口1230户4762人，“三类监测对象”142户458人。</t>
  </si>
  <si>
    <t>雨碌乡新房村饮水工程</t>
  </si>
  <si>
    <t>新房村</t>
  </si>
  <si>
    <t>建设80立方米不锈钢水箱8个，80万元；安装铺设供水管网8000米，80万元；安装输配水设施、入户配套水表400套，20万元；合计概算投资：100万元。</t>
  </si>
  <si>
    <t>项目建成后产权归雨碌乡（镇、街道）人民政府，可进一步巩固提升饮水安全保障水平，提高人民生活水平，覆盖受益人口2404人，其中脱贫人口“三类监测对象”14户75人。</t>
  </si>
  <si>
    <t>雨碌乡雨碌村多梳卡、小铁厂饮水安全巩固提升工程</t>
  </si>
  <si>
    <t>建设30立方米不锈钢水箱2个，8万元；安装铺设镀锌管DN32管4000米，8万元PE32管1500米，0.8万元，合计概算投资：16.8万元。</t>
  </si>
  <si>
    <t>项目建成后产权归雨碌乡人民政府，可进一步巩固提升饮水安全保障水平，提高人民生活水平，覆盖受益人口151户506人，其中脱贫人口“三类监测对象”7户28人。</t>
  </si>
  <si>
    <t>鲁纳乡陡咀村安全饮水巩固保障工程</t>
  </si>
  <si>
    <t>新建取水坝一座，30立方米水池1个，200立方米水池1个，DN80×4.0镀锌钢管960米；安装Φ90PE管1400米，Φ50PE管3600米，Φ63PE管6000米，Φ32PE管9800米，Φ25PE管8000米，Φ20PE管4500米加装入户配套水表288套；建16平方米水泵房1间，9平方米水泵房1间；安装45千瓦卧式多级离心泵2台；7.5千瓦立式不锈钢多级离心泵2台；2立方米减压池4座，管沟土方开挖3360立方米，土方回填2880立方米，安装DN25浮球阀12个，DN40浮球阀2个。</t>
  </si>
  <si>
    <t>工程建成后，进一步巩固提升饮水安全保障水平，提高人民生活水平，覆盖受益人口288户928人，其中脱贫人口“三类监测对象”106户285人。</t>
  </si>
  <si>
    <t>鲁纳乡白坡村中村小组安全饮水巩固提升工程</t>
  </si>
  <si>
    <t>新建100立方米蓄水池1个，安装DN25管热镀锌钢管2000米</t>
  </si>
  <si>
    <t>工程建成后，进一步巩固提升饮水安全保障水平，提高人民生活水平，覆盖受益人口102户480人，其中脱贫人口“三类监测对象”3户7人。</t>
  </si>
  <si>
    <t>鲁纳乡窝坡村安全饮水巩固提升工程</t>
  </si>
  <si>
    <t>窝坡村</t>
  </si>
  <si>
    <t>烂箐小组：建设100立方米水池1个，50立方米水池1个，10.7万元；安装铺设供水管网8340米〔Φ63PE管3100米，Φ50PE管3200米，Φ20PE管，1800米，DN50管240米〕，15.35万元；安装输配水设施、入户配套水表78套，1.1万元；建设提水泵站1座，3.7万元；管沟土方开挖1323立方米，土方回填1134立方米，4.19万元，合计概算投资：35.04万元。水子树小组：建设100立方米水池1个，5.7万元；安装铺设供水管网3240米〔DN50管3240米〕，16.72万元；合计概算投资：22.42万元。地油箐小组：建设100立方米水池1个，50立方米水池1个，10.2万元；安装铺设供水管网15100米〔Φ63PE管2300米，Φ32PE管1200米，Φ20PE管，10400米，DN40管1200米〕，14.8万元；安装输配水设施、入户配套水105套，水表井8座3.6万元；建设提水泵站1座，3.1万元；管沟土方开挖735立方米，土方回填630立方米，2.33万元，合计概算投资：34.03万元。</t>
  </si>
  <si>
    <t>工程建成后，进一步巩固提升饮水安全保障水平，提高人民生活水平，覆盖受益人口261户901人，其中脱贫人口58户224人，“三类监测对象”5户37人。</t>
  </si>
  <si>
    <t>鲁纳乡新营村安全饮水巩固提升工程</t>
  </si>
  <si>
    <t>松棵小组：建设6立方米取水池1个，100立方米水池1个，6.9万元；安装铺设供水管网6100米〔Φ63PE管600米，Φ50PE管900米，Φ20PE管4600米〕，4.54万元；2.5*1水表井5个，水表、站杆、水咀46套，2.3万元。管沟土方开挖315立方米，土方回填270立方米，1.1万元。小箐小组：建设3立方米取水池1个，0.7万元；安装铺设供水管网11000米〔Φ50PE管5600米，Φ25PE管2600米，DN25钢管2800米〕，18.28万元；管沟土方开挖1176立方米，土方回填1008立方米，3.96万元。</t>
  </si>
  <si>
    <t>工程建成后，进一步巩固提升饮水安全保障水平，提高人民生活水平，覆盖受益人口127户397人，其中脱贫人口38户145人，“三类监测对象”3户14人。</t>
  </si>
  <si>
    <t>鲁纳乡座舍村安全饮水巩固提升工程</t>
  </si>
  <si>
    <t>建设取水坝一座，1.3万元；安装铺设供水管网（含管沟土石方开挖回填）5600米〔Φ32PE管1000米，Φ20PE管4000米，DN65无缝钢管600米〕10.1万元；安装日处理480立方米净水设备一套45万元，12平方米加药房1间，安装二氧化氯消毒设备一套4.8万元；合计概算投资：61.2万元。</t>
  </si>
  <si>
    <t>工程建成后，进一步巩固提升饮水安全保障水平，提高人民生活水平，覆盖受益人口381户1269人，其中脱贫人口“三类监测对象”5户21人。</t>
  </si>
  <si>
    <t>待补镇待补社区癞子沟小组管网改造项目</t>
  </si>
  <si>
    <t>建设50立方米水池1个，6万元；安装铺设供水管网（含管沟土石方开挖回填）17000米（DN40管道2000米，DN25管道3000米，PE20管道12000米），23万元，安装输配水设施、入户配套160套（站杆、水表160套，水表箱19个），3.175万元。合计概算投资：32.175万元。</t>
  </si>
  <si>
    <t>项目建成后产权归待补镇人民政府，可进一步巩固提升饮水安全保障水平，提高人民生活水平，覆盖受益人口150户570人，其中脱贫人口“三类监测对象”17户49人。</t>
  </si>
  <si>
    <t>待补镇野马村管网改造项目</t>
  </si>
  <si>
    <t>建设水池5个，21.6万元；取水点2个，0.5万元；安装铺设供水管网（含管沟土石方开挖回填）48600米（DN50管道6000米，DN40管道16500米，DN25管道1100米，PE20管道25000米），91.96万元，安装输配水设施、入户配套580套（站杆、水表510套，水表箱73个），9.73万元。合计概算投资：123.8万元。</t>
  </si>
  <si>
    <t>项目建成后产权归待补镇人民政府，可进一步巩固提升饮水安全保障水平，提高人民生活水平，覆盖受益人口390户935人，其中脱贫人口“三类监测对象”35户108人。</t>
  </si>
  <si>
    <t>待补镇歹咩村管网改造项目</t>
  </si>
  <si>
    <t>新建穿孔旋流净水水处理设备1套（日处理400立方米），25万元；水池4个，27.6万元；安装铺设供水管网（含管沟土石方开挖回填）80400米（DN40管15900米，DN25管2500米，PE32管4000米，PE20管58000米），102.54万元；水表站杆779套，水表箱99个，157.44万元。合计概算投资：170.88万元。</t>
  </si>
  <si>
    <t>项目建成后产权归待补镇人民政府，可进一步巩固提升饮水安全保障水平，提高人民生活水平，覆盖受益人口579户1969人，其中脱贫人口“三类监测对象”26户88人。</t>
  </si>
  <si>
    <t>待补镇大坝村管网改造项目</t>
  </si>
  <si>
    <t>大坝村</t>
  </si>
  <si>
    <t>建设水池1个，10.8万元；取水坝2道，1万元；安装铺设水管网（含管沟土石方开挖回填）20200米〔ΦPE50管道4200米，ΦPE32管道3000米，ΦPE20管道13000米〕，14.75万元；安装输配水设施、入户配套158套（站杆145套，水表158块，水表箱14个），2.9万元；混凝土开槽及恢复550米，1.1万元：合计概算投资：31万元。</t>
  </si>
  <si>
    <t>项目建成后产权归待补镇人民政府，可进一步巩固提升饮水安全保障水平，提高人民生活水平，覆盖受益人口145户535人，其中脱贫人口“三类监测对象”9户24人。</t>
  </si>
  <si>
    <t>待补镇管网改造项目</t>
  </si>
  <si>
    <t>待补社区、歹咩村、新发村</t>
  </si>
  <si>
    <t>穿孔旋流净水水处理设备2套（日处理2000立方米1套、日处理400立方米1套），325万元；安装铺设供水管网（含管沟土石方开挖回填）336200米（DN200管1200米、DN150管9000米，DN100管5000米、DN80管8000米、DN40管7500米、PE110管8000米、PE20管300000米）693.3万元；水表、站杆1680套，水表箱280个，43.1万元。合计概算投资：1061.4万元。</t>
  </si>
  <si>
    <t>项目建成后产权归待补镇人民政府，可进一步巩固提升饮水安全保障水平，提高人民生活水平，覆盖受益人口2307户6537人，其中脱贫人口“三类监测对象”109户433人。</t>
  </si>
  <si>
    <t>待补镇鹧鸡村管网改造项目</t>
  </si>
  <si>
    <t>鹧鸡村</t>
  </si>
  <si>
    <t>建设水池6个，取水点3个，32.73万元；安装铺设供水管网（含管沟土石方开挖回填）41300米〔ΦPE50管道14300米，ΦPE32管道2000米，ΦPE20管道25000米〕，39.21万元；安装输配水设施、入户配套260套（站杆260套，水表240块，水表箱20个），4.56万元；混凝土开挖及恢复6m³，0.42万元；合计概算投资：77万元。</t>
  </si>
  <si>
    <t>项目建成后产权归待补镇人民政府，可进一步巩固提升饮水安全保障水平，提高人民生活水平，覆盖受益人口244户814人，其中脱贫人口“三类监测对象”40户137人。</t>
  </si>
  <si>
    <t>上村乡闸塘村大山、半截田小组提水工程</t>
  </si>
  <si>
    <t>新建3立方米三格式取水池1个，0.6万元；30立方米蓄水池1个（C30圆形砼钢混结构），3万元；100立方米蓄水池1个（C30圆形砼钢混结构），9万元；安装DN50镀锌钢管1400米，8.05万元；φ32PE管（100级）7000米，6.3万元；φ20PE管（100级）6000米，3万元；水表、占管、闸阀、水龙头101套，1.4645万元；提水泵及配套设施2套，1.6万元；三相输电线路（电杆、电线等）500米，合计概算投资：33万元。</t>
  </si>
  <si>
    <t>工程建成后，进一步巩固提升饮水安全保障水平，提高人民生活水平，覆盖受益人口98户392人，其中脱贫人口42户158人，“三类监测对象”2户6人。</t>
  </si>
  <si>
    <t>上村乡瓦厂村兰台坝小组饮水巩固提升工程</t>
  </si>
  <si>
    <t>瓦厂</t>
  </si>
  <si>
    <t>安装DN15镀锌钢管1000米，1.5万元；DN20镀锌钢管1800米，3.43万元；DN25镀锌钢管1000米，2.7万元，水表、站管、闸阀、水龙头70套。1.02万元，合计概算投资：8.65万元。</t>
  </si>
  <si>
    <t>工程建成后，进一步巩固提升饮水安全保障水平，提高人民生活水平，覆盖受益人口70户327人，其中脱贫人口20户76人，“三类监测对象”0户0人。</t>
  </si>
  <si>
    <t>上村乡上村村黑马井小组饮水巩固提升工程</t>
  </si>
  <si>
    <t>新建100立方米蓄水池1个（C30圆形砼钢混结构），10万元，安装PE32管（100级）3000米，2.7万元，PE25管（100级）3000米，1.83万元。合计概算投资：14.53万元。</t>
  </si>
  <si>
    <t>工程建成后，进一步巩固提升饮水安全保障水平，提高人民生活水平，覆盖受益人口94户413人，其中“三类监测对象”2户7人。</t>
  </si>
  <si>
    <t>上村乡董德村牛支坡、水海子小组饮水巩固提升工程</t>
  </si>
  <si>
    <t>新建30立方米蓄水池1个（C30圆形砼钢混结构），3万元；50立方米蓄水池（C30圆形砼钢混结构），5万元；安装φ25PE管（100级）3000米，1.83万元；合计概算投资：9.83万元。</t>
  </si>
  <si>
    <t>工程建成后，进一步巩固提升饮水安全保障水平，提高人民生活水平，覆盖受益人口26户112人，其中脱贫人口11户42人，“三类监测对象”0户0人。</t>
  </si>
  <si>
    <t>上村乡打营村烂水台、卡郞小组饮水巩固提升工程</t>
  </si>
  <si>
    <t>打营村</t>
  </si>
  <si>
    <t>新建3立方米三格式取水池1个，0.6万元；50立方米蓄水池2个（C30圆形砼钢混结构），10万元；φ25PE管（100级）8500米，5.18万元，合计概算投资：10.78万元。</t>
  </si>
  <si>
    <t>工程建成后，进一步巩固提升饮水安全保障水平，提高人民生活水平，覆盖受益人口56户255人，其中脱贫人口20户94人，“三类监测对象”0户0人。</t>
  </si>
  <si>
    <t>上村乡大河村马坡井、大弯子、李家村、腊务、绿踩坪小组饮水巩固提升工程</t>
  </si>
  <si>
    <t>1、新建取水池1个，0.3万元；30立方米蓄水池2个（C30圆形砼钢混结构），6万元；安装φ25PE管（100级）10400米，6.4万元，DN25镀锌钢管1500米，4.05万元，DN15镀锌钢管4000米，6万元，水表、占管、闸阀、水龙头100套，1.45万元。2、新建100立方米蓄水池3个（C30圆形砼钢混结构），30万元；φ32PE管（100级）8000米，7.2万元；φ20PE管（100级）8000米，4万元；水表、占管、闸阀、水龙头70套，1.015万元；合计概算投资：66.42万元。</t>
  </si>
  <si>
    <t>工程建成后，进一步巩固提升饮水安全保障水平，提高人民生活水平，覆盖受益人口167户652人，其中脱贫人口24户84人，“三类监测对象”2户6人。</t>
  </si>
  <si>
    <t>上村乡革黑村头道坪小组饮水巩固提升工程</t>
  </si>
  <si>
    <t>革黑村</t>
  </si>
  <si>
    <t>新建50立方米蓄水池1个（C30圆形砼钢混结构）；5万元；安装PE25管（100级）1600米，0.976万元；DN40镀锌钢管500米，2.13万元；DN25镀锌钢管500米，1.35万元；DN15镀锌钢管1000米，1.5万元；水表、站管、闸阀、水龙头54套，0.725万元，合计概算投资：11.68万元。</t>
  </si>
  <si>
    <t>工程建成后，进一步巩固提升饮水安全保障水平，提高人民生活水平，覆盖受益人口54户216人，其中“三类监测对象”3户10人。</t>
  </si>
  <si>
    <t>上村乡马龙村黑泥沟小组饮水巩固提升工程</t>
  </si>
  <si>
    <t>马龙村</t>
  </si>
  <si>
    <t>新建3立方米三格式取水池1个，0.8万元；50立方米蓄水池1个（C30圆形砼钢混结构）5万元；安装铺设供水管网PE32管7000米，6.3万元；PE25管4000米，2.44万元；水表、占管、闸阀、水龙头45套，0.65万元，合计概算投资：15.19万元。</t>
  </si>
  <si>
    <t>工程建成后，进一步巩固提升饮水安全保障水平，提高人民生活水平，覆盖受益人口43户221人，其中“三类监测对象”3户13人。</t>
  </si>
  <si>
    <t>上村乡播乐村李子树、新店子小组饮水巩固提升工程</t>
  </si>
  <si>
    <t>播乐村</t>
  </si>
  <si>
    <t>新建3立方米三格式取水池1个，0.6万元；100立方米蓄水池1个（C30圆形砼钢混结构），10万元；50立方米蓄水池1个（C30圆形砼钢混结构），5万元；安装铺设供水管网32管19000米，17.1万元；25管4000米，2.44万元；100立方米蓄水池1个（C30圆形砼钢混结构），10万元；水表、占管、闸阀、水龙头106套，1.535万元，合计概算投资：37.98万元。</t>
  </si>
  <si>
    <t>工程建成后，进一步巩固提升饮水安全保障水平，提高人民生活水平，覆盖受益人口99户397人，其中脱贫68户304人，“三类监测对象”4户17人。</t>
  </si>
  <si>
    <t>上村乡瓦厂村岩脚、湾田小组饮水巩固提升工程</t>
  </si>
  <si>
    <t>瓦厂村</t>
  </si>
  <si>
    <t>安装DN32镀锌管10000米，合计概算投资：40万元。</t>
  </si>
  <si>
    <t>程建成后，进一步巩固提升饮水安全保障水平，提高人民生活水平，覆盖受益人口104户385人。</t>
  </si>
  <si>
    <t>上村乡法科村挖泥小组饮水巩固提升工程</t>
  </si>
  <si>
    <t>法科村</t>
  </si>
  <si>
    <t>新建3立方米三格式取水池2个，1.6万元；50立方米蓄水池2个（C30圆形砼钢混结构），10万元；φ25PE管（100级）6000米，3.66万元；φ20PE管（100级）5000米，2.5万元，合计概算投资：17.36万元。</t>
  </si>
  <si>
    <t>工程建成后，进一步巩固提升饮水安全保障水平，提高人民生活水平，覆盖受益人口45户201人，其中脱贫人口19户81人，“三类监测对象”2户7人。</t>
  </si>
  <si>
    <t>上村乡小坡村小石岩小组饮水工程</t>
  </si>
  <si>
    <t>小坡村</t>
  </si>
  <si>
    <t>新建100立方米蓄水池1个（C30圆形砼钢混结构），10万元；φ32PE管（100级）7000米，6.3万元；φ20PE管（100级）3000米，1.5万元；水表、占管、闸阀、水龙头57套，0.826万元；合计概算投资：18.63万元。</t>
  </si>
  <si>
    <t>工程建成后，进一步巩固提升饮水安全保障水平，提高人民生活水平，改善54户213人饮水困难问题。</t>
  </si>
  <si>
    <t>驾车乡白泥村农村饮水安全保障补短板项目</t>
  </si>
  <si>
    <t>白泥村</t>
  </si>
  <si>
    <t>1.在白泥塘小组新建50立方蓄水池2个，铺设管道2000米；2.在仓房小组新建300立方蓄水池1个，管道500米；3.在夏家小组新建200立方蓄水池1个，铺设管道2000米；4.在老村子小组新建2立方取水池1个，50立方蓄水池1个，管道2000米；5.在三家村小组新建200立方蓄水池1个，管道2000米。</t>
  </si>
  <si>
    <t>项目建成后，可进一步巩固提升饮水安全保障水平，提高人民生活水平，覆盖受益人口281户1058人，其中脱贫人口“三类监测对象”7户26人。</t>
  </si>
  <si>
    <t>驾车乡芹菜村饮水安全提质改造项目</t>
  </si>
  <si>
    <t>芹菜村</t>
  </si>
  <si>
    <t>一是建设5个浆砌石结构取水坝，5个混凝土结构取水池，配备滤网；二是配置6套钢制水处理沉淀过滤提质设备，其中5套20立方米/h设备含石英砂+活性炭过滤，5间9平方米高4.5米的钢制生产用房，1套80立方米/h设备含石英砂+活性炭，1间12平方米高4.5米钢制生产用房，6套光伏太阳能监控设备；三是村内供水管网改造，含5千米DN63PE管、15千米DN50PE管、10千米DN40PE管、20千米DN30PE管、20千米DN25PE管、16千米DN20PE管，水表800块。</t>
  </si>
  <si>
    <t>项目建成后，可进一步巩固提升饮水安全保障水平，提高人民生活水平，覆盖受益人口780户2845人，其中脱贫人口“三类监测对象”51户266人。</t>
  </si>
  <si>
    <t>驾车乡屋基村饮水安全巩固提升工程</t>
  </si>
  <si>
    <t>屋基村</t>
  </si>
  <si>
    <t>1.旧屋基小组安装变压器一台，架设输电线路250米，提水设备2套，新建挡水坝一道、挡墙、排水沟，50立方米取水池一个，25平方米水泵房一间，提水至大平潭小组，安装DN125镀锌钢管3.5公里，大平潭小组新建200立方蓄水池一个，老麦地新建100立方蓄水池一个，铺设管道DN80镀锌钢管3公里，老麦地、分庄地、大平摊、沟那边四个小组安装入户管网10余公里，水表191套。2.从白龙水水源点更换旧屋基小组DN75镀锌管3公里，新建取2立方米取水池一座，安装入户水表60套及管网2公里。3.安家村小组罗家大山更换PE25管2000米；坡头上小组更换提水设备一套；熊家村更换PE25管2000米；白彝村更换PE25管2000米。</t>
  </si>
  <si>
    <t>项目建成后，可进一步巩固提升饮水安全保障水平，提高人民生活水平，覆盖受益人口191户705人，其中脱贫人口“三类监测对象”55户218人。</t>
  </si>
  <si>
    <t>驾车乡水塘村饮水安全巩固提升建设项目</t>
  </si>
  <si>
    <t>水塘村</t>
  </si>
  <si>
    <t>1.新建蓄水池2个；大泥巴箐1个100立方米，大水塘1个200立方米。
2.大泥巴箐安装200千瓦变压器1个，架设输电线路2公里，安装抽水泵2台，建设20平方米抽水房一座，安装DN50PE管4公里，DN25PE管10公里。</t>
  </si>
  <si>
    <t>项目建成后，可进一步巩固提升饮水安全保障水平，提高人民生活水平，覆盖受益人口273户863人，其中脱贫人口“三类监测对象”22户76人。</t>
  </si>
  <si>
    <t>驾车乡腰店村综合用水保障项目</t>
  </si>
  <si>
    <t>腰店村</t>
  </si>
  <si>
    <t>新建、维修</t>
  </si>
  <si>
    <t>1.顺风加油站后蓄水池至黄草岭公路桥主水管安装DN50镀锌钢管2300米，更改管道300米。2、白泥井小组新建取水池及附属设施，更换管道1400米。3.黄草岭小组建设3个200立方米的灌溉水池；4.石洞水小组建设10个小水窖；5.全村更换30公里饮水管道；建设一套扫码收费系统。</t>
  </si>
  <si>
    <t>项目建成后，既可解决黄草岭及周边地区的灌溉用水，又可进一步巩固提升饮水安全保障水平，覆盖受益人口581户1937人，其中脱贫人口“三类监测对象”39户141人。</t>
  </si>
  <si>
    <t>驾车乡光头村委会生活用水恢复项目</t>
  </si>
  <si>
    <t>光头村</t>
  </si>
  <si>
    <t>1.将水从水厂引到光头村并改造村内原有管网：安装DN100热镀锌钢管6811米，DN65热镀锌钢管5850米，DN50热镀锌钢管2893米，DN40热镀锌钢管1360米，φ32PE管（100级）4095米，φ25PE管（100级）2730米；新建闸阀室1座，闸阀井3座，水表井150座，安装水表、龙头150套。2、大窝坡小组提水工程：新建泵房1座，安装提水设备2套，架设输电线路1200米，安装控制系统1套，新建200立方米高位水池1个，闸阀井1座水表井60座，安装水表、龙头60套；安装DN80热镀锌钢管1050米，φ63PE管（100级）2505米，φ40PE管（100级）3514米，φ32PE管（100级）1806米，φ25PE管（100级）2301米。总投资270万元。</t>
  </si>
  <si>
    <t>项目建成后，可进一步巩固提升饮水安全保障水平，提高人民生活水平，覆盖受益人口516户1995人，其中脱贫人口“三类监测对象”12户50人。</t>
  </si>
  <si>
    <t>驾车乡野猪村石口子小组农村饮水安全保障补短板项目</t>
  </si>
  <si>
    <t>野猪村</t>
  </si>
  <si>
    <t>石口子小组新建50立方米水池1个，改造23户入户管网共计3公里。</t>
  </si>
  <si>
    <t>项目建成后，可进一步巩固提升饮水安全保障水平，提高人民生活水平，覆盖受益人口23户92人，其中脱贫人口“三类监测对象”4户16人。</t>
  </si>
  <si>
    <t>田坝乡卡竹村饮水工程</t>
  </si>
  <si>
    <t>卡竹村</t>
  </si>
  <si>
    <t>新建取水坝1座，投资5.2万元；新建8立方米过滤沉淀池1个，投资2.6万元；新建500立方米高位水池1个，投资25万元；新建50立方米配水水池4个，投资18万元；新建100立方米配水水池1个，投资7.2万元；铺设DN125无缝镀锌管引水管10419米，投资198万元；铺设DN50镀锌钢管15097米，投资115.02万元；铺设DN40镀锌钢管5095米，投资20.38万元；铺设DN32镀锌钢管1277米投资4.6万元。总投资396万元。</t>
  </si>
  <si>
    <t>工程建成后，进一步巩固提升饮水安全保障水平，提高人民生活水平，覆盖受益人口1414户6079人，其中脱贫人口178户640人，“三类监测对象”39户157人。</t>
  </si>
  <si>
    <t>田坝乡白岩村饮水工程</t>
  </si>
  <si>
    <t>白岩村</t>
  </si>
  <si>
    <t>三岔河小组建设50立方米蓄水池1个，投资4.2万元；更换安装ΦPE32管2000米，投资2.36万元。总投资6.56万元</t>
  </si>
  <si>
    <t>工程建成后，进一步巩固提升饮水安全保障水平，提高人民生活水平，覆盖受益人口25户112人，其中脱贫人口19户83人，“三类监测对象”6户23人。</t>
  </si>
  <si>
    <t>田坝乡曾家湾村饮水工程</t>
  </si>
  <si>
    <t>半坡小组建设50立方米蓄水池1个，投资4.2万元；新建30m³蓄水池1个，投资2.1万元；安装铺设供水管网Φ32PE管6000米，投资7.08万元。大取嘎小组新建50立方米蓄水池1个，投资4.2万元；安装铺设供水管网Φ32PE管2500米，投资2.95万元；Φ25PE管4000米，投资3.92万元。曾家湾小组、烂泥箐小组、三家村小组安装铺设供水管网Φ50PE管1500米，投资3.3万元；Φ75PE管2800米，投资11.48万元；DN65管1500米，投资11.25万元。卡机小组建设50立方米蓄水池1个，投资4.2万元；取水池1个，投资0.2万元；安装铺设供水管网Φ32PE管4000米，投资4.72万元；Φ25PE管2000米，投资1.96万元；范家老箐小组建设50立方米蓄水池1个，投资4.2万元；新建20m³蓄水池1个，投资1.3万元；取水池2个，投资0.4万元。总投资68万元。</t>
  </si>
  <si>
    <t>工程建成后，进一步巩固提升饮水安全保障水平，提高人民生活水平，覆盖受益人口144户512人，其中脱贫人口61户251人，“三类监测对象”6户27人。</t>
  </si>
  <si>
    <t>田坝乡海山村饮水工程</t>
  </si>
  <si>
    <t>海山村</t>
  </si>
  <si>
    <t>大村子小组建设100立方米蓄水池1个，投资6.6万元；安装ΦPE32管3000米，投资3.54万元；安装ΦPE25管2000米，投资1.96万元。总投资12.1万元。</t>
  </si>
  <si>
    <t>工程建成后，进一步巩固提升饮水安全保障水平，提高人民生活水平，覆盖受益人口186户540人，其中脱贫人口45户150人，“三类监测对象”6户39人。</t>
  </si>
  <si>
    <t>田坝乡漆树村饮水工程</t>
  </si>
  <si>
    <t>漆树村</t>
  </si>
  <si>
    <t>龙潭、漆树小组新建取水池6座，铺设Φ32PE管5843米，安装单相井用潜水电泵1套，30立方米水池1座、50立方米蓄水池1座；桃树小组新建取水池4座，铺设Φ50PE管1854米、Φ32PE管2861米，安装100QJ2125C单相井用潜水电泵1套，新增10立方米PE塑料储水罐1个；白马小组新建取水池2座，铺设Φ50PE管1210米、Φ32PE管530米；治度小组新建取水池2座，铺设Φ32PE管3540米；半坡小组铺设Φ50PE管3807米、Φ32PE管1098米；瞭望台新建水池1座，铺设Φ32PE管1830米。总投资64.38万元。</t>
  </si>
  <si>
    <t>工程建成后，进一步巩固提升漆树村小组饮水安全保障水平，提高人民生活水平，覆盖受益人口132户507人，其中脱贫人口86户340人，“三类监测对象”7户23人。</t>
  </si>
  <si>
    <t>田坝乡田坝村小白岩饮水工程</t>
  </si>
  <si>
    <t>安装铺设ΦPE50管10000米；ΦPE32管600米；取水池1个。总投资28万元。</t>
  </si>
  <si>
    <t>工程建成后，进一步巩固提升田坝村小组饮水安全保障水平，提高人民生活水平，覆盖受益人口37户148人，其中脱贫人口16户53人，“三类监测对象”2户9人。</t>
  </si>
  <si>
    <t>田坝乡板坡村饮水工程</t>
  </si>
  <si>
    <t>腊玛卡小组新建2m3取水池1座，铺设PE100级Φ50引水管6500m，铺设村内配水管网PE100级Φ50管221m、PE100级Φ32管1764m。元门、小岩小组新建12m3取水池1座，铺设PE100级Φ110引水管150m，新建提水泵站1座（包含20m3进水前池1座、12m2泵房、D12-50×6单吸多级离心泵1套），铺设DN65热镀锌钢管提水管881m，新建99m3装配式水池1座；铺设PE100级Φ50输水管2972m、PE100级Φ32管配水管675m。大村子小组新建0.5m3取水池2座，铺设PE100级Φ32引水管道5322m。板坡小学新建1m3取水池1座，铺设PE100级Φ32引水管道183m，新建50m3蓄水池1座，安装100QJ2125C单相井用潜水电泵1套，铺设PE100级Φ32提水管道802m。山背后小组新建0.5m3取水池5座，铺设PE100级Φ32引水管道5447m。苏都河小组新建1m3取水池1座，铺设PE100级Φ32引水管道4608m；新建30m3进水前池1座、4SP5-33A三相潜水泵1套；铺设DN50热镀锌钢管提水管621m，新建30m3高位水池1座，铺设村内配水管网PE100级Φ32管5169m。坝塘小组新建0.5m3取水池3座，铺设PE100级Φ25引水管道965m、PE100级Φ32引水管1300m；新建20m3蓄水池1座，铺设村内配水管网PE100级Φ25管912m、PE100级Φ32管1349m。养殖场新建380米深水井2眼，安装200QJG8-470井用潜水泵2套，安装DN50钢管扬水管740米，铺设Φ63PE管1200米。总投资254万元。</t>
  </si>
  <si>
    <t>工程建成后，进一步巩固提升饮水安全保障水平，提高人民生活水平，覆盖受益人口452户1522人，其中脱贫人口136户574人，“三类监测对象”28户94人。以及会泽金农华盛养殖有限公司19名员工及9000头生猪饮水问题。</t>
  </si>
  <si>
    <t>田坝乡白岩村腰箐小组饮水工程</t>
  </si>
  <si>
    <t>铺设DN65热镀锌钢管1776米，投资12.432万元，安装Φ40PE管1500米，投资2.25万元，安装Φ32PE管2500米，投资2.95万元，安装DN25管1500米，投资4.2万元，总投资21.832万元。</t>
  </si>
  <si>
    <t>工程建成后，进一步巩固提升饮水安全保障水平，提高人民生活水平，覆盖受益人口16户65人，其中脱贫人口13户54人，“三类监测对象”2户6人。</t>
  </si>
  <si>
    <t>乐业镇马厂村马厂水库提水工程</t>
  </si>
  <si>
    <t>马厂水库新建提水站1座，泵机设计流量238立方米每小时，设计扬程610米，配套电机功率315千瓦，总装机945千瓦，890万元；新建1座光伏发电场供电，光伏发电板3202平方米，并配有相应配电设施，830万元；同时配套新建提水管1根，铺设DN200无缝钢管5750米至长海子水库，含镇支墩、闸阀、排气阀等配套设施，265万元；</t>
  </si>
  <si>
    <t>项目建成后产权归会泽县人民政府，可进一步巩固提升乐业镇饮水安全保障水平，提高人民生活水平，覆盖受益人口3571户12500人。</t>
  </si>
  <si>
    <t>矿山镇矿山村饮水供水工程</t>
  </si>
  <si>
    <t>矿山村</t>
  </si>
  <si>
    <t>新建加压泵站1座，60万元；配套设施建设土石方开挖及回填、砂垫层、C30混凝土路面拆除及恢复，411.08万元；安装输水主管16742米及其他附属配件（DN250涂塑钢管13087米，DN200涂塑钢管3655米）996.61万元；</t>
  </si>
  <si>
    <t>项目建成后产权归会泽县人民政府，可进一步巩固提升矿山镇饮水安全保障水平，提高人民生活水平，覆盖受益人口1914户6700人。</t>
  </si>
  <si>
    <t>雨碌乡农村饮水安全巩固提升工程</t>
  </si>
  <si>
    <t>新房、陡红、白彝、阳山、小米</t>
  </si>
  <si>
    <t>因水表老化漏水及冰冻天气损毁，需更换机械水表2328块，更换PE20闸阀2328个，新建平开式水表箱2328个</t>
  </si>
  <si>
    <t>工程建成后，进一步巩固提升全乡饮水安全保障水平，提高人民生活水平，覆盖受益人口2328户11640人，其中脱贫人口256户1280人，“三类监测对象”46户184人。</t>
  </si>
  <si>
    <t>迤车镇店子村饮水巩固
提升工程</t>
  </si>
  <si>
    <t>店子村大梨树、大湾子小组</t>
  </si>
  <si>
    <t>新建50立方米蓄水池1座，5.5万元；安装铺设供水管网19.35千米〔DN40镀锌钢管（壁厚3.5毫米）8.2千米，DN32镀锌管（壁厚3.25毫米）2.5千米，DN25镀锌管（壁厚2.8毫米）0.65千米，Φ20PE管8千米〕，33.7342万元；安装水表、站管、水龙头配套132套，1.0494万元；安装减压阀2个，0.07万元；合计概算投资：45.7306万元。</t>
  </si>
  <si>
    <t>项目建成后产权归迤车镇人民政府，可进一步巩固提升饮水安全保障水平，提高人民生活水平，覆盖受益人口171户527人。其中脱贫人口“三类监测对象”12户65人。</t>
  </si>
  <si>
    <t>迤车镇张家村赵家沟，索桥社区白彝村，小河村弯寨、大柳树、大草房，中寨村竹子箐饮水巩固提升工程</t>
  </si>
  <si>
    <t>张家村、索桥社区、中寨村、小河村</t>
  </si>
  <si>
    <r>
      <rPr>
        <sz val="12"/>
        <rFont val="方正仿宋_GBK"/>
        <charset val="134"/>
      </rPr>
      <t>新建蓄水池1个，安装铺设供水管网22千米〔DN50镀锌管4千米，DN40镀锌管3.2千米，DN32镀锌管5.5千米，DN20镀锌管4.3千米，De20PE管5千米〕；配套水表、站管及水龙头等75套，安装抽水泵1台，安装20m</t>
    </r>
    <r>
      <rPr>
        <sz val="12"/>
        <rFont val="宋体"/>
        <charset val="134"/>
      </rPr>
      <t>³</t>
    </r>
    <r>
      <rPr>
        <sz val="12"/>
        <rFont val="方正仿宋_GBK"/>
        <charset val="134"/>
      </rPr>
      <t>水塔1座。合计概算投资：67.1957万元</t>
    </r>
  </si>
  <si>
    <t>项目建成后产权归迤车镇人民政府，可进一步巩固提升饮水安全保障水平，提高人民生活水平，覆盖受益人口189户645人。其中脱贫人口“三类监测对象”4户9人。</t>
  </si>
  <si>
    <t>迤车镇梨园片区饮水巩固提升工程</t>
  </si>
  <si>
    <t>梨园大弯子小组，小街村，石桥村，张家村赵家沟、刺竹塘、王家坪子</t>
  </si>
  <si>
    <t>新建100立方米水池2个，新建50立方米水池1个，安装铺设供水管网22.2千米〔DN150镀锌管9千米，DN125镀锌管2千米，DN100镀锌管8千米，DN40镀锌管5.2千米，DN32镀锌管5千米，DN20镀锌管4.3千米，de50PE管3千米，de32PE管2千米，de20PE管18.2千米〕；配套水表、站管及水龙头等299套。合计概算投资：321.8937万元</t>
  </si>
  <si>
    <t>项目建成后产权归迤车镇人民政府，可进一步巩固提升饮水安全保障水平，提高人民生活水平，覆盖受益人口299户1239人，其中脱贫人口“三类监测对象”31户84人。</t>
  </si>
  <si>
    <t>田坝乡板坡饮水工程</t>
  </si>
  <si>
    <t>新建20m³水窖30个，总投资12万元。</t>
  </si>
  <si>
    <t>工程建成后，进一步巩固提升饮水安全保障水平，提高人民生活水平，覆盖受益人口30户122人，其中脱贫人口6户25人。</t>
  </si>
  <si>
    <t>新街乡发落村饮水安全巩固提升工程</t>
  </si>
  <si>
    <t>1、大发落新建取水池一个，0.6万元，30立方米蓄水池1个，4.0万元，安装φ25管1600米，1.1万元。2、发部业维修饮水管线，需更换φ32PE管3000米、φ25管2000米，4.1万元。</t>
  </si>
  <si>
    <t>工程建成后，进一步巩固提升饮水安全保障水平，提高人民生活水平，覆盖受益人口51户173人，其中脱贫人口6户20人，“三类监测对象”1户6人。</t>
  </si>
  <si>
    <t>2026年10月</t>
  </si>
  <si>
    <t>新街乡袁家村饮水安全巩固提升工程</t>
  </si>
  <si>
    <t>袁家村</t>
  </si>
  <si>
    <t>何家村新建50立方米蓄水池2个、水梓树新建50立方米蓄水池1个，15万元，32管6000米，25管4000米，5.5万元。1至7组更换管道40管道5500米、32管5000米、25管5000米，12.2万元。</t>
  </si>
  <si>
    <t>工程建成后，进一步巩固提升饮水安全保障水平，提高人民生活水平，覆盖受益人口149户583人，其中脱贫人口41户167人，“三类监测对象”2户12人。</t>
  </si>
  <si>
    <t>纸厂乡大石板至江边村饮水项目</t>
  </si>
  <si>
    <t>大石板至江边安装DN100镀锌管9000米，113元/米，合计1017000元；大石板龙潭取水点安装10m³水箱1个，1100元/m³，合计11000元；C20砼垫层2.75m，750元/m³，2062.5元；在江边新建100m³水池1个，80000元，安装DN80镀锌管580米，93元/米，合计53940元；安装DN100闸阀5个，600元/个，合计3000元；DN80闸阀2个，450元/个，合计900元；安装DN25管1300米，23元/米，合计29900元；总合计：119万元。</t>
  </si>
  <si>
    <t>项目建成后，进一步提高江边村江边小学、塘房、田边、江边、老房子小组202户823人，其中脱贫人口70户244人“三类监测对象”7户38人。预计提升织女湖康养度假村供水能力达4000人。</t>
  </si>
  <si>
    <t>纸厂乡灯草塘村转包小组饮水项目</t>
  </si>
  <si>
    <t>DN25管道安装:1500米,单价：20元\米，合价：30000元；
水箱安装（含水箱进出水闸阀）：40m³，单价：1000元\m³，合价：40000元；水箱垫层(钢筋混凝土)C20：5.5m³，单价：750元\m³，合价：4125元；水泵：2台，单价：8000元\台，合价：16000元；管理房：6㎡，单价：1600元\㎡，合价：9600元；水源处理及2m³取水池建设：1项，单价：6000元\㎡，合价：6000元；水表、闸阀安装：39套，单价：90元\套，合价：3510元；电表箱及电缆：1项，单价：7000元\项，合价：7000元；总价：100236.6元。</t>
  </si>
  <si>
    <t>项目建成后，进一步巩固提升饮水安全保障水平，提高人民生活水平，覆盖益人口44户138人，其中脱贫人口29户120人“三类监测对象”5户22人。</t>
  </si>
  <si>
    <t>者海镇拖茨村太阳冲饮水工程</t>
  </si>
  <si>
    <t>拖茨村</t>
  </si>
  <si>
    <t>新建取水池2个，配套安装水表、表箱、站管、水龙头、闸阀等52套，DN15mm一DN80mm管材9200m，pE20mm一PE63mm管材600m，DN15mm一DN80mm钢闸阀（含螺栓、垫子、阀兰等配件）20套。</t>
  </si>
  <si>
    <t>工程建成后产权归者海镇人民政府，可进一步巩固提升饮水安全保障水平，提高人民生活水平，覆盖受益人口52户171人，其中脱贫人口18户49人，“三类监测对象”2户8人。</t>
  </si>
  <si>
    <t>者海镇五里牌村七组饮水工程</t>
  </si>
  <si>
    <t>安装DN15mm-DN50mm主支管7.2千米，配套安装水表、表箱、站管、水龙头、闸阀等85套。</t>
  </si>
  <si>
    <t>工程建成后产权归者海镇人民政府，可进一步巩固提升饮水安全保障水平，提高人民生活水平，覆盖受益人口85户386人，其中脱贫人口52户167人，“三类监测对象”3户12人。</t>
  </si>
  <si>
    <t>者海镇拖木村二组水源点保护工程</t>
  </si>
  <si>
    <t>拖木村</t>
  </si>
  <si>
    <t>新建取水池1个，20立方米蓄水池1个，安装管道200米，取水平台1组，取水场积水面80平方米。</t>
  </si>
  <si>
    <t>工程建成后产权归者海镇人民政府，可进一步巩固提升饮水安全保障水平，提高人民生活水平，覆盖受益人42户142人，其中脱贫人口15户30人，“三类监测对象”2户5人。</t>
  </si>
  <si>
    <t>者海镇柳树、钢铁饮水安全项目</t>
  </si>
  <si>
    <t>柳树、钢铁</t>
  </si>
  <si>
    <t>安装DN100镀锌钢管900m,DN80镀锌钢管2460m，DN80闸阀3套。水表2套DN100闸阀3套，水表2套。</t>
  </si>
  <si>
    <t>工程建成后产权归者海镇人民政府，可进一步巩固提升饮水安全保障水平，提高人民生活水平，覆盖受益人1360户4580人，其中脱贫人口451户1300人，“三类监测对象”24户75人。</t>
  </si>
  <si>
    <t>者海镇油房村四组饮水工程</t>
  </si>
  <si>
    <t>安装18.5千瓦抽水泵1个，管道1.2千米，配套安装水表、表箱、站管、水龙头闸阀等50套。</t>
  </si>
  <si>
    <t>工程建成后产权归者海镇人民政府，可进一步巩固提升饮水安全保障水平，提高人民生活水平，覆盖受益人50户180人，其中脱贫人口21户75人，“三类监测对象”2户5人。</t>
  </si>
  <si>
    <t>会泽县火红乡北片区农村饮水工程提质增效项目</t>
  </si>
  <si>
    <t>桥边
、滴水岩、田湾、罗布邑、三甲、湾子、许家院、龙树、泥黑、格枝10个村委会</t>
  </si>
  <si>
    <t>安装DN150*4.5热镀锌钢管，710米；
安装DN100*4热镀锌钢管，19470米；
安装DN80*4热镀锌钢管，11950米；
C30混凝土镇墩、支墩，140立方米；</t>
  </si>
  <si>
    <t>项目建成后，可进一步巩固提升饮水安全保障水平，提高人民生活水平，解决火红乡桥边、滴水岩、田湾、罗布邑、三甲、湾子、许家院、龙树、泥黑、格枝10个村委会共计2390户7172人抗旱应急供水问题，其中脱贫人口1125户3375人，三类监测对象336户1380人。</t>
  </si>
  <si>
    <t>火红乡勺冲角村饮水工程提质增效及农业灌溉项目</t>
  </si>
  <si>
    <t>勺冲角村</t>
  </si>
  <si>
    <t>新建600立方米蓄水调节池1个；
安装DN219*7热镀锌钢管，3971米；
安装DN150*4热镀锌钢管，5370米；
安装DN100*4热镀锌钢管，730米；
C30混凝土镇墩、支墩，41立方米；</t>
  </si>
  <si>
    <t>项目建成后，解决勺冲角村1861人抗旱应急供水问题，1500亩耕地灌溉用水问题，进一步巩固提升饮水安全保障水平，增强农作物产出效益，提高人民生活水平。覆盖受益人口744户1861人，其中脱贫人口148户567人，三类监测对象34户127人。</t>
  </si>
  <si>
    <t>待补镇新发村水质提升项目</t>
  </si>
  <si>
    <t>新发村</t>
  </si>
  <si>
    <t>建设水池2个，取水点3个，16.5万元；安装铺设供水管网（含管沟土石方开挖回填）10100米，8.7万元；安装输配水设施、入户配套17套（站杆17套，水表20块，水表箱1个），0.32万元；土方开挖及回填（旧管）400m³，1.4万元；合计概算投资：27万元。</t>
  </si>
  <si>
    <t>项目建成后产权归待补镇人民政府，可进一步巩固提升饮水安全保障水平，提高人民生活水平，覆盖受益人口121户381人，其中脱贫人口“三类监测对象”9户31人。</t>
  </si>
  <si>
    <t>待补镇待补社区水质提升项目</t>
  </si>
  <si>
    <t>安装铺设供水管网1944米，15.6万元；混凝土开槽及恢复103m³，柏油路开槽及恢复2m³，8.4万元；DN200闸阀1个、DN50闸阀1个，共计0.14万元；合计概算投资：24万元。</t>
  </si>
  <si>
    <t>项目建成后产权归待补镇人民政府，可进一步巩固提升饮水安全保障水平，提高人民生活水平，覆盖受益人口137户453人，其中脱贫人口“三类监测对象”10户37人。</t>
  </si>
  <si>
    <t>金钟街道乌龙社区鸭掌树小组人畜饮水工程</t>
  </si>
  <si>
    <t>安装Φ75PE管2.7千米。</t>
  </si>
  <si>
    <t>工程建成后，进一步巩固提升饮水安全保障水平，提高人民生活水平，解决应自然灾害引发的断水问题，覆盖受益人口132户422人，其中脱贫人口“三类监测对象”6户19人。。</t>
  </si>
  <si>
    <t>金钟街道文笔塔片区饮水工程</t>
  </si>
  <si>
    <r>
      <rPr>
        <sz val="12"/>
        <rFont val="方正仿宋_GBK"/>
        <charset val="134"/>
      </rPr>
      <t>在一组新建取水坝1座，取水池1座；100m</t>
    </r>
    <r>
      <rPr>
        <sz val="12"/>
        <rFont val="宋体"/>
        <charset val="134"/>
      </rPr>
      <t>³</t>
    </r>
    <r>
      <rPr>
        <sz val="12"/>
        <rFont val="方正仿宋_GBK"/>
        <charset val="134"/>
      </rPr>
      <t>蓄水池2座；安装供水管道7500米；（DN50镀锌钢管6800米，Φ50PE管300米，Φ25PE管300米）。</t>
    </r>
  </si>
  <si>
    <t>工程建成后，进一步巩固提升饮水安全保障水平，提高人民生活水平，覆盖2个宗教场所及23户78人。</t>
  </si>
  <si>
    <t>乐业镇射落村小竹箐、后河小组饮水工程</t>
  </si>
  <si>
    <t>射落村</t>
  </si>
  <si>
    <t>新建200m³蓄水池1座；100m³蓄水池1座；抽水房12平方米；安装铺设供水管网：19989米（Φ40PE管2100米，Φ32PE管2500米，Φ25PE管3000米，Φ20PE管3900米；DN50镀锌管8500米，DN65镀锌管36米:；DN40镀锌管3859米，）安装入户配套(水表、闸阀、站杆、龙头)87套；闸阀房：8㎡；闸阀〔DN65闸阀1个，DN50闸阀5个，DN40闸阀：4个，Φ40PE闸阀6个，Φ32PE闸阀6个，Φ25PE闸阀10个；DN50浮球阀3个〕；DN50水表：3块；DN40水表：3块；闸阀井：1座；混凝土路面切割、恢复：35m³；混凝土振支墩（30*30）30个：管沟开挖及回填：1824m³。</t>
  </si>
  <si>
    <t>工程建成后，进一步巩固提升饮水安全保障水平，提高人民生活水平，覆盖受益人口87户365人，其中脱贫人口15户49人，“三类监测对象”5户16人。</t>
  </si>
  <si>
    <t>水源点工程保障治理</t>
  </si>
  <si>
    <t>小路沟村</t>
  </si>
  <si>
    <t>水库坝基治理，打孔107个，累计治理深度4000米。650元/米，合计260万元。</t>
  </si>
  <si>
    <t>项目完工后的进一步提升3720人及500头大牲畜饮水问题，新增灌溉面积500亩。</t>
  </si>
  <si>
    <t>马路乡老铜店等四个村管网配套工程</t>
  </si>
  <si>
    <t>巴图村、江子树村、老铜店村、脚泥村</t>
  </si>
  <si>
    <r>
      <rPr>
        <sz val="12"/>
        <rFont val="方正仿宋_GBK"/>
        <charset val="134"/>
      </rPr>
      <t>DN150内外涂塑钢管,壁厚4.5mm(含管附件)7.98km，DN100内外涂塑钢管,壁厚4.0mm(含管附件)6.05km，DN80内外涂塑钢管,壁厚4.0mm(含管附件)3.1km，DN65内外涂塑钢管,壁厚3.75mm(含管附件)7.2km，DN50内外涂塑钢管,壁厚3.75mm(含管附件)9.02km，DN40内外涂塑钢管,壁厚3.5mm(含管附件)10.5km，DN32内外涂塑钢管,壁厚3.5mm(含管附件)35.5km，入户管道DN15内外涂塑钢管,壁厚2.8mm(含管附件)37.9km，配套计量设施1074套，200m</t>
    </r>
    <r>
      <rPr>
        <sz val="12"/>
        <rFont val="宋体"/>
        <charset val="134"/>
      </rPr>
      <t>³</t>
    </r>
    <r>
      <rPr>
        <sz val="12"/>
        <rFont val="方正仿宋_GBK"/>
        <charset val="134"/>
      </rPr>
      <t>水池工程（1座），100m</t>
    </r>
    <r>
      <rPr>
        <sz val="12"/>
        <rFont val="宋体"/>
        <charset val="134"/>
      </rPr>
      <t>³</t>
    </r>
    <r>
      <rPr>
        <sz val="12"/>
        <rFont val="方正仿宋_GBK"/>
        <charset val="134"/>
      </rPr>
      <t>水池工程(3座)，50m</t>
    </r>
    <r>
      <rPr>
        <sz val="12"/>
        <rFont val="宋体"/>
        <charset val="134"/>
      </rPr>
      <t>³</t>
    </r>
    <r>
      <rPr>
        <sz val="12"/>
        <rFont val="方正仿宋_GBK"/>
        <charset val="134"/>
      </rPr>
      <t>水池工程(4座)，10m</t>
    </r>
    <r>
      <rPr>
        <sz val="12"/>
        <rFont val="宋体"/>
        <charset val="134"/>
      </rPr>
      <t>²</t>
    </r>
    <r>
      <rPr>
        <sz val="12"/>
        <rFont val="方正仿宋_GBK"/>
        <charset val="134"/>
      </rPr>
      <t>泵房（4间），5套提水泵机组（1用1备），概算投资750万元。</t>
    </r>
  </si>
  <si>
    <t>工程建成后，进一步巩固提升饮水安全保障水平，提高人民生活水平，覆盖受益人口1074户3666人的饮水安全，其中脱贫不稳定户、边缘易致贫户、其他农村低收入群体69户265人的饮水安全。</t>
  </si>
  <si>
    <t>项目建设带动本地剩余劳动力30人务工就业</t>
  </si>
  <si>
    <t>1074户3666人</t>
  </si>
  <si>
    <t>马路乡巴图片区农业灌溉提水工程</t>
  </si>
  <si>
    <t>扩建硝厂河提水一级泵站一座及DN200内涂塑外镀锌管钢管，壁厚6mmQ355提水主管,长度1.2km、扩建硝厂水厂二级泵站一座及DN250壁厚6mmQ355提水主管，长度4.0km，设计提水量2000方/天，年提水量72万方，新建2000方高位水池一座及配水管网，DN125内涂塑外镀锌复合钢管（壁厚4.5mmQ235)，长度1.5km，DN80内外涂塑钢管,壁厚4.5mm(含管附件)6.1km，DN50内外涂塑钢管,壁厚4.0mm(含管附件)3.0km，配套计量设施20套，200m³水池工程（1座），概算投资1300万元。</t>
  </si>
  <si>
    <t>工程建成后，解决2200亩耕地灌溉用水，带动周边产业发展，改善13000人生活用水，进一步巩固提升饮水安全保障水平，提高人民生活水平。</t>
  </si>
  <si>
    <t>田坝乡板坡村元门饮水工程</t>
  </si>
  <si>
    <t>新建取水池1个，投资0.2万元；安装Φ50PE管7000米，投资15.8万元，总投资16万元。</t>
  </si>
  <si>
    <t>工程建成后，进一步巩固提升饮水安全保障水平，提高人民生活水平，覆盖受益人口110户422人，其中脱贫人口16户65人，“三类监测对象”11户38人。</t>
  </si>
  <si>
    <t>马路乡旁官地村人畜饮水工程</t>
  </si>
  <si>
    <t>新建50立方米水池2个，安装DN20镀锌钢管（国标）3700米，DN50镀锌钢管（国标）2000米，立式多级泵（流量在10m³/h左右，扬程在200米左右）1套，100级PE管DN32×3.0(1.6MPa)2200米，100级PE管DN25（1.6MPa)800米，100级PE管DN20×2.3(1.6MPa)5400米。闸阀井6个，水表（含水表井、闸阀）38套。</t>
  </si>
  <si>
    <t>工程建成后，进一步巩固提升饮水安全保障水平，提高人民生活水平，覆盖受益人口38户162人的饮水安全，其中脱贫不稳定户、边缘易致贫户、其他农村低收入群体3户14人的饮水安全。</t>
  </si>
  <si>
    <t>1905-7-1814:24</t>
  </si>
  <si>
    <t>1905-7-182:52</t>
  </si>
  <si>
    <t>钟屏街道安置区鱼洞社区农村生活污水治理项目</t>
  </si>
  <si>
    <t>鱼洞</t>
  </si>
  <si>
    <t>为改善人居生活环境，有效控制和减少水体污染，避免因水污染导致的疾病，增强群众环保意识。拟在钟屏街道鱼洞社区规划新建农村生活污水治理项目：1.新建排污主管DN400（HDPE钢带增强纹波纹管）2000米；2.排污主管DN300（HDPE钢带增强纹波纹管）1320米；3.排污支管3000米；4.5套5立方米/天的三格化粪池；5.建三面光排水沟渠1000米，配建防护围栏、警示牌等附属。概算总投资400万元。</t>
  </si>
  <si>
    <t>通过项目建设运营：
一、改善河道污水治理和环境卫生，受益群体6623人；
三、提升搬迁安置区生活环境和群众满意度达98%以上。
四、受益总户数人数6623人，脱贫人口人数356人，三类监测对象户数人数1291人。</t>
  </si>
  <si>
    <t>提升人居环境，为乡村建设奠定坚实基础。</t>
  </si>
  <si>
    <t>以礼街道易地搬迁安置区房屋等设施维修及消防设施改造建设项目</t>
  </si>
  <si>
    <t>河滨社区、清水社区、先锋社区</t>
  </si>
  <si>
    <t>维修</t>
  </si>
  <si>
    <t>一.房屋及电梯维修：1.244部电梯维修等，计划投资25万元；2.维修以礼安置区房屋、卫生间漏水，墙体修复等220户，计划投资108万。
二.消防设施维修及更换：1.维修更换消防给水及消火栓系统、喷淋系统：水泵巡检柜、消防水泵控制柜、消防水泵动力柜等29项。2.维修更换火灾自动报警系统：感烟探测器、声光警报器、手动报警按钮等28项。3.是维修更换应急照明和疏散指示系统：双头应急照明灯、应急照明指示灯、安全出口标志灯等6项。4.购买更换其它消防器材：灭火器、灭火器箱、发电机房通气管镀锌钢板、送风口百叶等24项，计划投资402万元。项目计划总投资535万元。</t>
  </si>
  <si>
    <t>项目建成后产权归清水社区、河滨社区、先锋社区。为河滨社区、清水社区、先锋社区居民生产生活提供安全和便利，进一步提升社区规范化管理水平。受益居民7454户（其中脱贫户7242户，“三类监测对象”511户）。</t>
  </si>
  <si>
    <t>钟屏街道、以礼街道易地扶贫搬迁安置点新城片区消防设施设备改造项目</t>
  </si>
  <si>
    <t>钟屏街道、以礼街道</t>
  </si>
  <si>
    <t>需维修：消防给水及消火栓系统20套、喷淋系统20套、火灾自动报警系统20套、应急照明和疏散指示系统20套、排烟送风系统2套、灭火器箱122个、柴油发电机3台；送检：灭火器13302个、灭火器储瓶10个；购置：阻火包138200个、防火门闭门器251套、微型消防站21套、防火门门锁123套、防火门1个、防火卷帘7套、防火门充填砂浆187樘、防火卷帘控制器15套。</t>
  </si>
  <si>
    <t>通过对欣城佳苑、钱城佳苑、以礼佳苑三个小区共21个组团的建筑消防设施设备配置及消防力量建设，辐射建筑面积219万平方米、地下停车场面积17.1万平方米，保障安置点19643户居民8.2万人的生命财产安全。推动全面完成易地扶贫搬迁安置点新城片区消防安全隐患整治销号工作，进一步巩固拓展脱贫攻坚成果，保障易地扶贫搬迁安置点新城片区消防安全，形成长效机制，避免出现安置点居民出现火灾“致贫、返贫”的情况。</t>
  </si>
  <si>
    <t>有效治理易地扶贫搬迁安置区新城片区消防风险隐患，服务易地扶贫搬迁安置点新城片区搬迁群众。</t>
  </si>
  <si>
    <t>会泽县消防救援大队</t>
  </si>
  <si>
    <t>雨碌乡易地搬迁安置点消防设施建设项目</t>
  </si>
  <si>
    <t>雨碌村、小米村、阳山村、小石山</t>
  </si>
  <si>
    <t>雨碌村三墒地安置点消防设施，建设输水主管网1000米，分管网200米，地上消防栓8个；集镇安置点消防设施，建设输水分管网100米，地上消防栓5个。小米村胡家村安置点消防设施，建设输水主管网100米，分管网300米，地上消防栓8个；小田湾湾安置点消防设施，建设输水主管网1000米，分管网400米，地上消防栓12个；小石山安置点消防设施，建设输水主管网100米，分管网400米，地上消防栓12个，消防水池一个80立方米；阳山台地头安置点消防设施，建设输水主管网1000米，分管网1000米，地上消防栓30个，消防水池一个80立方米。</t>
  </si>
  <si>
    <t>该项目的建成，能有效提升消防救援能力，保障搬迁群众生命财产安全。保障5个安置点363户1260名（其中脱贫户314户1203人，三类监测对象21户72人）搬迁群众的生命财产安全。</t>
  </si>
  <si>
    <t>安全生产</t>
  </si>
  <si>
    <t>钟屏街道安置区基础设施改造建设项目</t>
  </si>
  <si>
    <t>双河、思源、红石岩、泽兴、木城</t>
  </si>
  <si>
    <t>为解决安置区地基下沉导致地下污水管网阻塞、排污不畅问题及安置区公共区域渗水等问题，拟在钟屏街道安置区实施基础设施改造建设项目：改造建设地基下沉116处，16000平方米；更换窨井盖70个；更换雨箅子90个；更换沟盖板390块，雨污混排改管处理2060平方米；改善地下停车场等公共区域渗水110处；加高高层房屋电梯间防护栏共17栋271层；门窗沙石脱落，导致门窗不稳固共190户；修复更换路灯400盏，更换楼顶风球500个。概算总投资676万元。</t>
  </si>
  <si>
    <t>通过项目改扩建：
一、改善搬迁安置区48753人搬迁居民的居住生活环境。
二、夯实安置区公共服务设施，提升社区管理服务水平，强化易地搬迁后扶。
三、项目受益总户数人数48753人，脱贫人口人数33655人，三类监测对象户数人数3816人。</t>
  </si>
  <si>
    <t>钟屏街道木府安置区公共基础设施改造建设项目</t>
  </si>
  <si>
    <t>泽兴、木城</t>
  </si>
  <si>
    <t>为解决安置区公共基础设施薄弱问题，提升安置区群众居住环境，拟在钟屏街道木府安置区实施公共配套设施改造提升建设项目：对安置区抗渗改造455户34129平方米（其中泽兴社区211户，15829平方米，木城社区244户，18300平方米）；园区公共区域改造提升56处；电梯间安全防护设施改造。</t>
  </si>
  <si>
    <t>通过项目改扩建：
一、切实提高48000余搬迁群众居住及生活保障水平，解决存在出行安全隐患问题。
二、夯实安置区公共服务设施，提升社区管理服务水平，强化易地搬迁后扶。
三、项目受益总户数人数20361人，脱贫人口人数20361，三类监测对象户数人数1788人。</t>
  </si>
  <si>
    <t>夯实安置区公共服务设施，提升社区管理服务水平，强化易地搬迁后扶。</t>
  </si>
  <si>
    <t>钟屏街道鱼洞安置区房屋及公共区域基础设施改造建设项目</t>
  </si>
  <si>
    <t>双河、思源、红石岩、</t>
  </si>
  <si>
    <t>为解决安置区公共基础设施薄弱问题，提升安置区群众居住环境，拟在钟屏街道鱼洞安置区实施公共配套设施改造提升建设项目：对安置区抗渗改造439户32925平方米（其中双河社区270户，20250平方米；红石岩社区69户，5175平方米；思源社区100户，7500平方米）；园区公共区域改造提升38处。</t>
  </si>
  <si>
    <t>通过项目改扩建：
一、切实提高48000余搬迁群众居住及生活保障水平，解决存在出行安全隐患问题。二、夯实安置区公共服务设施，提升社区管理服务水平，强化易地搬迁后扶。三、项目受益总户数人数28392人，脱贫人口人数13294人，三类监测对象户数人数2028人。</t>
  </si>
  <si>
    <t>老厂乡白沙村九组安置点基础设施完善项目</t>
  </si>
  <si>
    <t>发展草莓产业，产业道路硬化5千米，路面宽度不低于3.5米；路面结构类型为20厘米厚C30混凝土路面，预计投入资金270万元。</t>
  </si>
  <si>
    <t>通过产业道路硬化，方便群众出行，农资运输，提升村容村貌。受益农户526户1756人，脱贫人口242户991人。</t>
  </si>
  <si>
    <t>受益农户526户1756人</t>
  </si>
  <si>
    <t>大桥乡凉水村大厂院集中安置点巩固扩展项目</t>
  </si>
  <si>
    <t>1.挡墙建设，共7道，平均每道长100米，高3米；2.凉水大厂院安置点内新建焚烧垃圾房2间，3，安置点路灯20盏。</t>
  </si>
  <si>
    <t>通过项目的实施，有效解决56户162人（其中脱贫人口51户147人，三类监测对象2户8人）的出行问题、人居环境问题。</t>
  </si>
  <si>
    <t>大桥乡团山村老棚子集中安置点巩固扩展项目</t>
  </si>
  <si>
    <t>团山村</t>
  </si>
  <si>
    <t>1.垃圾勾背箱10个。2.安置点路灯20盏。3.污水处理设施建设（新安装雨污管道800米，污水处理设施一套）。4.道路硬化（铺设路面1500平方米）。</t>
  </si>
  <si>
    <t>通过项目的实施，可以解决50户170人（其中脱贫人口42户137人，三类监测对象3户12人）出行困难问题及人居环境问题</t>
  </si>
  <si>
    <t>大桥乡王家山村茶山脑包集中安置点巩固扩展项目</t>
  </si>
  <si>
    <t>1、挡墙建设，共5道，每道长100米，高3米；2、污水排放沟800米，3、200平方污水池一个，4、垃圾钩背箱2个，5.开挖土方及回填2000立方米。</t>
  </si>
  <si>
    <t>通过项目的实施，可以解决58户191人（其中脱贫人口45户146人，三类监测对象3户10人）生产生活及人居环境问题</t>
  </si>
  <si>
    <t>大桥乡杨家村长地安置点道路硬化及人居环境提升项目</t>
  </si>
  <si>
    <t>杨家村</t>
  </si>
  <si>
    <t>道路硬化1千米，路面宽度3.5-4.5米；路面结构类型为，采用10厘米厚天然砂砾调型层+20厘米厚C25水泥混凝土路面（弯拉强度4.0MPa）+10厘米厚砂砾调型层的水泥混凝土路面。新建公厕一座、路灯20盏、污水处理等项目。</t>
  </si>
  <si>
    <t>通过建设道路硬化项目，可解决22户124人（其中脱贫人口14户94人，三类监测对象8户30人）出行路难问题，改善群众生产生活条件提供便利，有效解决人居环境脏乱差问题，村容村貌得到提升。</t>
  </si>
  <si>
    <t>会泽县大海乡2026年以工代赈项目</t>
  </si>
  <si>
    <t>硬化产业道路4.01千米，安装波形护栏2.25千米。主要建设内容为硬化产业道路两条（主线和支线），其中主线长3.96千米，支线长0.05千米，路线总长4.01千米。</t>
  </si>
  <si>
    <t>预计直接吸纳周边群众务工就业132人（（其中企业失业返乡人员12人；返乡农民工88人；家庭经济困难高校毕业生5人未就业退役军人3人；脱贫人口（含易地搬迁脱贫人口）15人；防止返贫监测对象9人）。在保障工程质量的前提下，能用人工的尽量不用机械、能用当地群众的尽量不用专业队伍，开展劳务技能培训132人，发放劳务报酬报酬203万元，占中央资金比例的50.75%。项目建成后，设置公益性岗位3个，预计每人每年发放工资9600元。</t>
  </si>
  <si>
    <t>预计带动群众务工就业132人。项目建成后，设置公益性岗位3个，预计每人每年发放工资9600元。</t>
  </si>
  <si>
    <t>钟屏街道易地搬迁安置区房屋等设施维修及消防设施改造建设项目</t>
  </si>
  <si>
    <t>新城五个社区</t>
  </si>
  <si>
    <t>一、易地搬迁安置区房屋和电梯维修:1.改造维修搬迁安置区894户住宅楼顶、厨房、卫生间等渗水，计划投资270万元；2.237部电梯维修等，计划投资24万元。
二、消防设施维修更换：拟在钟屏街道安置区实施消防设施设备维修提升改造项目：1.维修更换消防给水及消火栓系统、喷淋系统：水泵巡检柜、消防水泵控制柜、消防水泵、流量开关等43项；2.维修更换火灾自动报警系统：感烟探测器、感温探测器、声光警报器、火灾自动报警系统主机等30项；3.维修更换应急照明和疏散指示系统：双头应急照明灯、安全出口标志灯、疏散指示灯等8项;4.购买更换其它消防器材：灭火器、灭火器箱、防火卷帘、防火门等33项，计划投资590万元。项目计划总投资884万元。</t>
  </si>
  <si>
    <t>通过项目改扩建：
一、切实提高48753余搬迁群众居住及生活保障水平，解决存在出行安全隐患问题。
二、夯实安置区公共服务设施，提升社区管理服务水平，强化易地搬迁后扶。
三、项目受益总户数人数20361人，脱贫人口人数20361，三类监测对象户数人数1788人</t>
  </si>
  <si>
    <t>娜姑镇等6个乡镇街道安置区易地搬迁安置区房屋等设施维修及消防设施改造建设项目</t>
  </si>
  <si>
    <t>娜姑镇、宝云街道、马路乡、鲁纳乡、新街乡、老厂乡（6个乡镇街道）</t>
  </si>
  <si>
    <t>1.宝云街道配备灭火器180个，消防水带5圈；房顶防水修复2000平方米，120万元。2.马路乡灭火器150只,20万元。3.鲁纳乡增设消防水管300米；增加灭火器180个,100万元。4.新街乡需配置灭火器200个，消防栓20个，应急灯60个，安全知识标志60个，烟雾报警器200个，电动车充电桩2个，建设216方消防水池（加水泵系统），楼顶水箱一个，稳压水泵一套，消防管道1000米，90万元。5.老厂乡消防给水及消火栓系统13套，应急照明和疏散指示系统10套、灭火器箱520个；墙上消防栓配齐缺少（水带，水枪头）。34栋房屋做防水工程，130万元。6.娜姑镇消费管道维修3公里，更换消防栓5个，灭火器650只，50万元。</t>
  </si>
  <si>
    <t>通过项目改扩建：
一、改善6个安置区1815户6080人搬迁群众居住及生活保障水平，解决存在出行安全隐患问题。
二、夯实安置区公共服务设施，提升社区管理服务水平，强化易地搬迁后扶。</t>
  </si>
  <si>
    <t>会泽县娜姑镇石门坎村2026年产业配套基础设施以工代赈项目</t>
  </si>
  <si>
    <t>新建水池取水池2个(50立方米水池1 个、100立方米水池1个);安装铺设供水管网3828.35 米 ；G248 国道边马脖子至小田坝村铺筑4.5米宽混凝土 道路2.2公里；田尾巴土沟改0.4米*0.6米三面光沟渠， 长1.8公里。</t>
  </si>
  <si>
    <t>预计直接吸纳周边群众务工就业152人（其中企业失业返乡人员4人；返乡农民工75人；家庭经济困难高校毕业生5人；未就业退役军人1人；脱贫人口（含易地搬迁脱贫人口）42人；防止返贫监测对象25人）。在保障工程质量的前提下，能用人工的尽量不用机械、能用当地群众的尽量不用专业队伍，开展劳务技能培训152人，发放劳务报酬报酬160万元，占以工代赈专项资金的41.24%。人均增收1.05万元。项目建成后，设置公益性岗位2个，预计每人每年发放工资9600元。</t>
  </si>
  <si>
    <t>预计带动群众务工就业152人。项目建成后，设置公益性岗位2个，预计每人每年发放工资9600元。</t>
  </si>
  <si>
    <t>泽瑞社区安置区基础设施改造建设项目</t>
  </si>
  <si>
    <t>泽瑞社区</t>
  </si>
  <si>
    <t>为解决宝云街道安置区当前存在的道路损毁、污水处理设施失效、电动车充电安全隐患及地基下沉导致的排污不畅等突出问题，拟在宝云街道安置区实施改造提升建设项目：改造路面长1000米、宽20米（共20000平方米），改造建设地基下沉10处，1500平方米；更换窨井盖30个，新建排污管道500米，雨污混排改管处理500平方米，对2座已损坏的小型污水处理站进行设备更新改造，新建6个充电单车棚，概算总投资590万元。</t>
  </si>
  <si>
    <t>通过项目改扩建：
一、改善搬迁安置区3015人搬迁居民的居住生活环境。
二、夯实安置区公共服务设施，提升社区管理服务水平，强化易地搬迁后扶。
三、项目受益总户数人数3015人，脱贫人口人数2729人，三类监测对象户数人数165人。</t>
  </si>
  <si>
    <t>四、易地搬迁后扶项目小计</t>
  </si>
  <si>
    <t>易地搬迁后扶</t>
  </si>
  <si>
    <t>“一站式”社区综合服务设施建设</t>
  </si>
  <si>
    <t>矿山镇二台坡村包谷山安置点“一站式”社区综合服务设施建设项目</t>
  </si>
  <si>
    <t>二台坡村</t>
  </si>
  <si>
    <t>新建二台坡村包谷山安置点“一站式”社区综合服务设施，房屋260平方米70万元，钢架防护栏600米高1.2米、场地配套设施40万元，硬化场地2000平方米36万元，长110米宽1米高1.5米挡土墙14万元，共计160万元。</t>
  </si>
  <si>
    <t>项目建成后，提高群众娱乐生活水平，受益群众134户428人（脱贫户及“三类监测对象”36户116人）。</t>
  </si>
  <si>
    <t>服务好安置区搬迁群众。</t>
  </si>
  <si>
    <t>田坝乡曾家湾村“一站式“社区综合服务设施建设项目</t>
  </si>
  <si>
    <t>新建一站式服务中心200平方米及其他附属配套设施。</t>
  </si>
  <si>
    <t>更好的服务曾家湾村420户1439名群众，服务131户573名脱贫户，激发群众内生动力，促进增收，提高生活水平，进一步增加群众就业和收入。</t>
  </si>
  <si>
    <t>强化服务意识，提升服务水平。</t>
  </si>
  <si>
    <t>者海镇陶家村对门山集中安置区基础设施建设项目</t>
  </si>
  <si>
    <t>1、新建“一站式”综合服务中心1栋200平方米。2、安装8米杆太阳能路灯120盏。</t>
  </si>
  <si>
    <t>通过建设“一站式”社区综合服务设施，提升安置区群众的生活质量，改善了安置区人居环境。受益脱贫户及“三类监测对象”共42户128人。</t>
  </si>
  <si>
    <t>易地扶贫搬迁贷款债券贴息补助</t>
  </si>
  <si>
    <t>会泽县2026年易地扶贫搬迁贷款贴息</t>
  </si>
  <si>
    <t>会泽县2025年易地扶贫搬迁贷款贴息资金4726万元。</t>
  </si>
  <si>
    <t>解决易地扶贫搬迁贷款贴息资金4726万元。</t>
  </si>
  <si>
    <t>易地扶贫搬迁贷款贴息</t>
  </si>
  <si>
    <t>五、巩固三保障成果项目小计</t>
  </si>
  <si>
    <t>巩固三保障成果</t>
  </si>
  <si>
    <t>住房</t>
  </si>
  <si>
    <t>农村危房改造等农房改造</t>
  </si>
  <si>
    <t>宝云街道泽瑞社区村容村貌提升整治项目</t>
  </si>
  <si>
    <t>1.泽瑞社区后山挡墙需安装500余米安全护栏，解决存在出行安全隐患问题；2.第9幢房顶因防水出现问题需做屋顶修复600平方米。</t>
  </si>
  <si>
    <t>项目建成后，解决了老百姓出行安全隐患问题，住房安全问题，改善提升农村人居环境。受益搬迁群众908户2979人，其中脱贫户814户2698人。项目（工程）完成及时率达100%；农村人居环境改善认可度达98%以上；受益脱贫人口及监测对象满意度达98%以上。</t>
  </si>
  <si>
    <t>教育</t>
  </si>
  <si>
    <t>享受“雨露计划”职业教育补助</t>
  </si>
  <si>
    <t>会泽县2026年雨露计划资助项目</t>
  </si>
  <si>
    <t>对全县就读高等职业教育1835人，就读中等职业教育1342人，就读职业高中1156人，进行雨露计划资助，计划投入资金3350万元。</t>
  </si>
  <si>
    <t>对全县就读高等职业教育2835人，就读中等职业教育1342人，就读职业高中1156人已脱贫户（含监测户）进行资助，引导全县脱贫家庭新成长劳动力接受职业教育。</t>
  </si>
  <si>
    <t>雨露计划补助</t>
  </si>
  <si>
    <t>会泽县农业农村局（雨露）</t>
  </si>
  <si>
    <t>六、乡村治理和精神文明建设项目小计</t>
  </si>
  <si>
    <t>七、项目管理费小计</t>
  </si>
  <si>
    <t>项目管理费</t>
  </si>
  <si>
    <t>会泽县2026年项目管理费</t>
  </si>
  <si>
    <t>根据相关文件精神，提取2026年统筹整合财政涉农资金项目管理费471万元，专门用于项目前期准备和实施相关的规划编制、项目评估、检查验收、绩效评价、资金监管等经费开支。</t>
  </si>
  <si>
    <t>解决2026年统筹整合财政涉农资金项目管理费471万元，确保项目顺利推进。</t>
  </si>
  <si>
    <t>会泽县财政局</t>
  </si>
  <si>
    <t>根据相关文件精神，提取2026年统筹整合财政涉农资金项目管理费700万元，专门用于项目前期准备和实施相关的规划编制、项目评估、检查验收、绩效评价、资金监管等经费开支。</t>
  </si>
  <si>
    <t>解决2026年统筹整合财政涉农资金项目管理费700万元，确保项目顺利推进。</t>
  </si>
  <si>
    <t>根据相关文件精神，提取2026年统筹整合财政涉农资金项目管理费580万元，专门用于项目前期准备和实施相关的规划编制、项目评估、检查验收、绩效评价、资金监管等经费开支。</t>
  </si>
  <si>
    <t>解决2026年统筹整合财政涉农资金项目管理费580万元，确保项目顺利推进。</t>
  </si>
  <si>
    <t>根据相关文件精神，提取2026年统筹整合财政涉农资金项目管理费150万元，专门用于项目前期准备和实施相关的规划编制、项目评估、检查验收、绩效评价、资金监管等经费开支。</t>
  </si>
  <si>
    <t>解决2026年统筹整合财政涉农资金项目管理费150万元，确保项目顺利推进。</t>
  </si>
  <si>
    <t>八、其他项目小计</t>
  </si>
  <si>
    <t>其它</t>
  </si>
  <si>
    <t>易地扶贫搬迁进城安置区水电物业减免补贴</t>
  </si>
  <si>
    <t>会泽县易地扶贫搬迁进城安置区水电物业减免补贴</t>
  </si>
  <si>
    <t>会泽县易地扶贫搬迁进城安置区水电物业减免补贴329.25万元。</t>
  </si>
  <si>
    <t>解决2026年会泽县易地扶贫搬迁进城安置区水电物业减免补贴329.25万元。</t>
  </si>
  <si>
    <t>易地扶贫搬迁贷款债券本金偿还</t>
  </si>
  <si>
    <t>会泽县2026年“十三五”时期规划内易地扶贫搬迁地方政府债券本金偿还</t>
  </si>
  <si>
    <t>会泽县2026年“十三五”时期规划内易地扶贫搬迁地方政府债券本金偿还670万元。</t>
  </si>
  <si>
    <t>解决“十三五”时期规划内易地扶贫搬迁地方政府债券本金偿还670万元。</t>
  </si>
  <si>
    <t>会泽县2026年“十三五”时期规划内易地扶贫搬迁地方政府债券本金偿还133万元。</t>
  </si>
  <si>
    <t>解决“十三五”时期规划内易地扶贫搬迁地方政府债券本金偿还133万元。</t>
  </si>
  <si>
    <r>
      <rPr>
        <sz val="22"/>
        <rFont val="方正小标宋_GBK"/>
        <charset val="134"/>
      </rPr>
      <t>宣威市</t>
    </r>
    <r>
      <rPr>
        <sz val="22"/>
        <rFont val="Times New Roman"/>
        <charset val="134"/>
      </rPr>
      <t>2026</t>
    </r>
    <r>
      <rPr>
        <sz val="22"/>
        <rFont val="方正小标宋_GBK"/>
        <charset val="134"/>
      </rPr>
      <t>年度巩固拓展脱贫攻坚成果和乡村振兴项目库第一次动态调整</t>
    </r>
  </si>
  <si>
    <r>
      <rPr>
        <sz val="11"/>
        <rFont val="方正黑体_GBK"/>
        <charset val="134"/>
      </rPr>
      <t>序号</t>
    </r>
  </si>
  <si>
    <r>
      <rPr>
        <sz val="11"/>
        <rFont val="方正黑体_GBK"/>
        <charset val="134"/>
      </rPr>
      <t>项目类型</t>
    </r>
  </si>
  <si>
    <r>
      <rPr>
        <sz val="11"/>
        <rFont val="方正黑体_GBK"/>
        <charset val="134"/>
      </rPr>
      <t>二级项目类型</t>
    </r>
  </si>
  <si>
    <r>
      <rPr>
        <sz val="11"/>
        <rFont val="方正黑体_GBK"/>
        <charset val="134"/>
      </rPr>
      <t>项目子类型</t>
    </r>
  </si>
  <si>
    <r>
      <rPr>
        <sz val="11"/>
        <rFont val="方正黑体_GBK"/>
        <charset val="134"/>
      </rPr>
      <t>项目名称</t>
    </r>
  </si>
  <si>
    <r>
      <rPr>
        <sz val="11"/>
        <rFont val="方正黑体_GBK"/>
        <charset val="134"/>
      </rPr>
      <t>项目地点</t>
    </r>
  </si>
  <si>
    <r>
      <rPr>
        <sz val="11"/>
        <rFont val="方正黑体_GBK"/>
        <charset val="134"/>
      </rPr>
      <t>建设</t>
    </r>
    <r>
      <rPr>
        <sz val="11"/>
        <rFont val="Times New Roman"/>
        <charset val="134"/>
      </rPr>
      <t xml:space="preserve">
</t>
    </r>
    <r>
      <rPr>
        <sz val="11"/>
        <rFont val="方正黑体_GBK"/>
        <charset val="134"/>
      </rPr>
      <t>性质</t>
    </r>
  </si>
  <si>
    <r>
      <rPr>
        <sz val="11"/>
        <rFont val="方正黑体_GBK"/>
        <charset val="134"/>
      </rPr>
      <t>项目概要及建设主要内容</t>
    </r>
  </si>
  <si>
    <r>
      <rPr>
        <sz val="11"/>
        <rFont val="方正黑体_GBK"/>
        <charset val="134"/>
      </rPr>
      <t>项目概算总投资（万元）</t>
    </r>
  </si>
  <si>
    <r>
      <rPr>
        <sz val="11"/>
        <rFont val="方正黑体_GBK"/>
        <charset val="134"/>
      </rPr>
      <t>项目绩效目标</t>
    </r>
    <r>
      <rPr>
        <sz val="11"/>
        <rFont val="Times New Roman"/>
        <charset val="134"/>
      </rPr>
      <t xml:space="preserve">
</t>
    </r>
    <r>
      <rPr>
        <sz val="11"/>
        <rFont val="方正黑体_GBK"/>
        <charset val="134"/>
      </rPr>
      <t>（总体目标）</t>
    </r>
  </si>
  <si>
    <r>
      <rPr>
        <sz val="11"/>
        <rFont val="方正黑体_GBK"/>
        <charset val="134"/>
      </rPr>
      <t>联农带农机制</t>
    </r>
  </si>
  <si>
    <r>
      <rPr>
        <sz val="11"/>
        <rFont val="方正黑体_GBK"/>
        <charset val="134"/>
      </rPr>
      <t>预计受益人数</t>
    </r>
  </si>
  <si>
    <r>
      <rPr>
        <sz val="11"/>
        <rFont val="方正黑体_GBK"/>
        <charset val="134"/>
      </rPr>
      <t>是否到户项目</t>
    </r>
  </si>
  <si>
    <r>
      <rPr>
        <sz val="11"/>
        <rFont val="方正黑体_GBK"/>
        <charset val="134"/>
      </rPr>
      <t>是否易地搬迁后扶项目</t>
    </r>
  </si>
  <si>
    <r>
      <rPr>
        <sz val="11"/>
        <rFont val="方正黑体_GBK"/>
        <charset val="134"/>
      </rPr>
      <t>是否劳动密集型产业</t>
    </r>
  </si>
  <si>
    <r>
      <rPr>
        <sz val="11"/>
        <rFont val="方正黑体_GBK"/>
        <charset val="134"/>
      </rPr>
      <t>项目主管部门</t>
    </r>
  </si>
  <si>
    <r>
      <rPr>
        <sz val="11"/>
        <rFont val="方正黑体_GBK"/>
        <charset val="134"/>
      </rPr>
      <t>项目实施单位</t>
    </r>
  </si>
  <si>
    <r>
      <rPr>
        <sz val="11"/>
        <rFont val="方正黑体_GBK"/>
        <charset val="134"/>
      </rPr>
      <t>是否纳入年度实施计划</t>
    </r>
  </si>
  <si>
    <r>
      <rPr>
        <sz val="11"/>
        <rFont val="方正黑体_GBK"/>
        <charset val="134"/>
      </rPr>
      <t>项目计划开工时间</t>
    </r>
  </si>
  <si>
    <r>
      <rPr>
        <sz val="11"/>
        <rFont val="方正黑体_GBK"/>
        <charset val="134"/>
      </rPr>
      <t>项目计划完工时间</t>
    </r>
  </si>
  <si>
    <r>
      <rPr>
        <sz val="11"/>
        <rFont val="方正黑体_GBK"/>
        <charset val="134"/>
      </rPr>
      <t>县级行业主管部门审核意见</t>
    </r>
  </si>
  <si>
    <r>
      <rPr>
        <sz val="11"/>
        <rFont val="方正黑体_GBK"/>
        <charset val="134"/>
      </rPr>
      <t>备注</t>
    </r>
  </si>
  <si>
    <r>
      <rPr>
        <sz val="11"/>
        <rFont val="方正黑体_GBK"/>
        <charset val="134"/>
      </rPr>
      <t>乡（镇）</t>
    </r>
  </si>
  <si>
    <r>
      <rPr>
        <sz val="11"/>
        <rFont val="方正黑体_GBK"/>
        <charset val="134"/>
      </rPr>
      <t>村（社区）</t>
    </r>
  </si>
  <si>
    <r>
      <rPr>
        <sz val="11"/>
        <rFont val="方正黑体_GBK"/>
        <charset val="134"/>
      </rPr>
      <t>小计</t>
    </r>
  </si>
  <si>
    <r>
      <rPr>
        <sz val="11"/>
        <rFont val="方正黑体_GBK"/>
        <charset val="134"/>
      </rPr>
      <t>财政资金</t>
    </r>
  </si>
  <si>
    <r>
      <rPr>
        <sz val="11"/>
        <rFont val="方正黑体_GBK"/>
        <charset val="134"/>
      </rPr>
      <t>其他</t>
    </r>
    <r>
      <rPr>
        <sz val="11"/>
        <rFont val="Times New Roman"/>
        <charset val="134"/>
      </rPr>
      <t xml:space="preserve">
</t>
    </r>
    <r>
      <rPr>
        <sz val="11"/>
        <rFont val="方正黑体_GBK"/>
        <charset val="134"/>
      </rPr>
      <t>资金</t>
    </r>
  </si>
  <si>
    <r>
      <rPr>
        <sz val="11"/>
        <rFont val="方正黑体_GBK"/>
        <charset val="134"/>
      </rPr>
      <t>中央</t>
    </r>
    <r>
      <rPr>
        <sz val="11"/>
        <rFont val="Times New Roman"/>
        <charset val="134"/>
      </rPr>
      <t xml:space="preserve">
</t>
    </r>
    <r>
      <rPr>
        <sz val="11"/>
        <rFont val="方正黑体_GBK"/>
        <charset val="134"/>
      </rPr>
      <t>资金</t>
    </r>
  </si>
  <si>
    <r>
      <rPr>
        <sz val="11"/>
        <rFont val="方正黑体_GBK"/>
        <charset val="134"/>
      </rPr>
      <t>省级</t>
    </r>
    <r>
      <rPr>
        <sz val="11"/>
        <rFont val="Times New Roman"/>
        <charset val="134"/>
      </rPr>
      <t xml:space="preserve">
</t>
    </r>
    <r>
      <rPr>
        <sz val="11"/>
        <rFont val="方正黑体_GBK"/>
        <charset val="134"/>
      </rPr>
      <t>资金</t>
    </r>
  </si>
  <si>
    <r>
      <rPr>
        <b/>
        <sz val="10"/>
        <rFont val="宋体"/>
        <charset val="134"/>
      </rPr>
      <t>合计</t>
    </r>
  </si>
  <si>
    <r>
      <rPr>
        <sz val="10"/>
        <color indexed="8"/>
        <rFont val="方正仿宋_GBK"/>
        <charset val="134"/>
      </rPr>
      <t>产业发展</t>
    </r>
  </si>
  <si>
    <r>
      <rPr>
        <sz val="10"/>
        <color indexed="8"/>
        <rFont val="方正仿宋_GBK"/>
        <charset val="134"/>
      </rPr>
      <t>金融保险配套项目</t>
    </r>
  </si>
  <si>
    <r>
      <rPr>
        <sz val="10"/>
        <color indexed="8"/>
        <rFont val="方正仿宋_GBK"/>
        <charset val="134"/>
      </rPr>
      <t>小额贷款贴息</t>
    </r>
  </si>
  <si>
    <r>
      <rPr>
        <sz val="10"/>
        <color theme="1"/>
        <rFont val="Times New Roman"/>
        <charset val="134"/>
      </rPr>
      <t>2026</t>
    </r>
    <r>
      <rPr>
        <sz val="10"/>
        <color indexed="8"/>
        <rFont val="方正仿宋_GBK"/>
        <charset val="134"/>
      </rPr>
      <t>年宣威市小额信贷贴息项目</t>
    </r>
  </si>
  <si>
    <r>
      <rPr>
        <sz val="10"/>
        <color indexed="8"/>
        <rFont val="方正仿宋_GBK"/>
        <charset val="134"/>
      </rPr>
      <t>宣威市</t>
    </r>
  </si>
  <si>
    <r>
      <rPr>
        <sz val="10"/>
        <color indexed="8"/>
        <rFont val="方正仿宋_GBK"/>
        <charset val="134"/>
      </rPr>
      <t>新建</t>
    </r>
  </si>
  <si>
    <r>
      <rPr>
        <sz val="10"/>
        <color rgb="FF000000"/>
        <rFont val="方正仿宋_GBK"/>
        <charset val="134"/>
      </rPr>
      <t>对脱贫人口及</t>
    </r>
    <r>
      <rPr>
        <sz val="10"/>
        <color rgb="FF000000"/>
        <rFont val="Times New Roman"/>
        <charset val="134"/>
      </rPr>
      <t>“</t>
    </r>
    <r>
      <rPr>
        <sz val="10"/>
        <color rgb="FF000000"/>
        <rFont val="方正仿宋_GBK"/>
        <charset val="134"/>
      </rPr>
      <t>三类监测对象</t>
    </r>
    <r>
      <rPr>
        <sz val="10"/>
        <color rgb="FF000000"/>
        <rFont val="Times New Roman"/>
        <charset val="134"/>
      </rPr>
      <t>”</t>
    </r>
    <r>
      <rPr>
        <sz val="10"/>
        <color rgb="FF000000"/>
        <rFont val="方正仿宋_GBK"/>
        <charset val="134"/>
      </rPr>
      <t>中符合条件且有贷款意愿的，应贷尽贷，贷款资金用于产业发展生产。</t>
    </r>
  </si>
  <si>
    <r>
      <rPr>
        <sz val="10"/>
        <color indexed="8"/>
        <rFont val="方正仿宋_GBK"/>
        <charset val="134"/>
      </rPr>
      <t>通过实施小额信贷项目，提升了农户发展生产的能力，促进</t>
    </r>
    <r>
      <rPr>
        <sz val="10"/>
        <color indexed="8"/>
        <rFont val="Times New Roman"/>
        <charset val="134"/>
      </rPr>
      <t>4400</t>
    </r>
    <r>
      <rPr>
        <sz val="10"/>
        <color indexed="8"/>
        <rFont val="方正仿宋_GBK"/>
        <charset val="134"/>
      </rPr>
      <t>户以上脱贫户及三类监测对象增收致富，预计发放贷款</t>
    </r>
    <r>
      <rPr>
        <sz val="10"/>
        <color indexed="8"/>
        <rFont val="Times New Roman"/>
        <charset val="134"/>
      </rPr>
      <t>2.3</t>
    </r>
    <r>
      <rPr>
        <sz val="10"/>
        <color indexed="8"/>
        <rFont val="方正仿宋_GBK"/>
        <charset val="134"/>
      </rPr>
      <t>亿元以上。</t>
    </r>
  </si>
  <si>
    <r>
      <rPr>
        <sz val="10"/>
        <color indexed="8"/>
        <rFont val="方正仿宋_GBK"/>
        <charset val="134"/>
      </rPr>
      <t>带动生产、就业务工</t>
    </r>
  </si>
  <si>
    <r>
      <rPr>
        <sz val="10"/>
        <color indexed="8"/>
        <rFont val="方正仿宋_GBK"/>
        <charset val="134"/>
      </rPr>
      <t>是</t>
    </r>
  </si>
  <si>
    <r>
      <rPr>
        <sz val="10"/>
        <color indexed="8"/>
        <rFont val="方正仿宋_GBK"/>
        <charset val="134"/>
      </rPr>
      <t>否</t>
    </r>
  </si>
  <si>
    <r>
      <rPr>
        <sz val="10"/>
        <color indexed="8"/>
        <rFont val="方正仿宋_GBK"/>
        <charset val="134"/>
      </rPr>
      <t>宣威市农业农村局</t>
    </r>
  </si>
  <si>
    <r>
      <rPr>
        <sz val="10"/>
        <color indexed="8"/>
        <rFont val="方正仿宋_GBK"/>
        <charset val="134"/>
      </rPr>
      <t>各乡镇（街道）</t>
    </r>
  </si>
  <si>
    <r>
      <rPr>
        <sz val="10"/>
        <color indexed="8"/>
        <rFont val="方正仿宋_GBK"/>
        <charset val="134"/>
      </rPr>
      <t>同意入库</t>
    </r>
  </si>
  <si>
    <r>
      <rPr>
        <sz val="10"/>
        <rFont val="方正仿宋_GBK"/>
        <charset val="134"/>
      </rPr>
      <t>产业发展</t>
    </r>
  </si>
  <si>
    <r>
      <rPr>
        <sz val="10"/>
        <rFont val="方正仿宋_GBK"/>
        <charset val="134"/>
      </rPr>
      <t>生产项目</t>
    </r>
  </si>
  <si>
    <r>
      <rPr>
        <sz val="10"/>
        <rFont val="方正仿宋_GBK"/>
        <charset val="134"/>
      </rPr>
      <t>种植业基地</t>
    </r>
  </si>
  <si>
    <r>
      <rPr>
        <sz val="10"/>
        <rFont val="方正仿宋_GBK"/>
        <charset val="134"/>
      </rPr>
      <t>曲靖市宣威市乐丰乡店子村</t>
    </r>
    <r>
      <rPr>
        <sz val="10"/>
        <rFont val="Times New Roman"/>
        <charset val="134"/>
      </rPr>
      <t>2026</t>
    </r>
    <r>
      <rPr>
        <sz val="10"/>
        <rFont val="方正仿宋_GBK"/>
        <charset val="134"/>
      </rPr>
      <t>年度抓党建促乡村振兴</t>
    </r>
    <r>
      <rPr>
        <sz val="10"/>
        <rFont val="Times New Roman"/>
        <charset val="134"/>
      </rPr>
      <t>“</t>
    </r>
    <r>
      <rPr>
        <sz val="10"/>
        <rFont val="方正仿宋_GBK"/>
        <charset val="134"/>
      </rPr>
      <t>四位一体项目</t>
    </r>
    <r>
      <rPr>
        <sz val="10"/>
        <rFont val="Times New Roman"/>
        <charset val="134"/>
      </rPr>
      <t>”</t>
    </r>
  </si>
  <si>
    <r>
      <rPr>
        <sz val="10"/>
        <rFont val="方正仿宋_GBK"/>
        <charset val="134"/>
      </rPr>
      <t>乐丰乡</t>
    </r>
  </si>
  <si>
    <r>
      <rPr>
        <sz val="10"/>
        <rFont val="方正仿宋_GBK"/>
        <charset val="134"/>
      </rPr>
      <t>店子村</t>
    </r>
  </si>
  <si>
    <r>
      <rPr>
        <sz val="10"/>
        <rFont val="方正仿宋_GBK"/>
        <charset val="134"/>
      </rPr>
      <t>新建</t>
    </r>
  </si>
  <si>
    <r>
      <rPr>
        <sz val="10"/>
        <rFont val="方正仿宋_GBK"/>
        <charset val="134"/>
      </rPr>
      <t>本项目投入</t>
    </r>
    <r>
      <rPr>
        <sz val="10"/>
        <rFont val="Times New Roman"/>
        <charset val="134"/>
      </rPr>
      <t>300</t>
    </r>
    <r>
      <rPr>
        <sz val="10"/>
        <rFont val="方正仿宋_GBK"/>
        <charset val="134"/>
      </rPr>
      <t>万元，虹鳟鱼养殖基地建设。</t>
    </r>
    <r>
      <rPr>
        <sz val="10"/>
        <rFont val="Times New Roman"/>
        <charset val="134"/>
      </rPr>
      <t xml:space="preserve">
1.</t>
    </r>
    <r>
      <rPr>
        <sz val="10"/>
        <rFont val="方正仿宋_GBK"/>
        <charset val="134"/>
      </rPr>
      <t>建设标准化虹鳟鱼养殖池</t>
    </r>
    <r>
      <rPr>
        <sz val="10"/>
        <rFont val="Times New Roman"/>
        <charset val="134"/>
      </rPr>
      <t>10</t>
    </r>
    <r>
      <rPr>
        <sz val="10"/>
        <rFont val="方正仿宋_GBK"/>
        <charset val="134"/>
      </rPr>
      <t>个共</t>
    </r>
    <r>
      <rPr>
        <sz val="10"/>
        <rFont val="Times New Roman"/>
        <charset val="134"/>
      </rPr>
      <t>1000</t>
    </r>
    <r>
      <rPr>
        <sz val="10"/>
        <rFont val="方正仿宋_GBK"/>
        <charset val="134"/>
      </rPr>
      <t>平方米；</t>
    </r>
    <r>
      <rPr>
        <sz val="10"/>
        <rFont val="Times New Roman"/>
        <charset val="134"/>
      </rPr>
      <t xml:space="preserve">
2.</t>
    </r>
    <r>
      <rPr>
        <sz val="10"/>
        <rFont val="方正仿宋_GBK"/>
        <charset val="134"/>
      </rPr>
      <t>铺设引水排水管</t>
    </r>
    <r>
      <rPr>
        <sz val="10"/>
        <rFont val="Times New Roman"/>
        <charset val="134"/>
      </rPr>
      <t>300</t>
    </r>
    <r>
      <rPr>
        <sz val="10"/>
        <rFont val="方正仿宋_GBK"/>
        <charset val="134"/>
      </rPr>
      <t>米；</t>
    </r>
    <r>
      <rPr>
        <sz val="10"/>
        <rFont val="Times New Roman"/>
        <charset val="134"/>
      </rPr>
      <t xml:space="preserve">
3.</t>
    </r>
    <r>
      <rPr>
        <sz val="10"/>
        <rFont val="方正仿宋_GBK"/>
        <charset val="134"/>
      </rPr>
      <t>引水沟渠等配套基础建设；</t>
    </r>
    <r>
      <rPr>
        <sz val="10"/>
        <rFont val="Times New Roman"/>
        <charset val="134"/>
      </rPr>
      <t xml:space="preserve">
4.</t>
    </r>
    <r>
      <rPr>
        <sz val="10"/>
        <rFont val="方正仿宋_GBK"/>
        <charset val="134"/>
      </rPr>
      <t>生态净化处理等配套设施设备</t>
    </r>
    <r>
      <rPr>
        <sz val="10"/>
        <rFont val="Times New Roman"/>
        <charset val="134"/>
      </rPr>
      <t>3</t>
    </r>
    <r>
      <rPr>
        <sz val="10"/>
        <rFont val="方正仿宋_GBK"/>
        <charset val="134"/>
      </rPr>
      <t>套。</t>
    </r>
    <r>
      <rPr>
        <sz val="10"/>
        <rFont val="Times New Roman"/>
        <charset val="134"/>
      </rPr>
      <t xml:space="preserve">
</t>
    </r>
    <r>
      <rPr>
        <sz val="10"/>
        <rFont val="方正仿宋_GBK"/>
        <charset val="134"/>
      </rPr>
      <t>项目建成后，与乐丰原有虹鳟鱼养殖产业协同，扩大再生产，满足周边虹鳟鱼市场缺口，通过建设标准化养殖基地，可将资源优势转化为经济优势，持续壮大村集体经济、带动群众增收。</t>
    </r>
  </si>
  <si>
    <r>
      <rPr>
        <sz val="10"/>
        <rFont val="方正仿宋_GBK"/>
        <charset val="134"/>
      </rPr>
      <t>通过项目实施，形成的固定资产归村集体所有，按照产业投资额</t>
    </r>
    <r>
      <rPr>
        <sz val="10"/>
        <rFont val="Times New Roman"/>
        <charset val="134"/>
      </rPr>
      <t>280</t>
    </r>
    <r>
      <rPr>
        <sz val="10"/>
        <rFont val="方正仿宋_GBK"/>
        <charset val="134"/>
      </rPr>
      <t>万元计算，预计每年可增加村集体经济收入</t>
    </r>
    <r>
      <rPr>
        <sz val="10"/>
        <rFont val="Times New Roman"/>
        <charset val="134"/>
      </rPr>
      <t>24</t>
    </r>
    <r>
      <rPr>
        <sz val="10"/>
        <rFont val="方正仿宋_GBK"/>
        <charset val="134"/>
      </rPr>
      <t>万元。同时，按照五年一租赁周期，以上一周期收益为计算基准，根据市场行情在</t>
    </r>
    <r>
      <rPr>
        <sz val="10"/>
        <rFont val="Times New Roman"/>
        <charset val="134"/>
      </rPr>
      <t>2%-5%</t>
    </r>
    <r>
      <rPr>
        <sz val="10"/>
        <rFont val="方正仿宋_GBK"/>
        <charset val="134"/>
      </rPr>
      <t>区间合理递增。预计可提供生产管理、物流配送、技术培训、线上线下销售等固定岗位</t>
    </r>
    <r>
      <rPr>
        <sz val="10"/>
        <rFont val="Times New Roman"/>
        <charset val="134"/>
      </rPr>
      <t>20</t>
    </r>
    <r>
      <rPr>
        <sz val="10"/>
        <rFont val="方正仿宋_GBK"/>
        <charset val="134"/>
      </rPr>
      <t>个，月人均增收</t>
    </r>
    <r>
      <rPr>
        <sz val="10"/>
        <rFont val="Times New Roman"/>
        <charset val="134"/>
      </rPr>
      <t>3000</t>
    </r>
    <r>
      <rPr>
        <sz val="10"/>
        <rFont val="方正仿宋_GBK"/>
        <charset val="134"/>
      </rPr>
      <t>元以上；临时用工</t>
    </r>
    <r>
      <rPr>
        <sz val="10"/>
        <rFont val="Times New Roman"/>
        <charset val="134"/>
      </rPr>
      <t>1500</t>
    </r>
    <r>
      <rPr>
        <sz val="10"/>
        <rFont val="方正仿宋_GBK"/>
        <charset val="134"/>
      </rPr>
      <t>余人次，增收</t>
    </r>
    <r>
      <rPr>
        <sz val="10"/>
        <rFont val="Times New Roman"/>
        <charset val="134"/>
      </rPr>
      <t>80</t>
    </r>
    <r>
      <rPr>
        <sz val="10"/>
        <rFont val="方正仿宋_GBK"/>
        <charset val="134"/>
      </rPr>
      <t>元</t>
    </r>
    <r>
      <rPr>
        <sz val="10"/>
        <rFont val="Times New Roman"/>
        <charset val="134"/>
      </rPr>
      <t>-150</t>
    </r>
    <r>
      <rPr>
        <sz val="10"/>
        <rFont val="方正仿宋_GBK"/>
        <charset val="134"/>
      </rPr>
      <t>元</t>
    </r>
    <r>
      <rPr>
        <sz val="10"/>
        <rFont val="Times New Roman"/>
        <charset val="134"/>
      </rPr>
      <t>/</t>
    </r>
    <r>
      <rPr>
        <sz val="10"/>
        <rFont val="方正仿宋_GBK"/>
        <charset val="134"/>
      </rPr>
      <t>人</t>
    </r>
    <r>
      <rPr>
        <sz val="10"/>
        <rFont val="Times New Roman"/>
        <charset val="134"/>
      </rPr>
      <t>/</t>
    </r>
    <r>
      <rPr>
        <sz val="10"/>
        <rFont val="方正仿宋_GBK"/>
        <charset val="134"/>
      </rPr>
      <t>天。辐射带动基地周边</t>
    </r>
    <r>
      <rPr>
        <sz val="10"/>
        <rFont val="Times New Roman"/>
        <charset val="134"/>
      </rPr>
      <t>56</t>
    </r>
    <r>
      <rPr>
        <sz val="10"/>
        <rFont val="方正仿宋_GBK"/>
        <charset val="134"/>
      </rPr>
      <t>户年均增收</t>
    </r>
    <r>
      <rPr>
        <sz val="10"/>
        <rFont val="Times New Roman"/>
        <charset val="134"/>
      </rPr>
      <t>3000</t>
    </r>
    <r>
      <rPr>
        <sz val="10"/>
        <rFont val="方正仿宋_GBK"/>
        <charset val="134"/>
      </rPr>
      <t>元以上。</t>
    </r>
  </si>
  <si>
    <r>
      <rPr>
        <sz val="10"/>
        <rFont val="方正仿宋_GBK"/>
        <charset val="134"/>
      </rPr>
      <t>土地流转、劳务用工、订单收购</t>
    </r>
  </si>
  <si>
    <r>
      <rPr>
        <sz val="10"/>
        <rFont val="Times New Roman"/>
        <charset val="134"/>
      </rPr>
      <t>1500</t>
    </r>
    <r>
      <rPr>
        <sz val="10"/>
        <rFont val="方正仿宋_GBK"/>
        <charset val="134"/>
      </rPr>
      <t>人</t>
    </r>
  </si>
  <si>
    <r>
      <rPr>
        <sz val="10"/>
        <rFont val="方正仿宋_GBK"/>
        <charset val="134"/>
      </rPr>
      <t>否</t>
    </r>
  </si>
  <si>
    <r>
      <rPr>
        <sz val="10"/>
        <rFont val="方正仿宋_GBK"/>
        <charset val="134"/>
      </rPr>
      <t>是</t>
    </r>
  </si>
  <si>
    <r>
      <rPr>
        <sz val="10"/>
        <rFont val="方正仿宋_GBK"/>
        <charset val="134"/>
      </rPr>
      <t>宣威市委组织部</t>
    </r>
  </si>
  <si>
    <r>
      <rPr>
        <sz val="10"/>
        <color indexed="8"/>
        <rFont val="方正仿宋_GBK"/>
        <charset val="134"/>
      </rPr>
      <t>乐丰乡人民政府</t>
    </r>
  </si>
  <si>
    <r>
      <rPr>
        <sz val="10"/>
        <color indexed="8"/>
        <rFont val="方正仿宋_GBK"/>
        <charset val="134"/>
      </rPr>
      <t>生产项目</t>
    </r>
  </si>
  <si>
    <r>
      <rPr>
        <sz val="10"/>
        <color indexed="8"/>
        <rFont val="方正仿宋_GBK"/>
        <charset val="134"/>
      </rPr>
      <t>种殖业基地</t>
    </r>
  </si>
  <si>
    <r>
      <rPr>
        <sz val="10"/>
        <color theme="1"/>
        <rFont val="Times New Roman"/>
        <charset val="134"/>
      </rPr>
      <t>2026</t>
    </r>
    <r>
      <rPr>
        <sz val="10"/>
        <color indexed="8"/>
        <rFont val="方正仿宋_GBK"/>
        <charset val="134"/>
      </rPr>
      <t>年高原特色蔬菜产业高质量发展奖补项目</t>
    </r>
  </si>
  <si>
    <r>
      <rPr>
        <sz val="10"/>
        <color indexed="8"/>
        <rFont val="方正仿宋_GBK"/>
        <charset val="134"/>
      </rPr>
      <t>出台宣威市高原特色蔬菜产业高质量发展奖补方案，对符合条件的蔬菜产业基地进行奖补。</t>
    </r>
  </si>
  <si>
    <r>
      <rPr>
        <sz val="10"/>
        <color rgb="FF000000"/>
        <rFont val="方正仿宋_GBK"/>
        <charset val="134"/>
      </rPr>
      <t>通过项目实施带动农户、脱贫人口及三类监测对象发展生产、带动就业，持续稳定增加收入。至少</t>
    </r>
    <r>
      <rPr>
        <sz val="10"/>
        <color rgb="FF000000"/>
        <rFont val="Times New Roman"/>
        <charset val="134"/>
      </rPr>
      <t>100</t>
    </r>
    <r>
      <rPr>
        <sz val="10"/>
        <color rgb="FF000000"/>
        <rFont val="方正仿宋_GBK"/>
        <charset val="134"/>
      </rPr>
      <t>个经营主体参与联农带农，受益群众</t>
    </r>
    <r>
      <rPr>
        <sz val="10"/>
        <color rgb="FF000000"/>
        <rFont val="Times New Roman"/>
        <charset val="134"/>
      </rPr>
      <t>6000</t>
    </r>
    <r>
      <rPr>
        <sz val="10"/>
        <color rgb="FF000000"/>
        <rFont val="方正仿宋_GBK"/>
        <charset val="134"/>
      </rPr>
      <t>户，其中脱贫人口和监测对象不少于</t>
    </r>
    <r>
      <rPr>
        <sz val="10"/>
        <color rgb="FF000000"/>
        <rFont val="Times New Roman"/>
        <charset val="134"/>
      </rPr>
      <t>500</t>
    </r>
    <r>
      <rPr>
        <sz val="10"/>
        <color rgb="FF000000"/>
        <rFont val="方正仿宋_GBK"/>
        <charset val="134"/>
      </rPr>
      <t>户。</t>
    </r>
  </si>
  <si>
    <r>
      <rPr>
        <sz val="10"/>
        <color indexed="8"/>
        <rFont val="方正仿宋_GBK"/>
        <charset val="134"/>
      </rPr>
      <t>土地流转、劳务用工、订单收购</t>
    </r>
  </si>
  <si>
    <r>
      <rPr>
        <sz val="10"/>
        <color indexed="8"/>
        <rFont val="方正仿宋_GBK"/>
        <charset val="134"/>
      </rPr>
      <t>加工流通项目</t>
    </r>
  </si>
  <si>
    <r>
      <rPr>
        <sz val="10"/>
        <color indexed="8"/>
        <rFont val="方正仿宋_GBK"/>
        <charset val="134"/>
      </rPr>
      <t>品牌打造和展销平台</t>
    </r>
  </si>
  <si>
    <r>
      <rPr>
        <sz val="10"/>
        <color theme="1"/>
        <rFont val="Times New Roman"/>
        <charset val="134"/>
      </rPr>
      <t>2026</t>
    </r>
    <r>
      <rPr>
        <sz val="10"/>
        <color indexed="8"/>
        <rFont val="方正仿宋_GBK"/>
        <charset val="134"/>
      </rPr>
      <t>农特产品销售奖补项目</t>
    </r>
  </si>
  <si>
    <r>
      <rPr>
        <sz val="10"/>
        <color indexed="8"/>
        <rFont val="方正仿宋_GBK"/>
        <charset val="134"/>
      </rPr>
      <t>按照《宣威市</t>
    </r>
    <r>
      <rPr>
        <sz val="10"/>
        <color indexed="8"/>
        <rFont val="Times New Roman"/>
        <charset val="134"/>
      </rPr>
      <t>“</t>
    </r>
    <r>
      <rPr>
        <sz val="10"/>
        <color indexed="8"/>
        <rFont val="方正仿宋_GBK"/>
        <charset val="134"/>
      </rPr>
      <t>宣威味道</t>
    </r>
    <r>
      <rPr>
        <sz val="10"/>
        <color indexed="8"/>
        <rFont val="Times New Roman"/>
        <charset val="134"/>
      </rPr>
      <t>”</t>
    </r>
    <r>
      <rPr>
        <sz val="10"/>
        <color indexed="8"/>
        <rFont val="方正仿宋_GBK"/>
        <charset val="134"/>
      </rPr>
      <t>品牌形象店打造实施方案》执行，对符合条件的经营主体进行奖补。</t>
    </r>
  </si>
  <si>
    <r>
      <rPr>
        <sz val="10"/>
        <color indexed="8"/>
        <rFont val="方正仿宋_GBK"/>
        <charset val="134"/>
      </rPr>
      <t>通过项目实施，依托宣威火腿区域公共品牌效益，传承</t>
    </r>
    <r>
      <rPr>
        <sz val="10"/>
        <color indexed="8"/>
        <rFont val="Times New Roman"/>
        <charset val="134"/>
      </rPr>
      <t>“</t>
    </r>
    <r>
      <rPr>
        <sz val="10"/>
        <color indexed="8"/>
        <rFont val="方正仿宋_GBK"/>
        <charset val="134"/>
      </rPr>
      <t>宣威味道</t>
    </r>
    <r>
      <rPr>
        <sz val="10"/>
        <color indexed="8"/>
        <rFont val="Times New Roman"/>
        <charset val="134"/>
      </rPr>
      <t>”</t>
    </r>
    <r>
      <rPr>
        <sz val="10"/>
        <color indexed="8"/>
        <rFont val="方正仿宋_GBK"/>
        <charset val="134"/>
      </rPr>
      <t>精湛技艺，鼓励宣威人走出去，扩大</t>
    </r>
    <r>
      <rPr>
        <sz val="10"/>
        <color indexed="8"/>
        <rFont val="Times New Roman"/>
        <charset val="134"/>
      </rPr>
      <t>“</t>
    </r>
    <r>
      <rPr>
        <sz val="10"/>
        <color indexed="8"/>
        <rFont val="方正仿宋_GBK"/>
        <charset val="134"/>
      </rPr>
      <t>宣威味道</t>
    </r>
    <r>
      <rPr>
        <sz val="10"/>
        <color indexed="8"/>
        <rFont val="Times New Roman"/>
        <charset val="134"/>
      </rPr>
      <t>”</t>
    </r>
    <r>
      <rPr>
        <sz val="10"/>
        <color indexed="8"/>
        <rFont val="方正仿宋_GBK"/>
        <charset val="134"/>
      </rPr>
      <t>品牌影响力，推动宣威菜标准化规模化品牌化产业化发展，加快形成</t>
    </r>
    <r>
      <rPr>
        <sz val="10"/>
        <color indexed="8"/>
        <rFont val="Times New Roman"/>
        <charset val="134"/>
      </rPr>
      <t>“</t>
    </r>
    <r>
      <rPr>
        <sz val="10"/>
        <color indexed="8"/>
        <rFont val="方正仿宋_GBK"/>
        <charset val="134"/>
      </rPr>
      <t>宣威味道</t>
    </r>
    <r>
      <rPr>
        <sz val="10"/>
        <color indexed="8"/>
        <rFont val="Times New Roman"/>
        <charset val="134"/>
      </rPr>
      <t>”</t>
    </r>
    <r>
      <rPr>
        <sz val="10"/>
        <color indexed="8"/>
        <rFont val="方正仿宋_GBK"/>
        <charset val="134"/>
      </rPr>
      <t>特色产业体系，持续擦亮</t>
    </r>
    <r>
      <rPr>
        <sz val="10"/>
        <color indexed="8"/>
        <rFont val="Times New Roman"/>
        <charset val="134"/>
      </rPr>
      <t>“</t>
    </r>
    <r>
      <rPr>
        <sz val="10"/>
        <color indexed="8"/>
        <rFont val="方正仿宋_GBK"/>
        <charset val="134"/>
      </rPr>
      <t>中国火腿文化之乡</t>
    </r>
    <r>
      <rPr>
        <sz val="10"/>
        <color indexed="8"/>
        <rFont val="Times New Roman"/>
        <charset val="134"/>
      </rPr>
      <t>”</t>
    </r>
    <r>
      <rPr>
        <sz val="10"/>
        <color indexed="8"/>
        <rFont val="方正仿宋_GBK"/>
        <charset val="134"/>
      </rPr>
      <t>和</t>
    </r>
    <r>
      <rPr>
        <sz val="10"/>
        <color indexed="8"/>
        <rFont val="Times New Roman"/>
        <charset val="134"/>
      </rPr>
      <t>“</t>
    </r>
    <r>
      <rPr>
        <sz val="10"/>
        <color indexed="8"/>
        <rFont val="方正仿宋_GBK"/>
        <charset val="134"/>
      </rPr>
      <t>中国火腿美食名城</t>
    </r>
    <r>
      <rPr>
        <sz val="10"/>
        <color indexed="8"/>
        <rFont val="Times New Roman"/>
        <charset val="134"/>
      </rPr>
      <t>”</t>
    </r>
    <r>
      <rPr>
        <sz val="10"/>
        <color indexed="8"/>
        <rFont val="方正仿宋_GBK"/>
        <charset val="134"/>
      </rPr>
      <t>名片，助推宣威高质量发展。带动脱贫人口和三类监测对象</t>
    </r>
    <r>
      <rPr>
        <sz val="10"/>
        <color indexed="8"/>
        <rFont val="Times New Roman"/>
        <charset val="134"/>
      </rPr>
      <t>30</t>
    </r>
    <r>
      <rPr>
        <sz val="10"/>
        <color indexed="8"/>
        <rFont val="方正仿宋_GBK"/>
        <charset val="134"/>
      </rPr>
      <t>人以上务工，工资性收入可达</t>
    </r>
    <r>
      <rPr>
        <sz val="10"/>
        <color indexed="8"/>
        <rFont val="Times New Roman"/>
        <charset val="134"/>
      </rPr>
      <t>70</t>
    </r>
    <r>
      <rPr>
        <sz val="10"/>
        <color indexed="8"/>
        <rFont val="方正仿宋_GBK"/>
        <charset val="134"/>
      </rPr>
      <t>万元以上。</t>
    </r>
  </si>
  <si>
    <r>
      <rPr>
        <sz val="10"/>
        <color indexed="8"/>
        <rFont val="方正仿宋_GBK"/>
        <charset val="134"/>
      </rPr>
      <t>宣威市商务局</t>
    </r>
  </si>
  <si>
    <r>
      <rPr>
        <sz val="10"/>
        <color indexed="8"/>
        <rFont val="方正仿宋_GBK"/>
        <charset val="134"/>
      </rPr>
      <t>林草基地建设</t>
    </r>
  </si>
  <si>
    <r>
      <rPr>
        <sz val="10"/>
        <color indexed="8"/>
        <rFont val="方正仿宋_GBK"/>
        <charset val="134"/>
      </rPr>
      <t>宣威市林下经济产业发展种植基地建设项目</t>
    </r>
  </si>
  <si>
    <r>
      <rPr>
        <sz val="10"/>
        <color indexed="8"/>
        <rFont val="方正仿宋_GBK"/>
        <charset val="134"/>
      </rPr>
      <t>板桥街道、来宾街道、西泽乡、务德镇</t>
    </r>
  </si>
  <si>
    <r>
      <rPr>
        <sz val="10"/>
        <color indexed="8"/>
        <rFont val="方正仿宋_GBK"/>
        <charset val="134"/>
      </rPr>
      <t>板桥街道耿屯村，来宾街道后夸村，西泽乡瑞井、石城、和乐村，务德镇新店、上坪、茨戛村</t>
    </r>
  </si>
  <si>
    <r>
      <rPr>
        <sz val="10"/>
        <color indexed="8"/>
        <rFont val="方正仿宋_GBK"/>
        <charset val="134"/>
      </rPr>
      <t>在板桥街道耿屯村，来宾街道后夸村，西泽乡瑞井、石城、和乐村，务德镇新店、上坪、茨戛村新建规模化、集约化、标准化林下经济种植基地</t>
    </r>
    <r>
      <rPr>
        <sz val="10"/>
        <color indexed="8"/>
        <rFont val="Times New Roman"/>
        <charset val="134"/>
      </rPr>
      <t>12000</t>
    </r>
    <r>
      <rPr>
        <sz val="10"/>
        <color indexed="8"/>
        <rFont val="方正仿宋_GBK"/>
        <charset val="134"/>
      </rPr>
      <t>亩，申请常态化帮扶资金</t>
    </r>
    <r>
      <rPr>
        <sz val="10"/>
        <color indexed="8"/>
        <rFont val="Times New Roman"/>
        <charset val="134"/>
      </rPr>
      <t>2600</t>
    </r>
    <r>
      <rPr>
        <sz val="10"/>
        <color indexed="8"/>
        <rFont val="方正仿宋_GBK"/>
        <charset val="134"/>
      </rPr>
      <t>万元，主要用于：</t>
    </r>
    <r>
      <rPr>
        <sz val="10"/>
        <color indexed="8"/>
        <rFont val="Times New Roman"/>
        <charset val="134"/>
      </rPr>
      <t xml:space="preserve">
1</t>
    </r>
    <r>
      <rPr>
        <sz val="10"/>
        <color indexed="8"/>
        <rFont val="Times New Roman"/>
        <charset val="134"/>
      </rPr>
      <t>.</t>
    </r>
    <r>
      <rPr>
        <sz val="10"/>
        <color indexed="8"/>
        <rFont val="方正仿宋_GBK"/>
        <charset val="134"/>
      </rPr>
      <t>生产管理用房：新建砖混结构生产管理用房</t>
    </r>
    <r>
      <rPr>
        <sz val="10"/>
        <color indexed="8"/>
        <rFont val="Times New Roman"/>
        <charset val="134"/>
      </rPr>
      <t>1810m2</t>
    </r>
    <r>
      <rPr>
        <sz val="10"/>
        <color indexed="8"/>
        <rFont val="方正仿宋_GBK"/>
        <charset val="134"/>
      </rPr>
      <t>，</t>
    </r>
    <r>
      <rPr>
        <sz val="10"/>
        <color indexed="8"/>
        <rFont val="Times New Roman"/>
        <charset val="134"/>
      </rPr>
      <t>1900</t>
    </r>
    <r>
      <rPr>
        <sz val="10"/>
        <color indexed="8"/>
        <rFont val="方正仿宋_GBK"/>
        <charset val="134"/>
      </rPr>
      <t>元</t>
    </r>
    <r>
      <rPr>
        <sz val="10"/>
        <color indexed="8"/>
        <rFont val="Times New Roman"/>
        <charset val="134"/>
      </rPr>
      <t>/m2</t>
    </r>
    <r>
      <rPr>
        <sz val="10"/>
        <color indexed="8"/>
        <rFont val="方正仿宋_GBK"/>
        <charset val="134"/>
      </rPr>
      <t>，投入资金</t>
    </r>
    <r>
      <rPr>
        <sz val="10"/>
        <color indexed="8"/>
        <rFont val="Times New Roman"/>
        <charset val="134"/>
      </rPr>
      <t>344</t>
    </r>
    <r>
      <rPr>
        <sz val="10"/>
        <color indexed="8"/>
        <rFont val="方正仿宋_GBK"/>
        <charset val="134"/>
      </rPr>
      <t>万元；</t>
    </r>
    <r>
      <rPr>
        <sz val="10"/>
        <color indexed="8"/>
        <rFont val="Times New Roman"/>
        <charset val="134"/>
      </rPr>
      <t xml:space="preserve">
2</t>
    </r>
    <r>
      <rPr>
        <sz val="10"/>
        <color indexed="8"/>
        <rFont val="Times New Roman"/>
        <charset val="134"/>
      </rPr>
      <t>.</t>
    </r>
    <r>
      <rPr>
        <sz val="10"/>
        <color indexed="8"/>
        <rFont val="方正仿宋_GBK"/>
        <charset val="134"/>
      </rPr>
      <t>仓库：新建重钢结构仓库</t>
    </r>
    <r>
      <rPr>
        <sz val="10"/>
        <color indexed="8"/>
        <rFont val="Times New Roman"/>
        <charset val="134"/>
      </rPr>
      <t>5100m2</t>
    </r>
    <r>
      <rPr>
        <sz val="10"/>
        <color indexed="8"/>
        <rFont val="方正仿宋_GBK"/>
        <charset val="134"/>
      </rPr>
      <t>，</t>
    </r>
    <r>
      <rPr>
        <sz val="10"/>
        <color indexed="8"/>
        <rFont val="Times New Roman"/>
        <charset val="134"/>
      </rPr>
      <t>1300</t>
    </r>
    <r>
      <rPr>
        <sz val="10"/>
        <color indexed="8"/>
        <rFont val="方正仿宋_GBK"/>
        <charset val="134"/>
      </rPr>
      <t>元</t>
    </r>
    <r>
      <rPr>
        <sz val="10"/>
        <color indexed="8"/>
        <rFont val="Times New Roman"/>
        <charset val="134"/>
      </rPr>
      <t>/m2</t>
    </r>
    <r>
      <rPr>
        <sz val="10"/>
        <color indexed="8"/>
        <rFont val="方正仿宋_GBK"/>
        <charset val="134"/>
      </rPr>
      <t>，投入资金</t>
    </r>
    <r>
      <rPr>
        <sz val="10"/>
        <color indexed="8"/>
        <rFont val="Times New Roman"/>
        <charset val="134"/>
      </rPr>
      <t>663</t>
    </r>
    <r>
      <rPr>
        <sz val="10"/>
        <color indexed="8"/>
        <rFont val="方正仿宋_GBK"/>
        <charset val="134"/>
      </rPr>
      <t>万元；</t>
    </r>
    <r>
      <rPr>
        <sz val="10"/>
        <color indexed="8"/>
        <rFont val="Times New Roman"/>
        <charset val="134"/>
      </rPr>
      <t xml:space="preserve">
3</t>
    </r>
    <r>
      <rPr>
        <sz val="10"/>
        <color indexed="8"/>
        <rFont val="Times New Roman"/>
        <charset val="134"/>
      </rPr>
      <t>.</t>
    </r>
    <r>
      <rPr>
        <sz val="10"/>
        <color indexed="8"/>
        <rFont val="方正仿宋_GBK"/>
        <charset val="134"/>
      </rPr>
      <t>冷库：新建轻钢结构冷库</t>
    </r>
    <r>
      <rPr>
        <sz val="10"/>
        <color indexed="8"/>
        <rFont val="Times New Roman"/>
        <charset val="134"/>
      </rPr>
      <t>2470m2</t>
    </r>
    <r>
      <rPr>
        <sz val="10"/>
        <color indexed="8"/>
        <rFont val="方正仿宋_GBK"/>
        <charset val="134"/>
      </rPr>
      <t>，</t>
    </r>
    <r>
      <rPr>
        <sz val="10"/>
        <color indexed="8"/>
        <rFont val="Times New Roman"/>
        <charset val="134"/>
      </rPr>
      <t>1400</t>
    </r>
    <r>
      <rPr>
        <sz val="10"/>
        <color indexed="8"/>
        <rFont val="方正仿宋_GBK"/>
        <charset val="134"/>
      </rPr>
      <t>元</t>
    </r>
    <r>
      <rPr>
        <sz val="10"/>
        <color indexed="8"/>
        <rFont val="Times New Roman"/>
        <charset val="134"/>
      </rPr>
      <t>/m2</t>
    </r>
    <r>
      <rPr>
        <sz val="10"/>
        <color indexed="8"/>
        <rFont val="方正仿宋_GBK"/>
        <charset val="134"/>
      </rPr>
      <t>，投入资金</t>
    </r>
    <r>
      <rPr>
        <sz val="10"/>
        <color indexed="8"/>
        <rFont val="Times New Roman"/>
        <charset val="134"/>
      </rPr>
      <t>346</t>
    </r>
    <r>
      <rPr>
        <sz val="10"/>
        <color indexed="8"/>
        <rFont val="方正仿宋_GBK"/>
        <charset val="134"/>
      </rPr>
      <t>万元；</t>
    </r>
    <r>
      <rPr>
        <sz val="10"/>
        <color indexed="8"/>
        <rFont val="Times New Roman"/>
        <charset val="134"/>
      </rPr>
      <t xml:space="preserve">
4</t>
    </r>
    <r>
      <rPr>
        <sz val="10"/>
        <color indexed="8"/>
        <rFont val="Times New Roman"/>
        <charset val="134"/>
      </rPr>
      <t>.</t>
    </r>
    <r>
      <rPr>
        <sz val="10"/>
        <color indexed="8"/>
        <rFont val="方正仿宋_GBK"/>
        <charset val="134"/>
      </rPr>
      <t>厂房：新建重钢结构厂房</t>
    </r>
    <r>
      <rPr>
        <sz val="10"/>
        <color indexed="8"/>
        <rFont val="Times New Roman"/>
        <charset val="134"/>
      </rPr>
      <t>5200m2</t>
    </r>
    <r>
      <rPr>
        <sz val="10"/>
        <color indexed="8"/>
        <rFont val="方正仿宋_GBK"/>
        <charset val="134"/>
      </rPr>
      <t>，</t>
    </r>
    <r>
      <rPr>
        <sz val="10"/>
        <color indexed="8"/>
        <rFont val="Times New Roman"/>
        <charset val="134"/>
      </rPr>
      <t>1300</t>
    </r>
    <r>
      <rPr>
        <sz val="10"/>
        <color indexed="8"/>
        <rFont val="方正仿宋_GBK"/>
        <charset val="134"/>
      </rPr>
      <t>元</t>
    </r>
    <r>
      <rPr>
        <sz val="10"/>
        <color indexed="8"/>
        <rFont val="Times New Roman"/>
        <charset val="134"/>
      </rPr>
      <t>/m2</t>
    </r>
    <r>
      <rPr>
        <sz val="10"/>
        <color indexed="8"/>
        <rFont val="方正仿宋_GBK"/>
        <charset val="134"/>
      </rPr>
      <t>，投入资金</t>
    </r>
    <r>
      <rPr>
        <sz val="10"/>
        <color indexed="8"/>
        <rFont val="Times New Roman"/>
        <charset val="134"/>
      </rPr>
      <t>676</t>
    </r>
    <r>
      <rPr>
        <sz val="10"/>
        <color indexed="8"/>
        <rFont val="方正仿宋_GBK"/>
        <charset val="134"/>
      </rPr>
      <t>万元；</t>
    </r>
    <r>
      <rPr>
        <sz val="10"/>
        <color indexed="8"/>
        <rFont val="Times New Roman"/>
        <charset val="134"/>
      </rPr>
      <t xml:space="preserve">
5</t>
    </r>
    <r>
      <rPr>
        <sz val="10"/>
        <color indexed="8"/>
        <rFont val="Times New Roman"/>
        <charset val="134"/>
      </rPr>
      <t>.</t>
    </r>
    <r>
      <rPr>
        <sz val="10"/>
        <color indexed="8"/>
        <rFont val="方正仿宋_GBK"/>
        <charset val="134"/>
      </rPr>
      <t>薄膜连栋温室：新建天沟链接多跨连栋尖拱顶结构薄膜连栋温室</t>
    </r>
    <r>
      <rPr>
        <sz val="10"/>
        <color indexed="8"/>
        <rFont val="Times New Roman"/>
        <charset val="134"/>
      </rPr>
      <t>20000m2</t>
    </r>
    <r>
      <rPr>
        <sz val="10"/>
        <color indexed="8"/>
        <rFont val="方正仿宋_GBK"/>
        <charset val="134"/>
      </rPr>
      <t>，</t>
    </r>
    <r>
      <rPr>
        <sz val="10"/>
        <color indexed="8"/>
        <rFont val="Times New Roman"/>
        <charset val="134"/>
      </rPr>
      <t>110</t>
    </r>
    <r>
      <rPr>
        <sz val="10"/>
        <color indexed="8"/>
        <rFont val="方正仿宋_GBK"/>
        <charset val="134"/>
      </rPr>
      <t>元</t>
    </r>
    <r>
      <rPr>
        <sz val="10"/>
        <color indexed="8"/>
        <rFont val="Times New Roman"/>
        <charset val="134"/>
      </rPr>
      <t>/m2</t>
    </r>
    <r>
      <rPr>
        <sz val="10"/>
        <color indexed="8"/>
        <rFont val="方正仿宋_GBK"/>
        <charset val="134"/>
      </rPr>
      <t>，投入资金</t>
    </r>
    <r>
      <rPr>
        <sz val="10"/>
        <color indexed="8"/>
        <rFont val="Times New Roman"/>
        <charset val="134"/>
      </rPr>
      <t>220</t>
    </r>
    <r>
      <rPr>
        <sz val="10"/>
        <color indexed="8"/>
        <rFont val="方正仿宋_GBK"/>
        <charset val="134"/>
      </rPr>
      <t>万元；</t>
    </r>
    <r>
      <rPr>
        <sz val="10"/>
        <color indexed="8"/>
        <rFont val="Times New Roman"/>
        <charset val="134"/>
      </rPr>
      <t xml:space="preserve">
6</t>
    </r>
    <r>
      <rPr>
        <sz val="10"/>
        <color indexed="8"/>
        <rFont val="Times New Roman"/>
        <charset val="134"/>
      </rPr>
      <t>.</t>
    </r>
    <r>
      <rPr>
        <sz val="10"/>
        <color indexed="8"/>
        <rFont val="方正仿宋_GBK"/>
        <charset val="134"/>
      </rPr>
      <t>天麻育种室：新建框架结构天麻育种室</t>
    </r>
    <r>
      <rPr>
        <sz val="10"/>
        <color indexed="8"/>
        <rFont val="Times New Roman"/>
        <charset val="134"/>
      </rPr>
      <t>800m2</t>
    </r>
    <r>
      <rPr>
        <sz val="10"/>
        <color indexed="8"/>
        <rFont val="方正仿宋_GBK"/>
        <charset val="134"/>
      </rPr>
      <t>，</t>
    </r>
    <r>
      <rPr>
        <sz val="10"/>
        <color indexed="8"/>
        <rFont val="Times New Roman"/>
        <charset val="134"/>
      </rPr>
      <t>1900</t>
    </r>
    <r>
      <rPr>
        <sz val="10"/>
        <color indexed="8"/>
        <rFont val="方正仿宋_GBK"/>
        <charset val="134"/>
      </rPr>
      <t>元</t>
    </r>
    <r>
      <rPr>
        <sz val="10"/>
        <color indexed="8"/>
        <rFont val="Times New Roman"/>
        <charset val="134"/>
      </rPr>
      <t>/m2</t>
    </r>
    <r>
      <rPr>
        <sz val="10"/>
        <color indexed="8"/>
        <rFont val="方正仿宋_GBK"/>
        <charset val="134"/>
      </rPr>
      <t>，投入资金</t>
    </r>
    <r>
      <rPr>
        <sz val="10"/>
        <color indexed="8"/>
        <rFont val="Times New Roman"/>
        <charset val="134"/>
      </rPr>
      <t>152</t>
    </r>
    <r>
      <rPr>
        <sz val="10"/>
        <color indexed="8"/>
        <rFont val="方正仿宋_GBK"/>
        <charset val="134"/>
      </rPr>
      <t>万元；</t>
    </r>
    <r>
      <rPr>
        <sz val="10"/>
        <color indexed="8"/>
        <rFont val="Times New Roman"/>
        <charset val="134"/>
      </rPr>
      <t xml:space="preserve">
7</t>
    </r>
    <r>
      <rPr>
        <sz val="10"/>
        <color indexed="8"/>
        <rFont val="Times New Roman"/>
        <charset val="134"/>
      </rPr>
      <t>.</t>
    </r>
    <r>
      <rPr>
        <sz val="10"/>
        <color indexed="8"/>
        <rFont val="方正仿宋_GBK"/>
        <charset val="134"/>
      </rPr>
      <t>恒温室：新建重钢结构恒温室</t>
    </r>
    <r>
      <rPr>
        <sz val="10"/>
        <color indexed="8"/>
        <rFont val="Times New Roman"/>
        <charset val="134"/>
      </rPr>
      <t>500m2</t>
    </r>
    <r>
      <rPr>
        <sz val="10"/>
        <color indexed="8"/>
        <rFont val="方正仿宋_GBK"/>
        <charset val="134"/>
      </rPr>
      <t>，</t>
    </r>
    <r>
      <rPr>
        <sz val="10"/>
        <color indexed="8"/>
        <rFont val="Times New Roman"/>
        <charset val="134"/>
      </rPr>
      <t>1300</t>
    </r>
    <r>
      <rPr>
        <sz val="10"/>
        <color indexed="8"/>
        <rFont val="方正仿宋_GBK"/>
        <charset val="134"/>
      </rPr>
      <t>元</t>
    </r>
    <r>
      <rPr>
        <sz val="10"/>
        <color indexed="8"/>
        <rFont val="Times New Roman"/>
        <charset val="134"/>
      </rPr>
      <t>/m2</t>
    </r>
    <r>
      <rPr>
        <sz val="10"/>
        <color indexed="8"/>
        <rFont val="方正仿宋_GBK"/>
        <charset val="134"/>
      </rPr>
      <t>，投入资金</t>
    </r>
    <r>
      <rPr>
        <sz val="10"/>
        <color indexed="8"/>
        <rFont val="Times New Roman"/>
        <charset val="134"/>
      </rPr>
      <t>65</t>
    </r>
    <r>
      <rPr>
        <sz val="10"/>
        <color indexed="8"/>
        <rFont val="方正仿宋_GBK"/>
        <charset val="134"/>
      </rPr>
      <t>万元；</t>
    </r>
    <r>
      <rPr>
        <sz val="10"/>
        <color indexed="8"/>
        <rFont val="Times New Roman"/>
        <charset val="134"/>
      </rPr>
      <t xml:space="preserve">
8</t>
    </r>
    <r>
      <rPr>
        <sz val="10"/>
        <color indexed="8"/>
        <rFont val="Times New Roman"/>
        <charset val="134"/>
      </rPr>
      <t>.</t>
    </r>
    <r>
      <rPr>
        <sz val="10"/>
        <color indexed="8"/>
        <rFont val="方正仿宋_GBK"/>
        <charset val="134"/>
      </rPr>
      <t>电力：配套电力设施设备</t>
    </r>
    <r>
      <rPr>
        <sz val="10"/>
        <color indexed="8"/>
        <rFont val="Times New Roman"/>
        <charset val="134"/>
      </rPr>
      <t>1</t>
    </r>
    <r>
      <rPr>
        <sz val="10"/>
        <color indexed="8"/>
        <rFont val="方正仿宋_GBK"/>
        <charset val="134"/>
      </rPr>
      <t>套，</t>
    </r>
    <r>
      <rPr>
        <sz val="10"/>
        <color indexed="8"/>
        <rFont val="Times New Roman"/>
        <charset val="134"/>
      </rPr>
      <t>130000</t>
    </r>
    <r>
      <rPr>
        <sz val="10"/>
        <color indexed="8"/>
        <rFont val="方正仿宋_GBK"/>
        <charset val="134"/>
      </rPr>
      <t>元</t>
    </r>
    <r>
      <rPr>
        <sz val="10"/>
        <color indexed="8"/>
        <rFont val="Times New Roman"/>
        <charset val="134"/>
      </rPr>
      <t>/</t>
    </r>
    <r>
      <rPr>
        <sz val="10"/>
        <color indexed="8"/>
        <rFont val="方正仿宋_GBK"/>
        <charset val="134"/>
      </rPr>
      <t>套，投入资金</t>
    </r>
    <r>
      <rPr>
        <sz val="10"/>
        <color indexed="8"/>
        <rFont val="Times New Roman"/>
        <charset val="134"/>
      </rPr>
      <t>13</t>
    </r>
    <r>
      <rPr>
        <sz val="10"/>
        <color indexed="8"/>
        <rFont val="方正仿宋_GBK"/>
        <charset val="134"/>
      </rPr>
      <t>万元；</t>
    </r>
    <r>
      <rPr>
        <sz val="10"/>
        <color indexed="8"/>
        <rFont val="Times New Roman"/>
        <charset val="134"/>
      </rPr>
      <t xml:space="preserve">
9</t>
    </r>
    <r>
      <rPr>
        <sz val="10"/>
        <color indexed="8"/>
        <rFont val="Times New Roman"/>
        <charset val="134"/>
      </rPr>
      <t>.</t>
    </r>
    <r>
      <rPr>
        <sz val="10"/>
        <color indexed="8"/>
        <rFont val="方正仿宋_GBK"/>
        <charset val="134"/>
      </rPr>
      <t>蓄水池：新建钢筋混凝土蓄水池</t>
    </r>
    <r>
      <rPr>
        <sz val="10"/>
        <color indexed="8"/>
        <rFont val="Times New Roman"/>
        <charset val="134"/>
      </rPr>
      <t>800m3</t>
    </r>
    <r>
      <rPr>
        <sz val="10"/>
        <color indexed="8"/>
        <rFont val="方正仿宋_GBK"/>
        <charset val="134"/>
      </rPr>
      <t>，</t>
    </r>
    <r>
      <rPr>
        <sz val="10"/>
        <color indexed="8"/>
        <rFont val="Times New Roman"/>
        <charset val="134"/>
      </rPr>
      <t>600</t>
    </r>
    <r>
      <rPr>
        <sz val="10"/>
        <color indexed="8"/>
        <rFont val="方正仿宋_GBK"/>
        <charset val="134"/>
      </rPr>
      <t>元</t>
    </r>
    <r>
      <rPr>
        <sz val="10"/>
        <color indexed="8"/>
        <rFont val="Times New Roman"/>
        <charset val="134"/>
      </rPr>
      <t>/m3</t>
    </r>
    <r>
      <rPr>
        <sz val="10"/>
        <color indexed="8"/>
        <rFont val="方正仿宋_GBK"/>
        <charset val="134"/>
      </rPr>
      <t>，投入资金</t>
    </r>
    <r>
      <rPr>
        <sz val="10"/>
        <color indexed="8"/>
        <rFont val="Times New Roman"/>
        <charset val="134"/>
      </rPr>
      <t>121</t>
    </r>
    <r>
      <rPr>
        <sz val="10"/>
        <color indexed="8"/>
        <rFont val="方正仿宋_GBK"/>
        <charset val="134"/>
      </rPr>
      <t>万元。</t>
    </r>
  </si>
  <si>
    <r>
      <rPr>
        <sz val="10"/>
        <color indexed="8"/>
        <rFont val="方正仿宋_GBK"/>
        <charset val="134"/>
      </rPr>
      <t>通过项目实施，依托宣威市林地资源优势，建成集规模化种植、标准化生产、产业化运营、联农带农富农于一体的林下经济产业发展种植基地</t>
    </r>
    <r>
      <rPr>
        <sz val="10"/>
        <color indexed="8"/>
        <rFont val="Times New Roman"/>
        <charset val="134"/>
      </rPr>
      <t>12000</t>
    </r>
    <r>
      <rPr>
        <sz val="10"/>
        <color indexed="8"/>
        <rFont val="方正仿宋_GBK"/>
        <charset val="134"/>
      </rPr>
      <t>亩。显著提升林地综合效益，壮大村集体经济，促进农民持续增收，形成可复制、可推广的林下经济产业帮扶模式，引领区域林下经济高质量发展。</t>
    </r>
    <r>
      <rPr>
        <sz val="10"/>
        <color indexed="8"/>
        <rFont val="Times New Roman"/>
        <charset val="134"/>
      </rPr>
      <t> </t>
    </r>
    <r>
      <rPr>
        <sz val="10"/>
        <color indexed="8"/>
        <rFont val="方正仿宋_GBK"/>
        <charset val="134"/>
      </rPr>
      <t>项目直接带动当地群众务工就业不少于</t>
    </r>
    <r>
      <rPr>
        <sz val="10"/>
        <color indexed="8"/>
        <rFont val="Times New Roman"/>
        <charset val="134"/>
      </rPr>
      <t>1200</t>
    </r>
    <r>
      <rPr>
        <sz val="10"/>
        <color indexed="8"/>
        <rFont val="方正仿宋_GBK"/>
        <charset val="134"/>
      </rPr>
      <t>人，实现人均年增收</t>
    </r>
    <r>
      <rPr>
        <sz val="10"/>
        <color indexed="8"/>
        <rFont val="Times New Roman"/>
        <charset val="134"/>
      </rPr>
      <t>1.2</t>
    </r>
    <r>
      <rPr>
        <sz val="10"/>
        <color indexed="8"/>
        <rFont val="方正仿宋_GBK"/>
        <charset val="134"/>
      </rPr>
      <t>万元以上。其中，精准带动重点帮扶群体</t>
    </r>
    <r>
      <rPr>
        <sz val="10"/>
        <color indexed="8"/>
        <rFont val="Times New Roman"/>
        <charset val="134"/>
      </rPr>
      <t>319</t>
    </r>
    <r>
      <rPr>
        <sz val="10"/>
        <color indexed="8"/>
        <rFont val="方正仿宋_GBK"/>
        <charset val="134"/>
      </rPr>
      <t>户共计</t>
    </r>
    <r>
      <rPr>
        <sz val="10"/>
        <color indexed="8"/>
        <rFont val="Times New Roman"/>
        <charset val="134"/>
      </rPr>
      <t>1206</t>
    </r>
    <r>
      <rPr>
        <sz val="10"/>
        <color indexed="8"/>
        <rFont val="方正仿宋_GBK"/>
        <charset val="134"/>
      </rPr>
      <t>人稳定增收。</t>
    </r>
  </si>
  <si>
    <r>
      <rPr>
        <sz val="10"/>
        <color indexed="8"/>
        <rFont val="方正仿宋_GBK"/>
        <charset val="134"/>
      </rPr>
      <t>带动生产、务工就业</t>
    </r>
  </si>
  <si>
    <r>
      <rPr>
        <sz val="10"/>
        <color indexed="8"/>
        <rFont val="方正仿宋_GBK"/>
        <charset val="134"/>
      </rPr>
      <t>宣威市林业和草原局</t>
    </r>
  </si>
  <si>
    <r>
      <rPr>
        <sz val="10"/>
        <color indexed="8"/>
        <rFont val="方正仿宋_GBK"/>
        <charset val="134"/>
      </rPr>
      <t>宣威市人民政府板桥街道办事处、宣威市人民政府来宾街道办事处、宣威市西泽乡人民政府、宣威市务德镇人民政府</t>
    </r>
  </si>
  <si>
    <r>
      <rPr>
        <sz val="10"/>
        <color indexed="8"/>
        <rFont val="方正仿宋_GBK"/>
        <charset val="134"/>
      </rPr>
      <t>种植业基地</t>
    </r>
  </si>
  <si>
    <r>
      <rPr>
        <sz val="10"/>
        <color indexed="8"/>
        <rFont val="方正仿宋_GBK"/>
        <charset val="134"/>
      </rPr>
      <t>宣威市西宁街道马街村高原特色果蔬种植基地建设项目</t>
    </r>
  </si>
  <si>
    <r>
      <rPr>
        <sz val="10"/>
        <color indexed="8"/>
        <rFont val="方正仿宋_GBK"/>
        <charset val="134"/>
      </rPr>
      <t>西宁街道</t>
    </r>
  </si>
  <si>
    <r>
      <rPr>
        <sz val="10"/>
        <color indexed="8"/>
        <rFont val="方正仿宋_GBK"/>
        <charset val="134"/>
      </rPr>
      <t>马街村委会</t>
    </r>
  </si>
  <si>
    <r>
      <rPr>
        <sz val="10"/>
        <color rgb="FF000000"/>
        <rFont val="方正仿宋_GBK"/>
        <charset val="134"/>
      </rPr>
      <t>在西宁街道马街村民委员会投资</t>
    </r>
    <r>
      <rPr>
        <sz val="10"/>
        <color indexed="8"/>
        <rFont val="Times New Roman"/>
        <charset val="134"/>
      </rPr>
      <t>2500</t>
    </r>
    <r>
      <rPr>
        <sz val="10"/>
        <color indexed="8"/>
        <rFont val="方正仿宋_GBK"/>
        <charset val="134"/>
      </rPr>
      <t>万元：</t>
    </r>
    <r>
      <rPr>
        <sz val="10"/>
        <color indexed="8"/>
        <rFont val="Times New Roman"/>
        <charset val="134"/>
      </rPr>
      <t xml:space="preserve">
   1.</t>
    </r>
    <r>
      <rPr>
        <sz val="10"/>
        <color indexed="8"/>
        <rFont val="方正仿宋_GBK"/>
        <charset val="134"/>
      </rPr>
      <t>投资</t>
    </r>
    <r>
      <rPr>
        <sz val="10"/>
        <color indexed="8"/>
        <rFont val="Times New Roman"/>
        <charset val="134"/>
      </rPr>
      <t>2000</t>
    </r>
    <r>
      <rPr>
        <sz val="10"/>
        <color indexed="8"/>
        <rFont val="方正仿宋_GBK"/>
        <charset val="134"/>
      </rPr>
      <t>万元，新建果蔬钢架连体大棚</t>
    </r>
    <r>
      <rPr>
        <sz val="10"/>
        <color indexed="8"/>
        <rFont val="Times New Roman"/>
        <charset val="134"/>
      </rPr>
      <t>333350m²</t>
    </r>
    <r>
      <rPr>
        <sz val="10"/>
        <color indexed="8"/>
        <rFont val="方正仿宋_GBK"/>
        <charset val="134"/>
      </rPr>
      <t>，跨度</t>
    </r>
    <r>
      <rPr>
        <sz val="10"/>
        <color indexed="8"/>
        <rFont val="Times New Roman"/>
        <charset val="134"/>
      </rPr>
      <t>10.5m</t>
    </r>
    <r>
      <rPr>
        <sz val="10"/>
        <color indexed="8"/>
        <rFont val="方正仿宋_GBK"/>
        <charset val="134"/>
      </rPr>
      <t>、开间</t>
    </r>
    <r>
      <rPr>
        <sz val="10"/>
        <color indexed="8"/>
        <rFont val="Times New Roman"/>
        <charset val="134"/>
      </rPr>
      <t>4m</t>
    </r>
    <r>
      <rPr>
        <sz val="10"/>
        <color indexed="8"/>
        <rFont val="方正仿宋_GBK"/>
        <charset val="134"/>
      </rPr>
      <t>、檐高</t>
    </r>
    <r>
      <rPr>
        <sz val="10"/>
        <color indexed="8"/>
        <rFont val="Times New Roman"/>
        <charset val="134"/>
      </rPr>
      <t>2.5m</t>
    </r>
    <r>
      <rPr>
        <sz val="10"/>
        <color indexed="8"/>
        <rFont val="方正仿宋_GBK"/>
        <charset val="134"/>
      </rPr>
      <t>、脊高</t>
    </r>
    <r>
      <rPr>
        <sz val="10"/>
        <color indexed="8"/>
        <rFont val="Times New Roman"/>
        <charset val="134"/>
      </rPr>
      <t>5.5m,</t>
    </r>
    <r>
      <rPr>
        <sz val="10"/>
        <color indexed="8"/>
        <rFont val="方正仿宋_GBK"/>
        <charset val="134"/>
      </rPr>
      <t>流线型拱面降低风阻，单栋长度按需拼接；主体骨架主立柱：热镀锌圆管</t>
    </r>
    <r>
      <rPr>
        <sz val="10"/>
        <color indexed="8"/>
        <rFont val="Times New Roman"/>
        <charset val="134"/>
      </rPr>
      <t>DN60.3mm×3.5mm</t>
    </r>
    <r>
      <rPr>
        <sz val="10"/>
        <color indexed="8"/>
        <rFont val="方正仿宋_GBK"/>
        <charset val="134"/>
      </rPr>
      <t>；辅立柱：热镀锌圆管</t>
    </r>
    <r>
      <rPr>
        <sz val="10"/>
        <color indexed="8"/>
        <rFont val="Times New Roman"/>
        <charset val="134"/>
      </rPr>
      <t>DN40mm×2.0mm</t>
    </r>
    <r>
      <rPr>
        <sz val="10"/>
        <color indexed="8"/>
        <rFont val="方正仿宋_GBK"/>
        <charset val="134"/>
      </rPr>
      <t>；外拱杆：热镀锌椭圆管</t>
    </r>
    <r>
      <rPr>
        <sz val="10"/>
        <color indexed="8"/>
        <rFont val="Times New Roman"/>
        <charset val="134"/>
      </rPr>
      <t>20×40×1.5mm</t>
    </r>
    <r>
      <rPr>
        <sz val="10"/>
        <color indexed="8"/>
        <rFont val="方正仿宋_GBK"/>
        <charset val="134"/>
      </rPr>
      <t>；内拱杆：热镀锌圆管</t>
    </r>
    <r>
      <rPr>
        <sz val="10"/>
        <color indexed="8"/>
        <rFont val="Times New Roman"/>
        <charset val="134"/>
      </rPr>
      <t>32×1.5mm</t>
    </r>
    <r>
      <rPr>
        <sz val="10"/>
        <color indexed="8"/>
        <rFont val="方正仿宋_GBK"/>
        <charset val="134"/>
      </rPr>
      <t>；纵拉杆：热镀锌圆管</t>
    </r>
    <r>
      <rPr>
        <sz val="10"/>
        <color indexed="8"/>
        <rFont val="Times New Roman"/>
        <charset val="134"/>
      </rPr>
      <t>60×2.5mm</t>
    </r>
    <r>
      <rPr>
        <sz val="10"/>
        <color indexed="8"/>
        <rFont val="方正仿宋_GBK"/>
        <charset val="134"/>
      </rPr>
      <t>；热镀锌防风管</t>
    </r>
    <r>
      <rPr>
        <sz val="10"/>
        <color indexed="8"/>
        <rFont val="Times New Roman"/>
        <charset val="134"/>
      </rPr>
      <t>40×2.0mm</t>
    </r>
    <r>
      <rPr>
        <sz val="10"/>
        <color indexed="8"/>
        <rFont val="方正仿宋_GBK"/>
        <charset val="134"/>
      </rPr>
      <t>；压膜线：高强度聚酯线（抗拉强度</t>
    </r>
    <r>
      <rPr>
        <sz val="10"/>
        <color indexed="8"/>
        <rFont val="Times New Roman"/>
        <charset val="134"/>
      </rPr>
      <t>≥1800N</t>
    </r>
    <r>
      <rPr>
        <sz val="10"/>
        <color indexed="8"/>
        <rFont val="方正仿宋_GBK"/>
        <charset val="134"/>
      </rPr>
      <t>）斜拉撑增强纵向抗风稳定性，深埋地锚防止棚体倾覆，高强度压膜线双重固定棚膜，应对宣威多风天气；</t>
    </r>
    <r>
      <rPr>
        <sz val="10"/>
        <color indexed="8"/>
        <rFont val="Times New Roman"/>
        <charset val="134"/>
      </rPr>
      <t>GB/T4357.GB/T15393</t>
    </r>
    <r>
      <rPr>
        <sz val="10"/>
        <color indexed="8"/>
        <rFont val="方正仿宋_GBK"/>
        <charset val="134"/>
      </rPr>
      <t>双膜保温系统外层：</t>
    </r>
    <r>
      <rPr>
        <sz val="10"/>
        <color indexed="8"/>
        <rFont val="Times New Roman"/>
        <charset val="134"/>
      </rPr>
      <t>18</t>
    </r>
    <r>
      <rPr>
        <sz val="10"/>
        <color indexed="8"/>
        <rFont val="方正仿宋_GBK"/>
        <charset val="134"/>
      </rPr>
      <t>丝</t>
    </r>
    <r>
      <rPr>
        <sz val="10"/>
        <color indexed="8"/>
        <rFont val="Times New Roman"/>
        <charset val="134"/>
      </rPr>
      <t>EVAPO</t>
    </r>
    <r>
      <rPr>
        <sz val="10"/>
        <color indexed="8"/>
        <rFont val="方正仿宋_GBK"/>
        <charset val="134"/>
      </rPr>
      <t>防雾保温膜（透光率</t>
    </r>
    <r>
      <rPr>
        <sz val="10"/>
        <color indexed="8"/>
        <rFont val="Times New Roman"/>
        <charset val="134"/>
      </rPr>
      <t>≥90%</t>
    </r>
    <r>
      <rPr>
        <sz val="10"/>
        <color indexed="8"/>
        <rFont val="方正仿宋_GBK"/>
        <charset val="134"/>
      </rPr>
      <t>）；内层：</t>
    </r>
    <r>
      <rPr>
        <sz val="10"/>
        <color indexed="8"/>
        <rFont val="Times New Roman"/>
        <charset val="134"/>
      </rPr>
      <t>10</t>
    </r>
    <r>
      <rPr>
        <sz val="10"/>
        <color indexed="8"/>
        <rFont val="方正仿宋_GBK"/>
        <charset val="134"/>
      </rPr>
      <t>丝</t>
    </r>
    <r>
      <rPr>
        <sz val="10"/>
        <color indexed="8"/>
        <rFont val="Times New Roman"/>
        <charset val="134"/>
      </rPr>
      <t>EVA</t>
    </r>
    <r>
      <rPr>
        <sz val="10"/>
        <color indexed="8"/>
        <rFont val="方正仿宋_GBK"/>
        <charset val="134"/>
      </rPr>
      <t>长寿保温膜卡槽；内层：</t>
    </r>
    <r>
      <rPr>
        <sz val="10"/>
        <color indexed="8"/>
        <rFont val="Times New Roman"/>
        <charset val="134"/>
      </rPr>
      <t>10</t>
    </r>
    <r>
      <rPr>
        <sz val="10"/>
        <color indexed="8"/>
        <rFont val="方正仿宋_GBK"/>
        <charset val="134"/>
      </rPr>
      <t>丝</t>
    </r>
    <r>
      <rPr>
        <sz val="10"/>
        <color indexed="8"/>
        <rFont val="Times New Roman"/>
        <charset val="134"/>
      </rPr>
      <t>EVA</t>
    </r>
    <r>
      <rPr>
        <sz val="10"/>
        <color indexed="8"/>
        <rFont val="方正仿宋_GBK"/>
        <charset val="134"/>
      </rPr>
      <t>长寿保温膜卡槽；0.8mm热镀锌钢板卡簧：2.5mm65Mn弹簧钢丝双膜+空气层提升保温性，EVAPO膜防雾滴抗老化（质保5年）；电动卷膜器、看护房(热镀锌钢筋钢架结构)、分检车间(热镀锌钢筋钢架结构)、风机、自动化监测设备、防护围栏防护围栏(立柱高3米采用DN60*3.0mm热镀锌、防护网高2.4米采用热镀锌勾花网)、水槽(采用镀铝锌)；排水沟(采用M7.5砂浆砌筑或C30混凝土现浇)；棚内安装格架、场地平整、配置保温/遮阳系统；所有管材采用热镀锌钢管，使用寿命≥15年；所有焊接(采用药芯焊丝(E501T-1)+富氩混合气体保护(MAG)；焊后处理，对焊接区域进行补锌防锈处理（喷涂富锌漆或冷镀锌涂料）。
   2.投资482万元，水肥系统3套：注肥系统5通道高压注肥泵组（双冗余，支持更多肥料种类与精准配比）；四级复合过滤（增加碟片过滤，精度提升至50μm，适配复杂水源）；土壤+叶面+气象三位一体监测（叶面湿度/温度传感器、每10亩1套）；控制与运维：数字孪生平台接入（实时模拟水肥分布，优化灌溉策略）+7×24小时远程运维服务；应急保障：备用电源+双路水源切换装置（防止断电断水影响生产）；核心优势：EC/pH误差≤±0.1.节水节肥30%+、AI动态调参、远程管理。
   3.投资18万元，新安装电力配套设施1套，架设专用电力线路、安装500kVA变压器1台、配电箱等，满足大棚照明、灌溉、控温等用电需求。</t>
    </r>
  </si>
  <si>
    <r>
      <rPr>
        <sz val="10"/>
        <color indexed="8"/>
        <rFont val="方正仿宋_GBK"/>
        <charset val="134"/>
      </rPr>
      <t>通过马街村高原特色果蔬种植基地建设项目的实施。项目建成后，推行社会化经营管理，引进公司经营，经营主体按年收益</t>
    </r>
    <r>
      <rPr>
        <sz val="10"/>
        <color indexed="8"/>
        <rFont val="Times New Roman"/>
        <charset val="134"/>
      </rPr>
      <t>5%</t>
    </r>
    <r>
      <rPr>
        <sz val="10"/>
        <color indexed="8"/>
        <rFont val="方正仿宋_GBK"/>
        <charset val="134"/>
      </rPr>
      <t>缴。</t>
    </r>
    <r>
      <rPr>
        <sz val="10"/>
        <color indexed="8"/>
        <rFont val="Times New Roman"/>
        <charset val="134"/>
      </rPr>
      <t>860</t>
    </r>
    <r>
      <rPr>
        <sz val="10"/>
        <color indexed="8"/>
        <rFont val="方正仿宋_GBK"/>
        <charset val="134"/>
      </rPr>
      <t>户</t>
    </r>
    <r>
      <rPr>
        <sz val="10"/>
        <color indexed="8"/>
        <rFont val="Times New Roman"/>
        <charset val="134"/>
      </rPr>
      <t>2593</t>
    </r>
    <r>
      <rPr>
        <sz val="10"/>
        <color indexed="8"/>
        <rFont val="方正仿宋_GBK"/>
        <charset val="134"/>
      </rPr>
      <t>人（其中，脱贫户</t>
    </r>
    <r>
      <rPr>
        <sz val="10"/>
        <color indexed="8"/>
        <rFont val="Times New Roman"/>
        <charset val="134"/>
      </rPr>
      <t>169</t>
    </r>
    <r>
      <rPr>
        <sz val="10"/>
        <color indexed="8"/>
        <rFont val="方正仿宋_GBK"/>
        <charset val="134"/>
      </rPr>
      <t>户</t>
    </r>
    <r>
      <rPr>
        <sz val="10"/>
        <color indexed="8"/>
        <rFont val="Times New Roman"/>
        <charset val="134"/>
      </rPr>
      <t>533</t>
    </r>
    <r>
      <rPr>
        <sz val="10"/>
        <color indexed="8"/>
        <rFont val="方正仿宋_GBK"/>
        <charset val="134"/>
      </rPr>
      <t>人，三类监测对象</t>
    </r>
    <r>
      <rPr>
        <sz val="10"/>
        <color indexed="8"/>
        <rFont val="Times New Roman"/>
        <charset val="134"/>
      </rPr>
      <t>16</t>
    </r>
    <r>
      <rPr>
        <sz val="10"/>
        <color indexed="8"/>
        <rFont val="方正仿宋_GBK"/>
        <charset val="134"/>
      </rPr>
      <t>户</t>
    </r>
    <r>
      <rPr>
        <sz val="10"/>
        <color indexed="8"/>
        <rFont val="Times New Roman"/>
        <charset val="134"/>
      </rPr>
      <t>62</t>
    </r>
    <r>
      <rPr>
        <sz val="10"/>
        <color indexed="8"/>
        <rFont val="方正仿宋_GBK"/>
        <charset val="134"/>
      </rPr>
      <t>人）户均增收</t>
    </r>
    <r>
      <rPr>
        <sz val="10"/>
        <color indexed="8"/>
        <rFont val="Times New Roman"/>
        <charset val="134"/>
      </rPr>
      <t>2.2</t>
    </r>
    <r>
      <rPr>
        <sz val="10"/>
        <color indexed="8"/>
        <rFont val="方正仿宋_GBK"/>
        <charset val="134"/>
      </rPr>
      <t>万元以上，村集体增收</t>
    </r>
    <r>
      <rPr>
        <sz val="10"/>
        <color indexed="8"/>
        <rFont val="Times New Roman"/>
        <charset val="134"/>
      </rPr>
      <t>125</t>
    </r>
    <r>
      <rPr>
        <sz val="10"/>
        <color indexed="8"/>
        <rFont val="方正仿宋_GBK"/>
        <charset val="134"/>
      </rPr>
      <t>万元</t>
    </r>
    <r>
      <rPr>
        <sz val="10"/>
        <color indexed="8"/>
        <rFont val="Times New Roman"/>
        <charset val="134"/>
      </rPr>
      <t>,</t>
    </r>
    <r>
      <rPr>
        <sz val="10"/>
        <color indexed="8"/>
        <rFont val="方正仿宋_GBK"/>
        <charset val="134"/>
      </rPr>
      <t>群众满意度</t>
    </r>
    <r>
      <rPr>
        <sz val="10"/>
        <color indexed="8"/>
        <rFont val="Times New Roman"/>
        <charset val="134"/>
      </rPr>
      <t>90%</t>
    </r>
    <r>
      <rPr>
        <sz val="10"/>
        <color indexed="8"/>
        <rFont val="方正仿宋_GBK"/>
        <charset val="134"/>
      </rPr>
      <t>以上。</t>
    </r>
  </si>
  <si>
    <r>
      <rPr>
        <sz val="10"/>
        <color indexed="8"/>
        <rFont val="方正仿宋_GBK"/>
        <charset val="134"/>
      </rPr>
      <t>入股分红、土地流转、带动务工就业等</t>
    </r>
  </si>
  <si>
    <r>
      <rPr>
        <sz val="10"/>
        <color theme="1"/>
        <rFont val="Times New Roman"/>
        <charset val="134"/>
      </rPr>
      <t>2593</t>
    </r>
    <r>
      <rPr>
        <sz val="10"/>
        <color indexed="8"/>
        <rFont val="方正仿宋_GBK"/>
        <charset val="134"/>
      </rPr>
      <t>人</t>
    </r>
  </si>
  <si>
    <r>
      <rPr>
        <sz val="10"/>
        <color indexed="8"/>
        <rFont val="方正仿宋_GBK"/>
        <charset val="134"/>
      </rPr>
      <t>宣威市西宁街道办事处</t>
    </r>
  </si>
  <si>
    <r>
      <rPr>
        <sz val="10"/>
        <color indexed="8"/>
        <rFont val="方正仿宋_GBK"/>
        <charset val="134"/>
      </rPr>
      <t>宣威虹桥蔬菜种植基地及冷库冻库配套建设项目</t>
    </r>
  </si>
  <si>
    <r>
      <rPr>
        <sz val="10"/>
        <color indexed="8"/>
        <rFont val="方正仿宋_GBK"/>
        <charset val="134"/>
      </rPr>
      <t>虹桥街道</t>
    </r>
  </si>
  <si>
    <r>
      <rPr>
        <sz val="10"/>
        <color indexed="8"/>
        <rFont val="方正仿宋_GBK"/>
        <charset val="134"/>
      </rPr>
      <t>月牙居委会</t>
    </r>
  </si>
  <si>
    <r>
      <rPr>
        <sz val="10"/>
        <color rgb="FF000000"/>
        <rFont val="方正仿宋_GBK"/>
        <charset val="134"/>
      </rPr>
      <t>本项目投入</t>
    </r>
    <r>
      <rPr>
        <sz val="10"/>
        <color indexed="8"/>
        <rFont val="Times New Roman"/>
        <charset val="134"/>
      </rPr>
      <t>2300</t>
    </r>
    <r>
      <rPr>
        <sz val="10"/>
        <color indexed="8"/>
        <rFont val="方正仿宋_GBK"/>
        <charset val="134"/>
      </rPr>
      <t>万元，主要建设</t>
    </r>
    <r>
      <rPr>
        <sz val="10"/>
        <color indexed="8"/>
        <rFont val="Times New Roman"/>
        <charset val="134"/>
      </rPr>
      <t>1</t>
    </r>
    <r>
      <rPr>
        <sz val="10"/>
        <color indexed="8"/>
        <rFont val="方正仿宋_GBK"/>
        <charset val="134"/>
      </rPr>
      <t>栋公共冷库及制冰库，总建筑面积</t>
    </r>
    <r>
      <rPr>
        <sz val="10"/>
        <color indexed="8"/>
        <rFont val="Times New Roman"/>
        <charset val="134"/>
      </rPr>
      <t>5856.00</t>
    </r>
    <r>
      <rPr>
        <sz val="10"/>
        <color indexed="8"/>
        <rFont val="方正仿宋_GBK"/>
        <charset val="134"/>
      </rPr>
      <t>㎡，计容建筑面积</t>
    </r>
    <r>
      <rPr>
        <sz val="10"/>
        <color indexed="8"/>
        <rFont val="Times New Roman"/>
        <charset val="134"/>
      </rPr>
      <t>5856.00</t>
    </r>
    <r>
      <rPr>
        <sz val="10"/>
        <color indexed="8"/>
        <rFont val="方正仿宋_GBK"/>
        <charset val="134"/>
      </rPr>
      <t>㎡，总用地面积</t>
    </r>
    <r>
      <rPr>
        <sz val="10"/>
        <color indexed="8"/>
        <rFont val="Times New Roman"/>
        <charset val="134"/>
      </rPr>
      <t>15307.80</t>
    </r>
    <r>
      <rPr>
        <sz val="10"/>
        <color indexed="8"/>
        <rFont val="方正仿宋_GBK"/>
        <charset val="134"/>
      </rPr>
      <t>㎡（约</t>
    </r>
    <r>
      <rPr>
        <sz val="10"/>
        <color indexed="8"/>
        <rFont val="Times New Roman"/>
        <charset val="134"/>
      </rPr>
      <t>22.96</t>
    </r>
    <r>
      <rPr>
        <sz val="10"/>
        <color indexed="8"/>
        <rFont val="方正仿宋_GBK"/>
        <charset val="134"/>
      </rPr>
      <t>亩）。其中：公共冷库库容</t>
    </r>
    <r>
      <rPr>
        <sz val="10"/>
        <color indexed="8"/>
        <rFont val="Times New Roman"/>
        <charset val="134"/>
      </rPr>
      <t>2.2</t>
    </r>
    <r>
      <rPr>
        <sz val="10"/>
        <color indexed="8"/>
        <rFont val="方正仿宋_GBK"/>
        <charset val="134"/>
      </rPr>
      <t>万</t>
    </r>
    <r>
      <rPr>
        <sz val="10"/>
        <color indexed="8"/>
        <rFont val="Times New Roman"/>
        <charset val="134"/>
      </rPr>
      <t>m³</t>
    </r>
    <r>
      <rPr>
        <sz val="10"/>
        <color indexed="8"/>
        <rFont val="方正仿宋_GBK"/>
        <charset val="134"/>
      </rPr>
      <t>（</t>
    </r>
    <r>
      <rPr>
        <sz val="10"/>
        <color indexed="8"/>
        <rFont val="Times New Roman"/>
        <charset val="134"/>
      </rPr>
      <t>0~5</t>
    </r>
    <r>
      <rPr>
        <sz val="10"/>
        <color indexed="8"/>
        <rFont val="宋体"/>
        <charset val="134"/>
      </rPr>
      <t>℃</t>
    </r>
    <r>
      <rPr>
        <sz val="10"/>
        <color indexed="8"/>
        <rFont val="方正仿宋_GBK"/>
        <charset val="134"/>
      </rPr>
      <t>高温保鲜库，建筑面积</t>
    </r>
    <r>
      <rPr>
        <sz val="10"/>
        <color indexed="8"/>
        <rFont val="Times New Roman"/>
        <charset val="134"/>
      </rPr>
      <t>3510.08</t>
    </r>
    <r>
      <rPr>
        <sz val="10"/>
        <color indexed="8"/>
        <rFont val="方正仿宋_GBK"/>
        <charset val="134"/>
      </rPr>
      <t>㎡，净高</t>
    </r>
    <r>
      <rPr>
        <sz val="10"/>
        <color indexed="8"/>
        <rFont val="Times New Roman"/>
        <charset val="134"/>
      </rPr>
      <t>6.5m</t>
    </r>
    <r>
      <rPr>
        <sz val="10"/>
        <color indexed="8"/>
        <rFont val="方正仿宋_GBK"/>
        <charset val="134"/>
      </rPr>
      <t>），制冰库日产</t>
    </r>
    <r>
      <rPr>
        <sz val="10"/>
        <color indexed="8"/>
        <rFont val="Times New Roman"/>
        <charset val="134"/>
      </rPr>
      <t>10</t>
    </r>
    <r>
      <rPr>
        <sz val="10"/>
        <color indexed="8"/>
        <rFont val="方正仿宋_GBK"/>
        <charset val="134"/>
      </rPr>
      <t>吨（建筑面积</t>
    </r>
    <r>
      <rPr>
        <sz val="10"/>
        <color indexed="8"/>
        <rFont val="Times New Roman"/>
        <charset val="134"/>
      </rPr>
      <t>2345.92</t>
    </r>
    <r>
      <rPr>
        <sz val="10"/>
        <color indexed="8"/>
        <rFont val="方正仿宋_GBK"/>
        <charset val="134"/>
      </rPr>
      <t>㎡，净高</t>
    </r>
    <r>
      <rPr>
        <sz val="10"/>
        <color indexed="8"/>
        <rFont val="Times New Roman"/>
        <charset val="134"/>
      </rPr>
      <t>6.5m</t>
    </r>
    <r>
      <rPr>
        <sz val="10"/>
        <color indexed="8"/>
        <rFont val="方正仿宋_GBK"/>
        <charset val="134"/>
      </rPr>
      <t>），同步建设室外附属配套基础设施，并购置冷库及制冰库配套设备。项目建成后，将与物流园分拣中心、云仓配送、智慧物流平台、光伏能源系统深度协同，构建</t>
    </r>
    <r>
      <rPr>
        <sz val="10"/>
        <color indexed="8"/>
        <rFont val="Times New Roman"/>
        <charset val="134"/>
      </rPr>
      <t>“</t>
    </r>
    <r>
      <rPr>
        <sz val="10"/>
        <color indexed="8"/>
        <rFont val="方正仿宋_GBK"/>
        <charset val="134"/>
      </rPr>
      <t>预冷</t>
    </r>
    <r>
      <rPr>
        <sz val="10"/>
        <color indexed="8"/>
        <rFont val="Times New Roman"/>
        <charset val="134"/>
      </rPr>
      <t>—</t>
    </r>
    <r>
      <rPr>
        <sz val="10"/>
        <color indexed="8"/>
        <rFont val="方正仿宋_GBK"/>
        <charset val="134"/>
      </rPr>
      <t>仓储</t>
    </r>
    <r>
      <rPr>
        <sz val="10"/>
        <color indexed="8"/>
        <rFont val="Times New Roman"/>
        <charset val="134"/>
      </rPr>
      <t>—</t>
    </r>
    <r>
      <rPr>
        <sz val="10"/>
        <color indexed="8"/>
        <rFont val="方正仿宋_GBK"/>
        <charset val="134"/>
      </rPr>
      <t>制冰</t>
    </r>
    <r>
      <rPr>
        <sz val="10"/>
        <color indexed="8"/>
        <rFont val="Times New Roman"/>
        <charset val="134"/>
      </rPr>
      <t>—</t>
    </r>
    <r>
      <rPr>
        <sz val="10"/>
        <color indexed="8"/>
        <rFont val="方正仿宋_GBK"/>
        <charset val="134"/>
      </rPr>
      <t>分拣</t>
    </r>
    <r>
      <rPr>
        <sz val="10"/>
        <color indexed="8"/>
        <rFont val="Times New Roman"/>
        <charset val="134"/>
      </rPr>
      <t>—</t>
    </r>
    <r>
      <rPr>
        <sz val="10"/>
        <color indexed="8"/>
        <rFont val="方正仿宋_GBK"/>
        <charset val="134"/>
      </rPr>
      <t>配送</t>
    </r>
    <r>
      <rPr>
        <sz val="10"/>
        <color indexed="8"/>
        <rFont val="Times New Roman"/>
        <charset val="134"/>
      </rPr>
      <t>—</t>
    </r>
    <r>
      <rPr>
        <sz val="10"/>
        <color indexed="8"/>
        <rFont val="方正仿宋_GBK"/>
        <charset val="134"/>
      </rPr>
      <t>智慧调度</t>
    </r>
    <r>
      <rPr>
        <sz val="10"/>
        <color indexed="8"/>
        <rFont val="Times New Roman"/>
        <charset val="134"/>
      </rPr>
      <t>—</t>
    </r>
    <r>
      <rPr>
        <sz val="10"/>
        <color indexed="8"/>
        <rFont val="方正仿宋_GBK"/>
        <charset val="134"/>
      </rPr>
      <t>绿电供能</t>
    </r>
    <r>
      <rPr>
        <sz val="10"/>
        <color indexed="8"/>
        <rFont val="Times New Roman"/>
        <charset val="134"/>
      </rPr>
      <t>”</t>
    </r>
    <r>
      <rPr>
        <sz val="10"/>
        <color indexed="8"/>
        <rFont val="方正仿宋_GBK"/>
        <charset val="134"/>
      </rPr>
      <t>全链条，补齐宣威蔬菜产业产后保鲜短板，实现</t>
    </r>
    <r>
      <rPr>
        <sz val="10"/>
        <color indexed="8"/>
        <rFont val="Times New Roman"/>
        <charset val="134"/>
      </rPr>
      <t>“</t>
    </r>
    <r>
      <rPr>
        <sz val="10"/>
        <color indexed="8"/>
        <rFont val="方正仿宋_GBK"/>
        <charset val="134"/>
      </rPr>
      <t>产地预冷无缝化、仓储保鲜智能化、运营收益多元化、联农带农紧密化、能源供给零碳化</t>
    </r>
    <r>
      <rPr>
        <sz val="10"/>
        <color indexed="8"/>
        <rFont val="Times New Roman"/>
        <charset val="134"/>
      </rPr>
      <t>”</t>
    </r>
    <r>
      <rPr>
        <sz val="10"/>
        <color indexed="8"/>
        <rFont val="方正仿宋_GBK"/>
        <charset val="134"/>
      </rPr>
      <t>的综合目标，为宣威高原特色蔬菜产业提质增效、联农增收提供硬核支撑。</t>
    </r>
    <r>
      <rPr>
        <sz val="10"/>
        <color indexed="8"/>
        <rFont val="Times New Roman"/>
        <charset val="134"/>
      </rPr>
      <t xml:space="preserve">
</t>
    </r>
    <r>
      <rPr>
        <sz val="10"/>
        <color indexed="8"/>
        <rFont val="方正仿宋_GBK"/>
        <charset val="134"/>
      </rPr>
      <t>项目由宣威市发展投资集团有限公司负责实施，宣威市农业农村局负责监管，整体定位为集蔬菜预冷、保鲜仓储、分拣包装、制冰配送、智慧管控于一体的公共型、普惠型、智慧型蔬菜冷链中心，紧扣宣威市蔬菜主导产业发展需求，补齐产地冷链短板，实现批准即建设、建设即运营、运营即有收益的闭环实施路径。</t>
    </r>
  </si>
  <si>
    <r>
      <rPr>
        <sz val="10"/>
        <color indexed="8"/>
        <rFont val="方正仿宋_GBK"/>
        <charset val="134"/>
      </rPr>
      <t>通过项目实施，形成的固定资产归虹桥街道所有，通过土地流转保障农户稳定租金收益，通过就近就业提供持续薪金收入，通过仓储保鲜实现蔬菜错峰溢价，通过费用减免降低农户生产经营成本，真正让农户获得便利、实惠与保障，带动就业：年稳定就业</t>
    </r>
    <r>
      <rPr>
        <sz val="10"/>
        <color indexed="8"/>
        <rFont val="Times New Roman"/>
        <charset val="134"/>
      </rPr>
      <t>50</t>
    </r>
    <r>
      <rPr>
        <sz val="10"/>
        <color indexed="8"/>
        <rFont val="方正仿宋_GBK"/>
        <charset val="134"/>
      </rPr>
      <t>人（其中脱贫户、监测户</t>
    </r>
    <r>
      <rPr>
        <sz val="10"/>
        <color indexed="8"/>
        <rFont val="Times New Roman"/>
        <charset val="134"/>
      </rPr>
      <t>18</t>
    </r>
    <r>
      <rPr>
        <sz val="10"/>
        <color indexed="8"/>
        <rFont val="方正仿宋_GBK"/>
        <charset val="134"/>
      </rPr>
      <t>人），季节性就业</t>
    </r>
    <r>
      <rPr>
        <sz val="10"/>
        <color indexed="8"/>
        <rFont val="Times New Roman"/>
        <charset val="134"/>
      </rPr>
      <t>200</t>
    </r>
    <r>
      <rPr>
        <sz val="10"/>
        <color indexed="8"/>
        <rFont val="方正仿宋_GBK"/>
        <charset val="134"/>
      </rPr>
      <t>人（其中脱贫户、监测户</t>
    </r>
    <r>
      <rPr>
        <sz val="10"/>
        <color indexed="8"/>
        <rFont val="Times New Roman"/>
        <charset val="134"/>
      </rPr>
      <t>36</t>
    </r>
    <r>
      <rPr>
        <sz val="10"/>
        <color indexed="8"/>
        <rFont val="方正仿宋_GBK"/>
        <charset val="134"/>
      </rPr>
      <t>人），务工总收入</t>
    </r>
    <r>
      <rPr>
        <sz val="10"/>
        <color indexed="8"/>
        <rFont val="Times New Roman"/>
        <charset val="134"/>
      </rPr>
      <t>850</t>
    </r>
    <r>
      <rPr>
        <sz val="10"/>
        <color indexed="8"/>
        <rFont val="方正仿宋_GBK"/>
        <charset val="134"/>
      </rPr>
      <t>万元，户均年务工增收</t>
    </r>
    <r>
      <rPr>
        <sz val="10"/>
        <color indexed="8"/>
        <rFont val="Times New Roman"/>
        <charset val="134"/>
      </rPr>
      <t>3.6~4.2</t>
    </r>
    <r>
      <rPr>
        <sz val="10"/>
        <color indexed="8"/>
        <rFont val="方正仿宋_GBK"/>
        <charset val="134"/>
      </rPr>
      <t>万元。年仓储保鲜蔬菜</t>
    </r>
    <r>
      <rPr>
        <sz val="10"/>
        <color indexed="8"/>
        <rFont val="Times New Roman"/>
        <charset val="134"/>
      </rPr>
      <t>6.4</t>
    </r>
    <r>
      <rPr>
        <sz val="10"/>
        <color indexed="8"/>
        <rFont val="方正仿宋_GBK"/>
        <charset val="134"/>
      </rPr>
      <t>万吨，年减少蔬菜损耗</t>
    </r>
    <r>
      <rPr>
        <sz val="10"/>
        <color indexed="8"/>
        <rFont val="Times New Roman"/>
        <charset val="134"/>
      </rPr>
      <t>2.55</t>
    </r>
    <r>
      <rPr>
        <sz val="10"/>
        <color indexed="8"/>
        <rFont val="方正仿宋_GBK"/>
        <charset val="134"/>
      </rPr>
      <t>万吨，减少经济损失</t>
    </r>
    <r>
      <rPr>
        <sz val="10"/>
        <color indexed="8"/>
        <rFont val="Times New Roman"/>
        <charset val="134"/>
      </rPr>
      <t>12750</t>
    </r>
    <r>
      <rPr>
        <sz val="10"/>
        <color indexed="8"/>
        <rFont val="方正仿宋_GBK"/>
        <charset val="134"/>
      </rPr>
      <t>万元；带动宣威蔬菜产业产值提升</t>
    </r>
    <r>
      <rPr>
        <sz val="10"/>
        <color indexed="8"/>
        <rFont val="Times New Roman"/>
        <charset val="134"/>
      </rPr>
      <t>1.2</t>
    </r>
    <r>
      <rPr>
        <sz val="10"/>
        <color indexed="8"/>
        <rFont val="方正仿宋_GBK"/>
        <charset val="134"/>
      </rPr>
      <t>亿元以上，带动宣威蔬菜产业产值提升</t>
    </r>
    <r>
      <rPr>
        <sz val="10"/>
        <color indexed="8"/>
        <rFont val="Times New Roman"/>
        <charset val="134"/>
      </rPr>
      <t>1.2</t>
    </r>
    <r>
      <rPr>
        <sz val="10"/>
        <color indexed="8"/>
        <rFont val="方正仿宋_GBK"/>
        <charset val="134"/>
      </rPr>
      <t>亿元以上，推动宣威蔬菜产业提质增效、高质量发展。直接服务农户</t>
    </r>
    <r>
      <rPr>
        <sz val="10"/>
        <color indexed="8"/>
        <rFont val="Times New Roman"/>
        <charset val="134"/>
      </rPr>
      <t>8600</t>
    </r>
    <r>
      <rPr>
        <sz val="10"/>
        <color indexed="8"/>
        <rFont val="方正仿宋_GBK"/>
        <charset val="134"/>
      </rPr>
      <t>余户（其中脱贫户、监测户</t>
    </r>
    <r>
      <rPr>
        <sz val="10"/>
        <color indexed="8"/>
        <rFont val="Times New Roman"/>
        <charset val="134"/>
      </rPr>
      <t>1200</t>
    </r>
    <r>
      <rPr>
        <sz val="10"/>
        <color indexed="8"/>
        <rFont val="方正仿宋_GBK"/>
        <charset val="134"/>
      </rPr>
      <t>余户），辐射带动农户</t>
    </r>
    <r>
      <rPr>
        <sz val="10"/>
        <color indexed="8"/>
        <rFont val="Times New Roman"/>
        <charset val="134"/>
      </rPr>
      <t>2.3</t>
    </r>
    <r>
      <rPr>
        <sz val="10"/>
        <color indexed="8"/>
        <rFont val="方正仿宋_GBK"/>
        <charset val="134"/>
      </rPr>
      <t>万余户蔬菜种植农户，覆盖蔬菜种植基地</t>
    </r>
    <r>
      <rPr>
        <sz val="10"/>
        <color indexed="8"/>
        <rFont val="Times New Roman"/>
        <charset val="134"/>
      </rPr>
      <t>8</t>
    </r>
    <r>
      <rPr>
        <sz val="10"/>
        <color indexed="8"/>
        <rFont val="方正仿宋_GBK"/>
        <charset val="134"/>
      </rPr>
      <t>万亩。</t>
    </r>
  </si>
  <si>
    <r>
      <rPr>
        <sz val="10"/>
        <color indexed="8"/>
        <rFont val="方正仿宋_GBK"/>
        <charset val="134"/>
      </rPr>
      <t>宣威发展投资集团有限公司</t>
    </r>
  </si>
  <si>
    <r>
      <rPr>
        <sz val="10"/>
        <color indexed="8"/>
        <rFont val="方正仿宋_GBK"/>
        <charset val="134"/>
      </rPr>
      <t>板桥街道西边梁子蔬菜种植基地建设项目</t>
    </r>
  </si>
  <si>
    <r>
      <rPr>
        <sz val="10"/>
        <color indexed="8"/>
        <rFont val="方正仿宋_GBK"/>
        <charset val="134"/>
      </rPr>
      <t>板桥街道</t>
    </r>
  </si>
  <si>
    <r>
      <rPr>
        <sz val="10"/>
        <color indexed="8"/>
        <rFont val="方正仿宋_GBK"/>
        <charset val="134"/>
      </rPr>
      <t>板桥村、庄子村</t>
    </r>
  </si>
  <si>
    <r>
      <rPr>
        <sz val="10"/>
        <color theme="1"/>
        <rFont val="Times New Roman"/>
        <charset val="134"/>
      </rPr>
      <t>1</t>
    </r>
    <r>
      <rPr>
        <sz val="10"/>
        <color indexed="8"/>
        <rFont val="Times New Roman"/>
        <charset val="134"/>
      </rPr>
      <t>.</t>
    </r>
    <r>
      <rPr>
        <sz val="10"/>
        <color indexed="8"/>
        <rFont val="方正仿宋_GBK"/>
        <charset val="134"/>
      </rPr>
      <t>新建</t>
    </r>
    <r>
      <rPr>
        <sz val="10"/>
        <color indexed="8"/>
        <rFont val="Times New Roman"/>
        <charset val="134"/>
      </rPr>
      <t>300</t>
    </r>
    <r>
      <rPr>
        <sz val="10"/>
        <color indexed="8"/>
        <rFont val="方正仿宋_GBK"/>
        <charset val="134"/>
      </rPr>
      <t>亩蔬菜种植基地，共两个区，含：新建蔬菜钢架连体大棚总面积</t>
    </r>
    <r>
      <rPr>
        <sz val="10"/>
        <color indexed="8"/>
        <rFont val="Times New Roman"/>
        <charset val="134"/>
      </rPr>
      <t>200000m²</t>
    </r>
    <r>
      <rPr>
        <sz val="10"/>
        <color indexed="8"/>
        <rFont val="方正仿宋_GBK"/>
        <charset val="134"/>
      </rPr>
      <t>（约</t>
    </r>
    <r>
      <rPr>
        <sz val="10"/>
        <color indexed="8"/>
        <rFont val="Times New Roman"/>
        <charset val="134"/>
      </rPr>
      <t>300</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㎡，投资</t>
    </r>
    <r>
      <rPr>
        <sz val="10"/>
        <color indexed="8"/>
        <rFont val="Times New Roman"/>
        <charset val="134"/>
      </rPr>
      <t>150</t>
    </r>
    <r>
      <rPr>
        <sz val="10"/>
        <color indexed="8"/>
        <rFont val="方正仿宋_GBK"/>
        <charset val="134"/>
      </rPr>
      <t>万元，大棚跨度</t>
    </r>
    <r>
      <rPr>
        <sz val="10"/>
        <color indexed="8"/>
        <rFont val="Times New Roman"/>
        <charset val="134"/>
      </rPr>
      <t>8m</t>
    </r>
    <r>
      <rPr>
        <sz val="10"/>
        <color indexed="8"/>
        <rFont val="方正仿宋_GBK"/>
        <charset val="134"/>
      </rPr>
      <t>，开间</t>
    </r>
    <r>
      <rPr>
        <sz val="10"/>
        <color indexed="8"/>
        <rFont val="Times New Roman"/>
        <charset val="134"/>
      </rPr>
      <t>4m</t>
    </r>
    <r>
      <rPr>
        <sz val="10"/>
        <color indexed="8"/>
        <rFont val="方正仿宋_GBK"/>
        <charset val="134"/>
      </rPr>
      <t>，肩高</t>
    </r>
    <r>
      <rPr>
        <sz val="10"/>
        <color indexed="8"/>
        <rFont val="Times New Roman"/>
        <charset val="134"/>
      </rPr>
      <t>4</t>
    </r>
    <r>
      <rPr>
        <sz val="10"/>
        <color indexed="8"/>
        <rFont val="方正仿宋_GBK"/>
        <charset val="134"/>
      </rPr>
      <t>米</t>
    </r>
    <r>
      <rPr>
        <sz val="10"/>
        <color indexed="8"/>
        <rFont val="Times New Roman"/>
        <charset val="134"/>
      </rPr>
      <t>,</t>
    </r>
    <r>
      <rPr>
        <sz val="10"/>
        <color indexed="8"/>
        <rFont val="方正仿宋_GBK"/>
        <charset val="134"/>
      </rPr>
      <t>主立柱（</t>
    </r>
    <r>
      <rPr>
        <sz val="10"/>
        <color indexed="8"/>
        <rFont val="Times New Roman"/>
        <charset val="134"/>
      </rPr>
      <t>DN60*3.0mm</t>
    </r>
    <r>
      <rPr>
        <sz val="10"/>
        <color indexed="8"/>
        <rFont val="方正仿宋_GBK"/>
        <charset val="134"/>
      </rPr>
      <t>）、防风柱（</t>
    </r>
    <r>
      <rPr>
        <sz val="10"/>
        <color indexed="8"/>
        <rFont val="Times New Roman"/>
        <charset val="134"/>
      </rPr>
      <t>φ40*2.0mm</t>
    </r>
    <r>
      <rPr>
        <sz val="10"/>
        <color indexed="8"/>
        <rFont val="方正仿宋_GBK"/>
        <charset val="134"/>
      </rPr>
      <t>圆管）、拱杆（</t>
    </r>
    <r>
      <rPr>
        <sz val="10"/>
        <color indexed="8"/>
        <rFont val="Times New Roman"/>
        <charset val="134"/>
      </rPr>
      <t>φ32*1.5mm</t>
    </r>
    <r>
      <rPr>
        <sz val="10"/>
        <color indexed="8"/>
        <rFont val="方正仿宋_GBK"/>
        <charset val="134"/>
      </rPr>
      <t>椭圆管）热镀锌钢管，</t>
    </r>
    <r>
      <rPr>
        <sz val="10"/>
        <color indexed="8"/>
        <rFont val="Times New Roman"/>
        <charset val="134"/>
      </rPr>
      <t>13</t>
    </r>
    <r>
      <rPr>
        <sz val="10"/>
        <color indexed="8"/>
        <rFont val="方正仿宋_GBK"/>
        <charset val="134"/>
      </rPr>
      <t>丝散射膜。含：电动卷膜器、风机、防护围栏、外排水沟、机耕路）；</t>
    </r>
    <r>
      <rPr>
        <sz val="10"/>
        <color indexed="8"/>
        <rFont val="Times New Roman"/>
        <charset val="134"/>
      </rPr>
      <t xml:space="preserve">
2</t>
    </r>
    <r>
      <rPr>
        <sz val="10"/>
        <color indexed="8"/>
        <rFont val="Times New Roman"/>
        <charset val="134"/>
      </rPr>
      <t>.</t>
    </r>
    <r>
      <rPr>
        <sz val="10"/>
        <color indexed="8"/>
        <rFont val="方正仿宋_GBK"/>
        <charset val="134"/>
      </rPr>
      <t>配套安装</t>
    </r>
    <r>
      <rPr>
        <sz val="10"/>
        <color indexed="8"/>
        <rFont val="Times New Roman"/>
        <charset val="134"/>
      </rPr>
      <t>4</t>
    </r>
    <r>
      <rPr>
        <sz val="10"/>
        <color indexed="8"/>
        <rFont val="方正仿宋_GBK"/>
        <charset val="134"/>
      </rPr>
      <t>套水肥首部设备单价</t>
    </r>
    <r>
      <rPr>
        <sz val="10"/>
        <color indexed="8"/>
        <rFont val="Times New Roman"/>
        <charset val="134"/>
      </rPr>
      <t>20</t>
    </r>
    <r>
      <rPr>
        <sz val="10"/>
        <color indexed="8"/>
        <rFont val="方正仿宋_GBK"/>
        <charset val="134"/>
      </rPr>
      <t>万元</t>
    </r>
    <r>
      <rPr>
        <sz val="10"/>
        <color indexed="8"/>
        <rFont val="Times New Roman"/>
        <charset val="134"/>
      </rPr>
      <t>/</t>
    </r>
    <r>
      <rPr>
        <sz val="10"/>
        <color indexed="8"/>
        <rFont val="方正仿宋_GBK"/>
        <charset val="134"/>
      </rPr>
      <t>间，投资</t>
    </r>
    <r>
      <rPr>
        <sz val="10"/>
        <color indexed="8"/>
        <rFont val="Times New Roman"/>
        <charset val="134"/>
      </rPr>
      <t>80</t>
    </r>
    <r>
      <rPr>
        <sz val="10"/>
        <color indexed="8"/>
        <rFont val="方正仿宋_GBK"/>
        <charset val="134"/>
      </rPr>
      <t>万元；</t>
    </r>
    <r>
      <rPr>
        <sz val="10"/>
        <color indexed="8"/>
        <rFont val="Times New Roman"/>
        <charset val="134"/>
      </rPr>
      <t xml:space="preserve">
3</t>
    </r>
    <r>
      <rPr>
        <sz val="10"/>
        <color indexed="8"/>
        <rFont val="Times New Roman"/>
        <charset val="134"/>
      </rPr>
      <t>.</t>
    </r>
    <r>
      <rPr>
        <sz val="10"/>
        <color indexed="8"/>
        <rFont val="Times New Roman"/>
        <charset val="134"/>
      </rPr>
      <t>350</t>
    </r>
    <r>
      <rPr>
        <sz val="10"/>
        <color indexed="8"/>
        <rFont val="方正仿宋_GBK"/>
        <charset val="134"/>
      </rPr>
      <t>亩供水管道单价</t>
    </r>
    <r>
      <rPr>
        <sz val="10"/>
        <color indexed="8"/>
        <rFont val="Times New Roman"/>
        <charset val="134"/>
      </rPr>
      <t>1900</t>
    </r>
    <r>
      <rPr>
        <sz val="10"/>
        <color indexed="8"/>
        <rFont val="方正仿宋_GBK"/>
        <charset val="134"/>
      </rPr>
      <t>元</t>
    </r>
    <r>
      <rPr>
        <sz val="10"/>
        <color indexed="8"/>
        <rFont val="Times New Roman"/>
        <charset val="134"/>
      </rPr>
      <t>/</t>
    </r>
    <r>
      <rPr>
        <sz val="10"/>
        <color indexed="8"/>
        <rFont val="方正仿宋_GBK"/>
        <charset val="134"/>
      </rPr>
      <t>亩，投资</t>
    </r>
    <r>
      <rPr>
        <sz val="10"/>
        <color indexed="8"/>
        <rFont val="Times New Roman"/>
        <charset val="134"/>
      </rPr>
      <t>66.5</t>
    </r>
    <r>
      <rPr>
        <sz val="10"/>
        <color indexed="8"/>
        <rFont val="方正仿宋_GBK"/>
        <charset val="134"/>
      </rPr>
      <t>万元；</t>
    </r>
    <r>
      <rPr>
        <sz val="10"/>
        <color indexed="8"/>
        <rFont val="Times New Roman"/>
        <charset val="134"/>
      </rPr>
      <t xml:space="preserve">
4</t>
    </r>
    <r>
      <rPr>
        <sz val="10"/>
        <color indexed="8"/>
        <rFont val="Times New Roman"/>
        <charset val="134"/>
      </rPr>
      <t>.</t>
    </r>
    <r>
      <rPr>
        <sz val="10"/>
        <color indexed="8"/>
        <rFont val="Times New Roman"/>
        <charset val="134"/>
      </rPr>
      <t>4</t>
    </r>
    <r>
      <rPr>
        <sz val="10"/>
        <color indexed="8"/>
        <rFont val="方正仿宋_GBK"/>
        <charset val="134"/>
      </rPr>
      <t>个泵房单价</t>
    </r>
    <r>
      <rPr>
        <sz val="10"/>
        <color indexed="8"/>
        <rFont val="Times New Roman"/>
        <charset val="134"/>
      </rPr>
      <t>6</t>
    </r>
    <r>
      <rPr>
        <sz val="10"/>
        <color indexed="8"/>
        <rFont val="方正仿宋_GBK"/>
        <charset val="134"/>
      </rPr>
      <t>万元</t>
    </r>
    <r>
      <rPr>
        <sz val="10"/>
        <color indexed="8"/>
        <rFont val="Times New Roman"/>
        <charset val="134"/>
      </rPr>
      <t>/</t>
    </r>
    <r>
      <rPr>
        <sz val="10"/>
        <color indexed="8"/>
        <rFont val="方正仿宋_GBK"/>
        <charset val="134"/>
      </rPr>
      <t>间，投资</t>
    </r>
    <r>
      <rPr>
        <sz val="10"/>
        <color indexed="8"/>
        <rFont val="Times New Roman"/>
        <charset val="134"/>
      </rPr>
      <t>24</t>
    </r>
    <r>
      <rPr>
        <sz val="10"/>
        <color indexed="8"/>
        <rFont val="方正仿宋_GBK"/>
        <charset val="134"/>
      </rPr>
      <t>万元；</t>
    </r>
    <r>
      <rPr>
        <sz val="10"/>
        <color indexed="8"/>
        <rFont val="Times New Roman"/>
        <charset val="134"/>
      </rPr>
      <t xml:space="preserve">
5</t>
    </r>
    <r>
      <rPr>
        <sz val="10"/>
        <color indexed="8"/>
        <rFont val="Times New Roman"/>
        <charset val="134"/>
      </rPr>
      <t>.</t>
    </r>
    <r>
      <rPr>
        <sz val="10"/>
        <color indexed="8"/>
        <rFont val="方正仿宋_GBK"/>
        <charset val="134"/>
      </rPr>
      <t>安装</t>
    </r>
    <r>
      <rPr>
        <sz val="10"/>
        <color indexed="8"/>
        <rFont val="Times New Roman"/>
        <charset val="134"/>
      </rPr>
      <t>3</t>
    </r>
    <r>
      <rPr>
        <sz val="10"/>
        <color indexed="8"/>
        <rFont val="方正仿宋_GBK"/>
        <charset val="134"/>
      </rPr>
      <t>座</t>
    </r>
    <r>
      <rPr>
        <sz val="10"/>
        <color indexed="8"/>
        <rFont val="Times New Roman"/>
        <charset val="134"/>
      </rPr>
      <t>125KVA</t>
    </r>
    <r>
      <rPr>
        <sz val="10"/>
        <color indexed="8"/>
        <rFont val="方正仿宋_GBK"/>
        <charset val="134"/>
      </rPr>
      <t>变压器单价</t>
    </r>
    <r>
      <rPr>
        <sz val="10"/>
        <color indexed="8"/>
        <rFont val="Times New Roman"/>
        <charset val="134"/>
      </rPr>
      <t>26.5</t>
    </r>
    <r>
      <rPr>
        <sz val="10"/>
        <color indexed="8"/>
        <rFont val="方正仿宋_GBK"/>
        <charset val="134"/>
      </rPr>
      <t>万元</t>
    </r>
    <r>
      <rPr>
        <sz val="10"/>
        <color indexed="8"/>
        <rFont val="Times New Roman"/>
        <charset val="134"/>
      </rPr>
      <t>/</t>
    </r>
    <r>
      <rPr>
        <sz val="10"/>
        <color indexed="8"/>
        <rFont val="方正仿宋_GBK"/>
        <charset val="134"/>
      </rPr>
      <t>个，</t>
    </r>
    <r>
      <rPr>
        <sz val="10"/>
        <color indexed="8"/>
        <rFont val="Times New Roman"/>
        <charset val="134"/>
      </rPr>
      <t>4000m</t>
    </r>
    <r>
      <rPr>
        <sz val="10"/>
        <color indexed="8"/>
        <rFont val="方正仿宋_GBK"/>
        <charset val="134"/>
      </rPr>
      <t>大棚区低压供电线路单价</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米，投资</t>
    </r>
    <r>
      <rPr>
        <sz val="10"/>
        <color indexed="8"/>
        <rFont val="Times New Roman"/>
        <charset val="134"/>
      </rPr>
      <t>139.5</t>
    </r>
    <r>
      <rPr>
        <sz val="10"/>
        <color indexed="8"/>
        <rFont val="方正仿宋_GBK"/>
        <charset val="134"/>
      </rPr>
      <t>万元；</t>
    </r>
    <r>
      <rPr>
        <sz val="10"/>
        <color indexed="8"/>
        <rFont val="Times New Roman"/>
        <charset val="134"/>
      </rPr>
      <t xml:space="preserve">
6</t>
    </r>
    <r>
      <rPr>
        <sz val="10"/>
        <color indexed="8"/>
        <rFont val="Times New Roman"/>
        <charset val="134"/>
      </rPr>
      <t>.</t>
    </r>
    <r>
      <rPr>
        <sz val="10"/>
        <color indexed="8"/>
        <rFont val="方正仿宋_GBK"/>
        <charset val="134"/>
      </rPr>
      <t>平整建棚场地</t>
    </r>
    <r>
      <rPr>
        <sz val="10"/>
        <color indexed="8"/>
        <rFont val="Times New Roman"/>
        <charset val="134"/>
      </rPr>
      <t>350</t>
    </r>
    <r>
      <rPr>
        <sz val="10"/>
        <color indexed="8"/>
        <rFont val="方正仿宋_GBK"/>
        <charset val="134"/>
      </rPr>
      <t>亩单价</t>
    </r>
    <r>
      <rPr>
        <sz val="10"/>
        <color indexed="8"/>
        <rFont val="Times New Roman"/>
        <charset val="134"/>
      </rPr>
      <t>2000</t>
    </r>
    <r>
      <rPr>
        <sz val="10"/>
        <color indexed="8"/>
        <rFont val="方正仿宋_GBK"/>
        <charset val="134"/>
      </rPr>
      <t>元</t>
    </r>
    <r>
      <rPr>
        <sz val="10"/>
        <color indexed="8"/>
        <rFont val="Times New Roman"/>
        <charset val="134"/>
      </rPr>
      <t>/</t>
    </r>
    <r>
      <rPr>
        <sz val="10"/>
        <color indexed="8"/>
        <rFont val="方正仿宋_GBK"/>
        <charset val="134"/>
      </rPr>
      <t>亩，投资</t>
    </r>
    <r>
      <rPr>
        <sz val="10"/>
        <color indexed="8"/>
        <rFont val="Times New Roman"/>
        <charset val="134"/>
      </rPr>
      <t>70</t>
    </r>
    <r>
      <rPr>
        <sz val="10"/>
        <color indexed="8"/>
        <rFont val="方正仿宋_GBK"/>
        <charset val="134"/>
      </rPr>
      <t>万元；</t>
    </r>
    <r>
      <rPr>
        <sz val="10"/>
        <color indexed="8"/>
        <rFont val="Times New Roman"/>
        <charset val="134"/>
      </rPr>
      <t xml:space="preserve">
7</t>
    </r>
    <r>
      <rPr>
        <sz val="10"/>
        <color indexed="8"/>
        <rFont val="Times New Roman"/>
        <charset val="134"/>
      </rPr>
      <t>.</t>
    </r>
    <r>
      <rPr>
        <sz val="10"/>
        <color indexed="8"/>
        <rFont val="方正仿宋_GBK"/>
        <charset val="134"/>
      </rPr>
      <t>修建附属管理用房</t>
    </r>
    <r>
      <rPr>
        <sz val="10"/>
        <color indexed="8"/>
        <rFont val="Times New Roman"/>
        <charset val="134"/>
      </rPr>
      <t>2</t>
    </r>
    <r>
      <rPr>
        <sz val="10"/>
        <color indexed="8"/>
        <rFont val="方正仿宋_GBK"/>
        <charset val="134"/>
      </rPr>
      <t>间（采后处理），单价</t>
    </r>
    <r>
      <rPr>
        <sz val="10"/>
        <color indexed="8"/>
        <rFont val="Times New Roman"/>
        <charset val="134"/>
      </rPr>
      <t>10</t>
    </r>
    <r>
      <rPr>
        <sz val="10"/>
        <color indexed="8"/>
        <rFont val="方正仿宋_GBK"/>
        <charset val="134"/>
      </rPr>
      <t>万元</t>
    </r>
    <r>
      <rPr>
        <sz val="10"/>
        <color indexed="8"/>
        <rFont val="Times New Roman"/>
        <charset val="134"/>
      </rPr>
      <t>/</t>
    </r>
    <r>
      <rPr>
        <sz val="10"/>
        <color indexed="8"/>
        <rFont val="方正仿宋_GBK"/>
        <charset val="134"/>
      </rPr>
      <t>间，投资</t>
    </r>
    <r>
      <rPr>
        <sz val="10"/>
        <color indexed="8"/>
        <rFont val="Times New Roman"/>
        <charset val="134"/>
      </rPr>
      <t>20</t>
    </r>
    <r>
      <rPr>
        <sz val="10"/>
        <color indexed="8"/>
        <rFont val="方正仿宋_GBK"/>
        <charset val="134"/>
      </rPr>
      <t>万元。</t>
    </r>
  </si>
  <si>
    <r>
      <rPr>
        <sz val="10"/>
        <color indexed="8"/>
        <rFont val="方正仿宋_GBK"/>
        <charset val="134"/>
      </rPr>
      <t>通过项目实施，建成钢架连体蔬菜大棚</t>
    </r>
    <r>
      <rPr>
        <sz val="10"/>
        <color indexed="8"/>
        <rFont val="Times New Roman"/>
        <charset val="134"/>
      </rPr>
      <t>300</t>
    </r>
    <r>
      <rPr>
        <sz val="10"/>
        <color indexed="8"/>
        <rFont val="方正仿宋_GBK"/>
        <charset val="134"/>
      </rPr>
      <t>亩，提升蔬菜种植品质，更好的发展当地蔬菜种植产业，促进周边</t>
    </r>
    <r>
      <rPr>
        <sz val="10"/>
        <color indexed="8"/>
        <rFont val="Times New Roman"/>
        <charset val="134"/>
      </rPr>
      <t>300</t>
    </r>
    <r>
      <rPr>
        <sz val="10"/>
        <color indexed="8"/>
        <rFont val="方正仿宋_GBK"/>
        <charset val="134"/>
      </rPr>
      <t>户农户稳定就业，提升受益农户满意度，壮大村集体经济。项目建成验收合格后，形成的资产归当地村委会所有，委托宣威市发展投资集团有限公司运营。每年按投入衔接资金的</t>
    </r>
    <r>
      <rPr>
        <sz val="10"/>
        <color indexed="8"/>
        <rFont val="Times New Roman"/>
        <charset val="134"/>
      </rPr>
      <t>5%</t>
    </r>
    <r>
      <rPr>
        <sz val="10"/>
        <color indexed="8"/>
        <rFont val="方正仿宋_GBK"/>
        <charset val="134"/>
      </rPr>
      <t>获取收益，分配方式及金额：</t>
    </r>
    <r>
      <rPr>
        <sz val="10"/>
        <color indexed="8"/>
        <rFont val="Times New Roman"/>
        <charset val="134"/>
      </rPr>
      <t>5%</t>
    </r>
    <r>
      <rPr>
        <sz val="10"/>
        <color indexed="8"/>
        <rFont val="方正仿宋_GBK"/>
        <charset val="134"/>
      </rPr>
      <t>的资金收益中，</t>
    </r>
    <r>
      <rPr>
        <sz val="10"/>
        <color indexed="8"/>
        <rFont val="Times New Roman"/>
        <charset val="134"/>
      </rPr>
      <t>1%</t>
    </r>
    <r>
      <rPr>
        <sz val="10"/>
        <color indexed="8"/>
        <rFont val="方正仿宋_GBK"/>
        <charset val="134"/>
      </rPr>
      <t>由市发投集团用于产业项目的维护管理；</t>
    </r>
    <r>
      <rPr>
        <sz val="10"/>
        <color indexed="8"/>
        <rFont val="Times New Roman"/>
        <charset val="134"/>
      </rPr>
      <t>4%</t>
    </r>
    <r>
      <rPr>
        <sz val="10"/>
        <color indexed="8"/>
        <rFont val="方正仿宋_GBK"/>
        <charset val="134"/>
      </rPr>
      <t>分配至各乡镇（街道）用于联农带农促增收。收益</t>
    </r>
    <r>
      <rPr>
        <sz val="10"/>
        <color indexed="8"/>
        <rFont val="Times New Roman"/>
        <charset val="134"/>
      </rPr>
      <t>4%</t>
    </r>
    <r>
      <rPr>
        <sz val="10"/>
        <color indexed="8"/>
        <rFont val="方正仿宋_GBK"/>
        <charset val="134"/>
      </rPr>
      <t>中的</t>
    </r>
    <r>
      <rPr>
        <sz val="10"/>
        <color indexed="8"/>
        <rFont val="Times New Roman"/>
        <charset val="134"/>
      </rPr>
      <t>25%</t>
    </r>
    <r>
      <rPr>
        <sz val="10"/>
        <color indexed="8"/>
        <rFont val="方正仿宋_GBK"/>
        <charset val="134"/>
      </rPr>
      <t>分配到项目所在乡镇（街道），</t>
    </r>
    <r>
      <rPr>
        <sz val="10"/>
        <color indexed="8"/>
        <rFont val="Times New Roman"/>
        <charset val="134"/>
      </rPr>
      <t>75%</t>
    </r>
    <r>
      <rPr>
        <sz val="10"/>
        <color indexed="8"/>
        <rFont val="方正仿宋_GBK"/>
        <charset val="134"/>
      </rPr>
      <t>根据各乡镇（街道）脱贫人口和监测对象总户数进行资金分配，分配资金由市发投集团拨付到市财政，再由市财政拨付至各乡镇（街道）。</t>
    </r>
  </si>
  <si>
    <r>
      <rPr>
        <sz val="10"/>
        <color indexed="8"/>
        <rFont val="方正仿宋_GBK"/>
        <charset val="134"/>
      </rPr>
      <t>务工就业、资产收益、土地流转</t>
    </r>
  </si>
  <si>
    <r>
      <rPr>
        <sz val="10"/>
        <color indexed="8"/>
        <rFont val="方正仿宋_GBK"/>
        <charset val="134"/>
      </rPr>
      <t>宣威市发展投资集团有限公司</t>
    </r>
  </si>
  <si>
    <r>
      <rPr>
        <sz val="10"/>
        <color indexed="8"/>
        <rFont val="方正仿宋_GBK"/>
        <charset val="134"/>
      </rPr>
      <t>热水镇种植基地温室大棚建设项目</t>
    </r>
  </si>
  <si>
    <r>
      <rPr>
        <sz val="10"/>
        <color indexed="8"/>
        <rFont val="方正仿宋_GBK"/>
        <charset val="134"/>
      </rPr>
      <t>热水镇</t>
    </r>
  </si>
  <si>
    <r>
      <rPr>
        <sz val="10"/>
        <color indexed="8"/>
        <rFont val="方正仿宋_GBK"/>
        <charset val="134"/>
      </rPr>
      <t>关营村</t>
    </r>
  </si>
  <si>
    <r>
      <rPr>
        <sz val="10"/>
        <color indexed="8"/>
        <rFont val="方正仿宋_GBK"/>
        <charset val="134"/>
      </rPr>
      <t>投入</t>
    </r>
    <r>
      <rPr>
        <sz val="10"/>
        <color indexed="8"/>
        <rFont val="Times New Roman"/>
        <charset val="134"/>
      </rPr>
      <t>1500</t>
    </r>
    <r>
      <rPr>
        <sz val="10"/>
        <color indexed="8"/>
        <rFont val="方正仿宋_GBK"/>
        <charset val="134"/>
      </rPr>
      <t>万元，建设锯齿连栋薄膜温室大棚，建设内容为：投入</t>
    </r>
    <r>
      <rPr>
        <sz val="10"/>
        <color indexed="8"/>
        <rFont val="Times New Roman"/>
        <charset val="134"/>
      </rPr>
      <t>1500</t>
    </r>
    <r>
      <rPr>
        <sz val="10"/>
        <color indexed="8"/>
        <rFont val="方正仿宋_GBK"/>
        <charset val="134"/>
      </rPr>
      <t>万元，建设</t>
    </r>
    <r>
      <rPr>
        <sz val="10"/>
        <color indexed="8"/>
        <rFont val="Times New Roman"/>
        <charset val="134"/>
      </rPr>
      <t>24000</t>
    </r>
    <r>
      <rPr>
        <sz val="10"/>
        <color indexed="8"/>
        <rFont val="方正仿宋_GBK"/>
        <charset val="134"/>
      </rPr>
      <t>㎡温室大棚，单价</t>
    </r>
    <r>
      <rPr>
        <sz val="10"/>
        <color indexed="8"/>
        <rFont val="Times New Roman"/>
        <charset val="134"/>
      </rPr>
      <t>625</t>
    </r>
    <r>
      <rPr>
        <sz val="10"/>
        <color indexed="8"/>
        <rFont val="方正仿宋_GBK"/>
        <charset val="134"/>
      </rPr>
      <t>元</t>
    </r>
    <r>
      <rPr>
        <sz val="10"/>
        <color indexed="8"/>
        <rFont val="Times New Roman"/>
        <charset val="134"/>
      </rPr>
      <t>/</t>
    </r>
    <r>
      <rPr>
        <sz val="10"/>
        <color indexed="8"/>
        <rFont val="方正仿宋_GBK"/>
        <charset val="134"/>
      </rPr>
      <t>㎡，大棚跨度</t>
    </r>
    <r>
      <rPr>
        <sz val="10"/>
        <color indexed="8"/>
        <rFont val="Times New Roman"/>
        <charset val="134"/>
      </rPr>
      <t>12m</t>
    </r>
    <r>
      <rPr>
        <sz val="10"/>
        <color indexed="8"/>
        <rFont val="方正仿宋_GBK"/>
        <charset val="134"/>
      </rPr>
      <t>、开间</t>
    </r>
    <r>
      <rPr>
        <sz val="10"/>
        <color indexed="8"/>
        <rFont val="Times New Roman"/>
        <charset val="134"/>
      </rPr>
      <t>8m</t>
    </r>
    <r>
      <rPr>
        <sz val="10"/>
        <color indexed="8"/>
        <rFont val="方正仿宋_GBK"/>
        <charset val="134"/>
      </rPr>
      <t>、肩高</t>
    </r>
    <r>
      <rPr>
        <sz val="10"/>
        <color indexed="8"/>
        <rFont val="Times New Roman"/>
        <charset val="134"/>
      </rPr>
      <t>5m</t>
    </r>
    <r>
      <rPr>
        <sz val="10"/>
        <color indexed="8"/>
        <rFont val="方正仿宋_GBK"/>
        <charset val="134"/>
      </rPr>
      <t>，主立柱（</t>
    </r>
    <r>
      <rPr>
        <sz val="10"/>
        <color indexed="8"/>
        <rFont val="Times New Roman"/>
        <charset val="134"/>
      </rPr>
      <t>120*120*3.0</t>
    </r>
    <r>
      <rPr>
        <sz val="10"/>
        <color indexed="8"/>
        <rFont val="方正仿宋_GBK"/>
        <charset val="134"/>
      </rPr>
      <t>厚）、防风柱（</t>
    </r>
    <r>
      <rPr>
        <sz val="10"/>
        <color indexed="8"/>
        <rFont val="Times New Roman"/>
        <charset val="134"/>
      </rPr>
      <t>120*120*3.0</t>
    </r>
    <r>
      <rPr>
        <sz val="10"/>
        <color indexed="8"/>
        <rFont val="方正仿宋_GBK"/>
        <charset val="134"/>
      </rPr>
      <t>厚）、拱杆（</t>
    </r>
    <r>
      <rPr>
        <sz val="10"/>
        <color indexed="8"/>
        <rFont val="Times New Roman"/>
        <charset val="134"/>
      </rPr>
      <t>30*75*1.8</t>
    </r>
    <r>
      <rPr>
        <sz val="10"/>
        <color indexed="8"/>
        <rFont val="方正仿宋_GBK"/>
        <charset val="134"/>
      </rPr>
      <t>椭圆管）热镀锌钢管，</t>
    </r>
    <r>
      <rPr>
        <sz val="10"/>
        <color indexed="8"/>
        <rFont val="Times New Roman"/>
        <charset val="134"/>
      </rPr>
      <t>15</t>
    </r>
    <r>
      <rPr>
        <sz val="10"/>
        <color indexed="8"/>
        <rFont val="方正仿宋_GBK"/>
        <charset val="134"/>
      </rPr>
      <t>丝</t>
    </r>
    <r>
      <rPr>
        <sz val="10"/>
        <color indexed="8"/>
        <rFont val="Times New Roman"/>
        <charset val="134"/>
      </rPr>
      <t>PO</t>
    </r>
    <r>
      <rPr>
        <sz val="10"/>
        <color indexed="8"/>
        <rFont val="方正仿宋_GBK"/>
        <charset val="134"/>
      </rPr>
      <t>膜。含：电动卷膜器、风机湿帘系统、外遮阳（进口齿轮齿条传动）、内保温系统（钢缆传动）、缓冲间</t>
    </r>
    <r>
      <rPr>
        <sz val="10"/>
        <color indexed="8"/>
        <rFont val="Times New Roman"/>
        <charset val="134"/>
      </rPr>
      <t>2</t>
    </r>
    <r>
      <rPr>
        <sz val="10"/>
        <color indexed="8"/>
        <rFont val="方正仿宋_GBK"/>
        <charset val="134"/>
      </rPr>
      <t>座、温室内部道路</t>
    </r>
    <r>
      <rPr>
        <sz val="10"/>
        <color indexed="8"/>
        <rFont val="Times New Roman"/>
        <charset val="134"/>
      </rPr>
      <t>1500</t>
    </r>
    <r>
      <rPr>
        <sz val="10"/>
        <color indexed="8"/>
        <rFont val="方正仿宋_GBK"/>
        <charset val="134"/>
      </rPr>
      <t>㎡、施肥机</t>
    </r>
    <r>
      <rPr>
        <sz val="10"/>
        <color indexed="8"/>
        <rFont val="Times New Roman"/>
        <charset val="134"/>
      </rPr>
      <t>1</t>
    </r>
    <r>
      <rPr>
        <sz val="10"/>
        <color indexed="8"/>
        <rFont val="方正仿宋_GBK"/>
        <charset val="134"/>
      </rPr>
      <t>台、</t>
    </r>
    <r>
      <rPr>
        <sz val="10"/>
        <color indexed="8"/>
        <rFont val="Times New Roman"/>
        <charset val="134"/>
      </rPr>
      <t>75m³</t>
    </r>
    <r>
      <rPr>
        <sz val="10"/>
        <color indexed="8"/>
        <rFont val="方正仿宋_GBK"/>
        <charset val="134"/>
      </rPr>
      <t>储水罐</t>
    </r>
    <r>
      <rPr>
        <sz val="10"/>
        <color indexed="8"/>
        <rFont val="Times New Roman"/>
        <charset val="134"/>
      </rPr>
      <t>1</t>
    </r>
    <r>
      <rPr>
        <sz val="10"/>
        <color indexed="8"/>
        <rFont val="方正仿宋_GBK"/>
        <charset val="134"/>
      </rPr>
      <t>台、水泵</t>
    </r>
    <r>
      <rPr>
        <sz val="10"/>
        <color indexed="8"/>
        <rFont val="Times New Roman"/>
        <charset val="134"/>
      </rPr>
      <t>2</t>
    </r>
    <r>
      <rPr>
        <sz val="10"/>
        <color indexed="8"/>
        <rFont val="方正仿宋_GBK"/>
        <charset val="134"/>
      </rPr>
      <t>台、搅拌桶</t>
    </r>
    <r>
      <rPr>
        <sz val="10"/>
        <color indexed="8"/>
        <rFont val="Times New Roman"/>
        <charset val="134"/>
      </rPr>
      <t>5</t>
    </r>
    <r>
      <rPr>
        <sz val="10"/>
        <color indexed="8"/>
        <rFont val="方正仿宋_GBK"/>
        <charset val="134"/>
      </rPr>
      <t>台、打药桶</t>
    </r>
    <r>
      <rPr>
        <sz val="10"/>
        <color indexed="8"/>
        <rFont val="Times New Roman"/>
        <charset val="134"/>
      </rPr>
      <t>1</t>
    </r>
    <r>
      <rPr>
        <sz val="10"/>
        <color indexed="8"/>
        <rFont val="方正仿宋_GBK"/>
        <charset val="134"/>
      </rPr>
      <t>台、控制柜</t>
    </r>
    <r>
      <rPr>
        <sz val="10"/>
        <color indexed="8"/>
        <rFont val="Times New Roman"/>
        <charset val="134"/>
      </rPr>
      <t>2</t>
    </r>
    <r>
      <rPr>
        <sz val="10"/>
        <color indexed="8"/>
        <rFont val="方正仿宋_GBK"/>
        <charset val="134"/>
      </rPr>
      <t>台、总配电柜</t>
    </r>
    <r>
      <rPr>
        <sz val="10"/>
        <color indexed="8"/>
        <rFont val="Times New Roman"/>
        <charset val="134"/>
      </rPr>
      <t>1</t>
    </r>
    <r>
      <rPr>
        <sz val="10"/>
        <color indexed="8"/>
        <rFont val="方正仿宋_GBK"/>
        <charset val="134"/>
      </rPr>
      <t>台、水肥中心配套管线</t>
    </r>
    <r>
      <rPr>
        <sz val="10"/>
        <color indexed="8"/>
        <rFont val="Times New Roman"/>
        <charset val="134"/>
      </rPr>
      <t>192</t>
    </r>
    <r>
      <rPr>
        <sz val="10"/>
        <color indexed="8"/>
        <rFont val="方正仿宋_GBK"/>
        <charset val="134"/>
      </rPr>
      <t>㎡、水肥一体化管道、物联网环控系统</t>
    </r>
    <r>
      <rPr>
        <sz val="10"/>
        <color indexed="8"/>
        <rFont val="Times New Roman"/>
        <charset val="134"/>
      </rPr>
      <t>1</t>
    </r>
    <r>
      <rPr>
        <sz val="10"/>
        <color indexed="8"/>
        <rFont val="方正仿宋_GBK"/>
        <charset val="134"/>
      </rPr>
      <t>套、弥雾系统</t>
    </r>
    <r>
      <rPr>
        <sz val="10"/>
        <color indexed="8"/>
        <rFont val="Times New Roman"/>
        <charset val="134"/>
      </rPr>
      <t>1</t>
    </r>
    <r>
      <rPr>
        <sz val="10"/>
        <color indexed="8"/>
        <rFont val="方正仿宋_GBK"/>
        <charset val="134"/>
      </rPr>
      <t>套、生物质锅炉</t>
    </r>
    <r>
      <rPr>
        <sz val="10"/>
        <color indexed="8"/>
        <rFont val="Times New Roman"/>
        <charset val="134"/>
      </rPr>
      <t>1</t>
    </r>
    <r>
      <rPr>
        <sz val="10"/>
        <color indexed="8"/>
        <rFont val="方正仿宋_GBK"/>
        <charset val="134"/>
      </rPr>
      <t>套、环流风机系统</t>
    </r>
    <r>
      <rPr>
        <sz val="10"/>
        <color indexed="8"/>
        <rFont val="Times New Roman"/>
        <charset val="134"/>
      </rPr>
      <t>1</t>
    </r>
    <r>
      <rPr>
        <sz val="10"/>
        <color indexed="8"/>
        <rFont val="方正仿宋_GBK"/>
        <charset val="134"/>
      </rPr>
      <t>套、全自动播种线</t>
    </r>
    <r>
      <rPr>
        <sz val="10"/>
        <color indexed="8"/>
        <rFont val="Times New Roman"/>
        <charset val="134"/>
      </rPr>
      <t>1</t>
    </r>
    <r>
      <rPr>
        <sz val="10"/>
        <color indexed="8"/>
        <rFont val="方正仿宋_GBK"/>
        <charset val="134"/>
      </rPr>
      <t>台、穴盘入床机</t>
    </r>
    <r>
      <rPr>
        <sz val="10"/>
        <color indexed="8"/>
        <rFont val="Times New Roman"/>
        <charset val="134"/>
      </rPr>
      <t>1</t>
    </r>
    <r>
      <rPr>
        <sz val="10"/>
        <color indexed="8"/>
        <rFont val="方正仿宋_GBK"/>
        <charset val="134"/>
      </rPr>
      <t>台、轻载天车</t>
    </r>
    <r>
      <rPr>
        <sz val="10"/>
        <color indexed="8"/>
        <rFont val="Times New Roman"/>
        <charset val="134"/>
      </rPr>
      <t>1</t>
    </r>
    <r>
      <rPr>
        <sz val="10"/>
        <color indexed="8"/>
        <rFont val="方正仿宋_GBK"/>
        <charset val="134"/>
      </rPr>
      <t>台、天车轨道</t>
    </r>
    <r>
      <rPr>
        <sz val="10"/>
        <color indexed="8"/>
        <rFont val="Times New Roman"/>
        <charset val="134"/>
      </rPr>
      <t>80m</t>
    </r>
    <r>
      <rPr>
        <sz val="10"/>
        <color indexed="8"/>
        <rFont val="方正仿宋_GBK"/>
        <charset val="134"/>
      </rPr>
      <t>、空压机组</t>
    </r>
    <r>
      <rPr>
        <sz val="10"/>
        <color indexed="8"/>
        <rFont val="Times New Roman"/>
        <charset val="134"/>
      </rPr>
      <t>1</t>
    </r>
    <r>
      <rPr>
        <sz val="10"/>
        <color indexed="8"/>
        <rFont val="方正仿宋_GBK"/>
        <charset val="134"/>
      </rPr>
      <t>套、输送带</t>
    </r>
    <r>
      <rPr>
        <sz val="10"/>
        <color indexed="8"/>
        <rFont val="Times New Roman"/>
        <charset val="134"/>
      </rPr>
      <t>1</t>
    </r>
    <r>
      <rPr>
        <sz val="10"/>
        <color indexed="8"/>
        <rFont val="方正仿宋_GBK"/>
        <charset val="134"/>
      </rPr>
      <t>套、催芽室</t>
    </r>
    <r>
      <rPr>
        <sz val="10"/>
        <color indexed="8"/>
        <rFont val="Times New Roman"/>
        <charset val="134"/>
      </rPr>
      <t>1</t>
    </r>
    <r>
      <rPr>
        <sz val="10"/>
        <color indexed="8"/>
        <rFont val="方正仿宋_GBK"/>
        <charset val="134"/>
      </rPr>
      <t>间、高架升降机</t>
    </r>
    <r>
      <rPr>
        <sz val="10"/>
        <color indexed="8"/>
        <rFont val="Times New Roman"/>
        <charset val="134"/>
      </rPr>
      <t>1</t>
    </r>
    <r>
      <rPr>
        <sz val="10"/>
        <color indexed="8"/>
        <rFont val="方正仿宋_GBK"/>
        <charset val="134"/>
      </rPr>
      <t>台、移动喷灌车</t>
    </r>
    <r>
      <rPr>
        <sz val="10"/>
        <color indexed="8"/>
        <rFont val="Times New Roman"/>
        <charset val="134"/>
      </rPr>
      <t>8</t>
    </r>
    <r>
      <rPr>
        <sz val="10"/>
        <color indexed="8"/>
        <rFont val="方正仿宋_GBK"/>
        <charset val="134"/>
      </rPr>
      <t>台、全自动物流苗床（网片）</t>
    </r>
    <r>
      <rPr>
        <sz val="10"/>
        <color indexed="8"/>
        <rFont val="Times New Roman"/>
        <charset val="134"/>
      </rPr>
      <t>24000</t>
    </r>
    <r>
      <rPr>
        <sz val="10"/>
        <color indexed="8"/>
        <rFont val="方正仿宋_GBK"/>
        <charset val="134"/>
      </rPr>
      <t>㎡。</t>
    </r>
  </si>
  <si>
    <r>
      <rPr>
        <sz val="10"/>
        <color indexed="8"/>
        <rFont val="方正仿宋_GBK"/>
        <charset val="134"/>
      </rPr>
      <t>通过建设温室育苗大棚，发展热水镇现代农业产业，项目建成后产权归关营村委会，预计项目年收益率为</t>
    </r>
    <r>
      <rPr>
        <sz val="10"/>
        <color indexed="8"/>
        <rFont val="Times New Roman"/>
        <charset val="134"/>
      </rPr>
      <t>5%</t>
    </r>
    <r>
      <rPr>
        <sz val="10"/>
        <color indexed="8"/>
        <rFont val="方正仿宋_GBK"/>
        <charset val="134"/>
      </rPr>
      <t>，即</t>
    </r>
    <r>
      <rPr>
        <sz val="10"/>
        <color indexed="8"/>
        <rFont val="Times New Roman"/>
        <charset val="134"/>
      </rPr>
      <t>75</t>
    </r>
    <r>
      <rPr>
        <sz val="10"/>
        <color indexed="8"/>
        <rFont val="方正仿宋_GBK"/>
        <charset val="134"/>
      </rPr>
      <t>万元，带动辖区内农户</t>
    </r>
    <r>
      <rPr>
        <sz val="10"/>
        <color indexed="8"/>
        <rFont val="Times New Roman"/>
        <charset val="134"/>
      </rPr>
      <t>240</t>
    </r>
    <r>
      <rPr>
        <sz val="10"/>
        <color indexed="8"/>
        <rFont val="方正仿宋_GBK"/>
        <charset val="134"/>
      </rPr>
      <t>户（其中脱贫户</t>
    </r>
    <r>
      <rPr>
        <sz val="10"/>
        <color indexed="8"/>
        <rFont val="Times New Roman"/>
        <charset val="134"/>
      </rPr>
      <t>85</t>
    </r>
    <r>
      <rPr>
        <sz val="10"/>
        <color indexed="8"/>
        <rFont val="方正仿宋_GBK"/>
        <charset val="134"/>
      </rPr>
      <t>户，三类监测对象</t>
    </r>
    <r>
      <rPr>
        <sz val="10"/>
        <color indexed="8"/>
        <rFont val="Times New Roman"/>
        <charset val="134"/>
      </rPr>
      <t>20</t>
    </r>
    <r>
      <rPr>
        <sz val="10"/>
        <color indexed="8"/>
        <rFont val="方正仿宋_GBK"/>
        <charset val="134"/>
      </rPr>
      <t>户）户均增加</t>
    </r>
    <r>
      <rPr>
        <sz val="10"/>
        <color indexed="8"/>
        <rFont val="Times New Roman"/>
        <charset val="134"/>
      </rPr>
      <t>3000</t>
    </r>
    <r>
      <rPr>
        <sz val="10"/>
        <color indexed="8"/>
        <rFont val="方正仿宋_GBK"/>
        <charset val="134"/>
      </rPr>
      <t>元以上。</t>
    </r>
  </si>
  <si>
    <r>
      <rPr>
        <sz val="10"/>
        <color indexed="8"/>
        <rFont val="方正仿宋_GBK"/>
        <charset val="134"/>
      </rPr>
      <t>土地流转、带动务工就业</t>
    </r>
  </si>
  <si>
    <r>
      <rPr>
        <sz val="10"/>
        <color indexed="8"/>
        <rFont val="方正仿宋_GBK"/>
        <charset val="134"/>
      </rPr>
      <t>热水镇人民政府</t>
    </r>
  </si>
  <si>
    <r>
      <rPr>
        <sz val="10"/>
        <color theme="1"/>
        <rFont val="Times New Roman"/>
        <charset val="134"/>
      </rPr>
      <t>2026</t>
    </r>
    <r>
      <rPr>
        <sz val="10"/>
        <color indexed="8"/>
        <rFont val="方正仿宋_GBK"/>
        <charset val="134"/>
      </rPr>
      <t>年</t>
    </r>
    <r>
      <rPr>
        <sz val="10"/>
        <color indexed="8"/>
        <rFont val="Times New Roman"/>
        <charset val="134"/>
      </rPr>
      <t>3</t>
    </r>
    <r>
      <rPr>
        <sz val="10"/>
        <color indexed="8"/>
        <rFont val="方正仿宋_GBK"/>
        <charset val="134"/>
      </rPr>
      <t>月</t>
    </r>
  </si>
  <si>
    <r>
      <rPr>
        <sz val="10"/>
        <color theme="1"/>
        <rFont val="Times New Roman"/>
        <charset val="134"/>
      </rPr>
      <t>2026</t>
    </r>
    <r>
      <rPr>
        <sz val="10"/>
        <color indexed="8"/>
        <rFont val="方正仿宋_GBK"/>
        <charset val="134"/>
      </rPr>
      <t>年</t>
    </r>
    <r>
      <rPr>
        <sz val="10"/>
        <color indexed="8"/>
        <rFont val="Times New Roman"/>
        <charset val="134"/>
      </rPr>
      <t>10</t>
    </r>
    <r>
      <rPr>
        <sz val="10"/>
        <color indexed="8"/>
        <rFont val="方正仿宋_GBK"/>
        <charset val="134"/>
      </rPr>
      <t>月</t>
    </r>
  </si>
  <si>
    <r>
      <rPr>
        <sz val="10"/>
        <color indexed="8"/>
        <rFont val="方正仿宋_GBK"/>
        <charset val="134"/>
      </rPr>
      <t>宣威市西宁街道靖外村果蔬种植钢架连体大棚建设项目</t>
    </r>
  </si>
  <si>
    <r>
      <rPr>
        <sz val="10"/>
        <color indexed="8"/>
        <rFont val="方正仿宋_GBK"/>
        <charset val="134"/>
      </rPr>
      <t>靖外村委会</t>
    </r>
  </si>
  <si>
    <r>
      <rPr>
        <sz val="10"/>
        <color theme="1"/>
        <rFont val="Times New Roman"/>
        <charset val="134"/>
      </rPr>
      <t>1.</t>
    </r>
    <r>
      <rPr>
        <sz val="10"/>
        <color indexed="8"/>
        <rFont val="方正仿宋_GBK"/>
        <charset val="134"/>
      </rPr>
      <t>投资</t>
    </r>
    <r>
      <rPr>
        <sz val="10"/>
        <color indexed="8"/>
        <rFont val="Times New Roman"/>
        <charset val="134"/>
      </rPr>
      <t>900</t>
    </r>
    <r>
      <rPr>
        <sz val="10"/>
        <color indexed="8"/>
        <rFont val="方正仿宋_GBK"/>
        <charset val="134"/>
      </rPr>
      <t>万元，新建果蔬钢架连体大棚</t>
    </r>
    <r>
      <rPr>
        <sz val="10"/>
        <color indexed="8"/>
        <rFont val="Times New Roman"/>
        <charset val="134"/>
      </rPr>
      <t>120000m²</t>
    </r>
    <r>
      <rPr>
        <sz val="10"/>
        <color indexed="8"/>
        <rFont val="方正仿宋_GBK"/>
        <charset val="134"/>
      </rPr>
      <t>（约</t>
    </r>
    <r>
      <rPr>
        <sz val="10"/>
        <color indexed="8"/>
        <rFont val="Times New Roman"/>
        <charset val="134"/>
      </rPr>
      <t>180</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㎡，大棚高</t>
    </r>
    <r>
      <rPr>
        <sz val="10"/>
        <color indexed="8"/>
        <rFont val="Times New Roman"/>
        <charset val="134"/>
      </rPr>
      <t>5.5m,</t>
    </r>
    <r>
      <rPr>
        <sz val="10"/>
        <color indexed="8"/>
        <rFont val="方正仿宋_GBK"/>
        <charset val="134"/>
      </rPr>
      <t>宽</t>
    </r>
    <r>
      <rPr>
        <sz val="10"/>
        <color indexed="8"/>
        <rFont val="Times New Roman"/>
        <charset val="134"/>
      </rPr>
      <t>10.5m,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DN60*3.0mm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φ32*1.5mm</t>
    </r>
    <r>
      <rPr>
        <sz val="10"/>
        <color indexed="8"/>
        <rFont val="方正仿宋_GBK"/>
        <charset val="134"/>
      </rPr>
      <t>椭圆管）为热镀锌钢管，主膜（</t>
    </r>
    <r>
      <rPr>
        <sz val="10"/>
        <color indexed="8"/>
        <rFont val="Times New Roman"/>
        <charset val="134"/>
      </rPr>
      <t>13</t>
    </r>
    <r>
      <rPr>
        <sz val="10"/>
        <color indexed="8"/>
        <rFont val="方正仿宋_GBK"/>
        <charset val="134"/>
      </rPr>
      <t>丝散射膜）和内保温膜（</t>
    </r>
    <r>
      <rPr>
        <sz val="10"/>
        <color indexed="8"/>
        <rFont val="Times New Roman"/>
        <charset val="134"/>
      </rPr>
      <t>10</t>
    </r>
    <r>
      <rPr>
        <sz val="10"/>
        <color indexed="8"/>
        <rFont val="方正仿宋_GBK"/>
        <charset val="134"/>
      </rPr>
      <t>丝</t>
    </r>
    <r>
      <rPr>
        <sz val="10"/>
        <color indexed="8"/>
        <rFont val="Times New Roman"/>
        <charset val="134"/>
      </rPr>
      <t>PO</t>
    </r>
    <r>
      <rPr>
        <sz val="10"/>
        <color indexed="8"/>
        <rFont val="方正仿宋_GBK"/>
        <charset val="134"/>
      </rPr>
      <t>膜）需具有防滴漏、抗老化、高透光等特性，电动卷膜器、风机、防护围栏、场地平整、必要时可配置保温</t>
    </r>
    <r>
      <rPr>
        <sz val="10"/>
        <color indexed="8"/>
        <rFont val="Times New Roman"/>
        <charset val="134"/>
      </rPr>
      <t>/</t>
    </r>
    <r>
      <rPr>
        <sz val="10"/>
        <color indexed="8"/>
        <rFont val="方正仿宋_GBK"/>
        <charset val="134"/>
      </rPr>
      <t>遮阳系统。</t>
    </r>
    <r>
      <rPr>
        <sz val="10"/>
        <color indexed="8"/>
        <rFont val="Times New Roman"/>
        <charset val="134"/>
      </rPr>
      <t xml:space="preserve">
   2.</t>
    </r>
    <r>
      <rPr>
        <sz val="10"/>
        <color indexed="8"/>
        <rFont val="方正仿宋_GBK"/>
        <charset val="134"/>
      </rPr>
      <t>投资</t>
    </r>
    <r>
      <rPr>
        <sz val="10"/>
        <color indexed="8"/>
        <rFont val="Times New Roman"/>
        <charset val="134"/>
      </rPr>
      <t>35</t>
    </r>
    <r>
      <rPr>
        <sz val="10"/>
        <color indexed="8"/>
        <rFont val="方正仿宋_GBK"/>
        <charset val="134"/>
      </rPr>
      <t>万元，新建设大棚排水沟</t>
    </r>
    <r>
      <rPr>
        <sz val="10"/>
        <color indexed="8"/>
        <rFont val="Times New Roman"/>
        <charset val="134"/>
      </rPr>
      <t>2334m</t>
    </r>
    <r>
      <rPr>
        <sz val="10"/>
        <color indexed="8"/>
        <rFont val="方正仿宋_GBK"/>
        <charset val="134"/>
      </rPr>
      <t>，单价</t>
    </r>
    <r>
      <rPr>
        <sz val="10"/>
        <color indexed="8"/>
        <rFont val="Times New Roman"/>
        <charset val="134"/>
      </rPr>
      <t>150</t>
    </r>
    <r>
      <rPr>
        <sz val="10"/>
        <color indexed="8"/>
        <rFont val="方正仿宋_GBK"/>
        <charset val="134"/>
      </rPr>
      <t>元</t>
    </r>
    <r>
      <rPr>
        <sz val="10"/>
        <color indexed="8"/>
        <rFont val="Times New Roman"/>
        <charset val="134"/>
      </rPr>
      <t>/m</t>
    </r>
    <r>
      <rPr>
        <sz val="10"/>
        <color indexed="8"/>
        <rFont val="方正仿宋_GBK"/>
        <charset val="134"/>
      </rPr>
      <t>，（宽</t>
    </r>
    <r>
      <rPr>
        <sz val="10"/>
        <color indexed="8"/>
        <rFont val="Times New Roman"/>
        <charset val="134"/>
      </rPr>
      <t>0.6m</t>
    </r>
    <r>
      <rPr>
        <sz val="10"/>
        <color indexed="8"/>
        <rFont val="方正仿宋_GBK"/>
        <charset val="134"/>
      </rPr>
      <t>、深</t>
    </r>
    <r>
      <rPr>
        <sz val="10"/>
        <color indexed="8"/>
        <rFont val="Times New Roman"/>
        <charset val="134"/>
      </rPr>
      <t>0.6m</t>
    </r>
    <r>
      <rPr>
        <sz val="10"/>
        <color indexed="8"/>
        <rFont val="方正仿宋_GBK"/>
        <charset val="134"/>
      </rPr>
      <t>）</t>
    </r>
    <r>
      <rPr>
        <sz val="10"/>
        <color indexed="8"/>
        <rFont val="Times New Roman"/>
        <charset val="134"/>
      </rPr>
      <t>(</t>
    </r>
    <r>
      <rPr>
        <sz val="10"/>
        <color indexed="8"/>
        <rFont val="方正仿宋_GBK"/>
        <charset val="134"/>
      </rPr>
      <t>采用</t>
    </r>
    <r>
      <rPr>
        <sz val="10"/>
        <color indexed="8"/>
        <rFont val="Times New Roman"/>
        <charset val="134"/>
      </rPr>
      <t>M7.5</t>
    </r>
    <r>
      <rPr>
        <sz val="10"/>
        <color indexed="8"/>
        <rFont val="方正仿宋_GBK"/>
        <charset val="134"/>
      </rPr>
      <t>砂浆砌筑或</t>
    </r>
    <r>
      <rPr>
        <sz val="10"/>
        <color indexed="8"/>
        <rFont val="Times New Roman"/>
        <charset val="134"/>
      </rPr>
      <t>C20</t>
    </r>
    <r>
      <rPr>
        <sz val="10"/>
        <color indexed="8"/>
        <rFont val="方正仿宋_GBK"/>
        <charset val="134"/>
      </rPr>
      <t>混凝土现浇</t>
    </r>
    <r>
      <rPr>
        <sz val="10"/>
        <color indexed="8"/>
        <rFont val="Times New Roman"/>
        <charset val="134"/>
      </rPr>
      <t>)</t>
    </r>
    <r>
      <rPr>
        <sz val="10"/>
        <color indexed="8"/>
        <rFont val="方正仿宋_GBK"/>
        <charset val="134"/>
      </rPr>
      <t>。</t>
    </r>
    <r>
      <rPr>
        <sz val="10"/>
        <color indexed="8"/>
        <rFont val="Times New Roman"/>
        <charset val="134"/>
      </rPr>
      <t xml:space="preserve">
   3.</t>
    </r>
    <r>
      <rPr>
        <sz val="10"/>
        <color indexed="8"/>
        <rFont val="方正仿宋_GBK"/>
        <charset val="134"/>
      </rPr>
      <t>投资</t>
    </r>
    <r>
      <rPr>
        <sz val="10"/>
        <color indexed="8"/>
        <rFont val="Times New Roman"/>
        <charset val="134"/>
      </rPr>
      <t>27</t>
    </r>
    <r>
      <rPr>
        <sz val="10"/>
        <color indexed="8"/>
        <rFont val="方正仿宋_GBK"/>
        <charset val="134"/>
      </rPr>
      <t>万元，新建配套设施【包括水源工程（机井</t>
    </r>
    <r>
      <rPr>
        <sz val="10"/>
        <color indexed="8"/>
        <rFont val="Times New Roman"/>
        <charset val="134"/>
      </rPr>
      <t>/</t>
    </r>
    <r>
      <rPr>
        <sz val="10"/>
        <color indexed="8"/>
        <rFont val="方正仿宋_GBK"/>
        <charset val="134"/>
      </rPr>
      <t>蓄水池）、泵房、过滤系统、输水管网等】。</t>
    </r>
    <r>
      <rPr>
        <sz val="10"/>
        <color indexed="8"/>
        <rFont val="Times New Roman"/>
        <charset val="134"/>
      </rPr>
      <t xml:space="preserve">
   4.</t>
    </r>
    <r>
      <rPr>
        <sz val="10"/>
        <color indexed="8"/>
        <rFont val="方正仿宋_GBK"/>
        <charset val="134"/>
      </rPr>
      <t>投资</t>
    </r>
    <r>
      <rPr>
        <sz val="10"/>
        <color indexed="8"/>
        <rFont val="Times New Roman"/>
        <charset val="134"/>
      </rPr>
      <t>18</t>
    </r>
    <r>
      <rPr>
        <sz val="10"/>
        <color indexed="8"/>
        <rFont val="方正仿宋_GBK"/>
        <charset val="134"/>
      </rPr>
      <t>万元，新安装电力配套设施</t>
    </r>
    <r>
      <rPr>
        <sz val="10"/>
        <color indexed="8"/>
        <rFont val="Times New Roman"/>
        <charset val="134"/>
      </rPr>
      <t>1</t>
    </r>
    <r>
      <rPr>
        <sz val="10"/>
        <color indexed="8"/>
        <rFont val="方正仿宋_GBK"/>
        <charset val="134"/>
      </rPr>
      <t>套，架设专用电力线路、安装</t>
    </r>
    <r>
      <rPr>
        <sz val="10"/>
        <color indexed="8"/>
        <rFont val="Times New Roman"/>
        <charset val="134"/>
      </rPr>
      <t>300kVA</t>
    </r>
    <r>
      <rPr>
        <sz val="10"/>
        <color indexed="8"/>
        <rFont val="方正仿宋_GBK"/>
        <charset val="134"/>
      </rPr>
      <t>变压器</t>
    </r>
    <r>
      <rPr>
        <sz val="10"/>
        <color indexed="8"/>
        <rFont val="Times New Roman"/>
        <charset val="134"/>
      </rPr>
      <t>1</t>
    </r>
    <r>
      <rPr>
        <sz val="10"/>
        <color indexed="8"/>
        <rFont val="方正仿宋_GBK"/>
        <charset val="134"/>
      </rPr>
      <t>台、配电箱等，满足大棚照明、灌溉、控温等用电需求。</t>
    </r>
  </si>
  <si>
    <r>
      <rPr>
        <sz val="10"/>
        <color indexed="8"/>
        <rFont val="方正仿宋_GBK"/>
        <charset val="134"/>
      </rPr>
      <t>通过靖外村果蔬钢架连体科技大棚建设项目的实施。项目建成后，推行社会化经营管理，引进公司经营，经营主体按年收益</t>
    </r>
    <r>
      <rPr>
        <sz val="10"/>
        <color indexed="8"/>
        <rFont val="Times New Roman"/>
        <charset val="134"/>
      </rPr>
      <t>5%</t>
    </r>
    <r>
      <rPr>
        <sz val="10"/>
        <color indexed="8"/>
        <rFont val="方正仿宋_GBK"/>
        <charset val="134"/>
      </rPr>
      <t>缴。可带动辖区内农户</t>
    </r>
    <r>
      <rPr>
        <sz val="10"/>
        <color indexed="8"/>
        <rFont val="Times New Roman"/>
        <charset val="134"/>
      </rPr>
      <t>91</t>
    </r>
    <r>
      <rPr>
        <sz val="10"/>
        <color indexed="8"/>
        <rFont val="方正仿宋_GBK"/>
        <charset val="134"/>
      </rPr>
      <t>户</t>
    </r>
    <r>
      <rPr>
        <sz val="10"/>
        <color indexed="8"/>
        <rFont val="Times New Roman"/>
        <charset val="134"/>
      </rPr>
      <t>230</t>
    </r>
    <r>
      <rPr>
        <sz val="10"/>
        <color indexed="8"/>
        <rFont val="方正仿宋_GBK"/>
        <charset val="134"/>
      </rPr>
      <t>人（其中，脱贫户</t>
    </r>
    <r>
      <rPr>
        <sz val="10"/>
        <color indexed="8"/>
        <rFont val="Times New Roman"/>
        <charset val="134"/>
      </rPr>
      <t>30</t>
    </r>
    <r>
      <rPr>
        <sz val="10"/>
        <color indexed="8"/>
        <rFont val="方正仿宋_GBK"/>
        <charset val="134"/>
      </rPr>
      <t>户</t>
    </r>
    <r>
      <rPr>
        <sz val="10"/>
        <color indexed="8"/>
        <rFont val="Times New Roman"/>
        <charset val="134"/>
      </rPr>
      <t>105</t>
    </r>
    <r>
      <rPr>
        <sz val="10"/>
        <color indexed="8"/>
        <rFont val="方正仿宋_GBK"/>
        <charset val="134"/>
      </rPr>
      <t>人，三类监测对象</t>
    </r>
    <r>
      <rPr>
        <sz val="10"/>
        <color indexed="8"/>
        <rFont val="Times New Roman"/>
        <charset val="134"/>
      </rPr>
      <t>10</t>
    </r>
    <r>
      <rPr>
        <sz val="10"/>
        <color indexed="8"/>
        <rFont val="方正仿宋_GBK"/>
        <charset val="134"/>
      </rPr>
      <t>户</t>
    </r>
    <r>
      <rPr>
        <sz val="10"/>
        <color indexed="8"/>
        <rFont val="Times New Roman"/>
        <charset val="134"/>
      </rPr>
      <t>45</t>
    </r>
    <r>
      <rPr>
        <sz val="10"/>
        <color indexed="8"/>
        <rFont val="方正仿宋_GBK"/>
        <charset val="134"/>
      </rPr>
      <t>人）户均增收</t>
    </r>
    <r>
      <rPr>
        <sz val="10"/>
        <color indexed="8"/>
        <rFont val="Times New Roman"/>
        <charset val="134"/>
      </rPr>
      <t>1.5</t>
    </r>
    <r>
      <rPr>
        <sz val="10"/>
        <color indexed="8"/>
        <rFont val="方正仿宋_GBK"/>
        <charset val="134"/>
      </rPr>
      <t>万元以上，村集体增收</t>
    </r>
    <r>
      <rPr>
        <sz val="10"/>
        <color indexed="8"/>
        <rFont val="Times New Roman"/>
        <charset val="134"/>
      </rPr>
      <t>49</t>
    </r>
    <r>
      <rPr>
        <sz val="10"/>
        <color indexed="8"/>
        <rFont val="方正仿宋_GBK"/>
        <charset val="134"/>
      </rPr>
      <t>万元</t>
    </r>
    <r>
      <rPr>
        <sz val="10"/>
        <color indexed="8"/>
        <rFont val="Times New Roman"/>
        <charset val="134"/>
      </rPr>
      <t>,</t>
    </r>
    <r>
      <rPr>
        <sz val="10"/>
        <color indexed="8"/>
        <rFont val="方正仿宋_GBK"/>
        <charset val="134"/>
      </rPr>
      <t>群众满意度</t>
    </r>
    <r>
      <rPr>
        <sz val="10"/>
        <color indexed="8"/>
        <rFont val="Times New Roman"/>
        <charset val="134"/>
      </rPr>
      <t>90%</t>
    </r>
    <r>
      <rPr>
        <sz val="10"/>
        <color indexed="8"/>
        <rFont val="方正仿宋_GBK"/>
        <charset val="134"/>
      </rPr>
      <t>以上。</t>
    </r>
  </si>
  <si>
    <r>
      <rPr>
        <sz val="10"/>
        <color indexed="8"/>
        <rFont val="方正仿宋_GBK"/>
        <charset val="134"/>
      </rPr>
      <t>土地流转、带动务工就业等</t>
    </r>
  </si>
  <si>
    <r>
      <rPr>
        <sz val="10"/>
        <color indexed="8"/>
        <rFont val="方正仿宋_GBK"/>
        <charset val="134"/>
      </rPr>
      <t>西宁街道办事处</t>
    </r>
  </si>
  <si>
    <r>
      <rPr>
        <sz val="10"/>
        <color indexed="8"/>
        <rFont val="方正仿宋_GBK"/>
        <charset val="134"/>
      </rPr>
      <t>种植基地</t>
    </r>
  </si>
  <si>
    <r>
      <rPr>
        <sz val="10"/>
        <color indexed="8"/>
        <rFont val="方正仿宋_GBK"/>
        <charset val="134"/>
      </rPr>
      <t>羊场镇兔场村蔬菜基地大棚及分拣中心建设项目</t>
    </r>
  </si>
  <si>
    <r>
      <rPr>
        <sz val="10"/>
        <color indexed="8"/>
        <rFont val="方正仿宋_GBK"/>
        <charset val="134"/>
      </rPr>
      <t>羊场镇</t>
    </r>
  </si>
  <si>
    <r>
      <rPr>
        <sz val="10"/>
        <color indexed="8"/>
        <rFont val="方正仿宋_GBK"/>
        <charset val="134"/>
      </rPr>
      <t>兔场村</t>
    </r>
  </si>
  <si>
    <r>
      <rPr>
        <sz val="10"/>
        <color theme="1"/>
        <rFont val="Times New Roman"/>
        <charset val="134"/>
      </rPr>
      <t>1.</t>
    </r>
    <r>
      <rPr>
        <sz val="10"/>
        <color indexed="8"/>
        <rFont val="方正仿宋_GBK"/>
        <charset val="134"/>
      </rPr>
      <t>新建单体钢架大棚</t>
    </r>
    <r>
      <rPr>
        <sz val="10"/>
        <color indexed="8"/>
        <rFont val="Times New Roman"/>
        <charset val="134"/>
      </rPr>
      <t>272136</t>
    </r>
    <r>
      <rPr>
        <sz val="10"/>
        <color indexed="8"/>
        <rFont val="方正仿宋_GBK"/>
        <charset val="134"/>
      </rPr>
      <t>平方米，</t>
    </r>
    <r>
      <rPr>
        <sz val="10"/>
        <color indexed="8"/>
        <rFont val="Times New Roman"/>
        <charset val="134"/>
      </rPr>
      <t>28</t>
    </r>
    <r>
      <rPr>
        <sz val="10"/>
        <color indexed="8"/>
        <rFont val="方正仿宋_GBK"/>
        <charset val="134"/>
      </rPr>
      <t>元</t>
    </r>
    <r>
      <rPr>
        <sz val="10"/>
        <color indexed="8"/>
        <rFont val="Times New Roman"/>
        <charset val="134"/>
      </rPr>
      <t>/</t>
    </r>
    <r>
      <rPr>
        <sz val="10"/>
        <color indexed="8"/>
        <rFont val="方正仿宋_GBK"/>
        <charset val="134"/>
      </rPr>
      <t>平方米，顶高</t>
    </r>
    <r>
      <rPr>
        <sz val="10"/>
        <color indexed="8"/>
        <rFont val="Times New Roman"/>
        <charset val="134"/>
      </rPr>
      <t>3</t>
    </r>
    <r>
      <rPr>
        <sz val="10"/>
        <color indexed="8"/>
        <rFont val="方正仿宋_GBK"/>
        <charset val="134"/>
      </rPr>
      <t>米，肩高</t>
    </r>
    <r>
      <rPr>
        <sz val="10"/>
        <color indexed="8"/>
        <rFont val="Times New Roman"/>
        <charset val="134"/>
      </rPr>
      <t>2</t>
    </r>
    <r>
      <rPr>
        <sz val="10"/>
        <color indexed="8"/>
        <rFont val="方正仿宋_GBK"/>
        <charset val="134"/>
      </rPr>
      <t>米，宽</t>
    </r>
    <r>
      <rPr>
        <sz val="10"/>
        <color indexed="8"/>
        <rFont val="Times New Roman"/>
        <charset val="134"/>
      </rPr>
      <t>4</t>
    </r>
    <r>
      <rPr>
        <sz val="10"/>
        <color indexed="8"/>
        <rFont val="方正仿宋_GBK"/>
        <charset val="134"/>
      </rPr>
      <t>米，投资</t>
    </r>
    <r>
      <rPr>
        <sz val="10"/>
        <color indexed="8"/>
        <rFont val="Times New Roman"/>
        <charset val="134"/>
      </rPr>
      <t>761.98</t>
    </r>
    <r>
      <rPr>
        <sz val="10"/>
        <color indexed="8"/>
        <rFont val="方正仿宋_GBK"/>
        <charset val="134"/>
      </rPr>
      <t>万元；</t>
    </r>
    <r>
      <rPr>
        <sz val="10"/>
        <color indexed="8"/>
        <rFont val="Times New Roman"/>
        <charset val="134"/>
      </rPr>
      <t xml:space="preserve">                                                       
2.</t>
    </r>
    <r>
      <rPr>
        <sz val="10"/>
        <color indexed="8"/>
        <rFont val="方正仿宋_GBK"/>
        <charset val="134"/>
      </rPr>
      <t>供电设施</t>
    </r>
    <r>
      <rPr>
        <sz val="10"/>
        <color indexed="8"/>
        <rFont val="Times New Roman"/>
        <charset val="134"/>
      </rPr>
      <t>1</t>
    </r>
    <r>
      <rPr>
        <sz val="10"/>
        <color indexed="8"/>
        <rFont val="方正仿宋_GBK"/>
        <charset val="134"/>
      </rPr>
      <t>套，投资</t>
    </r>
    <r>
      <rPr>
        <sz val="10"/>
        <color indexed="8"/>
        <rFont val="Times New Roman"/>
        <charset val="134"/>
      </rPr>
      <t>32.7</t>
    </r>
    <r>
      <rPr>
        <sz val="10"/>
        <color indexed="8"/>
        <rFont val="方正仿宋_GBK"/>
        <charset val="134"/>
      </rPr>
      <t>万元，含安装</t>
    </r>
    <r>
      <rPr>
        <sz val="10"/>
        <color indexed="8"/>
        <rFont val="Times New Roman"/>
        <charset val="134"/>
      </rPr>
      <t>250kW</t>
    </r>
    <r>
      <rPr>
        <sz val="10"/>
        <color indexed="8"/>
        <rFont val="方正仿宋_GBK"/>
        <charset val="134"/>
      </rPr>
      <t>变压器</t>
    </r>
    <r>
      <rPr>
        <sz val="10"/>
        <color indexed="8"/>
        <rFont val="Times New Roman"/>
        <charset val="134"/>
      </rPr>
      <t>2</t>
    </r>
    <r>
      <rPr>
        <sz val="10"/>
        <color indexed="8"/>
        <rFont val="方正仿宋_GBK"/>
        <charset val="134"/>
      </rPr>
      <t>台、架设</t>
    </r>
    <r>
      <rPr>
        <sz val="10"/>
        <color indexed="8"/>
        <rFont val="Times New Roman"/>
        <charset val="134"/>
      </rPr>
      <t>2</t>
    </r>
    <r>
      <rPr>
        <sz val="10"/>
        <color indexed="8"/>
        <rFont val="方正仿宋_GBK"/>
        <charset val="134"/>
      </rPr>
      <t>千米电线（含电杆</t>
    </r>
    <r>
      <rPr>
        <sz val="10"/>
        <color indexed="8"/>
        <rFont val="Times New Roman"/>
        <charset val="134"/>
      </rPr>
      <t>40</t>
    </r>
    <r>
      <rPr>
        <sz val="10"/>
        <color indexed="8"/>
        <rFont val="方正仿宋_GBK"/>
        <charset val="134"/>
      </rPr>
      <t>棵、导线</t>
    </r>
    <r>
      <rPr>
        <sz val="10"/>
        <color indexed="8"/>
        <rFont val="Times New Roman"/>
        <charset val="134"/>
      </rPr>
      <t>2000</t>
    </r>
    <r>
      <rPr>
        <sz val="10"/>
        <color indexed="8"/>
        <rFont val="方正仿宋_GBK"/>
        <charset val="134"/>
      </rPr>
      <t>米及配套设施）；</t>
    </r>
    <r>
      <rPr>
        <sz val="10"/>
        <color indexed="8"/>
        <rFont val="Times New Roman"/>
        <charset val="134"/>
      </rPr>
      <t xml:space="preserve">                                                 
3.</t>
    </r>
    <r>
      <rPr>
        <sz val="10"/>
        <color indexed="8"/>
        <rFont val="方正仿宋_GBK"/>
        <charset val="134"/>
      </rPr>
      <t>新建水肥一体化</t>
    </r>
    <r>
      <rPr>
        <sz val="10"/>
        <color indexed="8"/>
        <rFont val="Times New Roman"/>
        <charset val="134"/>
      </rPr>
      <t>2</t>
    </r>
    <r>
      <rPr>
        <sz val="10"/>
        <color indexed="8"/>
        <rFont val="方正仿宋_GBK"/>
        <charset val="134"/>
      </rPr>
      <t>套（含泵房、泵、水池、主管网），投资</t>
    </r>
    <r>
      <rPr>
        <sz val="10"/>
        <color indexed="8"/>
        <rFont val="Times New Roman"/>
        <charset val="134"/>
      </rPr>
      <t>30</t>
    </r>
    <r>
      <rPr>
        <sz val="10"/>
        <color indexed="8"/>
        <rFont val="方正仿宋_GBK"/>
        <charset val="134"/>
      </rPr>
      <t>万元；</t>
    </r>
    <r>
      <rPr>
        <sz val="10"/>
        <color indexed="8"/>
        <rFont val="Times New Roman"/>
        <charset val="134"/>
      </rPr>
      <t xml:space="preserve">                                                                              4.</t>
    </r>
    <r>
      <rPr>
        <sz val="10"/>
        <color indexed="8"/>
        <rFont val="方正仿宋_GBK"/>
        <charset val="134"/>
      </rPr>
      <t>新建冷库容积</t>
    </r>
    <r>
      <rPr>
        <sz val="10"/>
        <color indexed="8"/>
        <rFont val="Times New Roman"/>
        <charset val="134"/>
      </rPr>
      <t>1000</t>
    </r>
    <r>
      <rPr>
        <sz val="10"/>
        <color indexed="8"/>
        <rFont val="方正仿宋_GBK"/>
        <charset val="134"/>
      </rPr>
      <t>立方米冷库</t>
    </r>
    <r>
      <rPr>
        <sz val="10"/>
        <color indexed="8"/>
        <rFont val="Times New Roman"/>
        <charset val="134"/>
      </rPr>
      <t>1</t>
    </r>
    <r>
      <rPr>
        <sz val="10"/>
        <color indexed="8"/>
        <rFont val="方正仿宋_GBK"/>
        <charset val="134"/>
      </rPr>
      <t>个（主体含机组），投资</t>
    </r>
    <r>
      <rPr>
        <sz val="10"/>
        <color indexed="8"/>
        <rFont val="Times New Roman"/>
        <charset val="134"/>
      </rPr>
      <t>29</t>
    </r>
    <r>
      <rPr>
        <sz val="10"/>
        <color indexed="8"/>
        <rFont val="方正仿宋_GBK"/>
        <charset val="134"/>
      </rPr>
      <t>万元；</t>
    </r>
    <r>
      <rPr>
        <sz val="10"/>
        <color indexed="8"/>
        <rFont val="Times New Roman"/>
        <charset val="134"/>
      </rPr>
      <t xml:space="preserve">                                                                               5.</t>
    </r>
    <r>
      <rPr>
        <sz val="10"/>
        <color indexed="8"/>
        <rFont val="方正仿宋_GBK"/>
        <charset val="134"/>
      </rPr>
      <t>新建彩钢瓦钢架分拣房</t>
    </r>
    <r>
      <rPr>
        <sz val="10"/>
        <color indexed="8"/>
        <rFont val="Times New Roman"/>
        <charset val="134"/>
      </rPr>
      <t>1000</t>
    </r>
    <r>
      <rPr>
        <sz val="10"/>
        <color indexed="8"/>
        <rFont val="方正仿宋_GBK"/>
        <charset val="134"/>
      </rPr>
      <t>平方米（冷库房、分拣房一体），投资</t>
    </r>
    <r>
      <rPr>
        <sz val="10"/>
        <color indexed="8"/>
        <rFont val="Times New Roman"/>
        <charset val="134"/>
      </rPr>
      <t>29</t>
    </r>
    <r>
      <rPr>
        <sz val="10"/>
        <color indexed="8"/>
        <rFont val="方正仿宋_GBK"/>
        <charset val="134"/>
      </rPr>
      <t>万元；</t>
    </r>
    <r>
      <rPr>
        <sz val="10"/>
        <color indexed="8"/>
        <rFont val="Times New Roman"/>
        <charset val="134"/>
      </rPr>
      <t xml:space="preserve">                                                                                   6.</t>
    </r>
    <r>
      <rPr>
        <sz val="10"/>
        <color indexed="8"/>
        <rFont val="方正仿宋_GBK"/>
        <charset val="134"/>
      </rPr>
      <t>新建管理用房（活动板房）</t>
    </r>
    <r>
      <rPr>
        <sz val="10"/>
        <color indexed="8"/>
        <rFont val="Times New Roman"/>
        <charset val="134"/>
      </rPr>
      <t>240</t>
    </r>
    <r>
      <rPr>
        <sz val="10"/>
        <color indexed="8"/>
        <rFont val="方正仿宋_GBK"/>
        <charset val="134"/>
      </rPr>
      <t>平方米，</t>
    </r>
    <r>
      <rPr>
        <sz val="10"/>
        <color indexed="8"/>
        <rFont val="Times New Roman"/>
        <charset val="134"/>
      </rPr>
      <t>350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8.4</t>
    </r>
    <r>
      <rPr>
        <sz val="10"/>
        <color indexed="8"/>
        <rFont val="方正仿宋_GBK"/>
        <charset val="134"/>
      </rPr>
      <t>万元；</t>
    </r>
    <r>
      <rPr>
        <sz val="10"/>
        <color indexed="8"/>
        <rFont val="Times New Roman"/>
        <charset val="134"/>
      </rPr>
      <t xml:space="preserve">                                                                           7.</t>
    </r>
    <r>
      <rPr>
        <sz val="10"/>
        <color indexed="8"/>
        <rFont val="方正仿宋_GBK"/>
        <charset val="134"/>
      </rPr>
      <t>浆砌片石挡墙</t>
    </r>
    <r>
      <rPr>
        <sz val="10"/>
        <color indexed="8"/>
        <rFont val="Times New Roman"/>
        <charset val="134"/>
      </rPr>
      <t>1500</t>
    </r>
    <r>
      <rPr>
        <sz val="10"/>
        <color indexed="8"/>
        <rFont val="方正仿宋_GBK"/>
        <charset val="134"/>
      </rPr>
      <t>立方米，</t>
    </r>
    <r>
      <rPr>
        <sz val="10"/>
        <color indexed="8"/>
        <rFont val="Times New Roman"/>
        <charset val="134"/>
      </rPr>
      <t>280</t>
    </r>
    <r>
      <rPr>
        <sz val="10"/>
        <color indexed="8"/>
        <rFont val="方正仿宋_GBK"/>
        <charset val="134"/>
      </rPr>
      <t>元</t>
    </r>
    <r>
      <rPr>
        <sz val="10"/>
        <color indexed="8"/>
        <rFont val="Times New Roman"/>
        <charset val="134"/>
      </rPr>
      <t>/</t>
    </r>
    <r>
      <rPr>
        <sz val="10"/>
        <color indexed="8"/>
        <rFont val="方正仿宋_GBK"/>
        <charset val="134"/>
      </rPr>
      <t>立方米，投资</t>
    </r>
    <r>
      <rPr>
        <sz val="10"/>
        <color indexed="8"/>
        <rFont val="Times New Roman"/>
        <charset val="134"/>
      </rPr>
      <t>54</t>
    </r>
    <r>
      <rPr>
        <sz val="10"/>
        <color indexed="8"/>
        <rFont val="方正仿宋_GBK"/>
        <charset val="134"/>
      </rPr>
      <t>万元；</t>
    </r>
    <r>
      <rPr>
        <sz val="10"/>
        <color indexed="8"/>
        <rFont val="Times New Roman"/>
        <charset val="134"/>
      </rPr>
      <t xml:space="preserve">                                                               8.</t>
    </r>
    <r>
      <rPr>
        <sz val="10"/>
        <color indexed="8"/>
        <rFont val="方正仿宋_GBK"/>
        <charset val="134"/>
      </rPr>
      <t>基地场地硬化</t>
    </r>
    <r>
      <rPr>
        <sz val="10"/>
        <color indexed="8"/>
        <rFont val="Times New Roman"/>
        <charset val="134"/>
      </rPr>
      <t>310</t>
    </r>
    <r>
      <rPr>
        <sz val="10"/>
        <color indexed="8"/>
        <rFont val="方正仿宋_GBK"/>
        <charset val="134"/>
      </rPr>
      <t>平方米，</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3.72</t>
    </r>
    <r>
      <rPr>
        <sz val="10"/>
        <color indexed="8"/>
        <rFont val="方正仿宋_GBK"/>
        <charset val="134"/>
      </rPr>
      <t>万元；</t>
    </r>
    <r>
      <rPr>
        <sz val="10"/>
        <color indexed="8"/>
        <rFont val="Times New Roman"/>
        <charset val="134"/>
      </rPr>
      <t xml:space="preserve">                             
9.</t>
    </r>
    <r>
      <rPr>
        <sz val="10"/>
        <color indexed="8"/>
        <rFont val="方正仿宋_GBK"/>
        <charset val="134"/>
      </rPr>
      <t>土方回填碾压</t>
    </r>
    <r>
      <rPr>
        <sz val="10"/>
        <color indexed="8"/>
        <rFont val="Times New Roman"/>
        <charset val="134"/>
      </rPr>
      <t>6000</t>
    </r>
    <r>
      <rPr>
        <sz val="10"/>
        <color indexed="8"/>
        <rFont val="方正仿宋_GBK"/>
        <charset val="134"/>
      </rPr>
      <t>立方米，</t>
    </r>
    <r>
      <rPr>
        <sz val="10"/>
        <color indexed="8"/>
        <rFont val="Times New Roman"/>
        <charset val="134"/>
      </rPr>
      <t>30</t>
    </r>
    <r>
      <rPr>
        <sz val="10"/>
        <color indexed="8"/>
        <rFont val="方正仿宋_GBK"/>
        <charset val="134"/>
      </rPr>
      <t>元</t>
    </r>
    <r>
      <rPr>
        <sz val="10"/>
        <color indexed="8"/>
        <rFont val="Times New Roman"/>
        <charset val="134"/>
      </rPr>
      <t>/</t>
    </r>
    <r>
      <rPr>
        <sz val="10"/>
        <color indexed="8"/>
        <rFont val="方正仿宋_GBK"/>
        <charset val="134"/>
      </rPr>
      <t>立方米，投资</t>
    </r>
    <r>
      <rPr>
        <sz val="10"/>
        <color indexed="8"/>
        <rFont val="Times New Roman"/>
        <charset val="134"/>
      </rPr>
      <t>18</t>
    </r>
    <r>
      <rPr>
        <sz val="10"/>
        <color indexed="8"/>
        <rFont val="方正仿宋_GBK"/>
        <charset val="134"/>
      </rPr>
      <t>万元；</t>
    </r>
    <r>
      <rPr>
        <sz val="10"/>
        <color indexed="8"/>
        <rFont val="Times New Roman"/>
        <charset val="134"/>
      </rPr>
      <t xml:space="preserve">                                                                               10.</t>
    </r>
    <r>
      <rPr>
        <sz val="10"/>
        <color indexed="8"/>
        <rFont val="方正仿宋_GBK"/>
        <charset val="134"/>
      </rPr>
      <t>三面光排水沟</t>
    </r>
    <r>
      <rPr>
        <sz val="10"/>
        <color indexed="8"/>
        <rFont val="Times New Roman"/>
        <charset val="134"/>
      </rPr>
      <t>300</t>
    </r>
    <r>
      <rPr>
        <sz val="10"/>
        <color indexed="8"/>
        <rFont val="方正仿宋_GBK"/>
        <charset val="134"/>
      </rPr>
      <t>米，</t>
    </r>
    <r>
      <rPr>
        <sz val="10"/>
        <color indexed="8"/>
        <rFont val="Times New Roman"/>
        <charset val="134"/>
      </rPr>
      <t>240</t>
    </r>
    <r>
      <rPr>
        <sz val="10"/>
        <color indexed="8"/>
        <rFont val="方正仿宋_GBK"/>
        <charset val="134"/>
      </rPr>
      <t>元</t>
    </r>
    <r>
      <rPr>
        <sz val="10"/>
        <color indexed="8"/>
        <rFont val="Times New Roman"/>
        <charset val="134"/>
      </rPr>
      <t>/</t>
    </r>
    <r>
      <rPr>
        <sz val="10"/>
        <color indexed="8"/>
        <rFont val="方正仿宋_GBK"/>
        <charset val="134"/>
      </rPr>
      <t>米，投资</t>
    </r>
    <r>
      <rPr>
        <sz val="10"/>
        <color indexed="8"/>
        <rFont val="Times New Roman"/>
        <charset val="134"/>
      </rPr>
      <t>7.2</t>
    </r>
    <r>
      <rPr>
        <sz val="10"/>
        <color indexed="8"/>
        <rFont val="方正仿宋_GBK"/>
        <charset val="134"/>
      </rPr>
      <t>万元。</t>
    </r>
  </si>
  <si>
    <r>
      <rPr>
        <sz val="10"/>
        <color indexed="8"/>
        <rFont val="方正仿宋_GBK"/>
        <charset val="134"/>
      </rPr>
      <t>通过项目实施，建成单体钢架大棚</t>
    </r>
    <r>
      <rPr>
        <sz val="10"/>
        <color indexed="8"/>
        <rFont val="Times New Roman"/>
        <charset val="134"/>
      </rPr>
      <t>272136</t>
    </r>
    <r>
      <rPr>
        <sz val="10"/>
        <color indexed="8"/>
        <rFont val="方正仿宋_GBK"/>
        <charset val="134"/>
      </rPr>
      <t>平方米（</t>
    </r>
    <r>
      <rPr>
        <sz val="10"/>
        <color indexed="8"/>
        <rFont val="Times New Roman"/>
        <charset val="134"/>
      </rPr>
      <t>510</t>
    </r>
    <r>
      <rPr>
        <sz val="10"/>
        <color indexed="8"/>
        <rFont val="方正仿宋_GBK"/>
        <charset val="134"/>
      </rPr>
      <t>亩），</t>
    </r>
    <r>
      <rPr>
        <sz val="10"/>
        <color indexed="8"/>
        <rFont val="Times New Roman"/>
        <charset val="134"/>
      </rPr>
      <t>1000</t>
    </r>
    <r>
      <rPr>
        <sz val="10"/>
        <color indexed="8"/>
        <rFont val="方正仿宋_GBK"/>
        <charset val="134"/>
      </rPr>
      <t>立方米冷库</t>
    </r>
    <r>
      <rPr>
        <sz val="10"/>
        <color indexed="8"/>
        <rFont val="Times New Roman"/>
        <charset val="134"/>
      </rPr>
      <t>1</t>
    </r>
    <r>
      <rPr>
        <sz val="10"/>
        <color indexed="8"/>
        <rFont val="方正仿宋_GBK"/>
        <charset val="134"/>
      </rPr>
      <t>个，水肥一体化系统（含大棚主管网）</t>
    </r>
    <r>
      <rPr>
        <sz val="10"/>
        <color indexed="8"/>
        <rFont val="Times New Roman"/>
        <charset val="134"/>
      </rPr>
      <t>2</t>
    </r>
    <r>
      <rPr>
        <sz val="10"/>
        <color indexed="8"/>
        <rFont val="方正仿宋_GBK"/>
        <charset val="134"/>
      </rPr>
      <t>套，分拣房</t>
    </r>
    <r>
      <rPr>
        <sz val="10"/>
        <color indexed="8"/>
        <rFont val="Times New Roman"/>
        <charset val="134"/>
      </rPr>
      <t>1000</t>
    </r>
    <r>
      <rPr>
        <sz val="10"/>
        <color indexed="8"/>
        <rFont val="方正仿宋_GBK"/>
        <charset val="134"/>
      </rPr>
      <t>平方米，供电配套设施</t>
    </r>
    <r>
      <rPr>
        <sz val="10"/>
        <color indexed="8"/>
        <rFont val="Times New Roman"/>
        <charset val="134"/>
      </rPr>
      <t>1</t>
    </r>
    <r>
      <rPr>
        <sz val="10"/>
        <color indexed="8"/>
        <rFont val="方正仿宋_GBK"/>
        <charset val="134"/>
      </rPr>
      <t>套，硬化场地</t>
    </r>
    <r>
      <rPr>
        <sz val="10"/>
        <color indexed="8"/>
        <rFont val="Times New Roman"/>
        <charset val="134"/>
      </rPr>
      <t>310</t>
    </r>
    <r>
      <rPr>
        <sz val="10"/>
        <color indexed="8"/>
        <rFont val="方正仿宋_GBK"/>
        <charset val="134"/>
      </rPr>
      <t>平方米，生产管理用房</t>
    </r>
    <r>
      <rPr>
        <sz val="10"/>
        <color indexed="8"/>
        <rFont val="Times New Roman"/>
        <charset val="134"/>
      </rPr>
      <t>240</t>
    </r>
    <r>
      <rPr>
        <sz val="10"/>
        <color indexed="8"/>
        <rFont val="方正仿宋_GBK"/>
        <charset val="134"/>
      </rPr>
      <t>平方米，挡墙</t>
    </r>
    <r>
      <rPr>
        <sz val="10"/>
        <color indexed="8"/>
        <rFont val="Times New Roman"/>
        <charset val="134"/>
      </rPr>
      <t>1500</t>
    </r>
    <r>
      <rPr>
        <sz val="10"/>
        <color indexed="8"/>
        <rFont val="方正仿宋_GBK"/>
        <charset val="134"/>
      </rPr>
      <t>立方米，排水沟</t>
    </r>
    <r>
      <rPr>
        <sz val="10"/>
        <color indexed="8"/>
        <rFont val="Times New Roman"/>
        <charset val="134"/>
      </rPr>
      <t>300</t>
    </r>
    <r>
      <rPr>
        <sz val="10"/>
        <color indexed="8"/>
        <rFont val="方正仿宋_GBK"/>
        <charset val="134"/>
      </rPr>
      <t>米。项目建成后产权归兔场村集体。预计受益农户</t>
    </r>
    <r>
      <rPr>
        <sz val="10"/>
        <color indexed="8"/>
        <rFont val="Times New Roman"/>
        <charset val="134"/>
      </rPr>
      <t>1294</t>
    </r>
    <r>
      <rPr>
        <sz val="10"/>
        <color indexed="8"/>
        <rFont val="方正仿宋_GBK"/>
        <charset val="134"/>
      </rPr>
      <t>户</t>
    </r>
    <r>
      <rPr>
        <sz val="10"/>
        <color indexed="8"/>
        <rFont val="Times New Roman"/>
        <charset val="134"/>
      </rPr>
      <t>3606</t>
    </r>
    <r>
      <rPr>
        <sz val="10"/>
        <color indexed="8"/>
        <rFont val="方正仿宋_GBK"/>
        <charset val="134"/>
      </rPr>
      <t>人（其中脱贫户</t>
    </r>
    <r>
      <rPr>
        <sz val="10"/>
        <color indexed="8"/>
        <rFont val="Times New Roman"/>
        <charset val="134"/>
      </rPr>
      <t>197</t>
    </r>
    <r>
      <rPr>
        <sz val="10"/>
        <color indexed="8"/>
        <rFont val="方正仿宋_GBK"/>
        <charset val="134"/>
      </rPr>
      <t>户</t>
    </r>
    <r>
      <rPr>
        <sz val="10"/>
        <color indexed="8"/>
        <rFont val="Times New Roman"/>
        <charset val="134"/>
      </rPr>
      <t>631</t>
    </r>
    <r>
      <rPr>
        <sz val="10"/>
        <color indexed="8"/>
        <rFont val="方正仿宋_GBK"/>
        <charset val="134"/>
      </rPr>
      <t>人，三类监测对象</t>
    </r>
    <r>
      <rPr>
        <sz val="10"/>
        <color indexed="8"/>
        <rFont val="Times New Roman"/>
        <charset val="134"/>
      </rPr>
      <t>37</t>
    </r>
    <r>
      <rPr>
        <sz val="10"/>
        <color indexed="8"/>
        <rFont val="方正仿宋_GBK"/>
        <charset val="134"/>
      </rPr>
      <t>户</t>
    </r>
    <r>
      <rPr>
        <sz val="10"/>
        <color indexed="8"/>
        <rFont val="Times New Roman"/>
        <charset val="134"/>
      </rPr>
      <t>87</t>
    </r>
    <r>
      <rPr>
        <sz val="10"/>
        <color indexed="8"/>
        <rFont val="方正仿宋_GBK"/>
        <charset val="134"/>
      </rPr>
      <t>人）。</t>
    </r>
  </si>
  <si>
    <r>
      <rPr>
        <sz val="10"/>
        <color indexed="8"/>
        <rFont val="方正仿宋_GBK"/>
        <charset val="134"/>
      </rPr>
      <t>土地流转、务工就业等</t>
    </r>
  </si>
  <si>
    <r>
      <rPr>
        <sz val="10"/>
        <color indexed="8"/>
        <rFont val="方正仿宋_GBK"/>
        <charset val="134"/>
      </rPr>
      <t>宣威市羊场镇人民政府</t>
    </r>
  </si>
  <si>
    <r>
      <rPr>
        <sz val="10"/>
        <color indexed="8"/>
        <rFont val="方正仿宋_GBK"/>
        <charset val="134"/>
      </rPr>
      <t>农产品仓储保鲜冷链基础设施建设</t>
    </r>
  </si>
  <si>
    <r>
      <rPr>
        <sz val="10"/>
        <color indexed="8"/>
        <rFont val="方正仿宋_GBK"/>
        <charset val="134"/>
      </rPr>
      <t>凤凰街道所乐社区所乐村蔬菜种植及仓储基地建设项目</t>
    </r>
  </si>
  <si>
    <r>
      <rPr>
        <sz val="10"/>
        <color indexed="8"/>
        <rFont val="方正仿宋_GBK"/>
        <charset val="134"/>
      </rPr>
      <t>凤凰街道</t>
    </r>
  </si>
  <si>
    <r>
      <rPr>
        <sz val="10"/>
        <color indexed="8"/>
        <rFont val="方正仿宋_GBK"/>
        <charset val="134"/>
      </rPr>
      <t>所乐社区</t>
    </r>
  </si>
  <si>
    <r>
      <rPr>
        <sz val="10"/>
        <color indexed="8"/>
        <rFont val="方正仿宋_GBK"/>
        <charset val="134"/>
      </rPr>
      <t>在凤凰街道所乐社区所乐村投入</t>
    </r>
    <r>
      <rPr>
        <sz val="10"/>
        <color indexed="8"/>
        <rFont val="Times New Roman"/>
        <charset val="134"/>
      </rPr>
      <t>950</t>
    </r>
    <r>
      <rPr>
        <sz val="10"/>
        <color indexed="8"/>
        <rFont val="方正仿宋_GBK"/>
        <charset val="134"/>
      </rPr>
      <t>万元实施蔬菜种植及仓储基地建设项目。建设内容：</t>
    </r>
    <r>
      <rPr>
        <sz val="10"/>
        <color indexed="8"/>
        <rFont val="Times New Roman"/>
        <charset val="134"/>
      </rPr>
      <t>1</t>
    </r>
    <r>
      <rPr>
        <sz val="10"/>
        <color indexed="8"/>
        <rFont val="Times New Roman"/>
        <charset val="134"/>
      </rPr>
      <t>.</t>
    </r>
    <r>
      <rPr>
        <sz val="10"/>
        <color indexed="8"/>
        <rFont val="方正仿宋_GBK"/>
        <charset val="134"/>
      </rPr>
      <t>投入资金</t>
    </r>
    <r>
      <rPr>
        <sz val="10"/>
        <color indexed="8"/>
        <rFont val="Times New Roman"/>
        <charset val="134"/>
      </rPr>
      <t>861.5</t>
    </r>
    <r>
      <rPr>
        <sz val="10"/>
        <color indexed="8"/>
        <rFont val="方正仿宋_GBK"/>
        <charset val="134"/>
      </rPr>
      <t>万元，新建钢架结构连体蔬菜大棚</t>
    </r>
    <r>
      <rPr>
        <sz val="10"/>
        <color indexed="8"/>
        <rFont val="Times New Roman"/>
        <charset val="134"/>
      </rPr>
      <t>114870</t>
    </r>
    <r>
      <rPr>
        <sz val="10"/>
        <color indexed="8"/>
        <rFont val="方正仿宋_GBK"/>
        <charset val="134"/>
      </rPr>
      <t>㎡（含：电动卷膜器、风机、场地平整、供水管网及水肥一体化设施，大棚肩高</t>
    </r>
    <r>
      <rPr>
        <sz val="10"/>
        <color indexed="8"/>
        <rFont val="Times New Roman"/>
        <charset val="134"/>
      </rPr>
      <t>2.2m</t>
    </r>
    <r>
      <rPr>
        <sz val="10"/>
        <color indexed="8"/>
        <rFont val="方正仿宋_GBK"/>
        <charset val="134"/>
      </rPr>
      <t>，顶高</t>
    </r>
    <r>
      <rPr>
        <sz val="10"/>
        <color indexed="8"/>
        <rFont val="Times New Roman"/>
        <charset val="134"/>
      </rPr>
      <t>3.2m,</t>
    </r>
    <r>
      <rPr>
        <sz val="10"/>
        <color indexed="8"/>
        <rFont val="方正仿宋_GBK"/>
        <charset val="134"/>
      </rPr>
      <t>跨度</t>
    </r>
    <r>
      <rPr>
        <sz val="10"/>
        <color indexed="8"/>
        <rFont val="Times New Roman"/>
        <charset val="134"/>
      </rPr>
      <t>4.8m,</t>
    </r>
    <r>
      <rPr>
        <sz val="10"/>
        <color indexed="8"/>
        <rFont val="方正仿宋_GBK"/>
        <charset val="134"/>
      </rPr>
      <t>柱间距</t>
    </r>
    <r>
      <rPr>
        <sz val="10"/>
        <color indexed="8"/>
        <rFont val="Times New Roman"/>
        <charset val="134"/>
      </rPr>
      <t xml:space="preserve">1.1m, </t>
    </r>
    <r>
      <rPr>
        <sz val="10"/>
        <color indexed="8"/>
        <rFont val="方正仿宋_GBK"/>
        <charset val="134"/>
      </rPr>
      <t>棚杆（</t>
    </r>
    <r>
      <rPr>
        <sz val="10"/>
        <color indexed="8"/>
        <rFont val="Times New Roman"/>
        <charset val="134"/>
      </rPr>
      <t>20*40*2.0mm</t>
    </r>
    <r>
      <rPr>
        <sz val="10"/>
        <color indexed="8"/>
        <rFont val="方正仿宋_GBK"/>
        <charset val="134"/>
      </rPr>
      <t>）镀锌椭圆管，每个棚一条纵管（</t>
    </r>
    <r>
      <rPr>
        <sz val="10"/>
        <color indexed="8"/>
        <rFont val="Times New Roman"/>
        <charset val="134"/>
      </rPr>
      <t>25*2.0</t>
    </r>
    <r>
      <rPr>
        <sz val="10"/>
        <color indexed="8"/>
        <rFont val="方正仿宋_GBK"/>
        <charset val="134"/>
      </rPr>
      <t>），两条卡槽（</t>
    </r>
    <r>
      <rPr>
        <sz val="10"/>
        <color indexed="8"/>
        <rFont val="Times New Roman"/>
        <charset val="134"/>
      </rPr>
      <t>0.7</t>
    </r>
    <r>
      <rPr>
        <sz val="10"/>
        <color indexed="8"/>
        <rFont val="方正仿宋_GBK"/>
        <charset val="134"/>
      </rPr>
      <t>厚）。覆盖</t>
    </r>
    <r>
      <rPr>
        <sz val="10"/>
        <color indexed="8"/>
        <rFont val="Times New Roman"/>
        <charset val="134"/>
      </rPr>
      <t>8</t>
    </r>
    <r>
      <rPr>
        <sz val="10"/>
        <color indexed="8"/>
        <rFont val="方正仿宋_GBK"/>
        <charset val="134"/>
      </rPr>
      <t>丝长寿膜，</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2</t>
    </r>
    <r>
      <rPr>
        <sz val="10"/>
        <color indexed="8"/>
        <rFont val="Times New Roman"/>
        <charset val="134"/>
      </rPr>
      <t>.</t>
    </r>
    <r>
      <rPr>
        <sz val="10"/>
        <color indexed="8"/>
        <rFont val="方正仿宋_GBK"/>
        <charset val="134"/>
      </rPr>
      <t>投入资金</t>
    </r>
    <r>
      <rPr>
        <sz val="10"/>
        <color indexed="8"/>
        <rFont val="Times New Roman"/>
        <charset val="134"/>
      </rPr>
      <t>40</t>
    </r>
    <r>
      <rPr>
        <sz val="10"/>
        <color indexed="8"/>
        <rFont val="方正仿宋_GBK"/>
        <charset val="134"/>
      </rPr>
      <t>万元，新建三面光砖体排水沟</t>
    </r>
    <r>
      <rPr>
        <sz val="10"/>
        <color indexed="8"/>
        <rFont val="Times New Roman"/>
        <charset val="134"/>
      </rPr>
      <t>2000</t>
    </r>
    <r>
      <rPr>
        <sz val="10"/>
        <color indexed="8"/>
        <rFont val="方正仿宋_GBK"/>
        <charset val="134"/>
      </rPr>
      <t>米，</t>
    </r>
    <r>
      <rPr>
        <sz val="10"/>
        <color indexed="8"/>
        <rFont val="Times New Roman"/>
        <charset val="134"/>
      </rPr>
      <t>200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3</t>
    </r>
    <r>
      <rPr>
        <sz val="10"/>
        <color indexed="8"/>
        <rFont val="Times New Roman"/>
        <charset val="134"/>
      </rPr>
      <t>.</t>
    </r>
    <r>
      <rPr>
        <sz val="10"/>
        <color indexed="8"/>
        <rFont val="方正仿宋_GBK"/>
        <charset val="134"/>
      </rPr>
      <t>投入资金</t>
    </r>
    <r>
      <rPr>
        <sz val="10"/>
        <color indexed="8"/>
        <rFont val="Times New Roman"/>
        <charset val="134"/>
      </rPr>
      <t>48.5</t>
    </r>
    <r>
      <rPr>
        <sz val="10"/>
        <color indexed="8"/>
        <rFont val="方正仿宋_GBK"/>
        <charset val="134"/>
      </rPr>
      <t>万元，安装</t>
    </r>
    <r>
      <rPr>
        <sz val="10"/>
        <color indexed="8"/>
        <rFont val="Times New Roman"/>
        <charset val="134"/>
      </rPr>
      <t>DN300</t>
    </r>
    <r>
      <rPr>
        <sz val="10"/>
        <color indexed="8"/>
        <rFont val="方正仿宋_GBK"/>
        <charset val="134"/>
      </rPr>
      <t>水泥管</t>
    </r>
    <r>
      <rPr>
        <sz val="10"/>
        <color indexed="8"/>
        <rFont val="Times New Roman"/>
        <charset val="134"/>
      </rPr>
      <t>300m</t>
    </r>
    <r>
      <rPr>
        <sz val="10"/>
        <color indexed="8"/>
        <rFont val="方正仿宋_GBK"/>
        <charset val="134"/>
      </rPr>
      <t>，</t>
    </r>
    <r>
      <rPr>
        <sz val="10"/>
        <color indexed="8"/>
        <rFont val="Times New Roman"/>
        <charset val="134"/>
      </rPr>
      <t>300</t>
    </r>
    <r>
      <rPr>
        <sz val="10"/>
        <color indexed="8"/>
        <rFont val="方正仿宋_GBK"/>
        <charset val="134"/>
      </rPr>
      <t>元</t>
    </r>
    <r>
      <rPr>
        <sz val="10"/>
        <color indexed="8"/>
        <rFont val="Times New Roman"/>
        <charset val="134"/>
      </rPr>
      <t>/m</t>
    </r>
    <r>
      <rPr>
        <sz val="10"/>
        <color indexed="8"/>
        <rFont val="方正仿宋_GBK"/>
        <charset val="134"/>
      </rPr>
      <t>；安装</t>
    </r>
    <r>
      <rPr>
        <sz val="10"/>
        <color indexed="8"/>
        <rFont val="Times New Roman"/>
        <charset val="134"/>
      </rPr>
      <t>DN300</t>
    </r>
    <r>
      <rPr>
        <sz val="10"/>
        <color indexed="8"/>
        <rFont val="方正仿宋_GBK"/>
        <charset val="134"/>
      </rPr>
      <t>波纹管</t>
    </r>
    <r>
      <rPr>
        <sz val="10"/>
        <color indexed="8"/>
        <rFont val="Times New Roman"/>
        <charset val="134"/>
      </rPr>
      <t>300</t>
    </r>
    <r>
      <rPr>
        <sz val="10"/>
        <color indexed="8"/>
        <rFont val="方正仿宋_GBK"/>
        <charset val="134"/>
      </rPr>
      <t>米，</t>
    </r>
    <r>
      <rPr>
        <sz val="10"/>
        <color indexed="8"/>
        <rFont val="Times New Roman"/>
        <charset val="134"/>
      </rPr>
      <t>250</t>
    </r>
    <r>
      <rPr>
        <sz val="10"/>
        <color indexed="8"/>
        <rFont val="方正仿宋_GBK"/>
        <charset val="134"/>
      </rPr>
      <t>元</t>
    </r>
    <r>
      <rPr>
        <sz val="10"/>
        <color indexed="8"/>
        <rFont val="Times New Roman"/>
        <charset val="134"/>
      </rPr>
      <t>/m</t>
    </r>
    <r>
      <rPr>
        <sz val="10"/>
        <color indexed="8"/>
        <rFont val="方正仿宋_GBK"/>
        <charset val="134"/>
      </rPr>
      <t>；安装</t>
    </r>
    <r>
      <rPr>
        <sz val="10"/>
        <color indexed="8"/>
        <rFont val="Times New Roman"/>
        <charset val="134"/>
      </rPr>
      <t>DN500</t>
    </r>
    <r>
      <rPr>
        <sz val="10"/>
        <color indexed="8"/>
        <rFont val="方正仿宋_GBK"/>
        <charset val="134"/>
      </rPr>
      <t>波纹管</t>
    </r>
    <r>
      <rPr>
        <sz val="10"/>
        <color indexed="8"/>
        <rFont val="Times New Roman"/>
        <charset val="134"/>
      </rPr>
      <t>400</t>
    </r>
    <r>
      <rPr>
        <sz val="10"/>
        <color indexed="8"/>
        <rFont val="方正仿宋_GBK"/>
        <charset val="134"/>
      </rPr>
      <t>米，</t>
    </r>
    <r>
      <rPr>
        <sz val="10"/>
        <color indexed="8"/>
        <rFont val="Times New Roman"/>
        <charset val="134"/>
      </rPr>
      <t>350</t>
    </r>
    <r>
      <rPr>
        <sz val="10"/>
        <color indexed="8"/>
        <rFont val="方正仿宋_GBK"/>
        <charset val="134"/>
      </rPr>
      <t>元</t>
    </r>
    <r>
      <rPr>
        <sz val="10"/>
        <color indexed="8"/>
        <rFont val="Times New Roman"/>
        <charset val="134"/>
      </rPr>
      <t>/m</t>
    </r>
    <r>
      <rPr>
        <sz val="10"/>
        <color indexed="8"/>
        <rFont val="方正仿宋_GBK"/>
        <charset val="134"/>
      </rPr>
      <t>；安装</t>
    </r>
    <r>
      <rPr>
        <sz val="10"/>
        <color indexed="8"/>
        <rFont val="Times New Roman"/>
        <charset val="134"/>
      </rPr>
      <t>DN800</t>
    </r>
    <r>
      <rPr>
        <sz val="10"/>
        <color indexed="8"/>
        <rFont val="方正仿宋_GBK"/>
        <charset val="134"/>
      </rPr>
      <t>波纹管</t>
    </r>
    <r>
      <rPr>
        <sz val="10"/>
        <color indexed="8"/>
        <rFont val="Times New Roman"/>
        <charset val="134"/>
      </rPr>
      <t>400</t>
    </r>
    <r>
      <rPr>
        <sz val="10"/>
        <color indexed="8"/>
        <rFont val="方正仿宋_GBK"/>
        <charset val="134"/>
      </rPr>
      <t>米，</t>
    </r>
    <r>
      <rPr>
        <sz val="10"/>
        <color indexed="8"/>
        <rFont val="Times New Roman"/>
        <charset val="134"/>
      </rPr>
      <t>450</t>
    </r>
    <r>
      <rPr>
        <sz val="10"/>
        <color indexed="8"/>
        <rFont val="方正仿宋_GBK"/>
        <charset val="134"/>
      </rPr>
      <t>元</t>
    </r>
    <r>
      <rPr>
        <sz val="10"/>
        <color indexed="8"/>
        <rFont val="Times New Roman"/>
        <charset val="134"/>
      </rPr>
      <t>/m</t>
    </r>
    <r>
      <rPr>
        <sz val="10"/>
        <color indexed="8"/>
        <rFont val="方正仿宋_GBK"/>
        <charset val="134"/>
      </rPr>
      <t>。</t>
    </r>
  </si>
  <si>
    <r>
      <rPr>
        <sz val="10"/>
        <color indexed="8"/>
        <rFont val="方正仿宋_GBK"/>
        <charset val="134"/>
      </rPr>
      <t>通过项目实施，建成钢架大棚</t>
    </r>
    <r>
      <rPr>
        <sz val="10"/>
        <color indexed="8"/>
        <rFont val="Times New Roman"/>
        <charset val="134"/>
      </rPr>
      <t>34940</t>
    </r>
    <r>
      <rPr>
        <sz val="10"/>
        <color indexed="8"/>
        <rFont val="方正仿宋_GBK"/>
        <charset val="134"/>
      </rPr>
      <t>㎡</t>
    </r>
    <r>
      <rPr>
        <sz val="10"/>
        <color indexed="8"/>
        <rFont val="Times New Roman"/>
        <charset val="134"/>
      </rPr>
      <t>,</t>
    </r>
    <r>
      <rPr>
        <sz val="10"/>
        <color indexed="8"/>
        <rFont val="方正仿宋_GBK"/>
        <charset val="134"/>
      </rPr>
      <t>冷库</t>
    </r>
    <r>
      <rPr>
        <sz val="10"/>
        <color indexed="8"/>
        <rFont val="Times New Roman"/>
        <charset val="134"/>
      </rPr>
      <t>6000m³,</t>
    </r>
    <r>
      <rPr>
        <sz val="10"/>
        <color indexed="8"/>
        <rFont val="方正仿宋_GBK"/>
        <charset val="134"/>
      </rPr>
      <t>农产品加工厂房</t>
    </r>
    <r>
      <rPr>
        <sz val="10"/>
        <color indexed="8"/>
        <rFont val="Times New Roman"/>
        <charset val="134"/>
      </rPr>
      <t>600</t>
    </r>
    <r>
      <rPr>
        <sz val="10"/>
        <color indexed="8"/>
        <rFont val="方正仿宋_GBK"/>
        <charset val="134"/>
      </rPr>
      <t>㎡，分拣车间</t>
    </r>
    <r>
      <rPr>
        <sz val="10"/>
        <color indexed="8"/>
        <rFont val="Times New Roman"/>
        <charset val="134"/>
      </rPr>
      <t>600</t>
    </r>
    <r>
      <rPr>
        <sz val="10"/>
        <color indexed="8"/>
        <rFont val="方正仿宋_GBK"/>
        <charset val="134"/>
      </rPr>
      <t>㎡</t>
    </r>
    <r>
      <rPr>
        <sz val="10"/>
        <color indexed="8"/>
        <rFont val="Times New Roman"/>
        <charset val="134"/>
      </rPr>
      <t>,</t>
    </r>
    <r>
      <rPr>
        <sz val="10"/>
        <color indexed="8"/>
        <rFont val="方正仿宋_GBK"/>
        <charset val="134"/>
      </rPr>
      <t>支砌毛石混凝土挡墙</t>
    </r>
    <r>
      <rPr>
        <sz val="10"/>
        <color indexed="8"/>
        <rFont val="Times New Roman"/>
        <charset val="134"/>
      </rPr>
      <t>500m³</t>
    </r>
    <r>
      <rPr>
        <sz val="10"/>
        <color indexed="8"/>
        <rFont val="方正仿宋_GBK"/>
        <charset val="134"/>
      </rPr>
      <t>，场地硬化</t>
    </r>
    <r>
      <rPr>
        <sz val="10"/>
        <color indexed="8"/>
        <rFont val="Times New Roman"/>
        <charset val="134"/>
      </rPr>
      <t>2000</t>
    </r>
    <r>
      <rPr>
        <sz val="10"/>
        <color indexed="8"/>
        <rFont val="方正仿宋_GBK"/>
        <charset val="134"/>
      </rPr>
      <t>㎡，排水管</t>
    </r>
    <r>
      <rPr>
        <sz val="10"/>
        <color indexed="8"/>
        <rFont val="Times New Roman"/>
        <charset val="134"/>
      </rPr>
      <t>300m</t>
    </r>
    <r>
      <rPr>
        <sz val="10"/>
        <color indexed="8"/>
        <rFont val="方正仿宋_GBK"/>
        <charset val="134"/>
      </rPr>
      <t>。有效解决了凤凰街道所乐社区蔬菜种植及农产品加工难问题。项目建成后固定资产归所乐社区集体所有，通过租赁方式运营，预计项目年收益率为</t>
    </r>
    <r>
      <rPr>
        <sz val="10"/>
        <color indexed="8"/>
        <rFont val="Times New Roman"/>
        <charset val="134"/>
      </rPr>
      <t>4%</t>
    </r>
    <r>
      <rPr>
        <sz val="10"/>
        <color indexed="8"/>
        <rFont val="方正仿宋_GBK"/>
        <charset val="134"/>
      </rPr>
      <t>，即每年收益</t>
    </r>
    <r>
      <rPr>
        <sz val="10"/>
        <color indexed="8"/>
        <rFont val="Times New Roman"/>
        <charset val="134"/>
      </rPr>
      <t>38</t>
    </r>
    <r>
      <rPr>
        <sz val="10"/>
        <color indexed="8"/>
        <rFont val="方正仿宋_GBK"/>
        <charset val="134"/>
      </rPr>
      <t>万元，通过就近务工、土地流转和发展生产等方式，带动辖区内农户</t>
    </r>
    <r>
      <rPr>
        <sz val="10"/>
        <color indexed="8"/>
        <rFont val="Times New Roman"/>
        <charset val="134"/>
      </rPr>
      <t>154</t>
    </r>
    <r>
      <rPr>
        <sz val="10"/>
        <color indexed="8"/>
        <rFont val="方正仿宋_GBK"/>
        <charset val="134"/>
      </rPr>
      <t>户</t>
    </r>
    <r>
      <rPr>
        <sz val="10"/>
        <color indexed="8"/>
        <rFont val="Times New Roman"/>
        <charset val="134"/>
      </rPr>
      <t>408</t>
    </r>
    <r>
      <rPr>
        <sz val="10"/>
        <color indexed="8"/>
        <rFont val="方正仿宋_GBK"/>
        <charset val="134"/>
      </rPr>
      <t>人（其中脱贫户</t>
    </r>
    <r>
      <rPr>
        <sz val="10"/>
        <color indexed="8"/>
        <rFont val="Times New Roman"/>
        <charset val="134"/>
      </rPr>
      <t>10</t>
    </r>
    <r>
      <rPr>
        <sz val="10"/>
        <color indexed="8"/>
        <rFont val="方正仿宋_GBK"/>
        <charset val="134"/>
      </rPr>
      <t>户</t>
    </r>
    <r>
      <rPr>
        <sz val="10"/>
        <color indexed="8"/>
        <rFont val="Times New Roman"/>
        <charset val="134"/>
      </rPr>
      <t>20</t>
    </r>
    <r>
      <rPr>
        <sz val="10"/>
        <color indexed="8"/>
        <rFont val="方正仿宋_GBK"/>
        <charset val="134"/>
      </rPr>
      <t>人）户均增加</t>
    </r>
    <r>
      <rPr>
        <sz val="10"/>
        <color indexed="8"/>
        <rFont val="Times New Roman"/>
        <charset val="134"/>
      </rPr>
      <t>2500</t>
    </r>
    <r>
      <rPr>
        <sz val="10"/>
        <color indexed="8"/>
        <rFont val="方正仿宋_GBK"/>
        <charset val="134"/>
      </rPr>
      <t>元以上。</t>
    </r>
  </si>
  <si>
    <r>
      <rPr>
        <sz val="10"/>
        <color indexed="8"/>
        <rFont val="方正仿宋_GBK"/>
        <charset val="134"/>
      </rPr>
      <t>凤凰街道办事处</t>
    </r>
  </si>
  <si>
    <r>
      <rPr>
        <sz val="10"/>
        <color indexed="8"/>
        <rFont val="方正仿宋_GBK"/>
        <charset val="134"/>
      </rPr>
      <t>西泽乡新建村果蔬种植钢架连体大棚建设项目</t>
    </r>
  </si>
  <si>
    <r>
      <rPr>
        <sz val="10"/>
        <color indexed="8"/>
        <rFont val="方正仿宋_GBK"/>
        <charset val="134"/>
      </rPr>
      <t>西泽乡</t>
    </r>
  </si>
  <si>
    <r>
      <rPr>
        <sz val="10"/>
        <color indexed="8"/>
        <rFont val="方正仿宋_GBK"/>
        <charset val="134"/>
      </rPr>
      <t>新建村</t>
    </r>
  </si>
  <si>
    <r>
      <rPr>
        <sz val="10"/>
        <color indexed="8"/>
        <rFont val="方正仿宋_GBK"/>
        <charset val="134"/>
      </rPr>
      <t>西泽乡新建村果蔬钢架连体大棚建设项目总投资为</t>
    </r>
    <r>
      <rPr>
        <sz val="10"/>
        <color indexed="8"/>
        <rFont val="Times New Roman"/>
        <charset val="134"/>
      </rPr>
      <t>950</t>
    </r>
    <r>
      <rPr>
        <sz val="10"/>
        <color indexed="8"/>
        <rFont val="方正仿宋_GBK"/>
        <charset val="134"/>
      </rPr>
      <t>万元，主要建设内容含：新建果蔬钢架连体大棚</t>
    </r>
    <r>
      <rPr>
        <sz val="10"/>
        <color indexed="8"/>
        <rFont val="Times New Roman"/>
        <charset val="134"/>
      </rPr>
      <t>126665m²</t>
    </r>
    <r>
      <rPr>
        <sz val="10"/>
        <color indexed="8"/>
        <rFont val="方正仿宋_GBK"/>
        <charset val="134"/>
      </rPr>
      <t>（约</t>
    </r>
    <r>
      <rPr>
        <sz val="10"/>
        <color indexed="8"/>
        <rFont val="Times New Roman"/>
        <charset val="134"/>
      </rPr>
      <t>190</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㎡，大棚高</t>
    </r>
    <r>
      <rPr>
        <sz val="10"/>
        <color indexed="8"/>
        <rFont val="Times New Roman"/>
        <charset val="134"/>
      </rPr>
      <t>5.5m,</t>
    </r>
    <r>
      <rPr>
        <sz val="10"/>
        <color indexed="8"/>
        <rFont val="方正仿宋_GBK"/>
        <charset val="134"/>
      </rPr>
      <t>宽</t>
    </r>
    <r>
      <rPr>
        <sz val="10"/>
        <color indexed="8"/>
        <rFont val="Times New Roman"/>
        <charset val="134"/>
      </rPr>
      <t>10.5m,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DN60*3.0mm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φ32*1.5mm</t>
    </r>
    <r>
      <rPr>
        <sz val="10"/>
        <color indexed="8"/>
        <rFont val="方正仿宋_GBK"/>
        <charset val="134"/>
      </rPr>
      <t>椭圆管）为热镀锌钢管，</t>
    </r>
    <r>
      <rPr>
        <sz val="10"/>
        <color indexed="8"/>
        <rFont val="Times New Roman"/>
        <charset val="134"/>
      </rPr>
      <t>13</t>
    </r>
    <r>
      <rPr>
        <sz val="10"/>
        <color indexed="8"/>
        <rFont val="方正仿宋_GBK"/>
        <charset val="134"/>
      </rPr>
      <t>丝散射膜。含：电动卷膜器、防护围栏、场地平整、沙石产业道路、排水沟渠、供（排）水管网及水肥一体化设施。</t>
    </r>
  </si>
  <si>
    <r>
      <rPr>
        <sz val="10"/>
        <color rgb="FF000000"/>
        <rFont val="方正仿宋_GBK"/>
        <charset val="134"/>
      </rPr>
      <t>通过西泽乡新建村果蔬钢架连体大棚建设项目的实施，建成果蔬钢架连体大棚</t>
    </r>
    <r>
      <rPr>
        <sz val="10"/>
        <color rgb="FF000000"/>
        <rFont val="Times New Roman"/>
        <charset val="134"/>
      </rPr>
      <t>130</t>
    </r>
    <r>
      <rPr>
        <sz val="10"/>
        <color rgb="FF000000"/>
        <rFont val="方正仿宋_GBK"/>
        <charset val="134"/>
      </rPr>
      <t>亩，推广种植特色果蔬，提升产业附加值，带动农业产业发展，带动当地群众增收致富。项目建成后产权归新建村集体，拟出租给宣威炬垣农业有限公司管理使用，预计项目年收益率为</t>
    </r>
    <r>
      <rPr>
        <sz val="10"/>
        <color rgb="FF000000"/>
        <rFont val="Times New Roman"/>
        <charset val="134"/>
      </rPr>
      <t>4</t>
    </r>
    <r>
      <rPr>
        <sz val="10"/>
        <color rgb="FF000000"/>
        <rFont val="方正仿宋_GBK"/>
        <charset val="134"/>
      </rPr>
      <t>％，即</t>
    </r>
    <r>
      <rPr>
        <sz val="10"/>
        <color rgb="FF000000"/>
        <rFont val="Times New Roman"/>
        <charset val="134"/>
      </rPr>
      <t>26</t>
    </r>
    <r>
      <rPr>
        <sz val="10"/>
        <color rgb="FF000000"/>
        <rFont val="方正仿宋_GBK"/>
        <charset val="134"/>
      </rPr>
      <t>万元。预计可能带动周边群众长期务工</t>
    </r>
    <r>
      <rPr>
        <sz val="10"/>
        <color rgb="FF000000"/>
        <rFont val="Times New Roman"/>
        <charset val="134"/>
      </rPr>
      <t>60</t>
    </r>
    <r>
      <rPr>
        <sz val="10"/>
        <color rgb="FF000000"/>
        <rFont val="方正仿宋_GBK"/>
        <charset val="134"/>
      </rPr>
      <t>人，每人每年务工收入</t>
    </r>
    <r>
      <rPr>
        <sz val="10"/>
        <color rgb="FF000000"/>
        <rFont val="Times New Roman"/>
        <charset val="134"/>
      </rPr>
      <t>2</t>
    </r>
    <r>
      <rPr>
        <sz val="10"/>
        <color rgb="FF000000"/>
        <rFont val="方正仿宋_GBK"/>
        <charset val="134"/>
      </rPr>
      <t>万元以上；能带动周边群众短期务工</t>
    </r>
    <r>
      <rPr>
        <sz val="10"/>
        <color rgb="FF000000"/>
        <rFont val="Times New Roman"/>
        <charset val="134"/>
      </rPr>
      <t>120</t>
    </r>
    <r>
      <rPr>
        <sz val="10"/>
        <color rgb="FF000000"/>
        <rFont val="方正仿宋_GBK"/>
        <charset val="134"/>
      </rPr>
      <t>人，每人每年务工收入</t>
    </r>
    <r>
      <rPr>
        <sz val="10"/>
        <color rgb="FF000000"/>
        <rFont val="Times New Roman"/>
        <charset val="134"/>
      </rPr>
      <t>1</t>
    </r>
    <r>
      <rPr>
        <sz val="10"/>
        <color rgb="FF000000"/>
        <rFont val="方正仿宋_GBK"/>
        <charset val="134"/>
      </rPr>
      <t>万元以上，有效带动周边农户发展果蔬种植增收，受益农户</t>
    </r>
    <r>
      <rPr>
        <sz val="10"/>
        <color rgb="FF000000"/>
        <rFont val="Times New Roman"/>
        <charset val="134"/>
      </rPr>
      <t>828</t>
    </r>
    <r>
      <rPr>
        <sz val="10"/>
        <color rgb="FF000000"/>
        <rFont val="方正仿宋_GBK"/>
        <charset val="134"/>
      </rPr>
      <t>户</t>
    </r>
    <r>
      <rPr>
        <sz val="10"/>
        <color rgb="FF000000"/>
        <rFont val="Times New Roman"/>
        <charset val="134"/>
      </rPr>
      <t>2195</t>
    </r>
    <r>
      <rPr>
        <sz val="10"/>
        <color rgb="FF000000"/>
        <rFont val="方正仿宋_GBK"/>
        <charset val="134"/>
      </rPr>
      <t>人（其中脱贫户</t>
    </r>
    <r>
      <rPr>
        <sz val="10"/>
        <color rgb="FF000000"/>
        <rFont val="Times New Roman"/>
        <charset val="134"/>
      </rPr>
      <t>64</t>
    </r>
    <r>
      <rPr>
        <sz val="10"/>
        <color rgb="FF000000"/>
        <rFont val="方正仿宋_GBK"/>
        <charset val="134"/>
      </rPr>
      <t>户</t>
    </r>
    <r>
      <rPr>
        <sz val="10"/>
        <color rgb="FF000000"/>
        <rFont val="Times New Roman"/>
        <charset val="134"/>
      </rPr>
      <t>170</t>
    </r>
    <r>
      <rPr>
        <sz val="10"/>
        <color rgb="FF000000"/>
        <rFont val="方正仿宋_GBK"/>
        <charset val="134"/>
      </rPr>
      <t>人，三类监测对象</t>
    </r>
    <r>
      <rPr>
        <sz val="10"/>
        <color rgb="FF000000"/>
        <rFont val="Times New Roman"/>
        <charset val="134"/>
      </rPr>
      <t>41</t>
    </r>
    <r>
      <rPr>
        <sz val="10"/>
        <color rgb="FF000000"/>
        <rFont val="方正仿宋_GBK"/>
        <charset val="134"/>
      </rPr>
      <t>户</t>
    </r>
    <r>
      <rPr>
        <sz val="10"/>
        <color rgb="FF000000"/>
        <rFont val="Times New Roman"/>
        <charset val="134"/>
      </rPr>
      <t>110</t>
    </r>
    <r>
      <rPr>
        <sz val="10"/>
        <color rgb="FF000000"/>
        <rFont val="方正仿宋_GBK"/>
        <charset val="134"/>
      </rPr>
      <t>人）。</t>
    </r>
  </si>
  <si>
    <r>
      <rPr>
        <sz val="10"/>
        <color indexed="8"/>
        <rFont val="方正仿宋_GBK"/>
        <charset val="134"/>
      </rPr>
      <t>土地流转、务工就业、资产收益</t>
    </r>
  </si>
  <si>
    <r>
      <rPr>
        <sz val="10"/>
        <color indexed="8"/>
        <rFont val="方正仿宋_GBK"/>
        <charset val="134"/>
      </rPr>
      <t>西泽乡人民政府</t>
    </r>
  </si>
  <si>
    <r>
      <rPr>
        <sz val="10"/>
        <color indexed="8"/>
        <rFont val="方正仿宋_GBK"/>
        <charset val="134"/>
      </rPr>
      <t>羊场镇英角村蔬菜种植大棚建设项目</t>
    </r>
  </si>
  <si>
    <r>
      <rPr>
        <sz val="10"/>
        <color indexed="8"/>
        <rFont val="方正仿宋_GBK"/>
        <charset val="134"/>
      </rPr>
      <t>英角村</t>
    </r>
  </si>
  <si>
    <r>
      <rPr>
        <sz val="10"/>
        <color theme="1"/>
        <rFont val="Times New Roman"/>
        <charset val="134"/>
      </rPr>
      <t>1.</t>
    </r>
    <r>
      <rPr>
        <sz val="10"/>
        <color indexed="8"/>
        <rFont val="方正仿宋_GBK"/>
        <charset val="134"/>
      </rPr>
      <t>新建</t>
    </r>
    <r>
      <rPr>
        <sz val="10"/>
        <color indexed="8"/>
        <rFont val="Times New Roman"/>
        <charset val="134"/>
      </rPr>
      <t>9</t>
    </r>
    <r>
      <rPr>
        <sz val="10"/>
        <color indexed="8"/>
        <rFont val="方正仿宋_GBK"/>
        <charset val="134"/>
      </rPr>
      <t>米宽顶高</t>
    </r>
    <r>
      <rPr>
        <sz val="10"/>
        <color indexed="8"/>
        <rFont val="Times New Roman"/>
        <charset val="134"/>
      </rPr>
      <t>4</t>
    </r>
    <r>
      <rPr>
        <sz val="10"/>
        <color indexed="8"/>
        <rFont val="方正仿宋_GBK"/>
        <charset val="134"/>
      </rPr>
      <t>米单体钢架大棚</t>
    </r>
    <r>
      <rPr>
        <sz val="10"/>
        <color indexed="8"/>
        <rFont val="Times New Roman"/>
        <charset val="134"/>
      </rPr>
      <t>66000</t>
    </r>
    <r>
      <rPr>
        <sz val="10"/>
        <color indexed="8"/>
        <rFont val="方正仿宋_GBK"/>
        <charset val="134"/>
      </rPr>
      <t>平方米，</t>
    </r>
    <r>
      <rPr>
        <sz val="10"/>
        <color indexed="8"/>
        <rFont val="Times New Roman"/>
        <charset val="134"/>
      </rPr>
      <t>48</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316.8</t>
    </r>
    <r>
      <rPr>
        <sz val="10"/>
        <color indexed="8"/>
        <rFont val="方正仿宋_GBK"/>
        <charset val="134"/>
      </rPr>
      <t>万元；</t>
    </r>
    <r>
      <rPr>
        <sz val="10"/>
        <color indexed="8"/>
        <rFont val="Times New Roman"/>
        <charset val="134"/>
      </rPr>
      <t xml:space="preserve">                                        2.</t>
    </r>
    <r>
      <rPr>
        <sz val="10"/>
        <color indexed="8"/>
        <rFont val="方正仿宋_GBK"/>
        <charset val="134"/>
      </rPr>
      <t>新建</t>
    </r>
    <r>
      <rPr>
        <sz val="10"/>
        <color indexed="8"/>
        <rFont val="Times New Roman"/>
        <charset val="134"/>
      </rPr>
      <t>8</t>
    </r>
    <r>
      <rPr>
        <sz val="10"/>
        <color indexed="8"/>
        <rFont val="方正仿宋_GBK"/>
        <charset val="134"/>
      </rPr>
      <t>米宽顶高</t>
    </r>
    <r>
      <rPr>
        <sz val="10"/>
        <color indexed="8"/>
        <rFont val="Times New Roman"/>
        <charset val="134"/>
      </rPr>
      <t>3.5</t>
    </r>
    <r>
      <rPr>
        <sz val="10"/>
        <color indexed="8"/>
        <rFont val="方正仿宋_GBK"/>
        <charset val="134"/>
      </rPr>
      <t>米单体钢架大棚</t>
    </r>
    <r>
      <rPr>
        <sz val="10"/>
        <color indexed="8"/>
        <rFont val="Times New Roman"/>
        <charset val="134"/>
      </rPr>
      <t>112000</t>
    </r>
    <r>
      <rPr>
        <sz val="10"/>
        <color indexed="8"/>
        <rFont val="方正仿宋_GBK"/>
        <charset val="134"/>
      </rPr>
      <t>平方米，</t>
    </r>
    <r>
      <rPr>
        <sz val="10"/>
        <color indexed="8"/>
        <rFont val="Times New Roman"/>
        <charset val="134"/>
      </rPr>
      <t>39.5</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442.4</t>
    </r>
    <r>
      <rPr>
        <sz val="10"/>
        <color indexed="8"/>
        <rFont val="方正仿宋_GBK"/>
        <charset val="134"/>
      </rPr>
      <t>万元；</t>
    </r>
    <r>
      <rPr>
        <sz val="10"/>
        <color indexed="8"/>
        <rFont val="Times New Roman"/>
        <charset val="134"/>
      </rPr>
      <t xml:space="preserve">                               3.</t>
    </r>
    <r>
      <rPr>
        <sz val="10"/>
        <color indexed="8"/>
        <rFont val="方正仿宋_GBK"/>
        <charset val="134"/>
      </rPr>
      <t>新建供电设施</t>
    </r>
    <r>
      <rPr>
        <sz val="10"/>
        <color indexed="8"/>
        <rFont val="Times New Roman"/>
        <charset val="134"/>
      </rPr>
      <t>1</t>
    </r>
    <r>
      <rPr>
        <sz val="10"/>
        <color indexed="8"/>
        <rFont val="方正仿宋_GBK"/>
        <charset val="134"/>
      </rPr>
      <t>套，其中</t>
    </r>
    <r>
      <rPr>
        <sz val="10"/>
        <color indexed="8"/>
        <rFont val="Times New Roman"/>
        <charset val="134"/>
      </rPr>
      <t>250kVA</t>
    </r>
    <r>
      <rPr>
        <sz val="10"/>
        <color indexed="8"/>
        <rFont val="方正仿宋_GBK"/>
        <charset val="134"/>
      </rPr>
      <t>变压器</t>
    </r>
    <r>
      <rPr>
        <sz val="10"/>
        <color indexed="8"/>
        <rFont val="Times New Roman"/>
        <charset val="134"/>
      </rPr>
      <t>1</t>
    </r>
    <r>
      <rPr>
        <sz val="10"/>
        <color indexed="8"/>
        <rFont val="方正仿宋_GBK"/>
        <charset val="134"/>
      </rPr>
      <t>台，</t>
    </r>
    <r>
      <rPr>
        <sz val="10"/>
        <color indexed="8"/>
        <rFont val="Times New Roman"/>
        <charset val="134"/>
      </rPr>
      <t>12</t>
    </r>
    <r>
      <rPr>
        <sz val="10"/>
        <color indexed="8"/>
        <rFont val="方正仿宋_GBK"/>
        <charset val="134"/>
      </rPr>
      <t>米高电杆</t>
    </r>
    <r>
      <rPr>
        <sz val="10"/>
        <color indexed="8"/>
        <rFont val="Times New Roman"/>
        <charset val="134"/>
      </rPr>
      <t>56</t>
    </r>
    <r>
      <rPr>
        <sz val="10"/>
        <color indexed="8"/>
        <rFont val="方正仿宋_GBK"/>
        <charset val="134"/>
      </rPr>
      <t>棵，绝缘线</t>
    </r>
    <r>
      <rPr>
        <sz val="10"/>
        <color indexed="8"/>
        <rFont val="Times New Roman"/>
        <charset val="134"/>
      </rPr>
      <t>6615</t>
    </r>
    <r>
      <rPr>
        <sz val="10"/>
        <color indexed="8"/>
        <rFont val="方正仿宋_GBK"/>
        <charset val="134"/>
      </rPr>
      <t>米及其他附属设施，投资</t>
    </r>
    <r>
      <rPr>
        <sz val="10"/>
        <color indexed="8"/>
        <rFont val="Times New Roman"/>
        <charset val="134"/>
      </rPr>
      <t>37.94</t>
    </r>
    <r>
      <rPr>
        <sz val="10"/>
        <color indexed="8"/>
        <rFont val="方正仿宋_GBK"/>
        <charset val="134"/>
      </rPr>
      <t>万元；</t>
    </r>
    <r>
      <rPr>
        <sz val="10"/>
        <color indexed="8"/>
        <rFont val="Times New Roman"/>
        <charset val="134"/>
      </rPr>
      <t xml:space="preserve">
 4.</t>
    </r>
    <r>
      <rPr>
        <sz val="10"/>
        <color indexed="8"/>
        <rFont val="方正仿宋_GBK"/>
        <charset val="134"/>
      </rPr>
      <t>新建水肥一体化设施</t>
    </r>
    <r>
      <rPr>
        <sz val="10"/>
        <color indexed="8"/>
        <rFont val="Times New Roman"/>
        <charset val="134"/>
      </rPr>
      <t>1</t>
    </r>
    <r>
      <rPr>
        <sz val="10"/>
        <color indexed="8"/>
        <rFont val="方正仿宋_GBK"/>
        <charset val="134"/>
      </rPr>
      <t>套（含泵房、泵、水池，</t>
    </r>
    <r>
      <rPr>
        <sz val="10"/>
        <color indexed="8"/>
        <rFont val="Times New Roman"/>
        <charset val="134"/>
      </rPr>
      <t>ф110PE100</t>
    </r>
    <r>
      <rPr>
        <sz val="10"/>
        <color indexed="8"/>
        <rFont val="方正仿宋_GBK"/>
        <charset val="134"/>
      </rPr>
      <t>级主管网</t>
    </r>
    <r>
      <rPr>
        <sz val="10"/>
        <color indexed="8"/>
        <rFont val="Times New Roman"/>
        <charset val="134"/>
      </rPr>
      <t>2100</t>
    </r>
    <r>
      <rPr>
        <sz val="10"/>
        <color indexed="8"/>
        <rFont val="方正仿宋_GBK"/>
        <charset val="134"/>
      </rPr>
      <t>米），投资</t>
    </r>
    <r>
      <rPr>
        <sz val="10"/>
        <color indexed="8"/>
        <rFont val="Times New Roman"/>
        <charset val="134"/>
      </rPr>
      <t>43.76</t>
    </r>
    <r>
      <rPr>
        <sz val="10"/>
        <color indexed="8"/>
        <rFont val="方正仿宋_GBK"/>
        <charset val="134"/>
      </rPr>
      <t>万元；</t>
    </r>
    <r>
      <rPr>
        <sz val="10"/>
        <color indexed="8"/>
        <rFont val="Times New Roman"/>
        <charset val="134"/>
      </rPr>
      <t xml:space="preserve">
5.</t>
    </r>
    <r>
      <rPr>
        <sz val="10"/>
        <color indexed="8"/>
        <rFont val="方正仿宋_GBK"/>
        <charset val="134"/>
      </rPr>
      <t>新建简易彩钢瓦管理用房</t>
    </r>
    <r>
      <rPr>
        <sz val="10"/>
        <color indexed="8"/>
        <rFont val="Times New Roman"/>
        <charset val="134"/>
      </rPr>
      <t>2</t>
    </r>
    <r>
      <rPr>
        <sz val="10"/>
        <color indexed="8"/>
        <rFont val="方正仿宋_GBK"/>
        <charset val="134"/>
      </rPr>
      <t>个</t>
    </r>
    <r>
      <rPr>
        <sz val="10"/>
        <color indexed="8"/>
        <rFont val="Times New Roman"/>
        <charset val="134"/>
      </rPr>
      <t>150</t>
    </r>
    <r>
      <rPr>
        <sz val="10"/>
        <color indexed="8"/>
        <rFont val="方正仿宋_GBK"/>
        <charset val="134"/>
      </rPr>
      <t>平方米，</t>
    </r>
    <r>
      <rPr>
        <sz val="10"/>
        <color indexed="8"/>
        <rFont val="Times New Roman"/>
        <charset val="134"/>
      </rPr>
      <t>340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5.1</t>
    </r>
    <r>
      <rPr>
        <sz val="10"/>
        <color indexed="8"/>
        <rFont val="方正仿宋_GBK"/>
        <charset val="134"/>
      </rPr>
      <t>万元。</t>
    </r>
  </si>
  <si>
    <r>
      <rPr>
        <sz val="10"/>
        <color indexed="8"/>
        <rFont val="方正仿宋_GBK"/>
        <charset val="134"/>
      </rPr>
      <t>通过项目实施，建成</t>
    </r>
    <r>
      <rPr>
        <sz val="10"/>
        <color indexed="8"/>
        <rFont val="Times New Roman"/>
        <charset val="134"/>
      </rPr>
      <t>380</t>
    </r>
    <r>
      <rPr>
        <sz val="10"/>
        <color indexed="8"/>
        <rFont val="方正仿宋_GBK"/>
        <charset val="134"/>
      </rPr>
      <t>亩蔬菜种植大棚及配套设施。项目建成后产权归英角村集体，与企业达成意向性合作协议，出租给企业经营，租期</t>
    </r>
    <r>
      <rPr>
        <sz val="10"/>
        <color indexed="8"/>
        <rFont val="Times New Roman"/>
        <charset val="134"/>
      </rPr>
      <t>20</t>
    </r>
    <r>
      <rPr>
        <sz val="10"/>
        <color indexed="8"/>
        <rFont val="方正仿宋_GBK"/>
        <charset val="134"/>
      </rPr>
      <t>年，每年租金</t>
    </r>
    <r>
      <rPr>
        <sz val="10"/>
        <color indexed="8"/>
        <rFont val="Times New Roman"/>
        <charset val="134"/>
      </rPr>
      <t>34</t>
    </r>
    <r>
      <rPr>
        <sz val="10"/>
        <color indexed="8"/>
        <rFont val="方正仿宋_GBK"/>
        <charset val="134"/>
      </rPr>
      <t>万元。预计受益农户</t>
    </r>
    <r>
      <rPr>
        <sz val="10"/>
        <color indexed="8"/>
        <rFont val="Times New Roman"/>
        <charset val="134"/>
      </rPr>
      <t>944</t>
    </r>
    <r>
      <rPr>
        <sz val="10"/>
        <color indexed="8"/>
        <rFont val="方正仿宋_GBK"/>
        <charset val="134"/>
      </rPr>
      <t>户</t>
    </r>
    <r>
      <rPr>
        <sz val="10"/>
        <color indexed="8"/>
        <rFont val="Times New Roman"/>
        <charset val="134"/>
      </rPr>
      <t>2741</t>
    </r>
    <r>
      <rPr>
        <sz val="10"/>
        <color indexed="8"/>
        <rFont val="方正仿宋_GBK"/>
        <charset val="134"/>
      </rPr>
      <t>人，其中脱贫户</t>
    </r>
    <r>
      <rPr>
        <sz val="10"/>
        <color indexed="8"/>
        <rFont val="Times New Roman"/>
        <charset val="134"/>
      </rPr>
      <t>136</t>
    </r>
    <r>
      <rPr>
        <sz val="10"/>
        <color indexed="8"/>
        <rFont val="方正仿宋_GBK"/>
        <charset val="134"/>
      </rPr>
      <t>户</t>
    </r>
    <r>
      <rPr>
        <sz val="10"/>
        <color indexed="8"/>
        <rFont val="Times New Roman"/>
        <charset val="134"/>
      </rPr>
      <t>409</t>
    </r>
    <r>
      <rPr>
        <sz val="10"/>
        <color indexed="8"/>
        <rFont val="方正仿宋_GBK"/>
        <charset val="134"/>
      </rPr>
      <t>人，三类监测对象</t>
    </r>
    <r>
      <rPr>
        <sz val="10"/>
        <color indexed="8"/>
        <rFont val="Times New Roman"/>
        <charset val="134"/>
      </rPr>
      <t>39</t>
    </r>
    <r>
      <rPr>
        <sz val="10"/>
        <color indexed="8"/>
        <rFont val="方正仿宋_GBK"/>
        <charset val="134"/>
      </rPr>
      <t>户</t>
    </r>
    <r>
      <rPr>
        <sz val="10"/>
        <color indexed="8"/>
        <rFont val="Times New Roman"/>
        <charset val="134"/>
      </rPr>
      <t>99</t>
    </r>
    <r>
      <rPr>
        <sz val="10"/>
        <color indexed="8"/>
        <rFont val="方正仿宋_GBK"/>
        <charset val="134"/>
      </rPr>
      <t>人。</t>
    </r>
  </si>
  <si>
    <r>
      <rPr>
        <sz val="10"/>
        <color indexed="8"/>
        <rFont val="方正仿宋_GBK"/>
        <charset val="134"/>
      </rPr>
      <t>羊场镇人民政府</t>
    </r>
  </si>
  <si>
    <r>
      <rPr>
        <sz val="10"/>
        <color indexed="8"/>
        <rFont val="方正仿宋_GBK"/>
        <charset val="134"/>
      </rPr>
      <t>龙场镇龙场河大棚种植基地建设项目</t>
    </r>
  </si>
  <si>
    <r>
      <rPr>
        <sz val="10"/>
        <color indexed="8"/>
        <rFont val="方正仿宋_GBK"/>
        <charset val="134"/>
      </rPr>
      <t>龙场镇</t>
    </r>
  </si>
  <si>
    <r>
      <rPr>
        <sz val="10"/>
        <color indexed="8"/>
        <rFont val="方正仿宋_GBK"/>
        <charset val="134"/>
      </rPr>
      <t>龙场村</t>
    </r>
  </si>
  <si>
    <r>
      <rPr>
        <sz val="10"/>
        <color theme="1"/>
        <rFont val="Times New Roman"/>
        <charset val="134"/>
      </rPr>
      <t>1.</t>
    </r>
    <r>
      <rPr>
        <sz val="10"/>
        <color indexed="8"/>
        <rFont val="方正仿宋_GBK"/>
        <charset val="134"/>
      </rPr>
      <t>投资</t>
    </r>
    <r>
      <rPr>
        <sz val="10"/>
        <color indexed="8"/>
        <rFont val="Times New Roman"/>
        <charset val="134"/>
      </rPr>
      <t>680</t>
    </r>
    <r>
      <rPr>
        <sz val="10"/>
        <color indexed="8"/>
        <rFont val="方正仿宋_GBK"/>
        <charset val="134"/>
      </rPr>
      <t>万元，新建蔬菜连体钢架大棚</t>
    </r>
    <r>
      <rPr>
        <sz val="10"/>
        <color indexed="8"/>
        <rFont val="Times New Roman"/>
        <charset val="134"/>
      </rPr>
      <t xml:space="preserve"> 90712 </t>
    </r>
    <r>
      <rPr>
        <sz val="10"/>
        <color indexed="8"/>
        <rFont val="方正仿宋_GBK"/>
        <charset val="134"/>
      </rPr>
      <t>㎡（约</t>
    </r>
    <r>
      <rPr>
        <sz val="10"/>
        <color indexed="8"/>
        <rFont val="Times New Roman"/>
        <charset val="134"/>
      </rPr>
      <t xml:space="preserve"> 136 </t>
    </r>
    <r>
      <rPr>
        <sz val="10"/>
        <color indexed="8"/>
        <rFont val="方正仿宋_GBK"/>
        <charset val="134"/>
      </rPr>
      <t>亩），大棚开间高</t>
    </r>
    <r>
      <rPr>
        <sz val="10"/>
        <color indexed="8"/>
        <rFont val="Times New Roman"/>
        <charset val="134"/>
      </rPr>
      <t>5.5</t>
    </r>
    <r>
      <rPr>
        <sz val="10"/>
        <color indexed="8"/>
        <rFont val="方正仿宋_GBK"/>
        <charset val="134"/>
      </rPr>
      <t>米，拱高</t>
    </r>
    <r>
      <rPr>
        <sz val="10"/>
        <color indexed="8"/>
        <rFont val="Times New Roman"/>
        <charset val="134"/>
      </rPr>
      <t>2.2</t>
    </r>
    <r>
      <rPr>
        <sz val="10"/>
        <color indexed="8"/>
        <rFont val="方正仿宋_GBK"/>
        <charset val="134"/>
      </rPr>
      <t>米</t>
    </r>
    <r>
      <rPr>
        <sz val="10"/>
        <color indexed="8"/>
        <rFont val="Times New Roman"/>
        <charset val="134"/>
      </rPr>
      <t>*</t>
    </r>
    <r>
      <rPr>
        <sz val="10"/>
        <color indexed="8"/>
        <rFont val="方正仿宋_GBK"/>
        <charset val="134"/>
      </rPr>
      <t>肩高</t>
    </r>
    <r>
      <rPr>
        <sz val="10"/>
        <color indexed="8"/>
        <rFont val="Times New Roman"/>
        <charset val="134"/>
      </rPr>
      <t>3.3</t>
    </r>
    <r>
      <rPr>
        <sz val="10"/>
        <color indexed="8"/>
        <rFont val="方正仿宋_GBK"/>
        <charset val="134"/>
      </rPr>
      <t>米</t>
    </r>
    <r>
      <rPr>
        <sz val="10"/>
        <color indexed="8"/>
        <rFont val="Times New Roman"/>
        <charset val="134"/>
      </rPr>
      <t>*</t>
    </r>
    <r>
      <rPr>
        <sz val="10"/>
        <color indexed="8"/>
        <rFont val="方正仿宋_GBK"/>
        <charset val="134"/>
      </rPr>
      <t>拱宽</t>
    </r>
    <r>
      <rPr>
        <sz val="10"/>
        <color indexed="8"/>
        <rFont val="Times New Roman"/>
        <charset val="134"/>
      </rPr>
      <t>8</t>
    </r>
    <r>
      <rPr>
        <sz val="10"/>
        <color indexed="8"/>
        <rFont val="方正仿宋_GBK"/>
        <charset val="134"/>
      </rPr>
      <t>米；主材使用</t>
    </r>
    <r>
      <rPr>
        <sz val="10"/>
        <color indexed="8"/>
        <rFont val="Times New Roman"/>
        <charset val="134"/>
      </rPr>
      <t>φ75</t>
    </r>
    <r>
      <rPr>
        <sz val="10"/>
        <color indexed="8"/>
        <rFont val="方正仿宋_GBK"/>
        <charset val="134"/>
      </rPr>
      <t>立柱热镀锌管，采用</t>
    </r>
    <r>
      <rPr>
        <sz val="10"/>
        <color indexed="8"/>
        <rFont val="Times New Roman"/>
        <charset val="134"/>
      </rPr>
      <t xml:space="preserve">0.15mm </t>
    </r>
    <r>
      <rPr>
        <sz val="10"/>
        <color indexed="8"/>
        <rFont val="方正仿宋_GBK"/>
        <charset val="134"/>
      </rPr>
      <t>透光膜、内遮阳、电动卷膜器等；单价</t>
    </r>
    <r>
      <rPr>
        <sz val="10"/>
        <color indexed="8"/>
        <rFont val="Times New Roman"/>
        <charset val="134"/>
      </rPr>
      <t>5</t>
    </r>
    <r>
      <rPr>
        <sz val="10"/>
        <color indexed="8"/>
        <rFont val="方正仿宋_GBK"/>
        <charset val="134"/>
      </rPr>
      <t>万元</t>
    </r>
    <r>
      <rPr>
        <sz val="10"/>
        <color indexed="8"/>
        <rFont val="Times New Roman"/>
        <charset val="134"/>
      </rPr>
      <t>/</t>
    </r>
    <r>
      <rPr>
        <sz val="10"/>
        <color indexed="8"/>
        <rFont val="方正仿宋_GBK"/>
        <charset val="134"/>
      </rPr>
      <t>亩；</t>
    </r>
    <r>
      <rPr>
        <sz val="10"/>
        <color indexed="8"/>
        <rFont val="Times New Roman"/>
        <charset val="134"/>
      </rPr>
      <t xml:space="preserve">
2.</t>
    </r>
    <r>
      <rPr>
        <sz val="10"/>
        <color indexed="8"/>
        <rFont val="方正仿宋_GBK"/>
        <charset val="134"/>
      </rPr>
      <t>投资</t>
    </r>
    <r>
      <rPr>
        <sz val="10"/>
        <color indexed="8"/>
        <rFont val="Times New Roman"/>
        <charset val="134"/>
      </rPr>
      <t>27.52</t>
    </r>
    <r>
      <rPr>
        <sz val="10"/>
        <color indexed="8"/>
        <rFont val="方正仿宋_GBK"/>
        <charset val="134"/>
      </rPr>
      <t>万元，建设大棚配套泥结石道路</t>
    </r>
    <r>
      <rPr>
        <sz val="10"/>
        <color indexed="8"/>
        <rFont val="Times New Roman"/>
        <charset val="134"/>
      </rPr>
      <t>3200</t>
    </r>
    <r>
      <rPr>
        <sz val="10"/>
        <color indexed="8"/>
        <rFont val="方正仿宋_GBK"/>
        <charset val="134"/>
      </rPr>
      <t>平方米，宽</t>
    </r>
    <r>
      <rPr>
        <sz val="10"/>
        <color indexed="8"/>
        <rFont val="Times New Roman"/>
        <charset val="134"/>
      </rPr>
      <t>3.5</t>
    </r>
    <r>
      <rPr>
        <sz val="10"/>
        <color indexed="8"/>
        <rFont val="方正仿宋_GBK"/>
        <charset val="134"/>
      </rPr>
      <t>米，单价</t>
    </r>
    <r>
      <rPr>
        <sz val="10"/>
        <color indexed="8"/>
        <rFont val="Times New Roman"/>
        <charset val="134"/>
      </rPr>
      <t>86</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3.</t>
    </r>
    <r>
      <rPr>
        <sz val="10"/>
        <color indexed="8"/>
        <rFont val="方正仿宋_GBK"/>
        <charset val="134"/>
      </rPr>
      <t>投资</t>
    </r>
    <r>
      <rPr>
        <sz val="10"/>
        <color indexed="8"/>
        <rFont val="Times New Roman"/>
        <charset val="134"/>
      </rPr>
      <t>28.8</t>
    </r>
    <r>
      <rPr>
        <sz val="10"/>
        <color indexed="8"/>
        <rFont val="方正仿宋_GBK"/>
        <charset val="134"/>
      </rPr>
      <t>万元，新建排水沟渠</t>
    </r>
    <r>
      <rPr>
        <sz val="10"/>
        <color indexed="8"/>
        <rFont val="Times New Roman"/>
        <charset val="134"/>
      </rPr>
      <t>1200</t>
    </r>
    <r>
      <rPr>
        <sz val="10"/>
        <color indexed="8"/>
        <rFont val="方正仿宋_GBK"/>
        <charset val="134"/>
      </rPr>
      <t>米，规格为</t>
    </r>
    <r>
      <rPr>
        <sz val="10"/>
        <color indexed="8"/>
        <rFont val="Times New Roman"/>
        <charset val="134"/>
      </rPr>
      <t>0.4</t>
    </r>
    <r>
      <rPr>
        <sz val="10"/>
        <color indexed="8"/>
        <rFont val="方正仿宋_GBK"/>
        <charset val="134"/>
      </rPr>
      <t>米</t>
    </r>
    <r>
      <rPr>
        <sz val="10"/>
        <color indexed="8"/>
        <rFont val="Times New Roman"/>
        <charset val="134"/>
      </rPr>
      <t>*0.6</t>
    </r>
    <r>
      <rPr>
        <sz val="10"/>
        <color indexed="8"/>
        <rFont val="方正仿宋_GBK"/>
        <charset val="134"/>
      </rPr>
      <t>米，单价</t>
    </r>
    <r>
      <rPr>
        <sz val="10"/>
        <color indexed="8"/>
        <rFont val="Times New Roman"/>
        <charset val="134"/>
      </rPr>
      <t>240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4.</t>
    </r>
    <r>
      <rPr>
        <sz val="10"/>
        <color indexed="8"/>
        <rFont val="方正仿宋_GBK"/>
        <charset val="134"/>
      </rPr>
      <t>投资</t>
    </r>
    <r>
      <rPr>
        <sz val="10"/>
        <color indexed="8"/>
        <rFont val="Times New Roman"/>
        <charset val="134"/>
      </rPr>
      <t>33.68</t>
    </r>
    <r>
      <rPr>
        <sz val="10"/>
        <color indexed="8"/>
        <rFont val="方正仿宋_GBK"/>
        <charset val="134"/>
      </rPr>
      <t>万元，新建水肥一体化系统一套，新建主给水管网</t>
    </r>
    <r>
      <rPr>
        <sz val="10"/>
        <color indexed="8"/>
        <rFont val="Times New Roman"/>
        <charset val="134"/>
      </rPr>
      <t>1200</t>
    </r>
    <r>
      <rPr>
        <sz val="10"/>
        <color indexed="8"/>
        <rFont val="方正仿宋_GBK"/>
        <charset val="134"/>
      </rPr>
      <t>米，</t>
    </r>
    <r>
      <rPr>
        <sz val="10"/>
        <color indexed="8"/>
        <rFont val="Times New Roman"/>
        <charset val="134"/>
      </rPr>
      <t>DN110 PE</t>
    </r>
    <r>
      <rPr>
        <sz val="10"/>
        <color indexed="8"/>
        <rFont val="方正仿宋_GBK"/>
        <charset val="134"/>
      </rPr>
      <t>管，单价</t>
    </r>
    <r>
      <rPr>
        <sz val="10"/>
        <color indexed="8"/>
        <rFont val="Times New Roman"/>
        <charset val="134"/>
      </rPr>
      <t>60</t>
    </r>
    <r>
      <rPr>
        <sz val="10"/>
        <color indexed="8"/>
        <rFont val="方正仿宋_GBK"/>
        <charset val="134"/>
      </rPr>
      <t>元</t>
    </r>
    <r>
      <rPr>
        <sz val="10"/>
        <color indexed="8"/>
        <rFont val="Times New Roman"/>
        <charset val="134"/>
      </rPr>
      <t>/m;</t>
    </r>
    <r>
      <rPr>
        <sz val="10"/>
        <color indexed="8"/>
        <rFont val="方正仿宋_GBK"/>
        <charset val="134"/>
      </rPr>
      <t>副给水管网</t>
    </r>
    <r>
      <rPr>
        <sz val="10"/>
        <color indexed="8"/>
        <rFont val="Times New Roman"/>
        <charset val="134"/>
      </rPr>
      <t>1500</t>
    </r>
    <r>
      <rPr>
        <sz val="10"/>
        <color indexed="8"/>
        <rFont val="方正仿宋_GBK"/>
        <charset val="134"/>
      </rPr>
      <t>米</t>
    </r>
    <r>
      <rPr>
        <sz val="10"/>
        <color indexed="8"/>
        <rFont val="Times New Roman"/>
        <charset val="134"/>
      </rPr>
      <t>DN90PE</t>
    </r>
    <r>
      <rPr>
        <sz val="10"/>
        <color indexed="8"/>
        <rFont val="方正仿宋_GBK"/>
        <charset val="134"/>
      </rPr>
      <t>管，铺设滴管系统。</t>
    </r>
    <r>
      <rPr>
        <sz val="10"/>
        <color indexed="8"/>
        <rFont val="Times New Roman"/>
        <charset val="134"/>
      </rPr>
      <t xml:space="preserve">
5.</t>
    </r>
    <r>
      <rPr>
        <sz val="10"/>
        <color indexed="8"/>
        <rFont val="方正仿宋_GBK"/>
        <charset val="134"/>
      </rPr>
      <t>投资</t>
    </r>
    <r>
      <rPr>
        <sz val="10"/>
        <color indexed="8"/>
        <rFont val="Times New Roman"/>
        <charset val="134"/>
      </rPr>
      <t>8</t>
    </r>
    <r>
      <rPr>
        <sz val="10"/>
        <color indexed="8"/>
        <rFont val="方正仿宋_GBK"/>
        <charset val="134"/>
      </rPr>
      <t>万元，新建蓄水塘一个（约</t>
    </r>
    <r>
      <rPr>
        <sz val="10"/>
        <color indexed="8"/>
        <rFont val="Times New Roman"/>
        <charset val="134"/>
      </rPr>
      <t>8000</t>
    </r>
    <r>
      <rPr>
        <sz val="10"/>
        <color indexed="8"/>
        <rFont val="方正仿宋_GBK"/>
        <charset val="134"/>
      </rPr>
      <t>立方、含防水布）。</t>
    </r>
    <r>
      <rPr>
        <sz val="10"/>
        <color indexed="8"/>
        <rFont val="Times New Roman"/>
        <charset val="134"/>
      </rPr>
      <t xml:space="preserve">
6.</t>
    </r>
    <r>
      <rPr>
        <sz val="10"/>
        <color indexed="8"/>
        <rFont val="方正仿宋_GBK"/>
        <charset val="134"/>
      </rPr>
      <t>投资</t>
    </r>
    <r>
      <rPr>
        <sz val="10"/>
        <color indexed="8"/>
        <rFont val="Times New Roman"/>
        <charset val="134"/>
      </rPr>
      <t>22</t>
    </r>
    <r>
      <rPr>
        <sz val="10"/>
        <color indexed="8"/>
        <rFont val="方正仿宋_GBK"/>
        <charset val="134"/>
      </rPr>
      <t>万元，配建供电设施，含变压器</t>
    </r>
    <r>
      <rPr>
        <sz val="10"/>
        <color indexed="8"/>
        <rFont val="Times New Roman"/>
        <charset val="134"/>
      </rPr>
      <t>(250KV)</t>
    </r>
    <r>
      <rPr>
        <sz val="10"/>
        <color indexed="8"/>
        <rFont val="方正仿宋_GBK"/>
        <charset val="134"/>
      </rPr>
      <t>及相关管线。大棚成品配电柜</t>
    </r>
    <r>
      <rPr>
        <sz val="10"/>
        <color indexed="8"/>
        <rFont val="Times New Roman"/>
        <charset val="134"/>
      </rPr>
      <t xml:space="preserve"> 10</t>
    </r>
    <r>
      <rPr>
        <sz val="10"/>
        <color indexed="8"/>
        <rFont val="方正仿宋_GBK"/>
        <charset val="134"/>
      </rPr>
      <t>台。</t>
    </r>
    <r>
      <rPr>
        <sz val="10"/>
        <color indexed="8"/>
        <rFont val="Times New Roman"/>
        <charset val="134"/>
      </rPr>
      <t xml:space="preserve">YJV-4*10mm2 </t>
    </r>
    <r>
      <rPr>
        <sz val="10"/>
        <color indexed="8"/>
        <rFont val="方正仿宋_GBK"/>
        <charset val="134"/>
      </rPr>
      <t>线缆</t>
    </r>
    <r>
      <rPr>
        <sz val="10"/>
        <color indexed="8"/>
        <rFont val="Times New Roman"/>
        <charset val="134"/>
      </rPr>
      <t xml:space="preserve"> 989m、YJV-3*2.5mm2 线缆 2160m、PVC阻燃管 550m、De60 PVC 电力管 50m。</t>
    </r>
  </si>
  <si>
    <r>
      <rPr>
        <sz val="10"/>
        <color indexed="8"/>
        <rFont val="方正仿宋_GBK"/>
        <charset val="134"/>
      </rPr>
      <t>通过项目实施，通过建设宣威市龙场镇龙场村委会平川蔬菜种植项目，建设蔬菜大棚</t>
    </r>
    <r>
      <rPr>
        <sz val="10"/>
        <color indexed="8"/>
        <rFont val="Times New Roman"/>
        <charset val="134"/>
      </rPr>
      <t>130</t>
    </r>
    <r>
      <rPr>
        <sz val="10"/>
        <color indexed="8"/>
        <rFont val="方正仿宋_GBK"/>
        <charset val="134"/>
      </rPr>
      <t>亩，推广种植特色蔬菜，提升产业附加值，带动农业产业发展，带动当地群众增收致富。项目建成后固定资产归龙场村委会所有，通过租赁方式出租给企业使用运营，预计项目年收益率为</t>
    </r>
    <r>
      <rPr>
        <sz val="10"/>
        <color indexed="8"/>
        <rFont val="Times New Roman"/>
        <charset val="134"/>
      </rPr>
      <t>4</t>
    </r>
    <r>
      <rPr>
        <sz val="10"/>
        <color indexed="8"/>
        <rFont val="方正仿宋_GBK"/>
        <charset val="134"/>
      </rPr>
      <t>％，每年增加村集体收入</t>
    </r>
    <r>
      <rPr>
        <sz val="10"/>
        <color indexed="8"/>
        <rFont val="Times New Roman"/>
        <charset val="134"/>
      </rPr>
      <t>32</t>
    </r>
    <r>
      <rPr>
        <sz val="10"/>
        <color indexed="8"/>
        <rFont val="方正仿宋_GBK"/>
        <charset val="134"/>
      </rPr>
      <t>万元。每年带动辖区内农户务工</t>
    </r>
    <r>
      <rPr>
        <sz val="10"/>
        <color indexed="8"/>
        <rFont val="Times New Roman"/>
        <charset val="134"/>
      </rPr>
      <t>200</t>
    </r>
    <r>
      <rPr>
        <sz val="10"/>
        <color indexed="8"/>
        <rFont val="方正仿宋_GBK"/>
        <charset val="134"/>
      </rPr>
      <t>人，（其中脱贫户和监测对象</t>
    </r>
    <r>
      <rPr>
        <sz val="10"/>
        <color indexed="8"/>
        <rFont val="Times New Roman"/>
        <charset val="134"/>
      </rPr>
      <t>60</t>
    </r>
    <r>
      <rPr>
        <sz val="10"/>
        <color indexed="8"/>
        <rFont val="方正仿宋_GBK"/>
        <charset val="134"/>
      </rPr>
      <t>人），带动脱贫户、监测户户增加收入</t>
    </r>
    <r>
      <rPr>
        <sz val="10"/>
        <color indexed="8"/>
        <rFont val="Times New Roman"/>
        <charset val="134"/>
      </rPr>
      <t>5000</t>
    </r>
    <r>
      <rPr>
        <sz val="10"/>
        <color indexed="8"/>
        <rFont val="方正仿宋_GBK"/>
        <charset val="134"/>
      </rPr>
      <t>元以上。</t>
    </r>
  </si>
  <si>
    <r>
      <rPr>
        <sz val="10"/>
        <color indexed="8"/>
        <rFont val="方正仿宋_GBK"/>
        <charset val="134"/>
      </rPr>
      <t>龙场镇人民政府</t>
    </r>
  </si>
  <si>
    <r>
      <rPr>
        <sz val="10"/>
        <color indexed="8"/>
        <rFont val="方正仿宋_GBK"/>
        <charset val="134"/>
      </rPr>
      <t>宣威市来宾街道观云河高原特色蔬菜产业基地建设项目</t>
    </r>
  </si>
  <si>
    <r>
      <rPr>
        <sz val="10"/>
        <color indexed="8"/>
        <rFont val="方正仿宋_GBK"/>
        <charset val="134"/>
      </rPr>
      <t>来宾街道</t>
    </r>
  </si>
  <si>
    <r>
      <rPr>
        <sz val="10"/>
        <color indexed="8"/>
        <rFont val="方正仿宋_GBK"/>
        <charset val="134"/>
      </rPr>
      <t>盘龙社区</t>
    </r>
  </si>
  <si>
    <r>
      <rPr>
        <sz val="10"/>
        <color indexed="8"/>
        <rFont val="方正仿宋_GBK"/>
        <charset val="134"/>
      </rPr>
      <t>投入资金</t>
    </r>
    <r>
      <rPr>
        <sz val="10"/>
        <color indexed="8"/>
        <rFont val="Times New Roman"/>
        <charset val="134"/>
      </rPr>
      <t>800</t>
    </r>
    <r>
      <rPr>
        <sz val="10"/>
        <color indexed="8"/>
        <rFont val="方正仿宋_GBK"/>
        <charset val="134"/>
      </rPr>
      <t>万元，在盘龙社区建设观云河高原特色蔬菜产业基地项目。</t>
    </r>
    <r>
      <rPr>
        <sz val="10"/>
        <color indexed="8"/>
        <rFont val="Times New Roman"/>
        <charset val="134"/>
      </rPr>
      <t xml:space="preserve">
  1</t>
    </r>
    <r>
      <rPr>
        <sz val="10"/>
        <color indexed="8"/>
        <rFont val="Times New Roman"/>
        <charset val="134"/>
      </rPr>
      <t>.</t>
    </r>
    <r>
      <rPr>
        <sz val="10"/>
        <color indexed="8"/>
        <rFont val="方正仿宋_GBK"/>
        <charset val="134"/>
      </rPr>
      <t>投资</t>
    </r>
    <r>
      <rPr>
        <sz val="10"/>
        <color indexed="8"/>
        <rFont val="Times New Roman"/>
        <charset val="134"/>
      </rPr>
      <t>660</t>
    </r>
    <r>
      <rPr>
        <sz val="10"/>
        <color indexed="8"/>
        <rFont val="方正仿宋_GBK"/>
        <charset val="134"/>
      </rPr>
      <t>万元，新建钢架连体大棚</t>
    </r>
    <r>
      <rPr>
        <sz val="10"/>
        <color indexed="8"/>
        <rFont val="Times New Roman"/>
        <charset val="134"/>
      </rPr>
      <t>88000</t>
    </r>
    <r>
      <rPr>
        <sz val="10"/>
        <color indexed="8"/>
        <rFont val="方正仿宋_GBK"/>
        <charset val="134"/>
      </rPr>
      <t>㎡（</t>
    </r>
    <r>
      <rPr>
        <sz val="10"/>
        <color indexed="8"/>
        <rFont val="Times New Roman"/>
        <charset val="134"/>
      </rPr>
      <t>132</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㎡；棚高</t>
    </r>
    <r>
      <rPr>
        <sz val="10"/>
        <color indexed="8"/>
        <rFont val="Times New Roman"/>
        <charset val="134"/>
      </rPr>
      <t>4.8m</t>
    </r>
    <r>
      <rPr>
        <sz val="10"/>
        <color indexed="8"/>
        <rFont val="方正仿宋_GBK"/>
        <charset val="134"/>
      </rPr>
      <t>（肩高</t>
    </r>
    <r>
      <rPr>
        <sz val="10"/>
        <color indexed="8"/>
        <rFont val="Times New Roman"/>
        <charset val="134"/>
      </rPr>
      <t>3m</t>
    </r>
    <r>
      <rPr>
        <sz val="10"/>
        <color indexed="8"/>
        <rFont val="方正仿宋_GBK"/>
        <charset val="134"/>
      </rPr>
      <t>），跨宽</t>
    </r>
    <r>
      <rPr>
        <sz val="10"/>
        <color indexed="8"/>
        <rFont val="Times New Roman"/>
        <charset val="134"/>
      </rPr>
      <t>8m</t>
    </r>
    <r>
      <rPr>
        <sz val="10"/>
        <color indexed="8"/>
        <rFont val="方正仿宋_GBK"/>
        <charset val="134"/>
      </rPr>
      <t>，柱距</t>
    </r>
    <r>
      <rPr>
        <sz val="10"/>
        <color indexed="8"/>
        <rFont val="Times New Roman"/>
        <charset val="134"/>
      </rPr>
      <t>4m</t>
    </r>
    <r>
      <rPr>
        <sz val="10"/>
        <color indexed="8"/>
        <rFont val="方正仿宋_GBK"/>
        <charset val="134"/>
      </rPr>
      <t>，</t>
    </r>
    <r>
      <rPr>
        <sz val="10"/>
        <color indexed="8"/>
        <rFont val="Times New Roman"/>
        <charset val="134"/>
      </rPr>
      <t>ф25ф32ф42ф60</t>
    </r>
    <r>
      <rPr>
        <sz val="10"/>
        <color indexed="8"/>
        <rFont val="方正仿宋_GBK"/>
        <charset val="134"/>
      </rPr>
      <t>镀锌钢管，</t>
    </r>
    <r>
      <rPr>
        <sz val="10"/>
        <color indexed="8"/>
        <rFont val="Times New Roman"/>
        <charset val="134"/>
      </rPr>
      <t>1.5mm/3mm</t>
    </r>
    <r>
      <rPr>
        <sz val="10"/>
        <color indexed="8"/>
        <rFont val="方正仿宋_GBK"/>
        <charset val="134"/>
      </rPr>
      <t>十二丝无滴膜，配套灌溉管网及水肥一体化设施；</t>
    </r>
    <r>
      <rPr>
        <sz val="10"/>
        <color indexed="8"/>
        <rFont val="Times New Roman"/>
        <charset val="134"/>
      </rPr>
      <t xml:space="preserve">
   2</t>
    </r>
    <r>
      <rPr>
        <sz val="10"/>
        <color indexed="8"/>
        <rFont val="Times New Roman"/>
        <charset val="134"/>
      </rPr>
      <t>.</t>
    </r>
    <r>
      <rPr>
        <sz val="10"/>
        <color indexed="8"/>
        <rFont val="方正仿宋_GBK"/>
        <charset val="134"/>
      </rPr>
      <t>投资</t>
    </r>
    <r>
      <rPr>
        <sz val="10"/>
        <color indexed="8"/>
        <rFont val="Times New Roman"/>
        <charset val="134"/>
      </rPr>
      <t>49.1</t>
    </r>
    <r>
      <rPr>
        <sz val="10"/>
        <color indexed="8"/>
        <rFont val="方正仿宋_GBK"/>
        <charset val="134"/>
      </rPr>
      <t>万元，新建蔬菜分拣车间</t>
    </r>
    <r>
      <rPr>
        <sz val="10"/>
        <color indexed="8"/>
        <rFont val="Times New Roman"/>
        <charset val="134"/>
      </rPr>
      <t>510</t>
    </r>
    <r>
      <rPr>
        <sz val="10"/>
        <color indexed="8"/>
        <rFont val="方正仿宋_GBK"/>
        <charset val="134"/>
      </rPr>
      <t>㎡，单价</t>
    </r>
    <r>
      <rPr>
        <sz val="10"/>
        <color indexed="8"/>
        <rFont val="Times New Roman"/>
        <charset val="134"/>
      </rPr>
      <t>962.7</t>
    </r>
    <r>
      <rPr>
        <sz val="10"/>
        <color indexed="8"/>
        <rFont val="方正仿宋_GBK"/>
        <charset val="134"/>
      </rPr>
      <t>元</t>
    </r>
    <r>
      <rPr>
        <sz val="10"/>
        <color indexed="8"/>
        <rFont val="Times New Roman"/>
        <charset val="134"/>
      </rPr>
      <t>/</t>
    </r>
    <r>
      <rPr>
        <sz val="10"/>
        <color indexed="8"/>
        <rFont val="方正仿宋_GBK"/>
        <charset val="134"/>
      </rPr>
      <t>㎡；其中，钢架结构蔬菜分拣车间</t>
    </r>
    <r>
      <rPr>
        <sz val="10"/>
        <color indexed="8"/>
        <rFont val="Times New Roman"/>
        <charset val="134"/>
      </rPr>
      <t>350</t>
    </r>
    <r>
      <rPr>
        <sz val="10"/>
        <color indexed="8"/>
        <rFont val="方正仿宋_GBK"/>
        <charset val="134"/>
      </rPr>
      <t>㎡，砖混结构农资库房</t>
    </r>
    <r>
      <rPr>
        <sz val="10"/>
        <color indexed="8"/>
        <rFont val="Times New Roman"/>
        <charset val="134"/>
      </rPr>
      <t>160</t>
    </r>
    <r>
      <rPr>
        <sz val="10"/>
        <color indexed="8"/>
        <rFont val="方正仿宋_GBK"/>
        <charset val="134"/>
      </rPr>
      <t>㎡。</t>
    </r>
    <r>
      <rPr>
        <sz val="10"/>
        <color indexed="8"/>
        <rFont val="Times New Roman"/>
        <charset val="134"/>
      </rPr>
      <t xml:space="preserve">   
  3</t>
    </r>
    <r>
      <rPr>
        <sz val="10"/>
        <color indexed="8"/>
        <rFont val="Times New Roman"/>
        <charset val="134"/>
      </rPr>
      <t>.</t>
    </r>
    <r>
      <rPr>
        <sz val="10"/>
        <color indexed="8"/>
        <rFont val="方正仿宋_GBK"/>
        <charset val="134"/>
      </rPr>
      <t>投资</t>
    </r>
    <r>
      <rPr>
        <sz val="10"/>
        <color indexed="8"/>
        <rFont val="Times New Roman"/>
        <charset val="134"/>
      </rPr>
      <t>69.92</t>
    </r>
    <r>
      <rPr>
        <sz val="10"/>
        <color indexed="8"/>
        <rFont val="方正仿宋_GBK"/>
        <charset val="134"/>
      </rPr>
      <t>万元，建设配套基础设施。包含：</t>
    </r>
    <r>
      <rPr>
        <sz val="10"/>
        <color indexed="8"/>
        <rFont val="Times New Roman"/>
        <charset val="134"/>
      </rPr>
      <t xml:space="preserve">                                                                                                                                            
   </t>
    </r>
    <r>
      <rPr>
        <sz val="10"/>
        <color indexed="8"/>
        <rFont val="方正仿宋_GBK"/>
        <charset val="134"/>
      </rPr>
      <t>①投资</t>
    </r>
    <r>
      <rPr>
        <sz val="10"/>
        <color indexed="8"/>
        <rFont val="Times New Roman"/>
        <charset val="134"/>
      </rPr>
      <t>8</t>
    </r>
    <r>
      <rPr>
        <sz val="10"/>
        <color indexed="8"/>
        <rFont val="方正仿宋_GBK"/>
        <charset val="134"/>
      </rPr>
      <t>万元，新建土工膜蓄水池</t>
    </r>
    <r>
      <rPr>
        <sz val="10"/>
        <color indexed="8"/>
        <rFont val="Times New Roman"/>
        <charset val="134"/>
      </rPr>
      <t>2</t>
    </r>
    <r>
      <rPr>
        <sz val="10"/>
        <color indexed="8"/>
        <rFont val="方正仿宋_GBK"/>
        <charset val="134"/>
      </rPr>
      <t>个，容量</t>
    </r>
    <r>
      <rPr>
        <sz val="10"/>
        <color indexed="8"/>
        <rFont val="Times New Roman"/>
        <charset val="134"/>
      </rPr>
      <t>800m³</t>
    </r>
    <r>
      <rPr>
        <sz val="10"/>
        <color indexed="8"/>
        <rFont val="方正仿宋_GBK"/>
        <charset val="134"/>
      </rPr>
      <t>，单价</t>
    </r>
    <r>
      <rPr>
        <sz val="10"/>
        <color indexed="8"/>
        <rFont val="Times New Roman"/>
        <charset val="134"/>
      </rPr>
      <t>100</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 xml:space="preserve">
  </t>
    </r>
    <r>
      <rPr>
        <sz val="10"/>
        <color indexed="8"/>
        <rFont val="方正仿宋_GBK"/>
        <charset val="134"/>
      </rPr>
      <t>②</t>
    </r>
    <r>
      <rPr>
        <sz val="10"/>
        <color indexed="8"/>
        <rFont val="Times New Roman"/>
        <charset val="134"/>
      </rPr>
      <t xml:space="preserve"> </t>
    </r>
    <r>
      <rPr>
        <sz val="10"/>
        <color indexed="8"/>
        <rFont val="方正仿宋_GBK"/>
        <charset val="134"/>
      </rPr>
      <t>投资</t>
    </r>
    <r>
      <rPr>
        <sz val="10"/>
        <color indexed="8"/>
        <rFont val="Times New Roman"/>
        <charset val="134"/>
      </rPr>
      <t>6</t>
    </r>
    <r>
      <rPr>
        <sz val="10"/>
        <color indexed="8"/>
        <rFont val="方正仿宋_GBK"/>
        <charset val="134"/>
      </rPr>
      <t>万元，新建临河取水点</t>
    </r>
    <r>
      <rPr>
        <sz val="10"/>
        <color indexed="8"/>
        <rFont val="Times New Roman"/>
        <charset val="134"/>
      </rPr>
      <t>2</t>
    </r>
    <r>
      <rPr>
        <sz val="10"/>
        <color indexed="8"/>
        <rFont val="方正仿宋_GBK"/>
        <charset val="134"/>
      </rPr>
      <t>个，单价</t>
    </r>
    <r>
      <rPr>
        <sz val="10"/>
        <color indexed="8"/>
        <rFont val="Times New Roman"/>
        <charset val="134"/>
      </rPr>
      <t>30000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 xml:space="preserve">
  </t>
    </r>
    <r>
      <rPr>
        <sz val="10"/>
        <color indexed="8"/>
        <rFont val="方正仿宋_GBK"/>
        <charset val="134"/>
      </rPr>
      <t>③投资</t>
    </r>
    <r>
      <rPr>
        <sz val="10"/>
        <color indexed="8"/>
        <rFont val="Times New Roman"/>
        <charset val="134"/>
      </rPr>
      <t>3</t>
    </r>
    <r>
      <rPr>
        <sz val="10"/>
        <color indexed="8"/>
        <rFont val="方正仿宋_GBK"/>
        <charset val="134"/>
      </rPr>
      <t>万元，新建</t>
    </r>
    <r>
      <rPr>
        <sz val="10"/>
        <color indexed="8"/>
        <rFont val="Times New Roman"/>
        <charset val="134"/>
      </rPr>
      <t>DN160PE</t>
    </r>
    <r>
      <rPr>
        <sz val="10"/>
        <color indexed="8"/>
        <rFont val="方正仿宋_GBK"/>
        <charset val="134"/>
      </rPr>
      <t>输水主管</t>
    </r>
    <r>
      <rPr>
        <sz val="10"/>
        <color indexed="8"/>
        <rFont val="Times New Roman"/>
        <charset val="134"/>
      </rPr>
      <t>250m</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t>
    </r>
    <r>
      <rPr>
        <sz val="10"/>
        <color indexed="8"/>
        <rFont val="方正仿宋_GBK"/>
        <charset val="134"/>
      </rPr>
      <t>④投资</t>
    </r>
    <r>
      <rPr>
        <sz val="10"/>
        <color indexed="8"/>
        <rFont val="Times New Roman"/>
        <charset val="134"/>
      </rPr>
      <t>52.95</t>
    </r>
    <r>
      <rPr>
        <sz val="10"/>
        <color indexed="8"/>
        <rFont val="方正仿宋_GBK"/>
        <charset val="134"/>
      </rPr>
      <t>万元，新建排水沟（</t>
    </r>
    <r>
      <rPr>
        <sz val="10"/>
        <color indexed="8"/>
        <rFont val="Times New Roman"/>
        <charset val="134"/>
      </rPr>
      <t>0.6X0.6m</t>
    </r>
    <r>
      <rPr>
        <sz val="10"/>
        <color indexed="8"/>
        <rFont val="方正仿宋_GBK"/>
        <charset val="134"/>
      </rPr>
      <t>）</t>
    </r>
    <r>
      <rPr>
        <sz val="10"/>
        <color indexed="8"/>
        <rFont val="Times New Roman"/>
        <charset val="134"/>
      </rPr>
      <t>3600m</t>
    </r>
    <r>
      <rPr>
        <sz val="10"/>
        <color indexed="8"/>
        <rFont val="方正仿宋_GBK"/>
        <charset val="134"/>
      </rPr>
      <t>，单价</t>
    </r>
    <r>
      <rPr>
        <sz val="10"/>
        <color indexed="8"/>
        <rFont val="Times New Roman"/>
        <charset val="134"/>
      </rPr>
      <t>147</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4</t>
    </r>
    <r>
      <rPr>
        <sz val="10"/>
        <color indexed="8"/>
        <rFont val="Times New Roman"/>
        <charset val="134"/>
      </rPr>
      <t>.</t>
    </r>
    <r>
      <rPr>
        <sz val="10"/>
        <color indexed="8"/>
        <rFont val="方正仿宋_GBK"/>
        <charset val="134"/>
      </rPr>
      <t>投资</t>
    </r>
    <r>
      <rPr>
        <sz val="10"/>
        <color indexed="8"/>
        <rFont val="Times New Roman"/>
        <charset val="134"/>
      </rPr>
      <t>10.95</t>
    </r>
    <r>
      <rPr>
        <sz val="10"/>
        <color indexed="8"/>
        <rFont val="方正仿宋_GBK"/>
        <charset val="134"/>
      </rPr>
      <t>万元，新建</t>
    </r>
    <r>
      <rPr>
        <sz val="10"/>
        <color indexed="8"/>
        <rFont val="Times New Roman"/>
        <charset val="134"/>
      </rPr>
      <t>3m</t>
    </r>
    <r>
      <rPr>
        <sz val="10"/>
        <color indexed="8"/>
        <rFont val="方正仿宋_GBK"/>
        <charset val="134"/>
      </rPr>
      <t>宽砂石路面机耕道</t>
    </r>
    <r>
      <rPr>
        <sz val="10"/>
        <color indexed="8"/>
        <rFont val="Times New Roman"/>
        <charset val="134"/>
      </rPr>
      <t>2190</t>
    </r>
    <r>
      <rPr>
        <sz val="10"/>
        <color indexed="8"/>
        <rFont val="方正仿宋_GBK"/>
        <charset val="134"/>
      </rPr>
      <t>㎡，单价</t>
    </r>
    <r>
      <rPr>
        <sz val="10"/>
        <color indexed="8"/>
        <rFont val="Times New Roman"/>
        <charset val="134"/>
      </rPr>
      <t>50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5</t>
    </r>
    <r>
      <rPr>
        <sz val="10"/>
        <color indexed="8"/>
        <rFont val="Times New Roman"/>
        <charset val="134"/>
      </rPr>
      <t>.</t>
    </r>
    <r>
      <rPr>
        <sz val="10"/>
        <color indexed="8"/>
        <rFont val="方正仿宋_GBK"/>
        <charset val="134"/>
      </rPr>
      <t>投资</t>
    </r>
    <r>
      <rPr>
        <sz val="10"/>
        <color indexed="8"/>
        <rFont val="Times New Roman"/>
        <charset val="134"/>
      </rPr>
      <t>10</t>
    </r>
    <r>
      <rPr>
        <sz val="10"/>
        <color indexed="8"/>
        <rFont val="方正仿宋_GBK"/>
        <charset val="134"/>
      </rPr>
      <t>万元，新建</t>
    </r>
    <r>
      <rPr>
        <sz val="10"/>
        <color indexed="8"/>
        <rFont val="Times New Roman"/>
        <charset val="134"/>
      </rPr>
      <t>250KVA</t>
    </r>
    <r>
      <rPr>
        <sz val="10"/>
        <color indexed="8"/>
        <rFont val="方正仿宋_GBK"/>
        <charset val="134"/>
      </rPr>
      <t>变压器供电设施</t>
    </r>
    <r>
      <rPr>
        <sz val="10"/>
        <color indexed="8"/>
        <rFont val="Times New Roman"/>
        <charset val="134"/>
      </rPr>
      <t>1</t>
    </r>
    <r>
      <rPr>
        <sz val="10"/>
        <color indexed="8"/>
        <rFont val="方正仿宋_GBK"/>
        <charset val="134"/>
      </rPr>
      <t>套，单价</t>
    </r>
    <r>
      <rPr>
        <sz val="10"/>
        <color indexed="8"/>
        <rFont val="Times New Roman"/>
        <charset val="134"/>
      </rPr>
      <t>100000</t>
    </r>
    <r>
      <rPr>
        <sz val="10"/>
        <color indexed="8"/>
        <rFont val="方正仿宋_GBK"/>
        <charset val="134"/>
      </rPr>
      <t>元</t>
    </r>
    <r>
      <rPr>
        <sz val="10"/>
        <color indexed="8"/>
        <rFont val="Times New Roman"/>
        <charset val="134"/>
      </rPr>
      <t>/</t>
    </r>
    <r>
      <rPr>
        <sz val="10"/>
        <color indexed="8"/>
        <rFont val="方正仿宋_GBK"/>
        <charset val="134"/>
      </rPr>
      <t>套。</t>
    </r>
  </si>
  <si>
    <r>
      <rPr>
        <sz val="10"/>
        <color rgb="FF000000"/>
        <rFont val="方正仿宋_GBK"/>
        <charset val="134"/>
      </rPr>
      <t>通过项目实施，项目建成后固定资产所有权归村集体所有，经项目踏勘讨论，目前村集体拟用于出租给云南优润农业科技发展有限公司经营使用，村集体年收入预计达</t>
    </r>
    <r>
      <rPr>
        <sz val="10"/>
        <color rgb="FF000000"/>
        <rFont val="Times New Roman"/>
        <charset val="134"/>
      </rPr>
      <t>48</t>
    </r>
    <r>
      <rPr>
        <sz val="10"/>
        <color rgb="FF000000"/>
        <rFont val="方正仿宋_GBK"/>
        <charset val="134"/>
      </rPr>
      <t>万元，预计可带动周边群众长期务工</t>
    </r>
    <r>
      <rPr>
        <sz val="10"/>
        <color rgb="FF000000"/>
        <rFont val="Times New Roman"/>
        <charset val="134"/>
      </rPr>
      <t>60</t>
    </r>
    <r>
      <rPr>
        <sz val="10"/>
        <color rgb="FF000000"/>
        <rFont val="方正仿宋_GBK"/>
        <charset val="134"/>
      </rPr>
      <t>人，每人每年务工收入</t>
    </r>
    <r>
      <rPr>
        <sz val="10"/>
        <color rgb="FF000000"/>
        <rFont val="Times New Roman"/>
        <charset val="134"/>
      </rPr>
      <t>2</t>
    </r>
    <r>
      <rPr>
        <sz val="10"/>
        <color rgb="FF000000"/>
        <rFont val="方正仿宋_GBK"/>
        <charset val="134"/>
      </rPr>
      <t>万元以上；带动周边群众短期务工</t>
    </r>
    <r>
      <rPr>
        <sz val="10"/>
        <color rgb="FF000000"/>
        <rFont val="Times New Roman"/>
        <charset val="134"/>
      </rPr>
      <t>100</t>
    </r>
    <r>
      <rPr>
        <sz val="10"/>
        <color rgb="FF000000"/>
        <rFont val="方正仿宋_GBK"/>
        <charset val="134"/>
      </rPr>
      <t>人，每人每年务工收入</t>
    </r>
    <r>
      <rPr>
        <sz val="10"/>
        <color rgb="FF000000"/>
        <rFont val="Times New Roman"/>
        <charset val="134"/>
      </rPr>
      <t>1</t>
    </r>
    <r>
      <rPr>
        <sz val="10"/>
        <color rgb="FF000000"/>
        <rFont val="方正仿宋_GBK"/>
        <charset val="134"/>
      </rPr>
      <t>万元以上，受益农户</t>
    </r>
    <r>
      <rPr>
        <sz val="10"/>
        <color rgb="FF000000"/>
        <rFont val="Times New Roman"/>
        <charset val="134"/>
      </rPr>
      <t>1602</t>
    </r>
    <r>
      <rPr>
        <sz val="10"/>
        <color rgb="FF000000"/>
        <rFont val="方正仿宋_GBK"/>
        <charset val="134"/>
      </rPr>
      <t>户</t>
    </r>
    <r>
      <rPr>
        <sz val="10"/>
        <color rgb="FF000000"/>
        <rFont val="Times New Roman"/>
        <charset val="134"/>
      </rPr>
      <t>4510</t>
    </r>
    <r>
      <rPr>
        <sz val="10"/>
        <color rgb="FF000000"/>
        <rFont val="方正仿宋_GBK"/>
        <charset val="134"/>
      </rPr>
      <t>人，其中脱贫户</t>
    </r>
    <r>
      <rPr>
        <sz val="10"/>
        <color rgb="FF000000"/>
        <rFont val="Times New Roman"/>
        <charset val="134"/>
      </rPr>
      <t>(</t>
    </r>
    <r>
      <rPr>
        <sz val="10"/>
        <color rgb="FF000000"/>
        <rFont val="方正仿宋_GBK"/>
        <charset val="134"/>
      </rPr>
      <t>监测户</t>
    </r>
    <r>
      <rPr>
        <sz val="10"/>
        <color rgb="FF000000"/>
        <rFont val="Times New Roman"/>
        <charset val="134"/>
      </rPr>
      <t>)10</t>
    </r>
    <r>
      <rPr>
        <sz val="10"/>
        <color rgb="FF000000"/>
        <rFont val="方正仿宋_GBK"/>
        <charset val="134"/>
      </rPr>
      <t>户</t>
    </r>
    <r>
      <rPr>
        <sz val="10"/>
        <color rgb="FF000000"/>
        <rFont val="Times New Roman"/>
        <charset val="134"/>
      </rPr>
      <t>32</t>
    </r>
    <r>
      <rPr>
        <sz val="10"/>
        <color rgb="FF000000"/>
        <rFont val="方正仿宋_GBK"/>
        <charset val="134"/>
      </rPr>
      <t>人。</t>
    </r>
  </si>
  <si>
    <r>
      <rPr>
        <sz val="10"/>
        <color indexed="8"/>
        <rFont val="方正仿宋_GBK"/>
        <charset val="134"/>
      </rPr>
      <t>来宾街道办事处</t>
    </r>
  </si>
  <si>
    <r>
      <rPr>
        <sz val="10"/>
        <color indexed="8"/>
        <rFont val="方正仿宋_GBK"/>
        <charset val="134"/>
      </rPr>
      <t>格宜镇龙山村蔬菜种植基地钢架连栋大棚建设项目</t>
    </r>
  </si>
  <si>
    <r>
      <rPr>
        <sz val="10"/>
        <color indexed="8"/>
        <rFont val="方正仿宋_GBK"/>
        <charset val="134"/>
      </rPr>
      <t>格宜镇</t>
    </r>
  </si>
  <si>
    <r>
      <rPr>
        <sz val="10"/>
        <color indexed="8"/>
        <rFont val="方正仿宋_GBK"/>
        <charset val="134"/>
      </rPr>
      <t>龙山村委会</t>
    </r>
  </si>
  <si>
    <r>
      <rPr>
        <sz val="10"/>
        <color theme="1"/>
        <rFont val="Times New Roman"/>
        <charset val="134"/>
      </rPr>
      <t>1</t>
    </r>
    <r>
      <rPr>
        <sz val="10"/>
        <color indexed="8"/>
        <rFont val="Times New Roman"/>
        <charset val="134"/>
      </rPr>
      <t>.</t>
    </r>
    <r>
      <rPr>
        <sz val="10"/>
        <color indexed="8"/>
        <rFont val="方正仿宋_GBK"/>
        <charset val="134"/>
      </rPr>
      <t>投资</t>
    </r>
    <r>
      <rPr>
        <sz val="10"/>
        <color indexed="8"/>
        <rFont val="Times New Roman"/>
        <charset val="134"/>
      </rPr>
      <t>814</t>
    </r>
    <r>
      <rPr>
        <sz val="10"/>
        <color indexed="8"/>
        <rFont val="方正仿宋_GBK"/>
        <charset val="134"/>
      </rPr>
      <t>万元，新建蔬菜钢架连栋大棚</t>
    </r>
    <r>
      <rPr>
        <sz val="10"/>
        <color indexed="8"/>
        <rFont val="Times New Roman"/>
        <charset val="134"/>
      </rPr>
      <t>110000m²</t>
    </r>
    <r>
      <rPr>
        <sz val="10"/>
        <color indexed="8"/>
        <rFont val="方正仿宋_GBK"/>
        <charset val="134"/>
      </rPr>
      <t>（约</t>
    </r>
    <r>
      <rPr>
        <sz val="10"/>
        <color indexed="8"/>
        <rFont val="Times New Roman"/>
        <charset val="134"/>
      </rPr>
      <t>165</t>
    </r>
    <r>
      <rPr>
        <sz val="10"/>
        <color indexed="8"/>
        <rFont val="方正仿宋_GBK"/>
        <charset val="134"/>
      </rPr>
      <t>亩），单价</t>
    </r>
    <r>
      <rPr>
        <sz val="10"/>
        <color indexed="8"/>
        <rFont val="Times New Roman"/>
        <charset val="134"/>
      </rPr>
      <t>74</t>
    </r>
    <r>
      <rPr>
        <sz val="10"/>
        <color indexed="8"/>
        <rFont val="方正仿宋_GBK"/>
        <charset val="134"/>
      </rPr>
      <t>元</t>
    </r>
    <r>
      <rPr>
        <sz val="10"/>
        <color indexed="8"/>
        <rFont val="Times New Roman"/>
        <charset val="134"/>
      </rPr>
      <t>/</t>
    </r>
    <r>
      <rPr>
        <sz val="10"/>
        <color indexed="8"/>
        <rFont val="方正仿宋_GBK"/>
        <charset val="134"/>
      </rPr>
      <t>㎡。大棚高</t>
    </r>
    <r>
      <rPr>
        <sz val="10"/>
        <color indexed="8"/>
        <rFont val="Times New Roman"/>
        <charset val="134"/>
      </rPr>
      <t>5.5m,</t>
    </r>
    <r>
      <rPr>
        <sz val="10"/>
        <color indexed="8"/>
        <rFont val="方正仿宋_GBK"/>
        <charset val="134"/>
      </rPr>
      <t>宽</t>
    </r>
    <r>
      <rPr>
        <sz val="10"/>
        <color indexed="8"/>
        <rFont val="Times New Roman"/>
        <charset val="134"/>
      </rPr>
      <t>10.5m,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DN60*3.0mm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φ32*1.5mm</t>
    </r>
    <r>
      <rPr>
        <sz val="10"/>
        <color indexed="8"/>
        <rFont val="方正仿宋_GBK"/>
        <charset val="134"/>
      </rPr>
      <t>椭圆管）为热镀锌钢管，</t>
    </r>
    <r>
      <rPr>
        <sz val="10"/>
        <color indexed="8"/>
        <rFont val="Times New Roman"/>
        <charset val="134"/>
      </rPr>
      <t>13</t>
    </r>
    <r>
      <rPr>
        <sz val="10"/>
        <color indexed="8"/>
        <rFont val="方正仿宋_GBK"/>
        <charset val="134"/>
      </rPr>
      <t>丝散射膜。含：电动卷膜器、风机、防虫网、场地平整、供水管网及水肥一体化设施，棚周边排水沟、生产道路采用土夹石铺垫长</t>
    </r>
    <r>
      <rPr>
        <sz val="10"/>
        <color indexed="8"/>
        <rFont val="Times New Roman"/>
        <charset val="134"/>
      </rPr>
      <t>1256m*</t>
    </r>
    <r>
      <rPr>
        <sz val="10"/>
        <color indexed="8"/>
        <rFont val="方正仿宋_GBK"/>
        <charset val="134"/>
      </rPr>
      <t>宽</t>
    </r>
    <r>
      <rPr>
        <sz val="10"/>
        <color indexed="8"/>
        <rFont val="Times New Roman"/>
        <charset val="134"/>
      </rPr>
      <t>4m</t>
    </r>
    <r>
      <rPr>
        <sz val="10"/>
        <color indexed="8"/>
        <rFont val="方正仿宋_GBK"/>
        <charset val="134"/>
      </rPr>
      <t>）。</t>
    </r>
    <r>
      <rPr>
        <sz val="10"/>
        <color indexed="8"/>
        <rFont val="Times New Roman"/>
        <charset val="134"/>
      </rPr>
      <t xml:space="preserve">                                              2</t>
    </r>
    <r>
      <rPr>
        <sz val="10"/>
        <color indexed="8"/>
        <rFont val="Times New Roman"/>
        <charset val="134"/>
      </rPr>
      <t>.</t>
    </r>
    <r>
      <rPr>
        <sz val="10"/>
        <color indexed="8"/>
        <rFont val="方正仿宋_GBK"/>
        <charset val="134"/>
      </rPr>
      <t>其他附属设施，水沟改道需投资</t>
    </r>
    <r>
      <rPr>
        <sz val="10"/>
        <color indexed="8"/>
        <rFont val="Times New Roman"/>
        <charset val="134"/>
      </rPr>
      <t>27</t>
    </r>
    <r>
      <rPr>
        <sz val="10"/>
        <color indexed="8"/>
        <rFont val="方正仿宋_GBK"/>
        <charset val="134"/>
      </rPr>
      <t>万元，排水沟挡墙长</t>
    </r>
    <r>
      <rPr>
        <sz val="10"/>
        <color indexed="8"/>
        <rFont val="Times New Roman"/>
        <charset val="134"/>
      </rPr>
      <t>304m*</t>
    </r>
    <r>
      <rPr>
        <sz val="10"/>
        <color indexed="8"/>
        <rFont val="方正仿宋_GBK"/>
        <charset val="134"/>
      </rPr>
      <t>高</t>
    </r>
    <r>
      <rPr>
        <sz val="10"/>
        <color indexed="8"/>
        <rFont val="Times New Roman"/>
        <charset val="134"/>
      </rPr>
      <t>2m*</t>
    </r>
    <r>
      <rPr>
        <sz val="10"/>
        <color indexed="8"/>
        <rFont val="方正仿宋_GBK"/>
        <charset val="134"/>
      </rPr>
      <t>厚平均</t>
    </r>
    <r>
      <rPr>
        <sz val="10"/>
        <color indexed="8"/>
        <rFont val="Times New Roman"/>
        <charset val="134"/>
      </rPr>
      <t>0.75m</t>
    </r>
    <r>
      <rPr>
        <sz val="10"/>
        <color indexed="8"/>
        <rFont val="方正仿宋_GBK"/>
        <charset val="134"/>
      </rPr>
      <t>，长</t>
    </r>
    <r>
      <rPr>
        <sz val="10"/>
        <color indexed="8"/>
        <rFont val="Times New Roman"/>
        <charset val="134"/>
      </rPr>
      <t>304m*</t>
    </r>
    <r>
      <rPr>
        <sz val="10"/>
        <color indexed="8"/>
        <rFont val="方正仿宋_GBK"/>
        <charset val="134"/>
      </rPr>
      <t>高</t>
    </r>
    <r>
      <rPr>
        <sz val="10"/>
        <color indexed="8"/>
        <rFont val="Times New Roman"/>
        <charset val="134"/>
      </rPr>
      <t>1.5m*</t>
    </r>
    <r>
      <rPr>
        <sz val="10"/>
        <color indexed="8"/>
        <rFont val="方正仿宋_GBK"/>
        <charset val="134"/>
      </rPr>
      <t>厚平均</t>
    </r>
    <r>
      <rPr>
        <sz val="10"/>
        <color indexed="8"/>
        <rFont val="Times New Roman"/>
        <charset val="134"/>
      </rPr>
      <t>0.75m</t>
    </r>
    <r>
      <rPr>
        <sz val="10"/>
        <color indexed="8"/>
        <rFont val="方正仿宋_GBK"/>
        <charset val="134"/>
      </rPr>
      <t>，合计</t>
    </r>
    <r>
      <rPr>
        <sz val="10"/>
        <color indexed="8"/>
        <rFont val="Times New Roman"/>
        <charset val="134"/>
      </rPr>
      <t>798m³</t>
    </r>
    <r>
      <rPr>
        <sz val="10"/>
        <color indexed="8"/>
        <rFont val="方正仿宋_GBK"/>
        <charset val="134"/>
      </rPr>
      <t>，单价</t>
    </r>
    <r>
      <rPr>
        <sz val="10"/>
        <color indexed="8"/>
        <rFont val="Times New Roman"/>
        <charset val="134"/>
      </rPr>
      <t>300</t>
    </r>
    <r>
      <rPr>
        <sz val="10"/>
        <color indexed="8"/>
        <rFont val="方正仿宋_GBK"/>
        <charset val="134"/>
      </rPr>
      <t>元</t>
    </r>
    <r>
      <rPr>
        <sz val="10"/>
        <color indexed="8"/>
        <rFont val="Times New Roman"/>
        <charset val="134"/>
      </rPr>
      <t>/m³</t>
    </r>
    <r>
      <rPr>
        <sz val="10"/>
        <color indexed="8"/>
        <rFont val="方正仿宋_GBK"/>
        <charset val="134"/>
      </rPr>
      <t>，需投资</t>
    </r>
    <r>
      <rPr>
        <sz val="10"/>
        <color indexed="8"/>
        <rFont val="Times New Roman"/>
        <charset val="134"/>
      </rPr>
      <t>23.94</t>
    </r>
    <r>
      <rPr>
        <sz val="10"/>
        <color indexed="8"/>
        <rFont val="方正仿宋_GBK"/>
        <charset val="134"/>
      </rPr>
      <t>万元；排水涵管</t>
    </r>
    <r>
      <rPr>
        <sz val="10"/>
        <color indexed="8"/>
        <rFont val="Times New Roman"/>
        <charset val="134"/>
      </rPr>
      <t>φ120</t>
    </r>
    <r>
      <rPr>
        <sz val="10"/>
        <color indexed="8"/>
        <rFont val="方正仿宋_GBK"/>
        <charset val="134"/>
      </rPr>
      <t>预制水泥管</t>
    </r>
    <r>
      <rPr>
        <sz val="10"/>
        <color indexed="8"/>
        <rFont val="Times New Roman"/>
        <charset val="134"/>
      </rPr>
      <t>30</t>
    </r>
    <r>
      <rPr>
        <sz val="10"/>
        <color indexed="8"/>
        <rFont val="方正仿宋_GBK"/>
        <charset val="134"/>
      </rPr>
      <t>根，单价</t>
    </r>
    <r>
      <rPr>
        <sz val="10"/>
        <color indexed="8"/>
        <rFont val="Times New Roman"/>
        <charset val="134"/>
      </rPr>
      <t>800</t>
    </r>
    <r>
      <rPr>
        <sz val="10"/>
        <color indexed="8"/>
        <rFont val="方正仿宋_GBK"/>
        <charset val="134"/>
      </rPr>
      <t>元</t>
    </r>
    <r>
      <rPr>
        <sz val="10"/>
        <color indexed="8"/>
        <rFont val="Times New Roman"/>
        <charset val="134"/>
      </rPr>
      <t>/</t>
    </r>
    <r>
      <rPr>
        <sz val="10"/>
        <color indexed="8"/>
        <rFont val="方正仿宋_GBK"/>
        <charset val="134"/>
      </rPr>
      <t>根，需投资</t>
    </r>
    <r>
      <rPr>
        <sz val="10"/>
        <color indexed="8"/>
        <rFont val="Times New Roman"/>
        <charset val="134"/>
      </rPr>
      <t>2.4</t>
    </r>
    <r>
      <rPr>
        <sz val="10"/>
        <color indexed="8"/>
        <rFont val="方正仿宋_GBK"/>
        <charset val="134"/>
      </rPr>
      <t>万元；水沟土方回填</t>
    </r>
    <r>
      <rPr>
        <sz val="10"/>
        <color indexed="8"/>
        <rFont val="Times New Roman"/>
        <charset val="134"/>
      </rPr>
      <t>1320m³</t>
    </r>
    <r>
      <rPr>
        <sz val="10"/>
        <color indexed="8"/>
        <rFont val="方正仿宋_GBK"/>
        <charset val="134"/>
      </rPr>
      <t>，单价</t>
    </r>
    <r>
      <rPr>
        <sz val="10"/>
        <color indexed="8"/>
        <rFont val="Times New Roman"/>
        <charset val="134"/>
      </rPr>
      <t>5</t>
    </r>
    <r>
      <rPr>
        <sz val="10"/>
        <color indexed="8"/>
        <rFont val="方正仿宋_GBK"/>
        <charset val="134"/>
      </rPr>
      <t>元</t>
    </r>
    <r>
      <rPr>
        <sz val="10"/>
        <color indexed="8"/>
        <rFont val="Times New Roman"/>
        <charset val="134"/>
      </rPr>
      <t>/m³</t>
    </r>
    <r>
      <rPr>
        <sz val="10"/>
        <color indexed="8"/>
        <rFont val="方正仿宋_GBK"/>
        <charset val="134"/>
      </rPr>
      <t>，需投资</t>
    </r>
    <r>
      <rPr>
        <sz val="10"/>
        <color indexed="8"/>
        <rFont val="Times New Roman"/>
        <charset val="134"/>
      </rPr>
      <t>0.66</t>
    </r>
    <r>
      <rPr>
        <sz val="10"/>
        <color indexed="8"/>
        <rFont val="方正仿宋_GBK"/>
        <charset val="134"/>
      </rPr>
      <t>万元。</t>
    </r>
  </si>
  <si>
    <r>
      <rPr>
        <sz val="10"/>
        <color indexed="8"/>
        <rFont val="方正仿宋_GBK"/>
        <charset val="134"/>
      </rPr>
      <t>通过项目实施，在村级流转</t>
    </r>
    <r>
      <rPr>
        <sz val="10"/>
        <color indexed="8"/>
        <rFont val="Times New Roman"/>
        <charset val="134"/>
      </rPr>
      <t>177</t>
    </r>
    <r>
      <rPr>
        <sz val="10"/>
        <color indexed="8"/>
        <rFont val="方正仿宋_GBK"/>
        <charset val="134"/>
      </rPr>
      <t>土地建设蔬菜钢架连栋大棚共计</t>
    </r>
    <r>
      <rPr>
        <sz val="10"/>
        <color indexed="8"/>
        <rFont val="Times New Roman"/>
        <charset val="134"/>
      </rPr>
      <t>110000m²</t>
    </r>
    <r>
      <rPr>
        <sz val="10"/>
        <color indexed="8"/>
        <rFont val="方正仿宋_GBK"/>
        <charset val="134"/>
      </rPr>
      <t>（约</t>
    </r>
    <r>
      <rPr>
        <sz val="10"/>
        <color indexed="8"/>
        <rFont val="Times New Roman"/>
        <charset val="134"/>
      </rPr>
      <t>165</t>
    </r>
    <r>
      <rPr>
        <sz val="10"/>
        <color indexed="8"/>
        <rFont val="方正仿宋_GBK"/>
        <charset val="134"/>
      </rPr>
      <t>亩）。项目建成后产权归龙山村委会，出租给企业使用，预计项目年收益率为</t>
    </r>
    <r>
      <rPr>
        <sz val="10"/>
        <color indexed="8"/>
        <rFont val="Times New Roman"/>
        <charset val="134"/>
      </rPr>
      <t>5</t>
    </r>
    <r>
      <rPr>
        <sz val="10"/>
        <color indexed="8"/>
        <rFont val="方正仿宋_GBK"/>
        <charset val="134"/>
      </rPr>
      <t>％。带动辖区内农户</t>
    </r>
    <r>
      <rPr>
        <sz val="10"/>
        <color indexed="8"/>
        <rFont val="Times New Roman"/>
        <charset val="134"/>
      </rPr>
      <t>201</t>
    </r>
    <r>
      <rPr>
        <sz val="10"/>
        <color indexed="8"/>
        <rFont val="方正仿宋_GBK"/>
        <charset val="134"/>
      </rPr>
      <t>户务工和土地流转费增收，户均增加</t>
    </r>
    <r>
      <rPr>
        <sz val="10"/>
        <color indexed="8"/>
        <rFont val="Times New Roman"/>
        <charset val="134"/>
      </rPr>
      <t>8000</t>
    </r>
    <r>
      <rPr>
        <sz val="10"/>
        <color indexed="8"/>
        <rFont val="方正仿宋_GBK"/>
        <charset val="134"/>
      </rPr>
      <t>元以上，村集体收入增加</t>
    </r>
    <r>
      <rPr>
        <sz val="10"/>
        <color indexed="8"/>
        <rFont val="Times New Roman"/>
        <charset val="134"/>
      </rPr>
      <t>42</t>
    </r>
    <r>
      <rPr>
        <sz val="10"/>
        <color indexed="8"/>
        <rFont val="方正仿宋_GBK"/>
        <charset val="134"/>
      </rPr>
      <t>万元。</t>
    </r>
  </si>
  <si>
    <r>
      <rPr>
        <sz val="10"/>
        <color indexed="8"/>
        <rFont val="方正仿宋_GBK"/>
        <charset val="134"/>
      </rPr>
      <t>格宜镇人民政府</t>
    </r>
  </si>
  <si>
    <r>
      <rPr>
        <sz val="10"/>
        <color indexed="8"/>
        <rFont val="方正仿宋_GBK"/>
        <charset val="134"/>
      </rPr>
      <t>务德镇黑泥田智能化农业种植连体大棚建设项目</t>
    </r>
  </si>
  <si>
    <r>
      <rPr>
        <sz val="10"/>
        <color indexed="8"/>
        <rFont val="方正仿宋_GBK"/>
        <charset val="134"/>
      </rPr>
      <t>务德镇</t>
    </r>
  </si>
  <si>
    <r>
      <rPr>
        <sz val="10"/>
        <color indexed="8"/>
        <rFont val="方正仿宋_GBK"/>
        <charset val="134"/>
      </rPr>
      <t>务德村</t>
    </r>
  </si>
  <si>
    <r>
      <rPr>
        <sz val="10"/>
        <color indexed="8"/>
        <rFont val="方正仿宋_GBK"/>
        <charset val="134"/>
      </rPr>
      <t>投资</t>
    </r>
    <r>
      <rPr>
        <sz val="10"/>
        <color indexed="8"/>
        <rFont val="Times New Roman"/>
        <charset val="134"/>
      </rPr>
      <t>500</t>
    </r>
    <r>
      <rPr>
        <sz val="10"/>
        <color indexed="8"/>
        <rFont val="方正仿宋_GBK"/>
        <charset val="134"/>
      </rPr>
      <t>万元，新建钢架连体大棚</t>
    </r>
    <r>
      <rPr>
        <sz val="10"/>
        <color indexed="8"/>
        <rFont val="Times New Roman"/>
        <charset val="134"/>
      </rPr>
      <t>66670m²</t>
    </r>
    <r>
      <rPr>
        <sz val="10"/>
        <color indexed="8"/>
        <rFont val="方正仿宋_GBK"/>
        <charset val="134"/>
      </rPr>
      <t>，单价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㎡，大棚高</t>
    </r>
    <r>
      <rPr>
        <sz val="10"/>
        <color indexed="8"/>
        <rFont val="Times New Roman"/>
        <charset val="134"/>
      </rPr>
      <t>5.5m,</t>
    </r>
    <r>
      <rPr>
        <sz val="10"/>
        <color indexed="8"/>
        <rFont val="方正仿宋_GBK"/>
        <charset val="134"/>
      </rPr>
      <t>宽</t>
    </r>
    <r>
      <rPr>
        <sz val="10"/>
        <color indexed="8"/>
        <rFont val="Times New Roman"/>
        <charset val="134"/>
      </rPr>
      <t>10.5m,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DN60*3.0mm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φ32*1.5mm</t>
    </r>
    <r>
      <rPr>
        <sz val="10"/>
        <color indexed="8"/>
        <rFont val="方正仿宋_GBK"/>
        <charset val="134"/>
      </rPr>
      <t>椭圆管）为热镀锌钢管，</t>
    </r>
    <r>
      <rPr>
        <sz val="10"/>
        <color indexed="8"/>
        <rFont val="Times New Roman"/>
        <charset val="134"/>
      </rPr>
      <t>13</t>
    </r>
    <r>
      <rPr>
        <sz val="10"/>
        <color indexed="8"/>
        <rFont val="方正仿宋_GBK"/>
        <charset val="134"/>
      </rPr>
      <t>丝散射膜。（含：外排水沟、生产道路、电动卷膜器、风机、防护围栏、场地平整、供水管网及水肥一体化设施）。</t>
    </r>
  </si>
  <si>
    <r>
      <rPr>
        <sz val="10"/>
        <color indexed="8"/>
        <rFont val="方正仿宋_GBK"/>
        <charset val="134"/>
      </rPr>
      <t>通过建设该项目，建成钢架连体大棚</t>
    </r>
    <r>
      <rPr>
        <sz val="10"/>
        <color indexed="8"/>
        <rFont val="Times New Roman"/>
        <charset val="134"/>
      </rPr>
      <t>66670m²</t>
    </r>
    <r>
      <rPr>
        <sz val="10"/>
        <color indexed="8"/>
        <rFont val="方正仿宋_GBK"/>
        <charset val="134"/>
      </rPr>
      <t>。项目所形成资产归务德村所有。带动周边</t>
    </r>
    <r>
      <rPr>
        <sz val="10"/>
        <color indexed="8"/>
        <rFont val="Times New Roman"/>
        <charset val="134"/>
      </rPr>
      <t>150</t>
    </r>
    <r>
      <rPr>
        <sz val="10"/>
        <color indexed="8"/>
        <rFont val="方正仿宋_GBK"/>
        <charset val="134"/>
      </rPr>
      <t>户农户发展蓝莓种植，建设联农带农示范基地</t>
    </r>
    <r>
      <rPr>
        <sz val="10"/>
        <color indexed="8"/>
        <rFont val="Times New Roman"/>
        <charset val="134"/>
      </rPr>
      <t>200</t>
    </r>
    <r>
      <rPr>
        <sz val="10"/>
        <color indexed="8"/>
        <rFont val="方正仿宋_GBK"/>
        <charset val="134"/>
      </rPr>
      <t>亩，形成</t>
    </r>
    <r>
      <rPr>
        <sz val="10"/>
        <color indexed="8"/>
        <rFont val="Times New Roman"/>
        <charset val="134"/>
      </rPr>
      <t>"</t>
    </r>
    <r>
      <rPr>
        <sz val="10"/>
        <color indexed="8"/>
        <rFont val="方正仿宋_GBK"/>
        <charset val="134"/>
      </rPr>
      <t>种苗供应</t>
    </r>
    <r>
      <rPr>
        <sz val="10"/>
        <color indexed="8"/>
        <rFont val="Times New Roman"/>
        <charset val="134"/>
      </rPr>
      <t>-</t>
    </r>
    <r>
      <rPr>
        <sz val="10"/>
        <color indexed="8"/>
        <rFont val="方正仿宋_GBK"/>
        <charset val="134"/>
      </rPr>
      <t>技术指导</t>
    </r>
    <r>
      <rPr>
        <sz val="10"/>
        <color indexed="8"/>
        <rFont val="Times New Roman"/>
        <charset val="134"/>
      </rPr>
      <t>-</t>
    </r>
    <r>
      <rPr>
        <sz val="10"/>
        <color indexed="8"/>
        <rFont val="方正仿宋_GBK"/>
        <charset val="134"/>
      </rPr>
      <t>产品回收</t>
    </r>
    <r>
      <rPr>
        <sz val="10"/>
        <color indexed="8"/>
        <rFont val="Times New Roman"/>
        <charset val="134"/>
      </rPr>
      <t>"</t>
    </r>
    <r>
      <rPr>
        <sz val="10"/>
        <color indexed="8"/>
        <rFont val="方正仿宋_GBK"/>
        <charset val="134"/>
      </rPr>
      <t>产业链集群；提供就业岗位</t>
    </r>
    <r>
      <rPr>
        <sz val="10"/>
        <color indexed="8"/>
        <rFont val="Times New Roman"/>
        <charset val="134"/>
      </rPr>
      <t>300</t>
    </r>
    <r>
      <rPr>
        <sz val="10"/>
        <color indexed="8"/>
        <rFont val="方正仿宋_GBK"/>
        <charset val="134"/>
      </rPr>
      <t>个（其中技术管理岗</t>
    </r>
    <r>
      <rPr>
        <sz val="10"/>
        <color indexed="8"/>
        <rFont val="Times New Roman"/>
        <charset val="134"/>
      </rPr>
      <t>50</t>
    </r>
    <r>
      <rPr>
        <sz val="10"/>
        <color indexed="8"/>
        <rFont val="方正仿宋_GBK"/>
        <charset val="134"/>
      </rPr>
      <t>个、季节性用工</t>
    </r>
    <r>
      <rPr>
        <sz val="10"/>
        <color indexed="8"/>
        <rFont val="Times New Roman"/>
        <charset val="134"/>
      </rPr>
      <t>200</t>
    </r>
    <r>
      <rPr>
        <sz val="10"/>
        <color indexed="8"/>
        <rFont val="方正仿宋_GBK"/>
        <charset val="134"/>
      </rPr>
      <t>个）。受益农户</t>
    </r>
    <r>
      <rPr>
        <sz val="10"/>
        <color indexed="8"/>
        <rFont val="Times New Roman"/>
        <charset val="134"/>
      </rPr>
      <t>180</t>
    </r>
    <r>
      <rPr>
        <sz val="10"/>
        <color indexed="8"/>
        <rFont val="方正仿宋_GBK"/>
        <charset val="134"/>
      </rPr>
      <t>户</t>
    </r>
    <r>
      <rPr>
        <sz val="10"/>
        <color indexed="8"/>
        <rFont val="Times New Roman"/>
        <charset val="134"/>
      </rPr>
      <t>500</t>
    </r>
    <r>
      <rPr>
        <sz val="10"/>
        <color indexed="8"/>
        <rFont val="方正仿宋_GBK"/>
        <charset val="134"/>
      </rPr>
      <t>人，其中脱贫户</t>
    </r>
    <r>
      <rPr>
        <sz val="10"/>
        <color indexed="8"/>
        <rFont val="Times New Roman"/>
        <charset val="134"/>
      </rPr>
      <t>16</t>
    </r>
    <r>
      <rPr>
        <sz val="10"/>
        <color indexed="8"/>
        <rFont val="方正仿宋_GBK"/>
        <charset val="134"/>
      </rPr>
      <t>户，</t>
    </r>
    <r>
      <rPr>
        <sz val="10"/>
        <color indexed="8"/>
        <rFont val="Times New Roman"/>
        <charset val="134"/>
      </rPr>
      <t>51</t>
    </r>
    <r>
      <rPr>
        <sz val="10"/>
        <color indexed="8"/>
        <rFont val="方正仿宋_GBK"/>
        <charset val="134"/>
      </rPr>
      <t>人。</t>
    </r>
  </si>
  <si>
    <r>
      <rPr>
        <sz val="10"/>
        <color indexed="8"/>
        <rFont val="方正仿宋_GBK"/>
        <charset val="134"/>
      </rPr>
      <t>务德镇人民政府</t>
    </r>
  </si>
  <si>
    <r>
      <rPr>
        <sz val="10"/>
        <color indexed="8"/>
        <rFont val="方正仿宋_GBK"/>
        <charset val="134"/>
      </rPr>
      <t>来宾街道后夸村委会</t>
    </r>
    <r>
      <rPr>
        <sz val="10"/>
        <color indexed="8"/>
        <rFont val="Times New Roman"/>
        <charset val="134"/>
      </rPr>
      <t>2026</t>
    </r>
    <r>
      <rPr>
        <sz val="10"/>
        <color indexed="8"/>
        <rFont val="方正仿宋_GBK"/>
        <charset val="134"/>
      </rPr>
      <t>年钢架连体大棚蔬菜种植项目</t>
    </r>
  </si>
  <si>
    <r>
      <rPr>
        <sz val="10"/>
        <color indexed="8"/>
        <rFont val="方正仿宋_GBK"/>
        <charset val="134"/>
      </rPr>
      <t>后夸村委会</t>
    </r>
  </si>
  <si>
    <r>
      <rPr>
        <sz val="10"/>
        <color indexed="8"/>
        <rFont val="方正仿宋_GBK"/>
        <charset val="134"/>
      </rPr>
      <t>投入资金</t>
    </r>
    <r>
      <rPr>
        <sz val="10"/>
        <color indexed="8"/>
        <rFont val="Times New Roman"/>
        <charset val="134"/>
      </rPr>
      <t>800</t>
    </r>
    <r>
      <rPr>
        <sz val="10"/>
        <color indexed="8"/>
        <rFont val="方正仿宋_GBK"/>
        <charset val="134"/>
      </rPr>
      <t>万元在后夸村委会老母冲建设钢架连体蔬菜大棚种植项目。</t>
    </r>
    <r>
      <rPr>
        <sz val="10"/>
        <color indexed="8"/>
        <rFont val="Times New Roman"/>
        <charset val="134"/>
      </rPr>
      <t xml:space="preserve">
1.</t>
    </r>
    <r>
      <rPr>
        <sz val="10"/>
        <color indexed="8"/>
        <rFont val="方正仿宋_GBK"/>
        <charset val="134"/>
      </rPr>
      <t>投入资金</t>
    </r>
    <r>
      <rPr>
        <sz val="10"/>
        <color indexed="8"/>
        <rFont val="Times New Roman"/>
        <charset val="134"/>
      </rPr>
      <t>617.4</t>
    </r>
    <r>
      <rPr>
        <sz val="10"/>
        <color indexed="8"/>
        <rFont val="方正仿宋_GBK"/>
        <charset val="134"/>
      </rPr>
      <t>万元，新建钢架连体蔬菜大棚</t>
    </r>
    <r>
      <rPr>
        <sz val="10"/>
        <color indexed="8"/>
        <rFont val="Times New Roman"/>
        <charset val="134"/>
      </rPr>
      <t>82320</t>
    </r>
    <r>
      <rPr>
        <sz val="10"/>
        <color indexed="8"/>
        <rFont val="方正仿宋_GBK"/>
        <charset val="134"/>
      </rPr>
      <t>㎡（约</t>
    </r>
    <r>
      <rPr>
        <sz val="10"/>
        <color indexed="8"/>
        <rFont val="Times New Roman"/>
        <charset val="134"/>
      </rPr>
      <t>123.5</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㎡，大棚高</t>
    </r>
    <r>
      <rPr>
        <sz val="10"/>
        <color indexed="8"/>
        <rFont val="Times New Roman"/>
        <charset val="134"/>
      </rPr>
      <t>4.5m</t>
    </r>
    <r>
      <rPr>
        <sz val="10"/>
        <color indexed="8"/>
        <rFont val="方正仿宋_GBK"/>
        <charset val="134"/>
      </rPr>
      <t>，宽</t>
    </r>
    <r>
      <rPr>
        <sz val="10"/>
        <color indexed="8"/>
        <rFont val="Times New Roman"/>
        <charset val="134"/>
      </rPr>
      <t>8m</t>
    </r>
    <r>
      <rPr>
        <sz val="10"/>
        <color indexed="8"/>
        <rFont val="方正仿宋_GBK"/>
        <charset val="134"/>
      </rPr>
      <t>，</t>
    </r>
    <r>
      <rPr>
        <sz val="10"/>
        <color indexed="8"/>
        <rFont val="Times New Roman"/>
        <charset val="134"/>
      </rPr>
      <t>φ25φ32φ60</t>
    </r>
    <r>
      <rPr>
        <sz val="10"/>
        <color indexed="8"/>
        <rFont val="方正仿宋_GBK"/>
        <charset val="134"/>
      </rPr>
      <t>镀锌钢管，柱</t>
    </r>
    <r>
      <rPr>
        <sz val="10"/>
        <color indexed="8"/>
        <rFont val="Times New Roman"/>
        <charset val="134"/>
      </rPr>
      <t>,</t>
    </r>
    <r>
      <rPr>
        <sz val="10"/>
        <color indexed="8"/>
        <rFont val="方正仿宋_GBK"/>
        <charset val="134"/>
      </rPr>
      <t>间距</t>
    </r>
    <r>
      <rPr>
        <sz val="10"/>
        <color indexed="8"/>
        <rFont val="Times New Roman"/>
        <charset val="134"/>
      </rPr>
      <t>4m</t>
    </r>
    <r>
      <rPr>
        <sz val="10"/>
        <color indexed="8"/>
        <rFont val="方正仿宋_GBK"/>
        <charset val="134"/>
      </rPr>
      <t>，厚</t>
    </r>
    <r>
      <rPr>
        <sz val="10"/>
        <color indexed="8"/>
        <rFont val="Times New Roman"/>
        <charset val="134"/>
      </rPr>
      <t>1.5mm/3mm</t>
    </r>
    <r>
      <rPr>
        <sz val="10"/>
        <color indexed="8"/>
        <rFont val="方正仿宋_GBK"/>
        <charset val="134"/>
      </rPr>
      <t>十丝无滴膜，配套水肥一体化设施及灌溉管网。</t>
    </r>
    <r>
      <rPr>
        <sz val="10"/>
        <color indexed="8"/>
        <rFont val="Times New Roman"/>
        <charset val="134"/>
      </rPr>
      <t xml:space="preserve">
2.</t>
    </r>
    <r>
      <rPr>
        <sz val="10"/>
        <color indexed="8"/>
        <rFont val="方正仿宋_GBK"/>
        <charset val="134"/>
      </rPr>
      <t>投入资金</t>
    </r>
    <r>
      <rPr>
        <sz val="10"/>
        <color indexed="8"/>
        <rFont val="Times New Roman"/>
        <charset val="134"/>
      </rPr>
      <t>206</t>
    </r>
    <r>
      <rPr>
        <sz val="10"/>
        <color indexed="8"/>
        <rFont val="方正仿宋_GBK"/>
        <charset val="134"/>
      </rPr>
      <t>万元，建设产业配套基础设施，包含：①投入资金</t>
    </r>
    <r>
      <rPr>
        <sz val="10"/>
        <color indexed="8"/>
        <rFont val="Times New Roman"/>
        <charset val="134"/>
      </rPr>
      <t>28</t>
    </r>
    <r>
      <rPr>
        <sz val="10"/>
        <color indexed="8"/>
        <rFont val="方正仿宋_GBK"/>
        <charset val="134"/>
      </rPr>
      <t>万元，新建</t>
    </r>
    <r>
      <rPr>
        <sz val="10"/>
        <color indexed="8"/>
        <rFont val="Times New Roman"/>
        <charset val="134"/>
      </rPr>
      <t>304</t>
    </r>
    <r>
      <rPr>
        <sz val="10"/>
        <color indexed="8"/>
        <rFont val="方正仿宋_GBK"/>
        <charset val="134"/>
      </rPr>
      <t>不锈钢蓄水池</t>
    </r>
    <r>
      <rPr>
        <sz val="10"/>
        <color indexed="8"/>
        <rFont val="Times New Roman"/>
        <charset val="134"/>
      </rPr>
      <t>4</t>
    </r>
    <r>
      <rPr>
        <sz val="10"/>
        <color indexed="8"/>
        <rFont val="方正仿宋_GBK"/>
        <charset val="134"/>
      </rPr>
      <t>个</t>
    </r>
    <r>
      <rPr>
        <sz val="10"/>
        <color indexed="8"/>
        <rFont val="Times New Roman"/>
        <charset val="134"/>
      </rPr>
      <t>400m³</t>
    </r>
    <r>
      <rPr>
        <sz val="10"/>
        <color indexed="8"/>
        <rFont val="方正仿宋_GBK"/>
        <charset val="134"/>
      </rPr>
      <t>，单价</t>
    </r>
    <r>
      <rPr>
        <sz val="10"/>
        <color indexed="8"/>
        <rFont val="Times New Roman"/>
        <charset val="134"/>
      </rPr>
      <t>700</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 xml:space="preserve"> </t>
    </r>
    <r>
      <rPr>
        <sz val="10"/>
        <color indexed="8"/>
        <rFont val="方正仿宋_GBK"/>
        <charset val="134"/>
      </rPr>
      <t>②投入资金</t>
    </r>
    <r>
      <rPr>
        <sz val="10"/>
        <color indexed="8"/>
        <rFont val="Times New Roman"/>
        <charset val="134"/>
      </rPr>
      <t>16.6</t>
    </r>
    <r>
      <rPr>
        <sz val="10"/>
        <color indexed="8"/>
        <rFont val="方正仿宋_GBK"/>
        <charset val="134"/>
      </rPr>
      <t>万元，砂石产业道路</t>
    </r>
    <r>
      <rPr>
        <sz val="10"/>
        <color indexed="8"/>
        <rFont val="Times New Roman"/>
        <charset val="134"/>
      </rPr>
      <t>3320</t>
    </r>
    <r>
      <rPr>
        <sz val="10"/>
        <color indexed="8"/>
        <rFont val="方正仿宋_GBK"/>
        <charset val="134"/>
      </rPr>
      <t>㎡，单价</t>
    </r>
    <r>
      <rPr>
        <sz val="10"/>
        <color indexed="8"/>
        <rFont val="Times New Roman"/>
        <charset val="134"/>
      </rPr>
      <t>50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t>
    </r>
    <r>
      <rPr>
        <sz val="10"/>
        <color indexed="8"/>
        <rFont val="方正仿宋_GBK"/>
        <charset val="134"/>
      </rPr>
      <t>③投入资金</t>
    </r>
    <r>
      <rPr>
        <sz val="10"/>
        <color indexed="8"/>
        <rFont val="Times New Roman"/>
        <charset val="134"/>
      </rPr>
      <t>20</t>
    </r>
    <r>
      <rPr>
        <sz val="10"/>
        <color indexed="8"/>
        <rFont val="方正仿宋_GBK"/>
        <charset val="134"/>
      </rPr>
      <t>万元，新建排水沟</t>
    </r>
    <r>
      <rPr>
        <sz val="10"/>
        <color indexed="8"/>
        <rFont val="Times New Roman"/>
        <charset val="134"/>
      </rPr>
      <t>1340m</t>
    </r>
    <r>
      <rPr>
        <sz val="10"/>
        <color indexed="8"/>
        <rFont val="方正仿宋_GBK"/>
        <charset val="134"/>
      </rPr>
      <t>，单价</t>
    </r>
    <r>
      <rPr>
        <sz val="10"/>
        <color indexed="8"/>
        <rFont val="Times New Roman"/>
        <charset val="134"/>
      </rPr>
      <t>150</t>
    </r>
    <r>
      <rPr>
        <sz val="10"/>
        <color indexed="8"/>
        <rFont val="方正仿宋_GBK"/>
        <charset val="134"/>
      </rPr>
      <t>元</t>
    </r>
    <r>
      <rPr>
        <sz val="10"/>
        <color indexed="8"/>
        <rFont val="Times New Roman"/>
        <charset val="134"/>
      </rPr>
      <t>/m</t>
    </r>
    <r>
      <rPr>
        <sz val="10"/>
        <color indexed="8"/>
        <rFont val="方正仿宋_GBK"/>
        <charset val="134"/>
      </rPr>
      <t>（宽</t>
    </r>
    <r>
      <rPr>
        <sz val="10"/>
        <color indexed="8"/>
        <rFont val="Times New Roman"/>
        <charset val="134"/>
      </rPr>
      <t>0.6m</t>
    </r>
    <r>
      <rPr>
        <sz val="10"/>
        <color indexed="8"/>
        <rFont val="方正仿宋_GBK"/>
        <charset val="134"/>
      </rPr>
      <t>，深</t>
    </r>
    <r>
      <rPr>
        <sz val="10"/>
        <color indexed="8"/>
        <rFont val="Times New Roman"/>
        <charset val="134"/>
      </rPr>
      <t>0.6m</t>
    </r>
    <r>
      <rPr>
        <sz val="10"/>
        <color indexed="8"/>
        <rFont val="方正仿宋_GBK"/>
        <charset val="134"/>
      </rPr>
      <t>）；</t>
    </r>
    <r>
      <rPr>
        <sz val="10"/>
        <color indexed="8"/>
        <rFont val="Times New Roman"/>
        <charset val="134"/>
      </rPr>
      <t xml:space="preserve"> </t>
    </r>
    <r>
      <rPr>
        <sz val="10"/>
        <color indexed="8"/>
        <rFont val="方正仿宋_GBK"/>
        <charset val="134"/>
      </rPr>
      <t>④投入资金</t>
    </r>
    <r>
      <rPr>
        <sz val="10"/>
        <color indexed="8"/>
        <rFont val="Times New Roman"/>
        <charset val="134"/>
      </rPr>
      <t>52</t>
    </r>
    <r>
      <rPr>
        <sz val="10"/>
        <color indexed="8"/>
        <rFont val="方正仿宋_GBK"/>
        <charset val="134"/>
      </rPr>
      <t>万元，新建钢架结构仓储分拣车间</t>
    </r>
    <r>
      <rPr>
        <sz val="10"/>
        <color indexed="8"/>
        <rFont val="Times New Roman"/>
        <charset val="134"/>
      </rPr>
      <t>433</t>
    </r>
    <r>
      <rPr>
        <sz val="10"/>
        <color indexed="8"/>
        <rFont val="方正仿宋_GBK"/>
        <charset val="134"/>
      </rPr>
      <t>㎡，单价</t>
    </r>
    <r>
      <rPr>
        <sz val="10"/>
        <color indexed="8"/>
        <rFont val="Times New Roman"/>
        <charset val="134"/>
      </rPr>
      <t>1200</t>
    </r>
    <r>
      <rPr>
        <sz val="10"/>
        <color indexed="8"/>
        <rFont val="方正仿宋_GBK"/>
        <charset val="134"/>
      </rPr>
      <t>元</t>
    </r>
    <r>
      <rPr>
        <sz val="10"/>
        <color indexed="8"/>
        <rFont val="Times New Roman"/>
        <charset val="134"/>
      </rPr>
      <t>/</t>
    </r>
    <r>
      <rPr>
        <sz val="10"/>
        <color indexed="8"/>
        <rFont val="方正仿宋_GBK"/>
        <charset val="134"/>
      </rPr>
      <t>㎡；⑤投入资金</t>
    </r>
    <r>
      <rPr>
        <sz val="10"/>
        <color indexed="8"/>
        <rFont val="Times New Roman"/>
        <charset val="134"/>
      </rPr>
      <t>66</t>
    </r>
    <r>
      <rPr>
        <sz val="10"/>
        <color indexed="8"/>
        <rFont val="方正仿宋_GBK"/>
        <charset val="134"/>
      </rPr>
      <t>万元，新建冷库</t>
    </r>
    <r>
      <rPr>
        <sz val="10"/>
        <color indexed="8"/>
        <rFont val="Times New Roman"/>
        <charset val="134"/>
      </rPr>
      <t>550m³</t>
    </r>
    <r>
      <rPr>
        <sz val="10"/>
        <color indexed="8"/>
        <rFont val="方正仿宋_GBK"/>
        <charset val="134"/>
      </rPr>
      <t>，单价</t>
    </r>
    <r>
      <rPr>
        <sz val="10"/>
        <color indexed="8"/>
        <rFont val="Times New Roman"/>
        <charset val="134"/>
      </rPr>
      <t>1200</t>
    </r>
    <r>
      <rPr>
        <sz val="10"/>
        <color indexed="8"/>
        <rFont val="方正仿宋_GBK"/>
        <charset val="134"/>
      </rPr>
      <t>元</t>
    </r>
    <r>
      <rPr>
        <sz val="10"/>
        <color indexed="8"/>
        <rFont val="Times New Roman"/>
        <charset val="134"/>
      </rPr>
      <t>/m³</t>
    </r>
    <r>
      <rPr>
        <sz val="10"/>
        <color indexed="8"/>
        <rFont val="方正仿宋_GBK"/>
        <charset val="134"/>
      </rPr>
      <t>（含钢架结构遮雨棚、压缩机等配套设施）</t>
    </r>
  </si>
  <si>
    <r>
      <rPr>
        <sz val="10"/>
        <color indexed="8"/>
        <rFont val="方正仿宋_GBK"/>
        <charset val="134"/>
      </rPr>
      <t>通过项目实施，建成来宾街道后夸村委会</t>
    </r>
    <r>
      <rPr>
        <sz val="10"/>
        <color indexed="8"/>
        <rFont val="Times New Roman"/>
        <charset val="134"/>
      </rPr>
      <t>2026</t>
    </r>
    <r>
      <rPr>
        <sz val="10"/>
        <color indexed="8"/>
        <rFont val="方正仿宋_GBK"/>
        <charset val="134"/>
      </rPr>
      <t>年钢架连体大棚蔬菜种植项目。项目建成后形成的固定资产归后夸村委会集体所有</t>
    </r>
    <r>
      <rPr>
        <sz val="10"/>
        <color indexed="8"/>
        <rFont val="Times New Roman"/>
        <charset val="134"/>
      </rPr>
      <t>,</t>
    </r>
    <r>
      <rPr>
        <sz val="10"/>
        <color indexed="8"/>
        <rFont val="方正仿宋_GBK"/>
        <charset val="134"/>
      </rPr>
      <t>拟出租给曲靖家禾农业科技有限公司使用，预计项目年收益率为</t>
    </r>
    <r>
      <rPr>
        <sz val="10"/>
        <color indexed="8"/>
        <rFont val="Times New Roman"/>
        <charset val="134"/>
      </rPr>
      <t>6</t>
    </r>
    <r>
      <rPr>
        <sz val="10"/>
        <color indexed="8"/>
        <rFont val="方正仿宋_GBK"/>
        <charset val="134"/>
      </rPr>
      <t>％，即</t>
    </r>
    <r>
      <rPr>
        <sz val="10"/>
        <color indexed="8"/>
        <rFont val="Times New Roman"/>
        <charset val="134"/>
      </rPr>
      <t>48</t>
    </r>
    <r>
      <rPr>
        <sz val="10"/>
        <color indexed="8"/>
        <rFont val="方正仿宋_GBK"/>
        <charset val="134"/>
      </rPr>
      <t>万元。带动辖区内农户</t>
    </r>
    <r>
      <rPr>
        <sz val="10"/>
        <color indexed="8"/>
        <rFont val="Times New Roman"/>
        <charset val="134"/>
      </rPr>
      <t>168</t>
    </r>
    <r>
      <rPr>
        <sz val="10"/>
        <color indexed="8"/>
        <rFont val="方正仿宋_GBK"/>
        <charset val="134"/>
      </rPr>
      <t>户</t>
    </r>
    <r>
      <rPr>
        <sz val="10"/>
        <color indexed="8"/>
        <rFont val="Times New Roman"/>
        <charset val="134"/>
      </rPr>
      <t>675</t>
    </r>
    <r>
      <rPr>
        <sz val="10"/>
        <color indexed="8"/>
        <rFont val="方正仿宋_GBK"/>
        <charset val="134"/>
      </rPr>
      <t>人（其中脱贫户</t>
    </r>
    <r>
      <rPr>
        <sz val="10"/>
        <color indexed="8"/>
        <rFont val="Times New Roman"/>
        <charset val="134"/>
      </rPr>
      <t>13</t>
    </r>
    <r>
      <rPr>
        <sz val="10"/>
        <color indexed="8"/>
        <rFont val="方正仿宋_GBK"/>
        <charset val="134"/>
      </rPr>
      <t>户</t>
    </r>
    <r>
      <rPr>
        <sz val="10"/>
        <color indexed="8"/>
        <rFont val="Times New Roman"/>
        <charset val="134"/>
      </rPr>
      <t>56</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”6</t>
    </r>
    <r>
      <rPr>
        <sz val="10"/>
        <color indexed="8"/>
        <rFont val="方正仿宋_GBK"/>
        <charset val="134"/>
      </rPr>
      <t>户</t>
    </r>
    <r>
      <rPr>
        <sz val="10"/>
        <color indexed="8"/>
        <rFont val="Times New Roman"/>
        <charset val="134"/>
      </rPr>
      <t>26</t>
    </r>
    <r>
      <rPr>
        <sz val="10"/>
        <color indexed="8"/>
        <rFont val="方正仿宋_GBK"/>
        <charset val="134"/>
      </rPr>
      <t>人）</t>
    </r>
    <r>
      <rPr>
        <sz val="10"/>
        <color indexed="8"/>
        <rFont val="Times New Roman"/>
        <charset val="134"/>
      </rPr>
      <t>,</t>
    </r>
    <r>
      <rPr>
        <sz val="10"/>
        <color indexed="8"/>
        <rFont val="方正仿宋_GBK"/>
        <charset val="134"/>
      </rPr>
      <t>户均增收</t>
    </r>
    <r>
      <rPr>
        <sz val="10"/>
        <color indexed="8"/>
        <rFont val="Times New Roman"/>
        <charset val="134"/>
      </rPr>
      <t>1.5</t>
    </r>
    <r>
      <rPr>
        <sz val="10"/>
        <color indexed="8"/>
        <rFont val="方正仿宋_GBK"/>
        <charset val="134"/>
      </rPr>
      <t>万元以上，促进村集体年收入增加</t>
    </r>
    <r>
      <rPr>
        <sz val="10"/>
        <color indexed="8"/>
        <rFont val="Times New Roman"/>
        <charset val="134"/>
      </rPr>
      <t>48</t>
    </r>
    <r>
      <rPr>
        <sz val="10"/>
        <color indexed="8"/>
        <rFont val="方正仿宋_GBK"/>
        <charset val="134"/>
      </rPr>
      <t>万元。</t>
    </r>
  </si>
  <si>
    <r>
      <rPr>
        <sz val="10"/>
        <color indexed="8"/>
        <rFont val="方正仿宋_GBK"/>
        <charset val="134"/>
      </rPr>
      <t>土地流转、带动生产、就业务工</t>
    </r>
  </si>
  <si>
    <r>
      <rPr>
        <sz val="10"/>
        <color indexed="8"/>
        <rFont val="方正仿宋_GBK"/>
        <charset val="134"/>
      </rPr>
      <t>龙场镇平川蔬菜种植基地连体钢架大棚建设项目</t>
    </r>
  </si>
  <si>
    <r>
      <rPr>
        <sz val="10"/>
        <color indexed="8"/>
        <rFont val="方正仿宋_GBK"/>
        <charset val="134"/>
      </rPr>
      <t>龙场村委会</t>
    </r>
  </si>
  <si>
    <r>
      <rPr>
        <sz val="10"/>
        <color indexed="8"/>
        <rFont val="方正仿宋_GBK"/>
        <charset val="134"/>
      </rPr>
      <t>投资</t>
    </r>
    <r>
      <rPr>
        <sz val="10"/>
        <color indexed="8"/>
        <rFont val="Times New Roman"/>
        <charset val="134"/>
      </rPr>
      <t>700</t>
    </r>
    <r>
      <rPr>
        <sz val="10"/>
        <color indexed="8"/>
        <rFont val="方正仿宋_GBK"/>
        <charset val="134"/>
      </rPr>
      <t>万元，新建蔬菜基地连体钢架大棚</t>
    </r>
    <r>
      <rPr>
        <sz val="10"/>
        <color indexed="8"/>
        <rFont val="Times New Roman"/>
        <charset val="134"/>
      </rPr>
      <t>93312m²</t>
    </r>
    <r>
      <rPr>
        <sz val="10"/>
        <color indexed="8"/>
        <rFont val="方正仿宋_GBK"/>
        <charset val="134"/>
      </rPr>
      <t>（约</t>
    </r>
    <r>
      <rPr>
        <sz val="10"/>
        <color indexed="8"/>
        <rFont val="Times New Roman"/>
        <charset val="134"/>
      </rPr>
      <t>140</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㎡，（包含大棚主体建设，棚高</t>
    </r>
    <r>
      <rPr>
        <sz val="10"/>
        <color indexed="8"/>
        <rFont val="Times New Roman"/>
        <charset val="134"/>
      </rPr>
      <t>5.5m,</t>
    </r>
    <r>
      <rPr>
        <sz val="10"/>
        <color indexed="8"/>
        <rFont val="方正仿宋_GBK"/>
        <charset val="134"/>
      </rPr>
      <t>宽</t>
    </r>
    <r>
      <rPr>
        <sz val="10"/>
        <color indexed="8"/>
        <rFont val="Times New Roman"/>
        <charset val="134"/>
      </rPr>
      <t>10.5m,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DN60*3.0mm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φ32*1.5mm</t>
    </r>
    <r>
      <rPr>
        <sz val="10"/>
        <color indexed="8"/>
        <rFont val="方正仿宋_GBK"/>
        <charset val="134"/>
      </rPr>
      <t>椭圆管）为热镀锌钢管，</t>
    </r>
    <r>
      <rPr>
        <sz val="10"/>
        <color indexed="8"/>
        <rFont val="Times New Roman"/>
        <charset val="134"/>
      </rPr>
      <t>13</t>
    </r>
    <r>
      <rPr>
        <sz val="10"/>
        <color indexed="8"/>
        <rFont val="方正仿宋_GBK"/>
        <charset val="134"/>
      </rPr>
      <t>丝散射膜。电动卷膜器、风机、防护围栏、场地平整、供水管网及水肥一体化设施，棚外排水沟，生产道路等设施）。</t>
    </r>
  </si>
  <si>
    <r>
      <rPr>
        <sz val="10"/>
        <color indexed="8"/>
        <rFont val="方正仿宋_GBK"/>
        <charset val="134"/>
      </rPr>
      <t>通过项目实施，建成蔬菜基地连体钢架大棚，推广种植特色蔬菜，提升产业附加值，带动农业产业发展，带动当地群众增收致富。项目建成后固定资产归龙场村委会所有，通过租赁方式出租给企业使用运营，预计项目年收益率为</t>
    </r>
    <r>
      <rPr>
        <sz val="10"/>
        <color indexed="8"/>
        <rFont val="Times New Roman"/>
        <charset val="134"/>
      </rPr>
      <t>4</t>
    </r>
    <r>
      <rPr>
        <sz val="10"/>
        <color indexed="8"/>
        <rFont val="方正仿宋_GBK"/>
        <charset val="134"/>
      </rPr>
      <t>％，每年增加村集体收入</t>
    </r>
    <r>
      <rPr>
        <sz val="10"/>
        <color indexed="8"/>
        <rFont val="Times New Roman"/>
        <charset val="134"/>
      </rPr>
      <t>28</t>
    </r>
    <r>
      <rPr>
        <sz val="10"/>
        <color indexed="8"/>
        <rFont val="方正仿宋_GBK"/>
        <charset val="134"/>
      </rPr>
      <t>万元。每年带动辖区内农户务工</t>
    </r>
    <r>
      <rPr>
        <sz val="10"/>
        <color indexed="8"/>
        <rFont val="Times New Roman"/>
        <charset val="134"/>
      </rPr>
      <t>200</t>
    </r>
    <r>
      <rPr>
        <sz val="10"/>
        <color indexed="8"/>
        <rFont val="方正仿宋_GBK"/>
        <charset val="134"/>
      </rPr>
      <t>人，（其中脱贫户和监测对象</t>
    </r>
    <r>
      <rPr>
        <sz val="10"/>
        <color indexed="8"/>
        <rFont val="Times New Roman"/>
        <charset val="134"/>
      </rPr>
      <t>60</t>
    </r>
    <r>
      <rPr>
        <sz val="10"/>
        <color indexed="8"/>
        <rFont val="方正仿宋_GBK"/>
        <charset val="134"/>
      </rPr>
      <t>人），带动脱贫户、监测户户增加收入</t>
    </r>
    <r>
      <rPr>
        <sz val="10"/>
        <color indexed="8"/>
        <rFont val="Times New Roman"/>
        <charset val="134"/>
      </rPr>
      <t>5000</t>
    </r>
    <r>
      <rPr>
        <sz val="10"/>
        <color indexed="8"/>
        <rFont val="方正仿宋_GBK"/>
        <charset val="134"/>
      </rPr>
      <t>元以上。</t>
    </r>
  </si>
  <si>
    <r>
      <rPr>
        <sz val="10"/>
        <color indexed="8"/>
        <rFont val="方正仿宋_GBK"/>
        <charset val="134"/>
      </rPr>
      <t>土地流转、就业务工</t>
    </r>
  </si>
  <si>
    <r>
      <rPr>
        <sz val="10"/>
        <color indexed="8"/>
        <rFont val="方正仿宋_GBK"/>
        <charset val="134"/>
      </rPr>
      <t>格宜镇龙山片区蔬菜种植大棚建设项目</t>
    </r>
  </si>
  <si>
    <r>
      <rPr>
        <sz val="10"/>
        <color indexed="8"/>
        <rFont val="方正仿宋_GBK"/>
        <charset val="134"/>
      </rPr>
      <t>龙山</t>
    </r>
  </si>
  <si>
    <r>
      <rPr>
        <sz val="10"/>
        <color theme="1"/>
        <rFont val="Times New Roman"/>
        <charset val="134"/>
      </rPr>
      <t>1.</t>
    </r>
    <r>
      <rPr>
        <sz val="10"/>
        <color indexed="8"/>
        <rFont val="方正仿宋_GBK"/>
        <charset val="134"/>
      </rPr>
      <t>投入</t>
    </r>
    <r>
      <rPr>
        <sz val="10"/>
        <color indexed="8"/>
        <rFont val="Times New Roman"/>
        <charset val="134"/>
      </rPr>
      <t>675</t>
    </r>
    <r>
      <rPr>
        <sz val="10"/>
        <color indexed="8"/>
        <rFont val="方正仿宋_GBK"/>
        <charset val="134"/>
      </rPr>
      <t>万元建设连体钢架大棚</t>
    </r>
    <r>
      <rPr>
        <sz val="10"/>
        <color indexed="8"/>
        <rFont val="Times New Roman"/>
        <charset val="134"/>
      </rPr>
      <t>91360.00</t>
    </r>
    <r>
      <rPr>
        <sz val="10"/>
        <color indexed="8"/>
        <rFont val="方正仿宋_GBK"/>
        <charset val="134"/>
      </rPr>
      <t>㎡约</t>
    </r>
    <r>
      <rPr>
        <sz val="10"/>
        <color indexed="8"/>
        <rFont val="Times New Roman"/>
        <charset val="134"/>
      </rPr>
      <t>137</t>
    </r>
    <r>
      <rPr>
        <sz val="10"/>
        <color indexed="8"/>
        <rFont val="方正仿宋_GBK"/>
        <charset val="134"/>
      </rPr>
      <t>亩，单价</t>
    </r>
    <r>
      <rPr>
        <sz val="10"/>
        <color indexed="8"/>
        <rFont val="Times New Roman"/>
        <charset val="134"/>
      </rPr>
      <t>73.88</t>
    </r>
    <r>
      <rPr>
        <sz val="10"/>
        <color indexed="8"/>
        <rFont val="方正仿宋_GBK"/>
        <charset val="134"/>
      </rPr>
      <t>元</t>
    </r>
    <r>
      <rPr>
        <sz val="10"/>
        <color indexed="8"/>
        <rFont val="Times New Roman"/>
        <charset val="134"/>
      </rPr>
      <t>/</t>
    </r>
    <r>
      <rPr>
        <sz val="10"/>
        <color indexed="8"/>
        <rFont val="方正仿宋_GBK"/>
        <charset val="134"/>
      </rPr>
      <t>㎡，单棚标准规格为</t>
    </r>
    <r>
      <rPr>
        <sz val="10"/>
        <color indexed="8"/>
        <rFont val="Times New Roman"/>
        <charset val="134"/>
      </rPr>
      <t>8m*60m*4.3m</t>
    </r>
    <r>
      <rPr>
        <sz val="10"/>
        <color indexed="8"/>
        <rFont val="方正仿宋_GBK"/>
        <charset val="134"/>
      </rPr>
      <t>（高）</t>
    </r>
    <r>
      <rPr>
        <sz val="10"/>
        <color indexed="8"/>
        <rFont val="Times New Roman"/>
        <charset val="134"/>
      </rPr>
      <t>,</t>
    </r>
    <r>
      <rPr>
        <sz val="10"/>
        <color indexed="8"/>
        <rFont val="方正仿宋_GBK"/>
        <charset val="134"/>
      </rPr>
      <t>宽</t>
    </r>
    <r>
      <rPr>
        <sz val="10"/>
        <color indexed="8"/>
        <rFont val="Times New Roman"/>
        <charset val="134"/>
      </rPr>
      <t>8m,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40*40*3.0mm</t>
    </r>
    <r>
      <rPr>
        <sz val="10"/>
        <color indexed="8"/>
        <rFont val="方正仿宋_GBK"/>
        <charset val="134"/>
      </rPr>
      <t>镀锌钢材，主拱杆规格为</t>
    </r>
    <r>
      <rPr>
        <sz val="10"/>
        <color indexed="8"/>
        <rFont val="Times New Roman"/>
        <charset val="134"/>
      </rPr>
      <t>φ32*2.0mm</t>
    </r>
    <r>
      <rPr>
        <sz val="10"/>
        <color indexed="8"/>
        <rFont val="方正仿宋_GBK"/>
        <charset val="134"/>
      </rPr>
      <t>镀锌钢管</t>
    </r>
    <r>
      <rPr>
        <sz val="10"/>
        <color indexed="8"/>
        <rFont val="Times New Roman"/>
        <charset val="134"/>
      </rPr>
      <t>,</t>
    </r>
    <r>
      <rPr>
        <sz val="10"/>
        <color indexed="8"/>
        <rFont val="方正仿宋_GBK"/>
        <charset val="134"/>
      </rPr>
      <t>副拱杆规格为</t>
    </r>
    <r>
      <rPr>
        <sz val="10"/>
        <color indexed="8"/>
        <rFont val="Times New Roman"/>
        <charset val="134"/>
      </rPr>
      <t>φ25*1.5mm</t>
    </r>
    <r>
      <rPr>
        <sz val="10"/>
        <color indexed="8"/>
        <rFont val="方正仿宋_GBK"/>
        <charset val="134"/>
      </rPr>
      <t>镀锌钢管，水平梁口为</t>
    </r>
    <r>
      <rPr>
        <sz val="10"/>
        <color indexed="8"/>
        <rFont val="Times New Roman"/>
        <charset val="134"/>
      </rPr>
      <t>40*40*3.0mm,W</t>
    </r>
    <r>
      <rPr>
        <sz val="10"/>
        <color indexed="8"/>
        <rFont val="方正仿宋_GBK"/>
        <charset val="134"/>
      </rPr>
      <t>撑吊杆</t>
    </r>
    <r>
      <rPr>
        <sz val="10"/>
        <color indexed="8"/>
        <rFont val="Times New Roman"/>
        <charset val="134"/>
      </rPr>
      <t>25*1.2mm</t>
    </r>
    <r>
      <rPr>
        <sz val="10"/>
        <color indexed="8"/>
        <rFont val="方正仿宋_GBK"/>
        <charset val="134"/>
      </rPr>
      <t>镀锌钢管，门扇采用</t>
    </r>
    <r>
      <rPr>
        <sz val="10"/>
        <color indexed="8"/>
        <rFont val="Times New Roman"/>
        <charset val="134"/>
      </rPr>
      <t>3m*2.5m</t>
    </r>
    <r>
      <rPr>
        <sz val="10"/>
        <color indexed="8"/>
        <rFont val="方正仿宋_GBK"/>
        <charset val="134"/>
      </rPr>
      <t>钢架门，棚膜采用</t>
    </r>
    <r>
      <rPr>
        <sz val="10"/>
        <color indexed="8"/>
        <rFont val="Times New Roman"/>
        <charset val="134"/>
      </rPr>
      <t>12</t>
    </r>
    <r>
      <rPr>
        <sz val="10"/>
        <color indexed="8"/>
        <rFont val="方正仿宋_GBK"/>
        <charset val="134"/>
      </rPr>
      <t>丝散射膜。含：电动卷膜器、风机、场地平整）；</t>
    </r>
    <r>
      <rPr>
        <sz val="10"/>
        <color indexed="8"/>
        <rFont val="Times New Roman"/>
        <charset val="134"/>
      </rPr>
      <t>2.</t>
    </r>
    <r>
      <rPr>
        <sz val="10"/>
        <color indexed="8"/>
        <rFont val="方正仿宋_GBK"/>
        <charset val="134"/>
      </rPr>
      <t>、投入</t>
    </r>
    <r>
      <rPr>
        <sz val="10"/>
        <color indexed="8"/>
        <rFont val="Times New Roman"/>
        <charset val="134"/>
      </rPr>
      <t>25</t>
    </r>
    <r>
      <rPr>
        <sz val="10"/>
        <color indexed="8"/>
        <rFont val="方正仿宋_GBK"/>
        <charset val="134"/>
      </rPr>
      <t>万元，建设水肥一体化系统</t>
    </r>
    <r>
      <rPr>
        <sz val="10"/>
        <color indexed="8"/>
        <rFont val="Times New Roman"/>
        <charset val="134"/>
      </rPr>
      <t>1</t>
    </r>
    <r>
      <rPr>
        <sz val="10"/>
        <color indexed="8"/>
        <rFont val="方正仿宋_GBK"/>
        <charset val="134"/>
      </rPr>
      <t>套，含过滤器、电机、变频柜等。</t>
    </r>
  </si>
  <si>
    <r>
      <rPr>
        <sz val="10"/>
        <color indexed="8"/>
        <rFont val="方正仿宋_GBK"/>
        <charset val="134"/>
      </rPr>
      <t>通过项目实施，在格宜镇龙山村委会建设蔬菜钢架大棚共计</t>
    </r>
    <r>
      <rPr>
        <sz val="10"/>
        <color indexed="8"/>
        <rFont val="Times New Roman"/>
        <charset val="134"/>
      </rPr>
      <t>91360m²</t>
    </r>
    <r>
      <rPr>
        <sz val="10"/>
        <color indexed="8"/>
        <rFont val="方正仿宋_GBK"/>
        <charset val="134"/>
      </rPr>
      <t>（约</t>
    </r>
    <r>
      <rPr>
        <sz val="10"/>
        <color indexed="8"/>
        <rFont val="Times New Roman"/>
        <charset val="134"/>
      </rPr>
      <t>137</t>
    </r>
    <r>
      <rPr>
        <sz val="10"/>
        <color indexed="8"/>
        <rFont val="方正仿宋_GBK"/>
        <charset val="134"/>
      </rPr>
      <t>亩）。项目建成后产权归龙山村委会，出租给企业使用</t>
    </r>
    <r>
      <rPr>
        <sz val="10"/>
        <color indexed="8"/>
        <rFont val="Times New Roman"/>
        <charset val="134"/>
      </rPr>
      <t>,</t>
    </r>
    <r>
      <rPr>
        <sz val="10"/>
        <color indexed="8"/>
        <rFont val="方正仿宋_GBK"/>
        <charset val="134"/>
      </rPr>
      <t>通过租赁的方式出租给意向企业发展规模种植，预计项目年收益约</t>
    </r>
    <r>
      <rPr>
        <sz val="10"/>
        <color indexed="8"/>
        <rFont val="Times New Roman"/>
        <charset val="134"/>
      </rPr>
      <t>40</t>
    </r>
    <r>
      <rPr>
        <sz val="10"/>
        <color indexed="8"/>
        <rFont val="方正仿宋_GBK"/>
        <charset val="134"/>
      </rPr>
      <t>万元。通过土地流转、就近务工等，提供就业岗位</t>
    </r>
    <r>
      <rPr>
        <sz val="10"/>
        <color indexed="8"/>
        <rFont val="Times New Roman"/>
        <charset val="134"/>
      </rPr>
      <t>100</t>
    </r>
    <r>
      <rPr>
        <sz val="10"/>
        <color indexed="8"/>
        <rFont val="方正仿宋_GBK"/>
        <charset val="134"/>
      </rPr>
      <t>余个。</t>
    </r>
  </si>
  <si>
    <r>
      <rPr>
        <sz val="10"/>
        <color indexed="8"/>
        <rFont val="方正仿宋_GBK"/>
        <charset val="134"/>
      </rPr>
      <t>配套设施项目</t>
    </r>
  </si>
  <si>
    <r>
      <rPr>
        <sz val="10"/>
        <color indexed="8"/>
        <rFont val="方正仿宋_GBK"/>
        <charset val="134"/>
      </rPr>
      <t>复兴左所农业种植基地及产业配套项目</t>
    </r>
  </si>
  <si>
    <r>
      <rPr>
        <sz val="10"/>
        <color indexed="8"/>
        <rFont val="方正仿宋_GBK"/>
        <charset val="134"/>
      </rPr>
      <t>复兴街道</t>
    </r>
  </si>
  <si>
    <r>
      <rPr>
        <sz val="10"/>
        <color indexed="8"/>
        <rFont val="方正仿宋_GBK"/>
        <charset val="134"/>
      </rPr>
      <t>左所社区</t>
    </r>
  </si>
  <si>
    <r>
      <rPr>
        <sz val="10"/>
        <color indexed="8"/>
        <rFont val="方正仿宋_GBK"/>
        <charset val="134"/>
      </rPr>
      <t>在复兴街道左所社区</t>
    </r>
    <r>
      <rPr>
        <sz val="10"/>
        <color indexed="8"/>
        <rFont val="Times New Roman"/>
        <charset val="134"/>
      </rPr>
      <t>1</t>
    </r>
    <r>
      <rPr>
        <sz val="10"/>
        <color indexed="8"/>
        <rFont val="方正仿宋_GBK"/>
        <charset val="134"/>
      </rPr>
      <t>组，投入</t>
    </r>
    <r>
      <rPr>
        <sz val="10"/>
        <color indexed="8"/>
        <rFont val="Times New Roman"/>
        <charset val="134"/>
      </rPr>
      <t>600</t>
    </r>
    <r>
      <rPr>
        <sz val="10"/>
        <color indexed="8"/>
        <rFont val="方正仿宋_GBK"/>
        <charset val="134"/>
      </rPr>
      <t>万元，建设连体钢架种植大棚</t>
    </r>
    <r>
      <rPr>
        <sz val="10"/>
        <color indexed="8"/>
        <rFont val="Times New Roman"/>
        <charset val="134"/>
      </rPr>
      <t>98666m²</t>
    </r>
    <r>
      <rPr>
        <sz val="10"/>
        <color indexed="8"/>
        <rFont val="方正仿宋_GBK"/>
        <charset val="134"/>
      </rPr>
      <t>，约</t>
    </r>
    <r>
      <rPr>
        <sz val="10"/>
        <color indexed="8"/>
        <rFont val="Times New Roman"/>
        <charset val="134"/>
      </rPr>
      <t>148</t>
    </r>
    <r>
      <rPr>
        <sz val="10"/>
        <color indexed="8"/>
        <rFont val="方正仿宋_GBK"/>
        <charset val="134"/>
      </rPr>
      <t>亩，棚高</t>
    </r>
    <r>
      <rPr>
        <sz val="10"/>
        <color indexed="8"/>
        <rFont val="Times New Roman"/>
        <charset val="134"/>
      </rPr>
      <t>4.5m,</t>
    </r>
    <r>
      <rPr>
        <sz val="10"/>
        <color indexed="8"/>
        <rFont val="方正仿宋_GBK"/>
        <charset val="134"/>
      </rPr>
      <t>宽</t>
    </r>
    <r>
      <rPr>
        <sz val="10"/>
        <color indexed="8"/>
        <rFont val="Times New Roman"/>
        <charset val="134"/>
      </rPr>
      <t>8m,ø25032x 60</t>
    </r>
    <r>
      <rPr>
        <sz val="10"/>
        <color indexed="8"/>
        <rFont val="方正仿宋_GBK"/>
        <charset val="134"/>
      </rPr>
      <t>镀锌钢管，柱间距</t>
    </r>
    <r>
      <rPr>
        <sz val="10"/>
        <color indexed="8"/>
        <rFont val="Times New Roman"/>
        <charset val="134"/>
      </rPr>
      <t>4m,</t>
    </r>
    <r>
      <rPr>
        <sz val="10"/>
        <color indexed="8"/>
        <rFont val="方正仿宋_GBK"/>
        <charset val="134"/>
      </rPr>
      <t>厚</t>
    </r>
    <r>
      <rPr>
        <sz val="10"/>
        <color indexed="8"/>
        <rFont val="Times New Roman"/>
        <charset val="134"/>
      </rPr>
      <t>1.5mm/3mm</t>
    </r>
    <r>
      <rPr>
        <sz val="10"/>
        <color indexed="8"/>
        <rFont val="方正仿宋_GBK"/>
        <charset val="134"/>
      </rPr>
      <t>十丝无滴膜。含场地平整，棚内电动卷膜器、水肥一体化设施、棚外排水沟、生产道路等配套设施，综合单价</t>
    </r>
    <r>
      <rPr>
        <sz val="10"/>
        <color indexed="8"/>
        <rFont val="Times New Roman"/>
        <charset val="134"/>
      </rPr>
      <t>75</t>
    </r>
    <r>
      <rPr>
        <sz val="10"/>
        <color indexed="8"/>
        <rFont val="方正仿宋_GBK"/>
        <charset val="134"/>
      </rPr>
      <t>元</t>
    </r>
    <r>
      <rPr>
        <sz val="10"/>
        <color indexed="8"/>
        <rFont val="Times New Roman"/>
        <charset val="134"/>
      </rPr>
      <t>/m²</t>
    </r>
    <r>
      <rPr>
        <sz val="10"/>
        <color indexed="8"/>
        <rFont val="方正仿宋_GBK"/>
        <charset val="134"/>
      </rPr>
      <t>。</t>
    </r>
  </si>
  <si>
    <r>
      <rPr>
        <sz val="10"/>
        <color indexed="8"/>
        <rFont val="方正仿宋_GBK"/>
        <charset val="134"/>
      </rPr>
      <t>项目建成后固定资产左所社区集体所有，以租赁方式与农业产业公司合作，可带动辖区农户</t>
    </r>
    <r>
      <rPr>
        <sz val="10"/>
        <color indexed="8"/>
        <rFont val="Times New Roman"/>
        <charset val="134"/>
      </rPr>
      <t>12</t>
    </r>
    <r>
      <rPr>
        <sz val="10"/>
        <color indexed="8"/>
        <rFont val="方正仿宋_GBK"/>
        <charset val="134"/>
      </rPr>
      <t>户</t>
    </r>
    <r>
      <rPr>
        <sz val="10"/>
        <color indexed="8"/>
        <rFont val="Times New Roman"/>
        <charset val="134"/>
      </rPr>
      <t>37</t>
    </r>
    <r>
      <rPr>
        <sz val="10"/>
        <color indexed="8"/>
        <rFont val="方正仿宋_GBK"/>
        <charset val="134"/>
      </rPr>
      <t>人</t>
    </r>
    <r>
      <rPr>
        <sz val="10"/>
        <color indexed="8"/>
        <rFont val="Times New Roman"/>
        <charset val="134"/>
      </rPr>
      <t>(</t>
    </r>
    <r>
      <rPr>
        <sz val="10"/>
        <color indexed="8"/>
        <rFont val="方正仿宋_GBK"/>
        <charset val="134"/>
      </rPr>
      <t>其中脱贫户</t>
    </r>
    <r>
      <rPr>
        <sz val="10"/>
        <color indexed="8"/>
        <rFont val="Times New Roman"/>
        <charset val="134"/>
      </rPr>
      <t>10</t>
    </r>
    <r>
      <rPr>
        <sz val="10"/>
        <color indexed="8"/>
        <rFont val="方正仿宋_GBK"/>
        <charset val="134"/>
      </rPr>
      <t>户、三类监测对象</t>
    </r>
    <r>
      <rPr>
        <sz val="10"/>
        <color indexed="8"/>
        <rFont val="Times New Roman"/>
        <charset val="134"/>
      </rPr>
      <t>1</t>
    </r>
    <r>
      <rPr>
        <sz val="10"/>
        <color indexed="8"/>
        <rFont val="方正仿宋_GBK"/>
        <charset val="134"/>
      </rPr>
      <t>户）户均增收</t>
    </r>
    <r>
      <rPr>
        <sz val="10"/>
        <color indexed="8"/>
        <rFont val="Times New Roman"/>
        <charset val="134"/>
      </rPr>
      <t>13000</t>
    </r>
    <r>
      <rPr>
        <sz val="10"/>
        <color indexed="8"/>
        <rFont val="方正仿宋_GBK"/>
        <charset val="134"/>
      </rPr>
      <t>元</t>
    </r>
    <r>
      <rPr>
        <sz val="10"/>
        <color indexed="8"/>
        <rFont val="Times New Roman"/>
        <charset val="134"/>
      </rPr>
      <t>/</t>
    </r>
    <r>
      <rPr>
        <sz val="10"/>
        <color indexed="8"/>
        <rFont val="方正仿宋_GBK"/>
        <charset val="134"/>
      </rPr>
      <t>年以上，预计社区集体收入增加</t>
    </r>
    <r>
      <rPr>
        <sz val="10"/>
        <color indexed="8"/>
        <rFont val="Times New Roman"/>
        <charset val="134"/>
      </rPr>
      <t>25</t>
    </r>
    <r>
      <rPr>
        <sz val="10"/>
        <color indexed="8"/>
        <rFont val="方正仿宋_GBK"/>
        <charset val="134"/>
      </rPr>
      <t>万元。</t>
    </r>
  </si>
  <si>
    <r>
      <rPr>
        <sz val="10"/>
        <color indexed="8"/>
        <rFont val="方正仿宋_GBK"/>
        <charset val="134"/>
      </rPr>
      <t>土地流转、带动就业务工</t>
    </r>
  </si>
  <si>
    <r>
      <rPr>
        <sz val="10"/>
        <color indexed="8"/>
        <rFont val="方正仿宋_GBK"/>
        <charset val="134"/>
      </rPr>
      <t>复兴街道办事处</t>
    </r>
  </si>
  <si>
    <r>
      <rPr>
        <sz val="10"/>
        <color indexed="8"/>
        <rFont val="方正仿宋_GBK"/>
        <charset val="134"/>
      </rPr>
      <t>板桥街道龙沿番茄种植大棚及配套设施建设项目</t>
    </r>
  </si>
  <si>
    <r>
      <rPr>
        <sz val="10"/>
        <color indexed="8"/>
        <rFont val="方正仿宋_GBK"/>
        <charset val="134"/>
      </rPr>
      <t>下村社区</t>
    </r>
  </si>
  <si>
    <r>
      <rPr>
        <sz val="10"/>
        <color rgb="FF000000"/>
        <rFont val="方正仿宋_GBK"/>
        <charset val="134"/>
      </rPr>
      <t>在板桥街道下村社区龙沿自然村投入</t>
    </r>
    <r>
      <rPr>
        <sz val="10"/>
        <color indexed="8"/>
        <rFont val="Times New Roman"/>
        <charset val="134"/>
      </rPr>
      <t>400</t>
    </r>
    <r>
      <rPr>
        <sz val="10"/>
        <color indexed="8"/>
        <rFont val="方正仿宋_GBK"/>
        <charset val="134"/>
      </rPr>
      <t>万元实施板桥街道产业发展建设项目。建设内容：</t>
    </r>
    <r>
      <rPr>
        <sz val="10"/>
        <color indexed="8"/>
        <rFont val="Times New Roman"/>
        <charset val="134"/>
      </rPr>
      <t xml:space="preserve">
1.</t>
    </r>
    <r>
      <rPr>
        <sz val="10"/>
        <color indexed="8"/>
        <rFont val="方正仿宋_GBK"/>
        <charset val="134"/>
      </rPr>
      <t>新建大棚</t>
    </r>
    <r>
      <rPr>
        <sz val="10"/>
        <color indexed="8"/>
        <rFont val="Times New Roman"/>
        <charset val="134"/>
      </rPr>
      <t>20</t>
    </r>
    <r>
      <rPr>
        <sz val="10"/>
        <color indexed="8"/>
        <rFont val="方正仿宋_GBK"/>
        <charset val="134"/>
      </rPr>
      <t>亩，每亩投入</t>
    </r>
    <r>
      <rPr>
        <sz val="10"/>
        <color indexed="8"/>
        <rFont val="Times New Roman"/>
        <charset val="134"/>
      </rPr>
      <t>5.75</t>
    </r>
    <r>
      <rPr>
        <sz val="10"/>
        <color indexed="8"/>
        <rFont val="方正仿宋_GBK"/>
        <charset val="134"/>
      </rPr>
      <t>万元，需要投入资金</t>
    </r>
    <r>
      <rPr>
        <sz val="10"/>
        <color indexed="8"/>
        <rFont val="Times New Roman"/>
        <charset val="134"/>
      </rPr>
      <t>115</t>
    </r>
    <r>
      <rPr>
        <sz val="10"/>
        <color indexed="8"/>
        <rFont val="方正仿宋_GBK"/>
        <charset val="134"/>
      </rPr>
      <t>万元，（钢结构每亩</t>
    </r>
    <r>
      <rPr>
        <sz val="10"/>
        <color indexed="8"/>
        <rFont val="Times New Roman"/>
        <charset val="134"/>
      </rPr>
      <t>5</t>
    </r>
    <r>
      <rPr>
        <sz val="10"/>
        <color indexed="8"/>
        <rFont val="方正仿宋_GBK"/>
        <charset val="134"/>
      </rPr>
      <t>万元，需要投入</t>
    </r>
    <r>
      <rPr>
        <sz val="10"/>
        <color indexed="8"/>
        <rFont val="Times New Roman"/>
        <charset val="134"/>
      </rPr>
      <t>100</t>
    </r>
    <r>
      <rPr>
        <sz val="10"/>
        <color indexed="8"/>
        <rFont val="方正仿宋_GBK"/>
        <charset val="134"/>
      </rPr>
      <t>万元，回填种植土方</t>
    </r>
    <r>
      <rPr>
        <sz val="10"/>
        <color indexed="8"/>
        <rFont val="Times New Roman"/>
        <charset val="134"/>
      </rPr>
      <t>6000m³</t>
    </r>
    <r>
      <rPr>
        <sz val="10"/>
        <color indexed="8"/>
        <rFont val="方正仿宋_GBK"/>
        <charset val="134"/>
      </rPr>
      <t>，每立方米</t>
    </r>
    <r>
      <rPr>
        <sz val="10"/>
        <color indexed="8"/>
        <rFont val="Times New Roman"/>
        <charset val="134"/>
      </rPr>
      <t>25</t>
    </r>
    <r>
      <rPr>
        <sz val="10"/>
        <color indexed="8"/>
        <rFont val="方正仿宋_GBK"/>
        <charset val="134"/>
      </rPr>
      <t>元，需要投入</t>
    </r>
    <r>
      <rPr>
        <sz val="10"/>
        <color indexed="8"/>
        <rFont val="Times New Roman"/>
        <charset val="134"/>
      </rPr>
      <t>15</t>
    </r>
    <r>
      <rPr>
        <sz val="10"/>
        <color indexed="8"/>
        <rFont val="方正仿宋_GBK"/>
        <charset val="134"/>
      </rPr>
      <t>万元）。</t>
    </r>
    <r>
      <rPr>
        <sz val="10"/>
        <color indexed="8"/>
        <rFont val="Times New Roman"/>
        <charset val="134"/>
      </rPr>
      <t xml:space="preserve">
2.</t>
    </r>
    <r>
      <rPr>
        <sz val="10"/>
        <color indexed="8"/>
        <rFont val="方正仿宋_GBK"/>
        <charset val="134"/>
      </rPr>
      <t>新建冷库</t>
    </r>
    <r>
      <rPr>
        <sz val="10"/>
        <color indexed="8"/>
        <rFont val="Times New Roman"/>
        <charset val="134"/>
      </rPr>
      <t>1200</t>
    </r>
    <r>
      <rPr>
        <sz val="10"/>
        <color indexed="8"/>
        <rFont val="方正仿宋_GBK"/>
        <charset val="134"/>
      </rPr>
      <t>立方米</t>
    </r>
    <r>
      <rPr>
        <sz val="10"/>
        <color indexed="8"/>
        <rFont val="Times New Roman"/>
        <charset val="134"/>
      </rPr>
      <t>,</t>
    </r>
    <r>
      <rPr>
        <sz val="10"/>
        <color indexed="8"/>
        <rFont val="方正仿宋_GBK"/>
        <charset val="134"/>
      </rPr>
      <t>每立方米</t>
    </r>
    <r>
      <rPr>
        <sz val="10"/>
        <color indexed="8"/>
        <rFont val="Times New Roman"/>
        <charset val="134"/>
      </rPr>
      <t>1180</t>
    </r>
    <r>
      <rPr>
        <sz val="10"/>
        <color indexed="8"/>
        <rFont val="方正仿宋_GBK"/>
        <charset val="134"/>
      </rPr>
      <t>元，共投入</t>
    </r>
    <r>
      <rPr>
        <sz val="10"/>
        <color indexed="8"/>
        <rFont val="Times New Roman"/>
        <charset val="134"/>
      </rPr>
      <t>141.6</t>
    </r>
    <r>
      <rPr>
        <sz val="10"/>
        <color indexed="8"/>
        <rFont val="方正仿宋_GBK"/>
        <charset val="134"/>
      </rPr>
      <t>万元。冷库部分：包括保温系统、制冷系统、电器与控制系统、操作平台及其他系统，以及钢结构部分；</t>
    </r>
    <r>
      <rPr>
        <sz val="10"/>
        <color indexed="8"/>
        <rFont val="Times New Roman"/>
        <charset val="134"/>
      </rPr>
      <t xml:space="preserve">                                                                                3.</t>
    </r>
    <r>
      <rPr>
        <sz val="10"/>
        <color indexed="8"/>
        <rFont val="方正仿宋_GBK"/>
        <charset val="134"/>
      </rPr>
      <t>建钢结构分拣车间</t>
    </r>
    <r>
      <rPr>
        <sz val="10"/>
        <color indexed="8"/>
        <rFont val="Times New Roman"/>
        <charset val="134"/>
      </rPr>
      <t>1000</t>
    </r>
    <r>
      <rPr>
        <sz val="10"/>
        <color indexed="8"/>
        <rFont val="方正仿宋_GBK"/>
        <charset val="134"/>
      </rPr>
      <t>平方米（含基础换填、地平浇筑），每平方米</t>
    </r>
    <r>
      <rPr>
        <sz val="10"/>
        <color indexed="8"/>
        <rFont val="Times New Roman"/>
        <charset val="134"/>
      </rPr>
      <t>770</t>
    </r>
    <r>
      <rPr>
        <sz val="10"/>
        <color indexed="8"/>
        <rFont val="方正仿宋_GBK"/>
        <charset val="134"/>
      </rPr>
      <t>元，需投入资金</t>
    </r>
    <r>
      <rPr>
        <sz val="10"/>
        <color indexed="8"/>
        <rFont val="Times New Roman"/>
        <charset val="134"/>
      </rPr>
      <t>77</t>
    </r>
    <r>
      <rPr>
        <sz val="10"/>
        <color indexed="8"/>
        <rFont val="方正仿宋_GBK"/>
        <charset val="134"/>
      </rPr>
      <t>万元；</t>
    </r>
    <r>
      <rPr>
        <sz val="10"/>
        <color indexed="8"/>
        <rFont val="Times New Roman"/>
        <charset val="134"/>
      </rPr>
      <t xml:space="preserve">
4.</t>
    </r>
    <r>
      <rPr>
        <sz val="10"/>
        <color indexed="8"/>
        <rFont val="方正仿宋_GBK"/>
        <charset val="134"/>
      </rPr>
      <t>硬化分拣场地</t>
    </r>
    <r>
      <rPr>
        <sz val="10"/>
        <color indexed="8"/>
        <rFont val="Times New Roman"/>
        <charset val="134"/>
      </rPr>
      <t>1450</t>
    </r>
    <r>
      <rPr>
        <sz val="10"/>
        <color indexed="8"/>
        <rFont val="方正仿宋_GBK"/>
        <charset val="134"/>
      </rPr>
      <t>平方米，每平方米</t>
    </r>
    <r>
      <rPr>
        <sz val="10"/>
        <color indexed="8"/>
        <rFont val="Times New Roman"/>
        <charset val="134"/>
      </rPr>
      <t>100</t>
    </r>
    <r>
      <rPr>
        <sz val="10"/>
        <color indexed="8"/>
        <rFont val="方正仿宋_GBK"/>
        <charset val="134"/>
      </rPr>
      <t>元，需投入资金</t>
    </r>
    <r>
      <rPr>
        <sz val="10"/>
        <color indexed="8"/>
        <rFont val="Times New Roman"/>
        <charset val="134"/>
      </rPr>
      <t>14.5</t>
    </r>
    <r>
      <rPr>
        <sz val="10"/>
        <color indexed="8"/>
        <rFont val="方正仿宋_GBK"/>
        <charset val="134"/>
      </rPr>
      <t>万元；</t>
    </r>
    <r>
      <rPr>
        <sz val="10"/>
        <color indexed="8"/>
        <rFont val="Times New Roman"/>
        <charset val="134"/>
      </rPr>
      <t xml:space="preserve">                                    
5.</t>
    </r>
    <r>
      <rPr>
        <sz val="10"/>
        <color indexed="8"/>
        <rFont val="方正仿宋_GBK"/>
        <charset val="134"/>
      </rPr>
      <t>围墙</t>
    </r>
    <r>
      <rPr>
        <sz val="10"/>
        <color indexed="8"/>
        <rFont val="Times New Roman"/>
        <charset val="134"/>
      </rPr>
      <t>240</t>
    </r>
    <r>
      <rPr>
        <sz val="10"/>
        <color indexed="8"/>
        <rFont val="方正仿宋_GBK"/>
        <charset val="134"/>
      </rPr>
      <t>平方米，每平方米单价</t>
    </r>
    <r>
      <rPr>
        <sz val="10"/>
        <color indexed="8"/>
        <rFont val="Times New Roman"/>
        <charset val="134"/>
      </rPr>
      <t>300</t>
    </r>
    <r>
      <rPr>
        <sz val="10"/>
        <color indexed="8"/>
        <rFont val="方正仿宋_GBK"/>
        <charset val="134"/>
      </rPr>
      <t>元，共计投资</t>
    </r>
    <r>
      <rPr>
        <sz val="10"/>
        <color indexed="8"/>
        <rFont val="Times New Roman"/>
        <charset val="134"/>
      </rPr>
      <t>7.2</t>
    </r>
    <r>
      <rPr>
        <sz val="10"/>
        <color indexed="8"/>
        <rFont val="方正仿宋_GBK"/>
        <charset val="134"/>
      </rPr>
      <t>万元</t>
    </r>
    <r>
      <rPr>
        <sz val="10"/>
        <color indexed="8"/>
        <rFont val="Times New Roman"/>
        <charset val="134"/>
      </rPr>
      <t xml:space="preserve">                                                                                                                                                   6.</t>
    </r>
    <r>
      <rPr>
        <sz val="10"/>
        <color indexed="8"/>
        <rFont val="方正仿宋_GBK"/>
        <charset val="134"/>
      </rPr>
      <t>安装</t>
    </r>
    <r>
      <rPr>
        <sz val="10"/>
        <color indexed="8"/>
        <rFont val="Times New Roman"/>
        <charset val="134"/>
      </rPr>
      <t>400</t>
    </r>
    <r>
      <rPr>
        <sz val="10"/>
        <color indexed="8"/>
        <rFont val="方正仿宋_GBK"/>
        <charset val="134"/>
      </rPr>
      <t>千伏安变压器</t>
    </r>
    <r>
      <rPr>
        <sz val="10"/>
        <color indexed="8"/>
        <rFont val="Times New Roman"/>
        <charset val="134"/>
      </rPr>
      <t>1</t>
    </r>
    <r>
      <rPr>
        <sz val="10"/>
        <color indexed="8"/>
        <rFont val="方正仿宋_GBK"/>
        <charset val="134"/>
      </rPr>
      <t>台（含电杆、高压电览、电柜及附属设施），需投入资金</t>
    </r>
    <r>
      <rPr>
        <sz val="10"/>
        <color indexed="8"/>
        <rFont val="Times New Roman"/>
        <charset val="134"/>
      </rPr>
      <t>19.168</t>
    </r>
    <r>
      <rPr>
        <sz val="10"/>
        <color indexed="8"/>
        <rFont val="方正仿宋_GBK"/>
        <charset val="134"/>
      </rPr>
      <t>万元。</t>
    </r>
    <r>
      <rPr>
        <sz val="10"/>
        <color indexed="8"/>
        <rFont val="Times New Roman"/>
        <charset val="134"/>
      </rPr>
      <t xml:space="preserve">
7.</t>
    </r>
    <r>
      <rPr>
        <sz val="10"/>
        <color indexed="8"/>
        <rFont val="方正仿宋_GBK"/>
        <charset val="134"/>
      </rPr>
      <t>安装</t>
    </r>
    <r>
      <rPr>
        <sz val="10"/>
        <color indexed="8"/>
        <rFont val="Times New Roman"/>
        <charset val="134"/>
      </rPr>
      <t>50</t>
    </r>
    <r>
      <rPr>
        <sz val="10"/>
        <color indexed="8"/>
        <rFont val="方正仿宋_GBK"/>
        <charset val="134"/>
      </rPr>
      <t>吨地磅</t>
    </r>
    <r>
      <rPr>
        <sz val="10"/>
        <color indexed="8"/>
        <rFont val="Times New Roman"/>
        <charset val="134"/>
      </rPr>
      <t>1</t>
    </r>
    <r>
      <rPr>
        <sz val="10"/>
        <color indexed="8"/>
        <rFont val="方正仿宋_GBK"/>
        <charset val="134"/>
      </rPr>
      <t>个，</t>
    </r>
    <r>
      <rPr>
        <sz val="10"/>
        <color indexed="8"/>
        <rFont val="Times New Roman"/>
        <charset val="134"/>
      </rPr>
      <t>10</t>
    </r>
    <r>
      <rPr>
        <sz val="10"/>
        <color indexed="8"/>
        <rFont val="方正仿宋_GBK"/>
        <charset val="134"/>
      </rPr>
      <t>万元，</t>
    </r>
    <r>
      <rPr>
        <sz val="10"/>
        <color indexed="8"/>
        <rFont val="Times New Roman"/>
        <charset val="134"/>
      </rPr>
      <t xml:space="preserve">
8.</t>
    </r>
    <r>
      <rPr>
        <sz val="10"/>
        <color indexed="8"/>
        <rFont val="方正仿宋_GBK"/>
        <charset val="134"/>
      </rPr>
      <t>进场道路</t>
    </r>
    <r>
      <rPr>
        <sz val="10"/>
        <color indexed="8"/>
        <rFont val="Times New Roman"/>
        <charset val="134"/>
      </rPr>
      <t>56</t>
    </r>
    <r>
      <rPr>
        <sz val="10"/>
        <color indexed="8"/>
        <rFont val="方正仿宋_GBK"/>
        <charset val="134"/>
      </rPr>
      <t>米长，宽</t>
    </r>
    <r>
      <rPr>
        <sz val="10"/>
        <color indexed="8"/>
        <rFont val="Times New Roman"/>
        <charset val="134"/>
      </rPr>
      <t>6</t>
    </r>
    <r>
      <rPr>
        <sz val="10"/>
        <color indexed="8"/>
        <rFont val="方正仿宋_GBK"/>
        <charset val="134"/>
      </rPr>
      <t>米，合计</t>
    </r>
    <r>
      <rPr>
        <sz val="10"/>
        <color indexed="8"/>
        <rFont val="Times New Roman"/>
        <charset val="134"/>
      </rPr>
      <t>336</t>
    </r>
    <r>
      <rPr>
        <sz val="10"/>
        <color indexed="8"/>
        <rFont val="方正仿宋_GBK"/>
        <charset val="134"/>
      </rPr>
      <t>平方米，每平方米</t>
    </r>
    <r>
      <rPr>
        <sz val="10"/>
        <color indexed="8"/>
        <rFont val="Times New Roman"/>
        <charset val="134"/>
      </rPr>
      <t>120</t>
    </r>
    <r>
      <rPr>
        <sz val="10"/>
        <color indexed="8"/>
        <rFont val="方正仿宋_GBK"/>
        <charset val="134"/>
      </rPr>
      <t>元，合计</t>
    </r>
    <r>
      <rPr>
        <sz val="10"/>
        <color indexed="8"/>
        <rFont val="Times New Roman"/>
        <charset val="134"/>
      </rPr>
      <t>4.032</t>
    </r>
    <r>
      <rPr>
        <sz val="10"/>
        <color indexed="8"/>
        <rFont val="方正仿宋_GBK"/>
        <charset val="134"/>
      </rPr>
      <t>万元整；</t>
    </r>
    <r>
      <rPr>
        <sz val="10"/>
        <color indexed="8"/>
        <rFont val="Times New Roman"/>
        <charset val="134"/>
      </rPr>
      <t xml:space="preserve">
</t>
    </r>
    <r>
      <rPr>
        <sz val="10"/>
        <color indexed="8"/>
        <rFont val="方正仿宋_GBK"/>
        <charset val="134"/>
      </rPr>
      <t>（</t>
    </r>
    <r>
      <rPr>
        <sz val="10"/>
        <color indexed="8"/>
        <rFont val="Times New Roman"/>
        <charset val="134"/>
      </rPr>
      <t>9</t>
    </r>
    <r>
      <rPr>
        <sz val="10"/>
        <color indexed="8"/>
        <rFont val="方正仿宋_GBK"/>
        <charset val="134"/>
      </rPr>
      <t>）新建</t>
    </r>
    <r>
      <rPr>
        <sz val="10"/>
        <color indexed="8"/>
        <rFont val="Times New Roman"/>
        <charset val="134"/>
      </rPr>
      <t>0.5</t>
    </r>
    <r>
      <rPr>
        <sz val="10"/>
        <color indexed="8"/>
        <rFont val="方正仿宋_GBK"/>
        <charset val="134"/>
      </rPr>
      <t>米</t>
    </r>
    <r>
      <rPr>
        <sz val="10"/>
        <color indexed="8"/>
        <rFont val="Times New Roman"/>
        <charset val="134"/>
      </rPr>
      <t>*0.5</t>
    </r>
    <r>
      <rPr>
        <sz val="10"/>
        <color indexed="8"/>
        <rFont val="方正仿宋_GBK"/>
        <charset val="134"/>
      </rPr>
      <t>米排水沟</t>
    </r>
    <r>
      <rPr>
        <sz val="10"/>
        <color indexed="8"/>
        <rFont val="Times New Roman"/>
        <charset val="134"/>
      </rPr>
      <t>200</t>
    </r>
    <r>
      <rPr>
        <sz val="10"/>
        <color indexed="8"/>
        <rFont val="方正仿宋_GBK"/>
        <charset val="134"/>
      </rPr>
      <t>米，每米</t>
    </r>
    <r>
      <rPr>
        <sz val="10"/>
        <color indexed="8"/>
        <rFont val="Times New Roman"/>
        <charset val="134"/>
      </rPr>
      <t>400</t>
    </r>
    <r>
      <rPr>
        <sz val="10"/>
        <color indexed="8"/>
        <rFont val="方正仿宋_GBK"/>
        <charset val="134"/>
      </rPr>
      <t>元，需投入资金</t>
    </r>
    <r>
      <rPr>
        <sz val="10"/>
        <color indexed="8"/>
        <rFont val="Times New Roman"/>
        <charset val="134"/>
      </rPr>
      <t>8</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10</t>
    </r>
    <r>
      <rPr>
        <sz val="10"/>
        <color indexed="8"/>
        <rFont val="方正仿宋_GBK"/>
        <charset val="134"/>
      </rPr>
      <t>）旧排水沟沟帮加高，单边</t>
    </r>
    <r>
      <rPr>
        <sz val="10"/>
        <color indexed="8"/>
        <rFont val="Times New Roman"/>
        <charset val="134"/>
      </rPr>
      <t>0.5</t>
    </r>
    <r>
      <rPr>
        <sz val="10"/>
        <color indexed="8"/>
        <rFont val="方正仿宋_GBK"/>
        <charset val="134"/>
      </rPr>
      <t>米，长</t>
    </r>
    <r>
      <rPr>
        <sz val="10"/>
        <color indexed="8"/>
        <rFont val="Times New Roman"/>
        <charset val="134"/>
      </rPr>
      <t>350</t>
    </r>
    <r>
      <rPr>
        <sz val="10"/>
        <color indexed="8"/>
        <rFont val="方正仿宋_GBK"/>
        <charset val="134"/>
      </rPr>
      <t>米，每米</t>
    </r>
    <r>
      <rPr>
        <sz val="10"/>
        <color indexed="8"/>
        <rFont val="Times New Roman"/>
        <charset val="134"/>
      </rPr>
      <t>100</t>
    </r>
    <r>
      <rPr>
        <sz val="10"/>
        <color indexed="8"/>
        <rFont val="方正仿宋_GBK"/>
        <charset val="134"/>
      </rPr>
      <t>元，需投资</t>
    </r>
    <r>
      <rPr>
        <sz val="10"/>
        <color indexed="8"/>
        <rFont val="Times New Roman"/>
        <charset val="134"/>
      </rPr>
      <t>3.5</t>
    </r>
    <r>
      <rPr>
        <sz val="10"/>
        <color indexed="8"/>
        <rFont val="方正仿宋_GBK"/>
        <charset val="134"/>
      </rPr>
      <t>万元。</t>
    </r>
  </si>
  <si>
    <r>
      <rPr>
        <sz val="10"/>
        <color indexed="8"/>
        <rFont val="方正仿宋_GBK"/>
        <charset val="134"/>
      </rPr>
      <t>项目绩效目标：通过项目实施，建成板桥街道龙沿番茄分拣、农产品冷链及大棚基础设施建设项目，促进群众增收。项目建成后固定资产归村集体所有，通过租赁合作方式运营，预计项目年收益率为</t>
    </r>
    <r>
      <rPr>
        <sz val="10"/>
        <color indexed="8"/>
        <rFont val="Times New Roman"/>
        <charset val="134"/>
      </rPr>
      <t>4</t>
    </r>
    <r>
      <rPr>
        <sz val="10"/>
        <color indexed="8"/>
        <rFont val="方正仿宋_GBK"/>
        <charset val="134"/>
      </rPr>
      <t>％，促进集体收入每年增加</t>
    </r>
    <r>
      <rPr>
        <sz val="10"/>
        <color indexed="8"/>
        <rFont val="Times New Roman"/>
        <charset val="134"/>
      </rPr>
      <t>16</t>
    </r>
    <r>
      <rPr>
        <sz val="10"/>
        <color indexed="8"/>
        <rFont val="方正仿宋_GBK"/>
        <charset val="134"/>
      </rPr>
      <t>万元。通过就近务工，为脱贫低收入人口及三类监测对象提供就业岗位</t>
    </r>
    <r>
      <rPr>
        <sz val="10"/>
        <color indexed="8"/>
        <rFont val="Times New Roman"/>
        <charset val="134"/>
      </rPr>
      <t>30</t>
    </r>
    <r>
      <rPr>
        <sz val="10"/>
        <color indexed="8"/>
        <rFont val="方正仿宋_GBK"/>
        <charset val="134"/>
      </rPr>
      <t>个，为板桥街道下村社区打造番茄种植项目打下坚实基础。带动本辖区及覆盖周边村委会农户惠及群众</t>
    </r>
    <r>
      <rPr>
        <sz val="10"/>
        <color indexed="8"/>
        <rFont val="Times New Roman"/>
        <charset val="134"/>
      </rPr>
      <t>800</t>
    </r>
    <r>
      <rPr>
        <sz val="10"/>
        <color indexed="8"/>
        <rFont val="方正仿宋_GBK"/>
        <charset val="134"/>
      </rPr>
      <t>户</t>
    </r>
    <r>
      <rPr>
        <sz val="10"/>
        <color indexed="8"/>
        <rFont val="Times New Roman"/>
        <charset val="134"/>
      </rPr>
      <t>2430</t>
    </r>
    <r>
      <rPr>
        <sz val="10"/>
        <color indexed="8"/>
        <rFont val="方正仿宋_GBK"/>
        <charset val="134"/>
      </rPr>
      <t>人（其中脱贫户</t>
    </r>
    <r>
      <rPr>
        <sz val="10"/>
        <color indexed="8"/>
        <rFont val="Times New Roman"/>
        <charset val="134"/>
      </rPr>
      <t>83</t>
    </r>
    <r>
      <rPr>
        <sz val="10"/>
        <color indexed="8"/>
        <rFont val="方正仿宋_GBK"/>
        <charset val="134"/>
      </rPr>
      <t>户</t>
    </r>
    <r>
      <rPr>
        <sz val="10"/>
        <color indexed="8"/>
        <rFont val="Times New Roman"/>
        <charset val="134"/>
      </rPr>
      <t>219</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”19</t>
    </r>
    <r>
      <rPr>
        <sz val="10"/>
        <color indexed="8"/>
        <rFont val="方正仿宋_GBK"/>
        <charset val="134"/>
      </rPr>
      <t>户</t>
    </r>
    <r>
      <rPr>
        <sz val="10"/>
        <color indexed="8"/>
        <rFont val="Times New Roman"/>
        <charset val="134"/>
      </rPr>
      <t>49</t>
    </r>
    <r>
      <rPr>
        <sz val="10"/>
        <color indexed="8"/>
        <rFont val="方正仿宋_GBK"/>
        <charset val="134"/>
      </rPr>
      <t>人）户均增加</t>
    </r>
    <r>
      <rPr>
        <sz val="10"/>
        <color indexed="8"/>
        <rFont val="Times New Roman"/>
        <charset val="134"/>
      </rPr>
      <t>1000</t>
    </r>
    <r>
      <rPr>
        <sz val="10"/>
        <color indexed="8"/>
        <rFont val="方正仿宋_GBK"/>
        <charset val="134"/>
      </rPr>
      <t>元以上。</t>
    </r>
  </si>
  <si>
    <r>
      <rPr>
        <sz val="10"/>
        <color indexed="8"/>
        <rFont val="方正仿宋_GBK"/>
        <charset val="134"/>
      </rPr>
      <t>板桥街道办事处</t>
    </r>
  </si>
  <si>
    <r>
      <rPr>
        <sz val="10"/>
        <color indexed="8"/>
        <rFont val="方正仿宋_GBK"/>
        <charset val="134"/>
      </rPr>
      <t>海岱镇顾湾村委会蔬菜大棚建设项目</t>
    </r>
  </si>
  <si>
    <r>
      <rPr>
        <sz val="10"/>
        <color indexed="8"/>
        <rFont val="方正仿宋_GBK"/>
        <charset val="134"/>
      </rPr>
      <t>海岱镇</t>
    </r>
  </si>
  <si>
    <r>
      <rPr>
        <sz val="10"/>
        <color indexed="8"/>
        <rFont val="方正仿宋_GBK"/>
        <charset val="134"/>
      </rPr>
      <t>顾湾村委会</t>
    </r>
  </si>
  <si>
    <r>
      <rPr>
        <sz val="10"/>
        <color theme="1"/>
        <rFont val="Times New Roman"/>
        <charset val="134"/>
      </rPr>
      <t>1</t>
    </r>
    <r>
      <rPr>
        <sz val="10"/>
        <color indexed="8"/>
        <rFont val="Times New Roman"/>
        <charset val="134"/>
      </rPr>
      <t>.</t>
    </r>
    <r>
      <rPr>
        <sz val="10"/>
        <color indexed="8"/>
        <rFont val="方正仿宋_GBK"/>
        <charset val="134"/>
      </rPr>
      <t>新建果蔬钢架连体大棚</t>
    </r>
    <r>
      <rPr>
        <sz val="10"/>
        <color indexed="8"/>
        <rFont val="Times New Roman"/>
        <charset val="134"/>
      </rPr>
      <t>65000m²</t>
    </r>
    <r>
      <rPr>
        <sz val="10"/>
        <color indexed="8"/>
        <rFont val="方正仿宋_GBK"/>
        <charset val="134"/>
      </rPr>
      <t>（约</t>
    </r>
    <r>
      <rPr>
        <sz val="10"/>
        <color indexed="8"/>
        <rFont val="Times New Roman"/>
        <charset val="134"/>
      </rPr>
      <t>100</t>
    </r>
    <r>
      <rPr>
        <sz val="10"/>
        <color indexed="8"/>
        <rFont val="方正仿宋_GBK"/>
        <charset val="134"/>
      </rPr>
      <t>亩），单价</t>
    </r>
    <r>
      <rPr>
        <sz val="10"/>
        <color indexed="8"/>
        <rFont val="Times New Roman"/>
        <charset val="134"/>
      </rPr>
      <t>74</t>
    </r>
    <r>
      <rPr>
        <sz val="10"/>
        <color indexed="8"/>
        <rFont val="方正仿宋_GBK"/>
        <charset val="134"/>
      </rPr>
      <t>元</t>
    </r>
    <r>
      <rPr>
        <sz val="10"/>
        <color indexed="8"/>
        <rFont val="Times New Roman"/>
        <charset val="134"/>
      </rPr>
      <t>/</t>
    </r>
    <r>
      <rPr>
        <sz val="10"/>
        <color indexed="8"/>
        <rFont val="方正仿宋_GBK"/>
        <charset val="134"/>
      </rPr>
      <t>㎡，（建设联体大棚长</t>
    </r>
    <r>
      <rPr>
        <sz val="10"/>
        <color indexed="8"/>
        <rFont val="Times New Roman"/>
        <charset val="134"/>
      </rPr>
      <t>8-10</t>
    </r>
    <r>
      <rPr>
        <sz val="10"/>
        <color indexed="8"/>
        <rFont val="方正仿宋_GBK"/>
        <charset val="134"/>
      </rPr>
      <t>亩作一个连栋；大棚开间</t>
    </r>
    <r>
      <rPr>
        <sz val="10"/>
        <color indexed="8"/>
        <rFont val="Times New Roman"/>
        <charset val="134"/>
      </rPr>
      <t>4m</t>
    </r>
    <r>
      <rPr>
        <sz val="10"/>
        <color indexed="8"/>
        <rFont val="方正仿宋_GBK"/>
        <charset val="134"/>
      </rPr>
      <t>、跨度</t>
    </r>
    <r>
      <rPr>
        <sz val="10"/>
        <color indexed="8"/>
        <rFont val="Times New Roman"/>
        <charset val="134"/>
      </rPr>
      <t>8m</t>
    </r>
    <r>
      <rPr>
        <sz val="10"/>
        <color indexed="8"/>
        <rFont val="方正仿宋_GBK"/>
        <charset val="134"/>
      </rPr>
      <t>，肩高</t>
    </r>
    <r>
      <rPr>
        <sz val="10"/>
        <color indexed="8"/>
        <rFont val="Times New Roman"/>
        <charset val="134"/>
      </rPr>
      <t>3m</t>
    </r>
    <r>
      <rPr>
        <sz val="10"/>
        <color indexed="8"/>
        <rFont val="方正仿宋_GBK"/>
        <charset val="134"/>
      </rPr>
      <t>、顶高</t>
    </r>
    <r>
      <rPr>
        <sz val="10"/>
        <color indexed="8"/>
        <rFont val="Times New Roman"/>
        <charset val="134"/>
      </rPr>
      <t>4.8m</t>
    </r>
    <r>
      <rPr>
        <sz val="10"/>
        <color indexed="8"/>
        <rFont val="方正仿宋_GBK"/>
        <charset val="134"/>
      </rPr>
      <t>，含排水沟渠，通道，蓄水池、灌溉水肥一体化设施、供电设备一套），合计</t>
    </r>
    <r>
      <rPr>
        <sz val="10"/>
        <color indexed="8"/>
        <rFont val="Times New Roman"/>
        <charset val="134"/>
      </rPr>
      <t>480</t>
    </r>
    <r>
      <rPr>
        <sz val="10"/>
        <color indexed="8"/>
        <rFont val="方正仿宋_GBK"/>
        <charset val="134"/>
      </rPr>
      <t>万元；</t>
    </r>
    <r>
      <rPr>
        <sz val="10"/>
        <color indexed="8"/>
        <rFont val="Times New Roman"/>
        <charset val="134"/>
      </rPr>
      <t xml:space="preserve">
2</t>
    </r>
    <r>
      <rPr>
        <sz val="10"/>
        <color indexed="8"/>
        <rFont val="Times New Roman"/>
        <charset val="134"/>
      </rPr>
      <t>.</t>
    </r>
    <r>
      <rPr>
        <sz val="10"/>
        <color indexed="8"/>
        <rFont val="方正仿宋_GBK"/>
        <charset val="134"/>
      </rPr>
      <t>垫沙石机耕路长</t>
    </r>
    <r>
      <rPr>
        <sz val="10"/>
        <color indexed="8"/>
        <rFont val="Times New Roman"/>
        <charset val="134"/>
      </rPr>
      <t>2030</t>
    </r>
    <r>
      <rPr>
        <sz val="10"/>
        <color indexed="8"/>
        <rFont val="方正仿宋_GBK"/>
        <charset val="134"/>
      </rPr>
      <t>米、宽</t>
    </r>
    <r>
      <rPr>
        <sz val="10"/>
        <color indexed="8"/>
        <rFont val="Times New Roman"/>
        <charset val="134"/>
      </rPr>
      <t>3</t>
    </r>
    <r>
      <rPr>
        <sz val="10"/>
        <color indexed="8"/>
        <rFont val="方正仿宋_GBK"/>
        <charset val="134"/>
      </rPr>
      <t>米，</t>
    </r>
    <r>
      <rPr>
        <sz val="10"/>
        <color indexed="8"/>
        <rFont val="Times New Roman"/>
        <charset val="134"/>
      </rPr>
      <t>32.8</t>
    </r>
    <r>
      <rPr>
        <sz val="10"/>
        <color indexed="8"/>
        <rFont val="方正仿宋_GBK"/>
        <charset val="134"/>
      </rPr>
      <t>元</t>
    </r>
    <r>
      <rPr>
        <sz val="10"/>
        <color indexed="8"/>
        <rFont val="Times New Roman"/>
        <charset val="134"/>
      </rPr>
      <t>/</t>
    </r>
    <r>
      <rPr>
        <sz val="10"/>
        <color indexed="8"/>
        <rFont val="方正仿宋_GBK"/>
        <charset val="134"/>
      </rPr>
      <t>平方米，小计</t>
    </r>
    <r>
      <rPr>
        <sz val="10"/>
        <color indexed="8"/>
        <rFont val="Times New Roman"/>
        <charset val="134"/>
      </rPr>
      <t>20</t>
    </r>
    <r>
      <rPr>
        <sz val="10"/>
        <color indexed="8"/>
        <rFont val="方正仿宋_GBK"/>
        <charset val="134"/>
      </rPr>
      <t>万元。</t>
    </r>
  </si>
  <si>
    <r>
      <rPr>
        <sz val="10"/>
        <color indexed="8"/>
        <rFont val="方正仿宋_GBK"/>
        <charset val="134"/>
      </rPr>
      <t>通过建设大棚</t>
    </r>
    <r>
      <rPr>
        <sz val="10"/>
        <color indexed="8"/>
        <rFont val="Times New Roman"/>
        <charset val="134"/>
      </rPr>
      <t>100</t>
    </r>
    <r>
      <rPr>
        <sz val="10"/>
        <color indexed="8"/>
        <rFont val="方正仿宋_GBK"/>
        <charset val="134"/>
      </rPr>
      <t>亩，带动周边蔬菜产业发展，有效解决农户生产出售问题。带动辖区内农户</t>
    </r>
    <r>
      <rPr>
        <sz val="10"/>
        <color indexed="8"/>
        <rFont val="Times New Roman"/>
        <charset val="134"/>
      </rPr>
      <t>424</t>
    </r>
    <r>
      <rPr>
        <sz val="10"/>
        <color indexed="8"/>
        <rFont val="方正仿宋_GBK"/>
        <charset val="134"/>
      </rPr>
      <t>户（其中脱贫户</t>
    </r>
    <r>
      <rPr>
        <sz val="10"/>
        <color indexed="8"/>
        <rFont val="Times New Roman"/>
        <charset val="134"/>
      </rPr>
      <t>25</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”8</t>
    </r>
    <r>
      <rPr>
        <sz val="10"/>
        <color indexed="8"/>
        <rFont val="方正仿宋_GBK"/>
        <charset val="134"/>
      </rPr>
      <t>户）户每年均增加收入</t>
    </r>
    <r>
      <rPr>
        <sz val="10"/>
        <color indexed="8"/>
        <rFont val="Times New Roman"/>
        <charset val="134"/>
      </rPr>
      <t>2000</t>
    </r>
    <r>
      <rPr>
        <sz val="10"/>
        <color indexed="8"/>
        <rFont val="方正仿宋_GBK"/>
        <charset val="134"/>
      </rPr>
      <t>元以上，该项目涉及</t>
    </r>
    <r>
      <rPr>
        <sz val="10"/>
        <color indexed="8"/>
        <rFont val="Times New Roman"/>
        <charset val="134"/>
      </rPr>
      <t>100</t>
    </r>
    <r>
      <rPr>
        <sz val="10"/>
        <color indexed="8"/>
        <rFont val="方正仿宋_GBK"/>
        <charset val="134"/>
      </rPr>
      <t>亩土地流转，土地流转户每年每亩增加收入</t>
    </r>
    <r>
      <rPr>
        <sz val="10"/>
        <color indexed="8"/>
        <rFont val="Times New Roman"/>
        <charset val="134"/>
      </rPr>
      <t>800</t>
    </r>
    <r>
      <rPr>
        <sz val="10"/>
        <color indexed="8"/>
        <rFont val="方正仿宋_GBK"/>
        <charset val="134"/>
      </rPr>
      <t>元以上。项目建成后形成固定资产归顾湾村集体所有，预计项目年可按</t>
    </r>
    <r>
      <rPr>
        <sz val="10"/>
        <color indexed="8"/>
        <rFont val="Times New Roman"/>
        <charset val="134"/>
      </rPr>
      <t>4%</t>
    </r>
    <r>
      <rPr>
        <sz val="10"/>
        <color indexed="8"/>
        <rFont val="方正仿宋_GBK"/>
        <charset val="134"/>
      </rPr>
      <t>收取租金，村集体年收入增加</t>
    </r>
    <r>
      <rPr>
        <sz val="10"/>
        <color indexed="8"/>
        <rFont val="Times New Roman"/>
        <charset val="134"/>
      </rPr>
      <t>20</t>
    </r>
    <r>
      <rPr>
        <sz val="10"/>
        <color indexed="8"/>
        <rFont val="方正仿宋_GBK"/>
        <charset val="134"/>
      </rPr>
      <t>万元。</t>
    </r>
  </si>
  <si>
    <r>
      <rPr>
        <sz val="10"/>
        <color indexed="8"/>
        <rFont val="方正仿宋_GBK"/>
        <charset val="134"/>
      </rPr>
      <t>带动务工就业、带动生产</t>
    </r>
  </si>
  <si>
    <r>
      <rPr>
        <sz val="10"/>
        <color indexed="8"/>
        <rFont val="方正仿宋_GBK"/>
        <charset val="134"/>
      </rPr>
      <t>海岱镇人民政府</t>
    </r>
  </si>
  <si>
    <r>
      <rPr>
        <sz val="10"/>
        <color indexed="8"/>
        <rFont val="方正仿宋_GBK"/>
        <charset val="134"/>
      </rPr>
      <t>田坝镇力行村蔬菜大棚建设项目</t>
    </r>
  </si>
  <si>
    <r>
      <rPr>
        <sz val="10"/>
        <color indexed="8"/>
        <rFont val="方正仿宋_GBK"/>
        <charset val="134"/>
      </rPr>
      <t>田坝镇</t>
    </r>
  </si>
  <si>
    <r>
      <rPr>
        <sz val="10"/>
        <color indexed="8"/>
        <rFont val="方正仿宋_GBK"/>
        <charset val="134"/>
      </rPr>
      <t>力行村</t>
    </r>
  </si>
  <si>
    <r>
      <rPr>
        <sz val="10"/>
        <color rgb="FF000000"/>
        <rFont val="Times New Roman"/>
        <charset val="134"/>
      </rPr>
      <t xml:space="preserve">
  </t>
    </r>
    <r>
      <rPr>
        <sz val="10"/>
        <color rgb="FF000000"/>
        <rFont val="方正仿宋_GBK"/>
        <charset val="134"/>
      </rPr>
      <t>一.投入</t>
    </r>
    <r>
      <rPr>
        <sz val="10"/>
        <color rgb="FF000000"/>
        <rFont val="Times New Roman"/>
        <charset val="134"/>
      </rPr>
      <t>162</t>
    </r>
    <r>
      <rPr>
        <sz val="10"/>
        <color rgb="FF000000"/>
        <rFont val="方正仿宋_GBK"/>
        <charset val="134"/>
      </rPr>
      <t>万元，进行蔬菜大棚设施建设。</t>
    </r>
    <r>
      <rPr>
        <sz val="10"/>
        <color rgb="FF000000"/>
        <rFont val="Times New Roman"/>
        <charset val="134"/>
      </rPr>
      <t xml:space="preserve">
  1.</t>
    </r>
    <r>
      <rPr>
        <sz val="10"/>
        <color rgb="FF000000"/>
        <rFont val="方正仿宋_GBK"/>
        <charset val="134"/>
      </rPr>
      <t>投入</t>
    </r>
    <r>
      <rPr>
        <sz val="10"/>
        <color rgb="FF000000"/>
        <rFont val="Times New Roman"/>
        <charset val="134"/>
      </rPr>
      <t>132</t>
    </r>
    <r>
      <rPr>
        <sz val="10"/>
        <color rgb="FF000000"/>
        <rFont val="方正仿宋_GBK"/>
        <charset val="134"/>
      </rPr>
      <t>万元，新建蔬菜钢架连体大棚</t>
    </r>
    <r>
      <rPr>
        <sz val="10"/>
        <color rgb="FF000000"/>
        <rFont val="Times New Roman"/>
        <charset val="134"/>
      </rPr>
      <t>17600m²</t>
    </r>
    <r>
      <rPr>
        <sz val="10"/>
        <color rgb="FF000000"/>
        <rFont val="方正仿宋_GBK"/>
        <charset val="134"/>
      </rPr>
      <t>（约</t>
    </r>
    <r>
      <rPr>
        <sz val="10"/>
        <color rgb="FF000000"/>
        <rFont val="Times New Roman"/>
        <charset val="134"/>
      </rPr>
      <t>26.5</t>
    </r>
    <r>
      <rPr>
        <sz val="10"/>
        <color rgb="FF000000"/>
        <rFont val="方正仿宋_GBK"/>
        <charset val="134"/>
      </rPr>
      <t>亩），单价</t>
    </r>
    <r>
      <rPr>
        <sz val="10"/>
        <color rgb="FF000000"/>
        <rFont val="Times New Roman"/>
        <charset val="134"/>
      </rPr>
      <t>75</t>
    </r>
    <r>
      <rPr>
        <sz val="10"/>
        <color rgb="FF000000"/>
        <rFont val="方正仿宋_GBK"/>
        <charset val="134"/>
      </rPr>
      <t>元</t>
    </r>
    <r>
      <rPr>
        <sz val="10"/>
        <color rgb="FF000000"/>
        <rFont val="Times New Roman"/>
        <charset val="134"/>
      </rPr>
      <t>/</t>
    </r>
    <r>
      <rPr>
        <sz val="10"/>
        <color rgb="FF000000"/>
        <rFont val="方正仿宋_GBK"/>
        <charset val="134"/>
      </rPr>
      <t>㎡，大棚高</t>
    </r>
    <r>
      <rPr>
        <sz val="10"/>
        <color rgb="FF000000"/>
        <rFont val="Times New Roman"/>
        <charset val="134"/>
      </rPr>
      <t>5.5m</t>
    </r>
    <r>
      <rPr>
        <sz val="10"/>
        <color rgb="FF000000"/>
        <rFont val="方正仿宋_GBK"/>
        <charset val="134"/>
      </rPr>
      <t>（含拱，平杆</t>
    </r>
    <r>
      <rPr>
        <sz val="10"/>
        <color rgb="FF000000"/>
        <rFont val="Times New Roman"/>
        <charset val="134"/>
      </rPr>
      <t>4</t>
    </r>
    <r>
      <rPr>
        <sz val="10"/>
        <color rgb="FF000000"/>
        <rFont val="方正仿宋_GBK"/>
        <charset val="134"/>
      </rPr>
      <t>米）</t>
    </r>
    <r>
      <rPr>
        <sz val="10"/>
        <color rgb="FF000000"/>
        <rFont val="Times New Roman"/>
        <charset val="134"/>
      </rPr>
      <t>,</t>
    </r>
    <r>
      <rPr>
        <sz val="10"/>
        <color rgb="FF000000"/>
        <rFont val="方正仿宋_GBK"/>
        <charset val="134"/>
      </rPr>
      <t>宽</t>
    </r>
    <r>
      <rPr>
        <sz val="10"/>
        <color rgb="FF000000"/>
        <rFont val="Times New Roman"/>
        <charset val="134"/>
      </rPr>
      <t>8m,</t>
    </r>
    <r>
      <rPr>
        <sz val="10"/>
        <color rgb="FF000000"/>
        <rFont val="方正仿宋_GBK"/>
        <charset val="134"/>
      </rPr>
      <t>柱间距</t>
    </r>
    <r>
      <rPr>
        <sz val="10"/>
        <color rgb="FF000000"/>
        <rFont val="Times New Roman"/>
        <charset val="134"/>
      </rPr>
      <t>4m,</t>
    </r>
    <r>
      <rPr>
        <sz val="10"/>
        <color rgb="FF000000"/>
        <rFont val="方正仿宋_GBK"/>
        <charset val="134"/>
      </rPr>
      <t>主立柱</t>
    </r>
    <r>
      <rPr>
        <sz val="10"/>
        <color rgb="FF000000"/>
        <rFont val="Times New Roman"/>
        <charset val="134"/>
      </rPr>
      <t>DN50*3.0mm</t>
    </r>
    <r>
      <rPr>
        <sz val="10"/>
        <color rgb="FF000000"/>
        <rFont val="方正仿宋_GBK"/>
        <charset val="134"/>
      </rPr>
      <t>为热锌钢管，辅立柱</t>
    </r>
    <r>
      <rPr>
        <sz val="10"/>
        <color rgb="FF000000"/>
        <rFont val="Times New Roman"/>
        <charset val="134"/>
      </rPr>
      <t>DN40*2.0mm</t>
    </r>
    <r>
      <rPr>
        <sz val="10"/>
        <color rgb="FF000000"/>
        <rFont val="方正仿宋_GBK"/>
        <charset val="134"/>
      </rPr>
      <t>为热镀锌钢管，防风柱（</t>
    </r>
    <r>
      <rPr>
        <sz val="10"/>
        <color rgb="FF000000"/>
        <rFont val="Times New Roman"/>
        <charset val="134"/>
      </rPr>
      <t>φ40*2.0mm</t>
    </r>
    <r>
      <rPr>
        <sz val="10"/>
        <color rgb="FF000000"/>
        <rFont val="方正仿宋_GBK"/>
        <charset val="134"/>
      </rPr>
      <t>圆管）为热镀锌钢管，拱杆（</t>
    </r>
    <r>
      <rPr>
        <sz val="10"/>
        <color rgb="FF000000"/>
        <rFont val="Times New Roman"/>
        <charset val="134"/>
      </rPr>
      <t>φ25*1.5mm</t>
    </r>
    <r>
      <rPr>
        <sz val="10"/>
        <color rgb="FF000000"/>
        <rFont val="方正仿宋_GBK"/>
        <charset val="134"/>
      </rPr>
      <t>椭圆管）为热镀锌钢管，</t>
    </r>
    <r>
      <rPr>
        <sz val="10"/>
        <color rgb="FF000000"/>
        <rFont val="Times New Roman"/>
        <charset val="134"/>
      </rPr>
      <t>16</t>
    </r>
    <r>
      <rPr>
        <sz val="10"/>
        <color rgb="FF000000"/>
        <rFont val="方正仿宋_GBK"/>
        <charset val="134"/>
      </rPr>
      <t>丝散射膜。含：电动卷膜器、风机、防护围栏、场地平整、供水管网及水肥一体化设施、排水沟、沙垫石产业路</t>
    </r>
    <r>
      <rPr>
        <sz val="10"/>
        <color rgb="FF000000"/>
        <rFont val="Times New Roman"/>
        <charset val="134"/>
      </rPr>
      <t>1200</t>
    </r>
    <r>
      <rPr>
        <sz val="10"/>
        <color rgb="FF000000"/>
        <rFont val="方正仿宋_GBK"/>
        <charset val="134"/>
      </rPr>
      <t>平方米）</t>
    </r>
    <r>
      <rPr>
        <sz val="10"/>
        <color rgb="FF000000"/>
        <rFont val="Times New Roman"/>
        <charset val="134"/>
      </rPr>
      <t xml:space="preserve">
  2.</t>
    </r>
    <r>
      <rPr>
        <sz val="10"/>
        <color rgb="FF000000"/>
        <rFont val="方正仿宋_GBK"/>
        <charset val="134"/>
      </rPr>
      <t>投入</t>
    </r>
    <r>
      <rPr>
        <sz val="10"/>
        <color rgb="FF000000"/>
        <rFont val="Times New Roman"/>
        <charset val="134"/>
      </rPr>
      <t>30</t>
    </r>
    <r>
      <rPr>
        <sz val="10"/>
        <color rgb="FF000000"/>
        <rFont val="方正仿宋_GBK"/>
        <charset val="134"/>
      </rPr>
      <t>万元，新建冷库</t>
    </r>
    <r>
      <rPr>
        <sz val="10"/>
        <color rgb="FF000000"/>
        <rFont val="Times New Roman"/>
        <charset val="134"/>
      </rPr>
      <t>300</t>
    </r>
    <r>
      <rPr>
        <sz val="10"/>
        <color rgb="FF000000"/>
        <rFont val="方正仿宋_GBK"/>
        <charset val="134"/>
      </rPr>
      <t>立方米（长</t>
    </r>
    <r>
      <rPr>
        <sz val="10"/>
        <color rgb="FF000000"/>
        <rFont val="Times New Roman"/>
        <charset val="134"/>
      </rPr>
      <t>15</t>
    </r>
    <r>
      <rPr>
        <sz val="10"/>
        <color rgb="FF000000"/>
        <rFont val="方正仿宋_GBK"/>
        <charset val="134"/>
      </rPr>
      <t>米，高</t>
    </r>
    <r>
      <rPr>
        <sz val="10"/>
        <color rgb="FF000000"/>
        <rFont val="Times New Roman"/>
        <charset val="134"/>
      </rPr>
      <t>4</t>
    </r>
    <r>
      <rPr>
        <sz val="10"/>
        <color rgb="FF000000"/>
        <rFont val="方正仿宋_GBK"/>
        <charset val="134"/>
      </rPr>
      <t>米，宽</t>
    </r>
    <r>
      <rPr>
        <sz val="10"/>
        <color rgb="FF000000"/>
        <rFont val="Times New Roman"/>
        <charset val="134"/>
      </rPr>
      <t>5</t>
    </r>
    <r>
      <rPr>
        <sz val="10"/>
        <color rgb="FF000000"/>
        <rFont val="方正仿宋_GBK"/>
        <charset val="134"/>
      </rPr>
      <t>米），单价单价</t>
    </r>
    <r>
      <rPr>
        <sz val="10"/>
        <color rgb="FF000000"/>
        <rFont val="Times New Roman"/>
        <charset val="134"/>
      </rPr>
      <t>1000</t>
    </r>
    <r>
      <rPr>
        <sz val="10"/>
        <color rgb="FF000000"/>
        <rFont val="方正仿宋_GBK"/>
        <charset val="134"/>
      </rPr>
      <t>元</t>
    </r>
    <r>
      <rPr>
        <sz val="10"/>
        <color rgb="FF000000"/>
        <rFont val="Times New Roman"/>
        <charset val="134"/>
      </rPr>
      <t xml:space="preserve">/m³；
  </t>
    </r>
    <r>
      <rPr>
        <sz val="10"/>
        <color rgb="FF000000"/>
        <rFont val="方正仿宋_GBK"/>
        <charset val="134"/>
      </rPr>
      <t>二.投入</t>
    </r>
    <r>
      <rPr>
        <sz val="10"/>
        <color rgb="FF000000"/>
        <rFont val="Times New Roman"/>
        <charset val="134"/>
      </rPr>
      <t>48</t>
    </r>
    <r>
      <rPr>
        <sz val="10"/>
        <color rgb="FF000000"/>
        <rFont val="方正仿宋_GBK"/>
        <charset val="134"/>
      </rPr>
      <t>万元，进行大棚附属设施建设。</t>
    </r>
    <r>
      <rPr>
        <sz val="10"/>
        <color rgb="FF000000"/>
        <rFont val="Times New Roman"/>
        <charset val="134"/>
      </rPr>
      <t xml:space="preserve">
  1.</t>
    </r>
    <r>
      <rPr>
        <sz val="10"/>
        <color rgb="FF000000"/>
        <rFont val="方正仿宋_GBK"/>
        <charset val="134"/>
      </rPr>
      <t>投入</t>
    </r>
    <r>
      <rPr>
        <sz val="10"/>
        <color rgb="FF000000"/>
        <rFont val="Times New Roman"/>
        <charset val="134"/>
      </rPr>
      <t>14.4</t>
    </r>
    <r>
      <rPr>
        <sz val="10"/>
        <color rgb="FF000000"/>
        <rFont val="方正仿宋_GBK"/>
        <charset val="134"/>
      </rPr>
      <t>万元硬化产业道路</t>
    </r>
    <r>
      <rPr>
        <sz val="10"/>
        <color rgb="FF000000"/>
        <rFont val="Times New Roman"/>
        <charset val="134"/>
      </rPr>
      <t>1440</t>
    </r>
    <r>
      <rPr>
        <sz val="10"/>
        <color rgb="FF000000"/>
        <rFont val="方正仿宋_GBK"/>
        <charset val="134"/>
      </rPr>
      <t>平方米（长</t>
    </r>
    <r>
      <rPr>
        <sz val="10"/>
        <color rgb="FF000000"/>
        <rFont val="Times New Roman"/>
        <charset val="134"/>
      </rPr>
      <t>480</t>
    </r>
    <r>
      <rPr>
        <sz val="10"/>
        <color rgb="FF000000"/>
        <rFont val="方正仿宋_GBK"/>
        <charset val="134"/>
      </rPr>
      <t>米、宽</t>
    </r>
    <r>
      <rPr>
        <sz val="10"/>
        <color rgb="FF000000"/>
        <rFont val="Times New Roman"/>
        <charset val="134"/>
      </rPr>
      <t>3</t>
    </r>
    <r>
      <rPr>
        <sz val="10"/>
        <color rgb="FF000000"/>
        <rFont val="方正仿宋_GBK"/>
        <charset val="134"/>
      </rPr>
      <t>米、厚</t>
    </r>
    <r>
      <rPr>
        <sz val="10"/>
        <color rgb="FF000000"/>
        <rFont val="Times New Roman"/>
        <charset val="134"/>
      </rPr>
      <t>0.2</t>
    </r>
    <r>
      <rPr>
        <sz val="10"/>
        <color rgb="FF000000"/>
        <rFont val="方正仿宋_GBK"/>
        <charset val="134"/>
      </rPr>
      <t>米，含土方开挖、填方），单价</t>
    </r>
    <r>
      <rPr>
        <sz val="10"/>
        <color rgb="FF000000"/>
        <rFont val="Times New Roman"/>
        <charset val="134"/>
      </rPr>
      <t>100</t>
    </r>
    <r>
      <rPr>
        <sz val="10"/>
        <color rgb="FF000000"/>
        <rFont val="方正仿宋_GBK"/>
        <charset val="134"/>
      </rPr>
      <t>元</t>
    </r>
    <r>
      <rPr>
        <sz val="10"/>
        <color rgb="FF000000"/>
        <rFont val="Times New Roman"/>
        <charset val="134"/>
      </rPr>
      <t>/</t>
    </r>
    <r>
      <rPr>
        <sz val="10"/>
        <color rgb="FF000000"/>
        <rFont val="方正仿宋_GBK"/>
        <charset val="134"/>
      </rPr>
      <t>平方米。</t>
    </r>
    <r>
      <rPr>
        <sz val="10"/>
        <color rgb="FF000000"/>
        <rFont val="Times New Roman"/>
        <charset val="134"/>
      </rPr>
      <t xml:space="preserve">
  2.</t>
    </r>
    <r>
      <rPr>
        <sz val="10"/>
        <color rgb="FF000000"/>
        <rFont val="方正仿宋_GBK"/>
        <charset val="134"/>
      </rPr>
      <t>投入</t>
    </r>
    <r>
      <rPr>
        <sz val="10"/>
        <color rgb="FF000000"/>
        <rFont val="Times New Roman"/>
        <charset val="134"/>
      </rPr>
      <t>17.6</t>
    </r>
    <r>
      <rPr>
        <sz val="10"/>
        <color rgb="FF000000"/>
        <rFont val="方正仿宋_GBK"/>
        <charset val="134"/>
      </rPr>
      <t>万元，支砌毛石挡墙</t>
    </r>
    <r>
      <rPr>
        <sz val="10"/>
        <color rgb="FF000000"/>
        <rFont val="Times New Roman"/>
        <charset val="134"/>
      </rPr>
      <t>533</t>
    </r>
    <r>
      <rPr>
        <sz val="10"/>
        <color rgb="FF000000"/>
        <rFont val="方正仿宋_GBK"/>
        <charset val="134"/>
      </rPr>
      <t>立方米（长</t>
    </r>
    <r>
      <rPr>
        <sz val="10"/>
        <color rgb="FF000000"/>
        <rFont val="Times New Roman"/>
        <charset val="134"/>
      </rPr>
      <t>266.5</t>
    </r>
    <r>
      <rPr>
        <sz val="10"/>
        <color rgb="FF000000"/>
        <rFont val="方正仿宋_GBK"/>
        <charset val="134"/>
      </rPr>
      <t>米，高</t>
    </r>
    <r>
      <rPr>
        <sz val="10"/>
        <color rgb="FF000000"/>
        <rFont val="Times New Roman"/>
        <charset val="134"/>
      </rPr>
      <t>2</t>
    </r>
    <r>
      <rPr>
        <sz val="10"/>
        <color rgb="FF000000"/>
        <rFont val="方正仿宋_GBK"/>
        <charset val="134"/>
      </rPr>
      <t>米，厚</t>
    </r>
    <r>
      <rPr>
        <sz val="10"/>
        <color rgb="FF000000"/>
        <rFont val="Times New Roman"/>
        <charset val="134"/>
      </rPr>
      <t>1</t>
    </r>
    <r>
      <rPr>
        <sz val="10"/>
        <color rgb="FF000000"/>
        <rFont val="方正仿宋_GBK"/>
        <charset val="134"/>
      </rPr>
      <t>米），每立方米</t>
    </r>
    <r>
      <rPr>
        <sz val="10"/>
        <color rgb="FF000000"/>
        <rFont val="Times New Roman"/>
        <charset val="134"/>
      </rPr>
      <t>330</t>
    </r>
    <r>
      <rPr>
        <sz val="10"/>
        <color rgb="FF000000"/>
        <rFont val="方正仿宋_GBK"/>
        <charset val="134"/>
      </rPr>
      <t>元。</t>
    </r>
    <r>
      <rPr>
        <sz val="10"/>
        <color rgb="FF000000"/>
        <rFont val="Times New Roman"/>
        <charset val="134"/>
      </rPr>
      <t xml:space="preserve">
  3.</t>
    </r>
    <r>
      <rPr>
        <sz val="10"/>
        <color rgb="FF000000"/>
        <rFont val="方正仿宋_GBK"/>
        <charset val="134"/>
      </rPr>
      <t>投入资金</t>
    </r>
    <r>
      <rPr>
        <sz val="10"/>
        <color rgb="FF000000"/>
        <rFont val="Times New Roman"/>
        <charset val="134"/>
      </rPr>
      <t>7</t>
    </r>
    <r>
      <rPr>
        <sz val="10"/>
        <color rgb="FF000000"/>
        <rFont val="方正仿宋_GBK"/>
        <charset val="134"/>
      </rPr>
      <t>万元，新建简易桥函</t>
    </r>
    <r>
      <rPr>
        <sz val="10"/>
        <color rgb="FF000000"/>
        <rFont val="Times New Roman"/>
        <charset val="134"/>
      </rPr>
      <t>76.5</t>
    </r>
    <r>
      <rPr>
        <sz val="10"/>
        <color rgb="FF000000"/>
        <rFont val="方正仿宋_GBK"/>
        <charset val="134"/>
      </rPr>
      <t>平方米</t>
    </r>
    <r>
      <rPr>
        <sz val="10"/>
        <color rgb="FF000000"/>
        <rFont val="Times New Roman"/>
        <charset val="134"/>
      </rPr>
      <t>(</t>
    </r>
    <r>
      <rPr>
        <sz val="10"/>
        <color rgb="FF000000"/>
        <rFont val="方正仿宋_GBK"/>
        <charset val="134"/>
      </rPr>
      <t>长</t>
    </r>
    <r>
      <rPr>
        <sz val="10"/>
        <color rgb="FF000000"/>
        <rFont val="Times New Roman"/>
        <charset val="134"/>
      </rPr>
      <t>17</t>
    </r>
    <r>
      <rPr>
        <sz val="10"/>
        <color rgb="FF000000"/>
        <rFont val="方正仿宋_GBK"/>
        <charset val="134"/>
      </rPr>
      <t>米，宽</t>
    </r>
    <r>
      <rPr>
        <sz val="10"/>
        <color rgb="FF000000"/>
        <rFont val="Times New Roman"/>
        <charset val="134"/>
      </rPr>
      <t>4.5</t>
    </r>
    <r>
      <rPr>
        <sz val="10"/>
        <color rgb="FF000000"/>
        <rFont val="方正仿宋_GBK"/>
        <charset val="134"/>
      </rPr>
      <t>米），每平方米</t>
    </r>
    <r>
      <rPr>
        <sz val="10"/>
        <color rgb="FF000000"/>
        <rFont val="Times New Roman"/>
        <charset val="134"/>
      </rPr>
      <t>915</t>
    </r>
    <r>
      <rPr>
        <sz val="10"/>
        <color rgb="FF000000"/>
        <rFont val="方正仿宋_GBK"/>
        <charset val="134"/>
      </rPr>
      <t>元。</t>
    </r>
    <r>
      <rPr>
        <sz val="10"/>
        <color rgb="FF000000"/>
        <rFont val="Times New Roman"/>
        <charset val="134"/>
      </rPr>
      <t xml:space="preserve">
  4.</t>
    </r>
    <r>
      <rPr>
        <sz val="10"/>
        <color rgb="FF000000"/>
        <rFont val="方正仿宋_GBK"/>
        <charset val="134"/>
      </rPr>
      <t>投入资金</t>
    </r>
    <r>
      <rPr>
        <sz val="10"/>
        <color rgb="FF000000"/>
        <rFont val="Times New Roman"/>
        <charset val="134"/>
      </rPr>
      <t>9</t>
    </r>
    <r>
      <rPr>
        <sz val="10"/>
        <color rgb="FF000000"/>
        <rFont val="方正仿宋_GBK"/>
        <charset val="134"/>
      </rPr>
      <t>万元，新建产业大棚看护房</t>
    </r>
    <r>
      <rPr>
        <sz val="10"/>
        <color rgb="FF000000"/>
        <rFont val="Times New Roman"/>
        <charset val="134"/>
      </rPr>
      <t>120</t>
    </r>
    <r>
      <rPr>
        <sz val="10"/>
        <color rgb="FF000000"/>
        <rFont val="方正仿宋_GBK"/>
        <charset val="134"/>
      </rPr>
      <t>平方米。</t>
    </r>
  </si>
  <si>
    <r>
      <rPr>
        <sz val="10"/>
        <color indexed="8"/>
        <rFont val="方正仿宋_GBK"/>
        <charset val="134"/>
      </rPr>
      <t>通过建设大棚</t>
    </r>
    <r>
      <rPr>
        <sz val="10"/>
        <color indexed="8"/>
        <rFont val="Times New Roman"/>
        <charset val="134"/>
      </rPr>
      <t>17333</t>
    </r>
    <r>
      <rPr>
        <sz val="10"/>
        <color indexed="8"/>
        <rFont val="方正仿宋_GBK"/>
        <charset val="134"/>
      </rPr>
      <t>平方米，有效带动周边</t>
    </r>
    <r>
      <rPr>
        <sz val="10"/>
        <color indexed="8"/>
        <rFont val="Times New Roman"/>
        <charset val="134"/>
      </rPr>
      <t>50</t>
    </r>
    <r>
      <rPr>
        <sz val="10"/>
        <color indexed="8"/>
        <rFont val="方正仿宋_GBK"/>
        <charset val="134"/>
      </rPr>
      <t>户脱贫户、三类监测对象实现就近务工，增加收入，带动周边蔬菜产业发展，有效解决农户生产出售问题。项目建成后产权归力行村集体所有，该项目涉及</t>
    </r>
    <r>
      <rPr>
        <sz val="10"/>
        <color indexed="8"/>
        <rFont val="Times New Roman"/>
        <charset val="134"/>
      </rPr>
      <t>20</t>
    </r>
    <r>
      <rPr>
        <sz val="10"/>
        <color indexed="8"/>
        <rFont val="方正仿宋_GBK"/>
        <charset val="134"/>
      </rPr>
      <t>户农户土地流转其中脱贫户</t>
    </r>
    <r>
      <rPr>
        <sz val="10"/>
        <color indexed="8"/>
        <rFont val="Times New Roman"/>
        <charset val="134"/>
      </rPr>
      <t>4</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”2</t>
    </r>
    <r>
      <rPr>
        <sz val="10"/>
        <color indexed="8"/>
        <rFont val="方正仿宋_GBK"/>
        <charset val="134"/>
      </rPr>
      <t>户，土地流转户均增加</t>
    </r>
    <r>
      <rPr>
        <sz val="10"/>
        <color indexed="8"/>
        <rFont val="Times New Roman"/>
        <charset val="134"/>
      </rPr>
      <t>800</t>
    </r>
    <r>
      <rPr>
        <sz val="10"/>
        <color indexed="8"/>
        <rFont val="方正仿宋_GBK"/>
        <charset val="134"/>
      </rPr>
      <t>元以上，村集体收入增加</t>
    </r>
    <r>
      <rPr>
        <sz val="10"/>
        <color indexed="8"/>
        <rFont val="Times New Roman"/>
        <charset val="134"/>
      </rPr>
      <t>8.56</t>
    </r>
    <r>
      <rPr>
        <sz val="10"/>
        <color indexed="8"/>
        <rFont val="方正仿宋_GBK"/>
        <charset val="134"/>
      </rPr>
      <t>万元。预计带动</t>
    </r>
    <r>
      <rPr>
        <sz val="10"/>
        <color indexed="8"/>
        <rFont val="Times New Roman"/>
        <charset val="134"/>
      </rPr>
      <t>15</t>
    </r>
    <r>
      <rPr>
        <sz val="10"/>
        <color indexed="8"/>
        <rFont val="方正仿宋_GBK"/>
        <charset val="134"/>
      </rPr>
      <t>人左右大棚务工，每人每年实现增收</t>
    </r>
    <r>
      <rPr>
        <sz val="10"/>
        <color indexed="8"/>
        <rFont val="Times New Roman"/>
        <charset val="134"/>
      </rPr>
      <t>5000</t>
    </r>
    <r>
      <rPr>
        <sz val="10"/>
        <color indexed="8"/>
        <rFont val="方正仿宋_GBK"/>
        <charset val="134"/>
      </rPr>
      <t>元以上。</t>
    </r>
  </si>
  <si>
    <r>
      <rPr>
        <sz val="10"/>
        <color indexed="8"/>
        <rFont val="方正仿宋_GBK"/>
        <charset val="134"/>
      </rPr>
      <t>田坝镇人民政府</t>
    </r>
  </si>
  <si>
    <r>
      <rPr>
        <sz val="10"/>
        <color indexed="8"/>
        <rFont val="方正仿宋_GBK"/>
        <charset val="134"/>
      </rPr>
      <t>普立乡攀枝戛村露天蔬菜种植基地项目</t>
    </r>
  </si>
  <si>
    <r>
      <rPr>
        <sz val="10"/>
        <color indexed="8"/>
        <rFont val="方正仿宋_GBK"/>
        <charset val="134"/>
      </rPr>
      <t>普立乡</t>
    </r>
  </si>
  <si>
    <r>
      <rPr>
        <sz val="10"/>
        <color indexed="8"/>
        <rFont val="方正仿宋_GBK"/>
        <charset val="134"/>
      </rPr>
      <t>攀枝戛村</t>
    </r>
  </si>
  <si>
    <r>
      <rPr>
        <sz val="10"/>
        <color theme="1"/>
        <rFont val="Times New Roman"/>
        <charset val="134"/>
      </rPr>
      <t>1.</t>
    </r>
    <r>
      <rPr>
        <sz val="10"/>
        <color indexed="8"/>
        <rFont val="方正仿宋_GBK"/>
        <charset val="134"/>
      </rPr>
      <t>投资</t>
    </r>
    <r>
      <rPr>
        <sz val="10"/>
        <color indexed="8"/>
        <rFont val="Times New Roman"/>
        <charset val="134"/>
      </rPr>
      <t>100</t>
    </r>
    <r>
      <rPr>
        <sz val="10"/>
        <color indexed="8"/>
        <rFont val="方正仿宋_GBK"/>
        <charset val="134"/>
      </rPr>
      <t>万元，修建灌溉水沟</t>
    </r>
    <r>
      <rPr>
        <sz val="10"/>
        <color indexed="8"/>
        <rFont val="Times New Roman"/>
        <charset val="134"/>
      </rPr>
      <t>2500</t>
    </r>
    <r>
      <rPr>
        <sz val="10"/>
        <color indexed="8"/>
        <rFont val="方正仿宋_GBK"/>
        <charset val="134"/>
      </rPr>
      <t>米，宽</t>
    </r>
    <r>
      <rPr>
        <sz val="10"/>
        <color indexed="8"/>
        <rFont val="Times New Roman"/>
        <charset val="134"/>
      </rPr>
      <t>2.5米、高2米，单价400/米；
2.投资100万元,铺设PE110灌溉管网1340米。</t>
    </r>
  </si>
  <si>
    <r>
      <rPr>
        <sz val="10"/>
        <color indexed="8"/>
        <rFont val="方正仿宋_GBK"/>
        <charset val="134"/>
      </rPr>
      <t>通过项目实施，建成</t>
    </r>
    <r>
      <rPr>
        <sz val="10"/>
        <color indexed="8"/>
        <rFont val="Times New Roman"/>
        <charset val="134"/>
      </rPr>
      <t>250</t>
    </r>
    <r>
      <rPr>
        <sz val="10"/>
        <color indexed="8"/>
        <rFont val="方正仿宋_GBK"/>
        <charset val="134"/>
      </rPr>
      <t>亩露天蔬菜种植基地，建成的资产归攀枝戛村委会所有，通过带动农户发展蔬菜种植实现增收，预计带动农户</t>
    </r>
    <r>
      <rPr>
        <sz val="10"/>
        <color indexed="8"/>
        <rFont val="Times New Roman"/>
        <charset val="134"/>
      </rPr>
      <t>50</t>
    </r>
    <r>
      <rPr>
        <sz val="10"/>
        <color indexed="8"/>
        <rFont val="方正仿宋_GBK"/>
        <charset val="134"/>
      </rPr>
      <t>户</t>
    </r>
    <r>
      <rPr>
        <sz val="10"/>
        <color indexed="8"/>
        <rFont val="Times New Roman"/>
        <charset val="134"/>
      </rPr>
      <t>160</t>
    </r>
    <r>
      <rPr>
        <sz val="10"/>
        <color indexed="8"/>
        <rFont val="方正仿宋_GBK"/>
        <charset val="134"/>
      </rPr>
      <t>人，每户每年预计增收</t>
    </r>
    <r>
      <rPr>
        <sz val="10"/>
        <color indexed="8"/>
        <rFont val="Times New Roman"/>
        <charset val="134"/>
      </rPr>
      <t>6000</t>
    </r>
    <r>
      <rPr>
        <sz val="10"/>
        <color indexed="8"/>
        <rFont val="方正仿宋_GBK"/>
        <charset val="134"/>
      </rPr>
      <t>元以上，预计村集体经济创收</t>
    </r>
    <r>
      <rPr>
        <sz val="10"/>
        <color indexed="8"/>
        <rFont val="Times New Roman"/>
        <charset val="134"/>
      </rPr>
      <t>6</t>
    </r>
    <r>
      <rPr>
        <sz val="10"/>
        <color indexed="8"/>
        <rFont val="方正仿宋_GBK"/>
        <charset val="134"/>
      </rPr>
      <t>万元。</t>
    </r>
  </si>
  <si>
    <r>
      <rPr>
        <sz val="10"/>
        <color indexed="8"/>
        <rFont val="方正仿宋_GBK"/>
        <charset val="134"/>
      </rPr>
      <t>普立乡人民政府</t>
    </r>
  </si>
  <si>
    <r>
      <rPr>
        <sz val="10"/>
        <color indexed="8"/>
        <rFont val="方正仿宋_GBK"/>
        <charset val="134"/>
      </rPr>
      <t>凤凰街道朱屯社区农业种植基地及仓储冷链设施配套项目</t>
    </r>
  </si>
  <si>
    <r>
      <rPr>
        <sz val="10"/>
        <color indexed="8"/>
        <rFont val="方正仿宋_GBK"/>
        <charset val="134"/>
      </rPr>
      <t>朱屯社区</t>
    </r>
  </si>
  <si>
    <r>
      <rPr>
        <sz val="10"/>
        <color indexed="8"/>
        <rFont val="方正仿宋_GBK"/>
        <charset val="134"/>
      </rPr>
      <t>在凤凰街道朱屯社区投入</t>
    </r>
    <r>
      <rPr>
        <sz val="10"/>
        <color indexed="8"/>
        <rFont val="Times New Roman"/>
        <charset val="134"/>
      </rPr>
      <t>650</t>
    </r>
    <r>
      <rPr>
        <sz val="10"/>
        <color indexed="8"/>
        <rFont val="方正仿宋_GBK"/>
        <charset val="134"/>
      </rPr>
      <t>万元实施冷库及仓储基地建设项目。建设内容：</t>
    </r>
    <r>
      <rPr>
        <sz val="10"/>
        <color indexed="8"/>
        <rFont val="Times New Roman"/>
        <charset val="134"/>
      </rPr>
      <t xml:space="preserve">
1.</t>
    </r>
    <r>
      <rPr>
        <sz val="10"/>
        <color indexed="8"/>
        <rFont val="方正仿宋_GBK"/>
        <charset val="134"/>
      </rPr>
      <t>新建冷库</t>
    </r>
    <r>
      <rPr>
        <sz val="10"/>
        <color indexed="8"/>
        <rFont val="Times New Roman"/>
        <charset val="134"/>
      </rPr>
      <t>5000</t>
    </r>
    <r>
      <rPr>
        <sz val="10"/>
        <color indexed="8"/>
        <rFont val="方正仿宋_GBK"/>
        <charset val="134"/>
      </rPr>
      <t>立方米（含保鲜库、制冷库、存冰库及制冷设施设备</t>
    </r>
    <r>
      <rPr>
        <sz val="10"/>
        <color indexed="8"/>
        <rFont val="Times New Roman"/>
        <charset val="134"/>
      </rPr>
      <t>1</t>
    </r>
    <r>
      <rPr>
        <sz val="10"/>
        <color indexed="8"/>
        <rFont val="方正仿宋_GBK"/>
        <charset val="134"/>
      </rPr>
      <t>套），每立方米</t>
    </r>
    <r>
      <rPr>
        <sz val="10"/>
        <color indexed="8"/>
        <rFont val="Times New Roman"/>
        <charset val="134"/>
      </rPr>
      <t>800</t>
    </r>
    <r>
      <rPr>
        <sz val="10"/>
        <color indexed="8"/>
        <rFont val="方正仿宋_GBK"/>
        <charset val="134"/>
      </rPr>
      <t>元，需投入资金</t>
    </r>
    <r>
      <rPr>
        <sz val="10"/>
        <color indexed="8"/>
        <rFont val="Times New Roman"/>
        <charset val="134"/>
      </rPr>
      <t>400</t>
    </r>
    <r>
      <rPr>
        <sz val="10"/>
        <color indexed="8"/>
        <rFont val="方正仿宋_GBK"/>
        <charset val="134"/>
      </rPr>
      <t>万元；</t>
    </r>
    <r>
      <rPr>
        <sz val="10"/>
        <color indexed="8"/>
        <rFont val="Times New Roman"/>
        <charset val="134"/>
      </rPr>
      <t xml:space="preserve">
2.</t>
    </r>
    <r>
      <rPr>
        <sz val="10"/>
        <color indexed="8"/>
        <rFont val="方正仿宋_GBK"/>
        <charset val="134"/>
      </rPr>
      <t>建框架结构农产品加工厂房</t>
    </r>
    <r>
      <rPr>
        <sz val="10"/>
        <color indexed="8"/>
        <rFont val="Times New Roman"/>
        <charset val="134"/>
      </rPr>
      <t>600</t>
    </r>
    <r>
      <rPr>
        <sz val="10"/>
        <color indexed="8"/>
        <rFont val="方正仿宋_GBK"/>
        <charset val="134"/>
      </rPr>
      <t>平方米（含基础换填、地平浇筑），每平方米</t>
    </r>
    <r>
      <rPr>
        <sz val="10"/>
        <color indexed="8"/>
        <rFont val="Times New Roman"/>
        <charset val="134"/>
      </rPr>
      <t>1600</t>
    </r>
    <r>
      <rPr>
        <sz val="10"/>
        <color indexed="8"/>
        <rFont val="方正仿宋_GBK"/>
        <charset val="134"/>
      </rPr>
      <t>元，需投入资金</t>
    </r>
    <r>
      <rPr>
        <sz val="10"/>
        <color indexed="8"/>
        <rFont val="Times New Roman"/>
        <charset val="134"/>
      </rPr>
      <t>96</t>
    </r>
    <r>
      <rPr>
        <sz val="10"/>
        <color indexed="8"/>
        <rFont val="方正仿宋_GBK"/>
        <charset val="134"/>
      </rPr>
      <t>万元；</t>
    </r>
    <r>
      <rPr>
        <sz val="10"/>
        <color indexed="8"/>
        <rFont val="Times New Roman"/>
        <charset val="134"/>
      </rPr>
      <t xml:space="preserve">
3.</t>
    </r>
    <r>
      <rPr>
        <sz val="10"/>
        <color indexed="8"/>
        <rFont val="方正仿宋_GBK"/>
        <charset val="134"/>
      </rPr>
      <t>建钢结构分拣车间</t>
    </r>
    <r>
      <rPr>
        <sz val="10"/>
        <color indexed="8"/>
        <rFont val="Times New Roman"/>
        <charset val="134"/>
      </rPr>
      <t>800</t>
    </r>
    <r>
      <rPr>
        <sz val="10"/>
        <color indexed="8"/>
        <rFont val="方正仿宋_GBK"/>
        <charset val="134"/>
      </rPr>
      <t>平方米（含基础换填、地平浇筑），每平方米</t>
    </r>
    <r>
      <rPr>
        <sz val="10"/>
        <color indexed="8"/>
        <rFont val="Times New Roman"/>
        <charset val="134"/>
      </rPr>
      <t>1300</t>
    </r>
    <r>
      <rPr>
        <sz val="10"/>
        <color indexed="8"/>
        <rFont val="方正仿宋_GBK"/>
        <charset val="134"/>
      </rPr>
      <t>元，需投入资金</t>
    </r>
    <r>
      <rPr>
        <sz val="10"/>
        <color indexed="8"/>
        <rFont val="Times New Roman"/>
        <charset val="134"/>
      </rPr>
      <t>104</t>
    </r>
    <r>
      <rPr>
        <sz val="10"/>
        <color indexed="8"/>
        <rFont val="方正仿宋_GBK"/>
        <charset val="134"/>
      </rPr>
      <t>万元；</t>
    </r>
    <r>
      <rPr>
        <sz val="10"/>
        <color indexed="8"/>
        <rFont val="Times New Roman"/>
        <charset val="134"/>
      </rPr>
      <t xml:space="preserve">
4.</t>
    </r>
    <r>
      <rPr>
        <sz val="10"/>
        <color indexed="8"/>
        <rFont val="方正仿宋_GBK"/>
        <charset val="134"/>
      </rPr>
      <t>硬化分拣场地</t>
    </r>
    <r>
      <rPr>
        <sz val="10"/>
        <color indexed="8"/>
        <rFont val="Times New Roman"/>
        <charset val="134"/>
      </rPr>
      <t>1800</t>
    </r>
    <r>
      <rPr>
        <sz val="10"/>
        <color indexed="8"/>
        <rFont val="方正仿宋_GBK"/>
        <charset val="134"/>
      </rPr>
      <t>平方米（含基础换填），每平方米</t>
    </r>
    <r>
      <rPr>
        <sz val="10"/>
        <color indexed="8"/>
        <rFont val="Times New Roman"/>
        <charset val="134"/>
      </rPr>
      <t>120</t>
    </r>
    <r>
      <rPr>
        <sz val="10"/>
        <color indexed="8"/>
        <rFont val="方正仿宋_GBK"/>
        <charset val="134"/>
      </rPr>
      <t>元，需投入资金</t>
    </r>
    <r>
      <rPr>
        <sz val="10"/>
        <color indexed="8"/>
        <rFont val="Times New Roman"/>
        <charset val="134"/>
      </rPr>
      <t>21.6</t>
    </r>
    <r>
      <rPr>
        <sz val="10"/>
        <color indexed="8"/>
        <rFont val="方正仿宋_GBK"/>
        <charset val="134"/>
      </rPr>
      <t>万元；</t>
    </r>
    <r>
      <rPr>
        <sz val="10"/>
        <color indexed="8"/>
        <rFont val="Times New Roman"/>
        <charset val="134"/>
      </rPr>
      <t>5.</t>
    </r>
    <r>
      <rPr>
        <sz val="10"/>
        <color indexed="8"/>
        <rFont val="方正仿宋_GBK"/>
        <charset val="134"/>
      </rPr>
      <t>支砌毛石混凝土挡墙</t>
    </r>
    <r>
      <rPr>
        <sz val="10"/>
        <color indexed="8"/>
        <rFont val="Times New Roman"/>
        <charset val="134"/>
      </rPr>
      <t>200</t>
    </r>
    <r>
      <rPr>
        <sz val="10"/>
        <color indexed="8"/>
        <rFont val="方正仿宋_GBK"/>
        <charset val="134"/>
      </rPr>
      <t>立方米，每立方米</t>
    </r>
    <r>
      <rPr>
        <sz val="10"/>
        <color indexed="8"/>
        <rFont val="Times New Roman"/>
        <charset val="134"/>
      </rPr>
      <t>360</t>
    </r>
    <r>
      <rPr>
        <sz val="10"/>
        <color indexed="8"/>
        <rFont val="方正仿宋_GBK"/>
        <charset val="134"/>
      </rPr>
      <t>元，需投入资金</t>
    </r>
    <r>
      <rPr>
        <sz val="10"/>
        <color indexed="8"/>
        <rFont val="Times New Roman"/>
        <charset val="134"/>
      </rPr>
      <t>7.2</t>
    </r>
    <r>
      <rPr>
        <sz val="10"/>
        <color indexed="8"/>
        <rFont val="方正仿宋_GBK"/>
        <charset val="134"/>
      </rPr>
      <t>万元；</t>
    </r>
    <r>
      <rPr>
        <sz val="10"/>
        <color indexed="8"/>
        <rFont val="Times New Roman"/>
        <charset val="134"/>
      </rPr>
      <t>6.</t>
    </r>
    <r>
      <rPr>
        <sz val="10"/>
        <color indexed="8"/>
        <rFont val="方正仿宋_GBK"/>
        <charset val="134"/>
      </rPr>
      <t>安装</t>
    </r>
    <r>
      <rPr>
        <sz val="10"/>
        <color indexed="8"/>
        <rFont val="Times New Roman"/>
        <charset val="134"/>
      </rPr>
      <t>400</t>
    </r>
    <r>
      <rPr>
        <sz val="10"/>
        <color indexed="8"/>
        <rFont val="方正仿宋_GBK"/>
        <charset val="134"/>
      </rPr>
      <t>千伏安变压器</t>
    </r>
    <r>
      <rPr>
        <sz val="10"/>
        <color indexed="8"/>
        <rFont val="Times New Roman"/>
        <charset val="134"/>
      </rPr>
      <t>1</t>
    </r>
    <r>
      <rPr>
        <sz val="10"/>
        <color indexed="8"/>
        <rFont val="方正仿宋_GBK"/>
        <charset val="134"/>
      </rPr>
      <t>台（含电杆电线、高压电览、电柜及附属设施），需投入资金</t>
    </r>
    <r>
      <rPr>
        <sz val="10"/>
        <color indexed="8"/>
        <rFont val="Times New Roman"/>
        <charset val="134"/>
      </rPr>
      <t>21.2</t>
    </r>
    <r>
      <rPr>
        <sz val="10"/>
        <color indexed="8"/>
        <rFont val="方正仿宋_GBK"/>
        <charset val="134"/>
      </rPr>
      <t>万元。</t>
    </r>
  </si>
  <si>
    <r>
      <rPr>
        <sz val="10"/>
        <color indexed="8"/>
        <rFont val="方正仿宋_GBK"/>
        <charset val="134"/>
      </rPr>
      <t>通过建设项目，有效解决辖区劳动力就近务工。项目建成后产权归朱屯居委会，预计项目年收益率为</t>
    </r>
    <r>
      <rPr>
        <sz val="10"/>
        <color indexed="8"/>
        <rFont val="Times New Roman"/>
        <charset val="134"/>
      </rPr>
      <t>4</t>
    </r>
    <r>
      <rPr>
        <sz val="10"/>
        <color indexed="8"/>
        <rFont val="方正仿宋_GBK"/>
        <charset val="134"/>
      </rPr>
      <t>％，即</t>
    </r>
    <r>
      <rPr>
        <sz val="10"/>
        <color indexed="8"/>
        <rFont val="Times New Roman"/>
        <charset val="134"/>
      </rPr>
      <t>20</t>
    </r>
    <r>
      <rPr>
        <sz val="10"/>
        <color indexed="8"/>
        <rFont val="方正仿宋_GBK"/>
        <charset val="134"/>
      </rPr>
      <t>万元。带动辖区内农户</t>
    </r>
    <r>
      <rPr>
        <sz val="10"/>
        <color indexed="8"/>
        <rFont val="Times New Roman"/>
        <charset val="134"/>
      </rPr>
      <t>480</t>
    </r>
    <r>
      <rPr>
        <sz val="10"/>
        <color indexed="8"/>
        <rFont val="方正仿宋_GBK"/>
        <charset val="134"/>
      </rPr>
      <t>余户（其中脱贫户</t>
    </r>
    <r>
      <rPr>
        <sz val="10"/>
        <color indexed="8"/>
        <rFont val="Times New Roman"/>
        <charset val="134"/>
      </rPr>
      <t>89</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”6</t>
    </r>
    <r>
      <rPr>
        <sz val="10"/>
        <color indexed="8"/>
        <rFont val="方正仿宋_GBK"/>
        <charset val="134"/>
      </rPr>
      <t>户）户均增加</t>
    </r>
    <r>
      <rPr>
        <sz val="10"/>
        <color indexed="8"/>
        <rFont val="Times New Roman"/>
        <charset val="134"/>
      </rPr>
      <t>1500</t>
    </r>
    <r>
      <rPr>
        <sz val="10"/>
        <color indexed="8"/>
        <rFont val="方正仿宋_GBK"/>
        <charset val="134"/>
      </rPr>
      <t>元以上，村集体收入增加</t>
    </r>
    <r>
      <rPr>
        <sz val="10"/>
        <color indexed="8"/>
        <rFont val="Times New Roman"/>
        <charset val="134"/>
      </rPr>
      <t>20</t>
    </r>
    <r>
      <rPr>
        <sz val="10"/>
        <color indexed="8"/>
        <rFont val="方正仿宋_GBK"/>
        <charset val="134"/>
      </rPr>
      <t>万元。</t>
    </r>
  </si>
  <si>
    <r>
      <rPr>
        <sz val="10"/>
        <color indexed="8"/>
        <rFont val="方正仿宋_GBK"/>
        <charset val="134"/>
      </rPr>
      <t>丰华街道祯祥社区智慧农业园建设项目</t>
    </r>
  </si>
  <si>
    <r>
      <rPr>
        <sz val="10"/>
        <color indexed="8"/>
        <rFont val="方正仿宋_GBK"/>
        <charset val="134"/>
      </rPr>
      <t>丰华街道</t>
    </r>
  </si>
  <si>
    <r>
      <rPr>
        <sz val="10"/>
        <color indexed="8"/>
        <rFont val="方正仿宋_GBK"/>
        <charset val="134"/>
      </rPr>
      <t>祯祥社区</t>
    </r>
  </si>
  <si>
    <r>
      <rPr>
        <sz val="10"/>
        <color theme="1"/>
        <rFont val="Times New Roman"/>
        <charset val="134"/>
      </rPr>
      <t>1.</t>
    </r>
    <r>
      <rPr>
        <sz val="10"/>
        <color indexed="8"/>
        <rFont val="方正仿宋_GBK"/>
        <charset val="134"/>
      </rPr>
      <t>投入</t>
    </r>
    <r>
      <rPr>
        <sz val="10"/>
        <color indexed="8"/>
        <rFont val="Times New Roman"/>
        <charset val="134"/>
      </rPr>
      <t>158</t>
    </r>
    <r>
      <rPr>
        <sz val="10"/>
        <color indexed="8"/>
        <rFont val="方正仿宋_GBK"/>
        <charset val="134"/>
      </rPr>
      <t>万元新建占地</t>
    </r>
    <r>
      <rPr>
        <sz val="10"/>
        <color indexed="8"/>
        <rFont val="Times New Roman"/>
        <charset val="134"/>
      </rPr>
      <t>600</t>
    </r>
    <r>
      <rPr>
        <sz val="10"/>
        <color indexed="8"/>
        <rFont val="方正仿宋_GBK"/>
        <charset val="134"/>
      </rPr>
      <t>㎡容积</t>
    </r>
    <r>
      <rPr>
        <sz val="10"/>
        <color indexed="8"/>
        <rFont val="Times New Roman"/>
        <charset val="134"/>
      </rPr>
      <t>2400m³</t>
    </r>
    <r>
      <rPr>
        <sz val="10"/>
        <color indexed="8"/>
        <rFont val="方正仿宋_GBK"/>
        <charset val="134"/>
      </rPr>
      <t>的冷库一个（含预冷、保鲜、恒温库</t>
    </r>
    <r>
      <rPr>
        <sz val="10"/>
        <color indexed="8"/>
        <rFont val="Times New Roman"/>
        <charset val="134"/>
      </rPr>
      <t>,</t>
    </r>
    <r>
      <rPr>
        <sz val="10"/>
        <color indexed="8"/>
        <rFont val="方正仿宋_GBK"/>
        <charset val="134"/>
      </rPr>
      <t>采用风冷式冷凝器及配套设施建设）；</t>
    </r>
    <r>
      <rPr>
        <sz val="10"/>
        <color indexed="8"/>
        <rFont val="Times New Roman"/>
        <charset val="134"/>
      </rPr>
      <t xml:space="preserve">
2.</t>
    </r>
    <r>
      <rPr>
        <sz val="10"/>
        <color indexed="8"/>
        <rFont val="方正仿宋_GBK"/>
        <charset val="134"/>
      </rPr>
      <t>投入</t>
    </r>
    <r>
      <rPr>
        <sz val="10"/>
        <color indexed="8"/>
        <rFont val="Times New Roman"/>
        <charset val="134"/>
      </rPr>
      <t>44.7</t>
    </r>
    <r>
      <rPr>
        <sz val="10"/>
        <color indexed="8"/>
        <rFont val="方正仿宋_GBK"/>
        <charset val="134"/>
      </rPr>
      <t>万元新建占地</t>
    </r>
    <r>
      <rPr>
        <sz val="10"/>
        <color indexed="8"/>
        <rFont val="Times New Roman"/>
        <charset val="134"/>
      </rPr>
      <t>300</t>
    </r>
    <r>
      <rPr>
        <sz val="10"/>
        <color indexed="8"/>
        <rFont val="方正仿宋_GBK"/>
        <charset val="134"/>
      </rPr>
      <t>㎡分拣车间一个（全钢架结构）单价：</t>
    </r>
    <r>
      <rPr>
        <sz val="10"/>
        <color indexed="8"/>
        <rFont val="Times New Roman"/>
        <charset val="134"/>
      </rPr>
      <t>1490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3.</t>
    </r>
    <r>
      <rPr>
        <sz val="10"/>
        <color indexed="8"/>
        <rFont val="方正仿宋_GBK"/>
        <charset val="134"/>
      </rPr>
      <t>投入</t>
    </r>
    <r>
      <rPr>
        <sz val="10"/>
        <color indexed="8"/>
        <rFont val="Times New Roman"/>
        <charset val="134"/>
      </rPr>
      <t>44.7</t>
    </r>
    <r>
      <rPr>
        <sz val="10"/>
        <color indexed="8"/>
        <rFont val="方正仿宋_GBK"/>
        <charset val="134"/>
      </rPr>
      <t>万元新建占地</t>
    </r>
    <r>
      <rPr>
        <sz val="10"/>
        <color indexed="8"/>
        <rFont val="Times New Roman"/>
        <charset val="134"/>
      </rPr>
      <t>300</t>
    </r>
    <r>
      <rPr>
        <sz val="10"/>
        <color indexed="8"/>
        <rFont val="方正仿宋_GBK"/>
        <charset val="134"/>
      </rPr>
      <t>㎡蔬菜存储仓库一个（全钢架结构）单价：</t>
    </r>
    <r>
      <rPr>
        <sz val="10"/>
        <color indexed="8"/>
        <rFont val="Times New Roman"/>
        <charset val="134"/>
      </rPr>
      <t>1490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4.</t>
    </r>
    <r>
      <rPr>
        <sz val="10"/>
        <color indexed="8"/>
        <rFont val="方正仿宋_GBK"/>
        <charset val="134"/>
      </rPr>
      <t>投入</t>
    </r>
    <r>
      <rPr>
        <sz val="10"/>
        <color indexed="8"/>
        <rFont val="Times New Roman"/>
        <charset val="134"/>
      </rPr>
      <t>252.6</t>
    </r>
    <r>
      <rPr>
        <sz val="10"/>
        <color indexed="8"/>
        <rFont val="方正仿宋_GBK"/>
        <charset val="134"/>
      </rPr>
      <t>万元新建全钢结构双层塑料温室大棚</t>
    </r>
    <r>
      <rPr>
        <sz val="10"/>
        <color indexed="8"/>
        <rFont val="Times New Roman"/>
        <charset val="134"/>
      </rPr>
      <t>33676</t>
    </r>
    <r>
      <rPr>
        <sz val="10"/>
        <color indexed="8"/>
        <rFont val="方正仿宋_GBK"/>
        <charset val="134"/>
      </rPr>
      <t>㎡，连体温室大棚按</t>
    </r>
    <r>
      <rPr>
        <sz val="10"/>
        <color indexed="8"/>
        <rFont val="Times New Roman"/>
        <charset val="134"/>
      </rPr>
      <t>10</t>
    </r>
    <r>
      <rPr>
        <sz val="10"/>
        <color indexed="8"/>
        <rFont val="方正仿宋_GBK"/>
        <charset val="134"/>
      </rPr>
      <t>跨</t>
    </r>
    <r>
      <rPr>
        <sz val="10"/>
        <color indexed="8"/>
        <rFont val="Times New Roman"/>
        <charset val="134"/>
      </rPr>
      <t>×8m×60m</t>
    </r>
    <r>
      <rPr>
        <sz val="10"/>
        <color indexed="8"/>
        <rFont val="方正仿宋_GBK"/>
        <charset val="134"/>
      </rPr>
      <t>，肩高</t>
    </r>
    <r>
      <rPr>
        <sz val="10"/>
        <color indexed="8"/>
        <rFont val="Times New Roman"/>
        <charset val="134"/>
      </rPr>
      <t>3m</t>
    </r>
    <r>
      <rPr>
        <sz val="10"/>
        <color indexed="8"/>
        <rFont val="方正仿宋_GBK"/>
        <charset val="134"/>
      </rPr>
      <t>，拱高</t>
    </r>
    <r>
      <rPr>
        <sz val="10"/>
        <color indexed="8"/>
        <rFont val="Times New Roman"/>
        <charset val="134"/>
      </rPr>
      <t>1.8m</t>
    </r>
    <r>
      <rPr>
        <sz val="10"/>
        <color indexed="8"/>
        <rFont val="方正仿宋_GBK"/>
        <charset val="134"/>
      </rPr>
      <t>，</t>
    </r>
    <r>
      <rPr>
        <sz val="10"/>
        <color indexed="8"/>
        <rFont val="Times New Roman"/>
        <charset val="134"/>
      </rPr>
      <t xml:space="preserve"> </t>
    </r>
    <r>
      <rPr>
        <sz val="10"/>
        <color indexed="8"/>
        <rFont val="方正仿宋_GBK"/>
        <charset val="134"/>
      </rPr>
      <t>总高</t>
    </r>
    <r>
      <rPr>
        <sz val="10"/>
        <color indexed="8"/>
        <rFont val="Times New Roman"/>
        <charset val="134"/>
      </rPr>
      <t>4.8m</t>
    </r>
    <r>
      <rPr>
        <sz val="10"/>
        <color indexed="8"/>
        <rFont val="方正仿宋_GBK"/>
        <charset val="134"/>
      </rPr>
      <t>，含双层保温散射膜、电动卷膜器、主立柱热镀锌管）布设全自动水肥系统</t>
    </r>
    <r>
      <rPr>
        <sz val="10"/>
        <color indexed="8"/>
        <rFont val="Times New Roman"/>
        <charset val="134"/>
      </rPr>
      <t xml:space="preserve"> 23310</t>
    </r>
    <r>
      <rPr>
        <sz val="10"/>
        <color indexed="8"/>
        <rFont val="方正仿宋_GBK"/>
        <charset val="134"/>
      </rPr>
      <t>㎡，智能化管理系统</t>
    </r>
    <r>
      <rPr>
        <sz val="10"/>
        <color indexed="8"/>
        <rFont val="Times New Roman"/>
        <charset val="134"/>
      </rPr>
      <t xml:space="preserve"> 23310</t>
    </r>
    <r>
      <rPr>
        <sz val="10"/>
        <color indexed="8"/>
        <rFont val="方正仿宋_GBK"/>
        <charset val="134"/>
      </rPr>
      <t>㎡，单价：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t>
    </r>
  </si>
  <si>
    <r>
      <rPr>
        <sz val="10"/>
        <color indexed="8"/>
        <rFont val="方正仿宋_GBK"/>
        <charset val="134"/>
      </rPr>
      <t>通过项目的实施，项目建成后形成全钢结构双层塑料温室大棚</t>
    </r>
    <r>
      <rPr>
        <sz val="10"/>
        <color indexed="8"/>
        <rFont val="Times New Roman"/>
        <charset val="134"/>
      </rPr>
      <t>50.49</t>
    </r>
    <r>
      <rPr>
        <sz val="10"/>
        <color indexed="8"/>
        <rFont val="方正仿宋_GBK"/>
        <charset val="134"/>
      </rPr>
      <t>亩，占地</t>
    </r>
    <r>
      <rPr>
        <sz val="10"/>
        <color indexed="8"/>
        <rFont val="Times New Roman"/>
        <charset val="134"/>
      </rPr>
      <t>600</t>
    </r>
    <r>
      <rPr>
        <sz val="10"/>
        <color indexed="8"/>
        <rFont val="方正仿宋_GBK"/>
        <charset val="134"/>
      </rPr>
      <t>㎡容积</t>
    </r>
    <r>
      <rPr>
        <sz val="10"/>
        <color indexed="8"/>
        <rFont val="Times New Roman"/>
        <charset val="134"/>
      </rPr>
      <t>2400m³</t>
    </r>
    <r>
      <rPr>
        <sz val="10"/>
        <color indexed="8"/>
        <rFont val="方正仿宋_GBK"/>
        <charset val="134"/>
      </rPr>
      <t>的冷库一个，占地</t>
    </r>
    <r>
      <rPr>
        <sz val="10"/>
        <color indexed="8"/>
        <rFont val="Times New Roman"/>
        <charset val="134"/>
      </rPr>
      <t>300</t>
    </r>
    <r>
      <rPr>
        <sz val="10"/>
        <color indexed="8"/>
        <rFont val="方正仿宋_GBK"/>
        <charset val="134"/>
      </rPr>
      <t>㎡分拣车间一个，占地</t>
    </r>
    <r>
      <rPr>
        <sz val="10"/>
        <color indexed="8"/>
        <rFont val="Times New Roman"/>
        <charset val="134"/>
      </rPr>
      <t>300</t>
    </r>
    <r>
      <rPr>
        <sz val="10"/>
        <color indexed="8"/>
        <rFont val="方正仿宋_GBK"/>
        <charset val="134"/>
      </rPr>
      <t>㎡蔬菜存储仓库一个。项目建成后</t>
    </r>
    <r>
      <rPr>
        <sz val="10"/>
        <color indexed="8"/>
        <rFont val="Times New Roman"/>
        <charset val="134"/>
      </rPr>
      <t>,</t>
    </r>
    <r>
      <rPr>
        <sz val="10"/>
        <color indexed="8"/>
        <rFont val="方正仿宋_GBK"/>
        <charset val="134"/>
      </rPr>
      <t>产权归丰华街道祯祥社区集体所有</t>
    </r>
    <r>
      <rPr>
        <sz val="10"/>
        <color indexed="8"/>
        <rFont val="Times New Roman"/>
        <charset val="134"/>
      </rPr>
      <t>,</t>
    </r>
    <r>
      <rPr>
        <sz val="10"/>
        <color indexed="8"/>
        <rFont val="方正仿宋_GBK"/>
        <charset val="134"/>
      </rPr>
      <t>收益用于巩固拓展脱贫攻坚成果，增加脱贫群众收入，壮大村集体经济。预计可壮大村集体经济</t>
    </r>
    <r>
      <rPr>
        <sz val="10"/>
        <color indexed="8"/>
        <rFont val="Times New Roman"/>
        <charset val="134"/>
      </rPr>
      <t>20</t>
    </r>
    <r>
      <rPr>
        <sz val="10"/>
        <color indexed="8"/>
        <rFont val="方正仿宋_GBK"/>
        <charset val="134"/>
      </rPr>
      <t>万元</t>
    </r>
    <r>
      <rPr>
        <sz val="10"/>
        <color indexed="8"/>
        <rFont val="Times New Roman"/>
        <charset val="134"/>
      </rPr>
      <t>/</t>
    </r>
    <r>
      <rPr>
        <sz val="10"/>
        <color indexed="8"/>
        <rFont val="方正仿宋_GBK"/>
        <charset val="134"/>
      </rPr>
      <t>年。项目受益群众</t>
    </r>
    <r>
      <rPr>
        <sz val="10"/>
        <color indexed="8"/>
        <rFont val="Times New Roman"/>
        <charset val="134"/>
      </rPr>
      <t>688</t>
    </r>
    <r>
      <rPr>
        <sz val="10"/>
        <color indexed="8"/>
        <rFont val="方正仿宋_GBK"/>
        <charset val="134"/>
      </rPr>
      <t>户</t>
    </r>
    <r>
      <rPr>
        <sz val="10"/>
        <color indexed="8"/>
        <rFont val="Times New Roman"/>
        <charset val="134"/>
      </rPr>
      <t>2999</t>
    </r>
    <r>
      <rPr>
        <sz val="10"/>
        <color indexed="8"/>
        <rFont val="方正仿宋_GBK"/>
        <charset val="134"/>
      </rPr>
      <t>人，其中脱贫户</t>
    </r>
    <r>
      <rPr>
        <sz val="10"/>
        <color indexed="8"/>
        <rFont val="Times New Roman"/>
        <charset val="134"/>
      </rPr>
      <t>58</t>
    </r>
    <r>
      <rPr>
        <sz val="10"/>
        <color indexed="8"/>
        <rFont val="方正仿宋_GBK"/>
        <charset val="134"/>
      </rPr>
      <t>户</t>
    </r>
    <r>
      <rPr>
        <sz val="10"/>
        <color indexed="8"/>
        <rFont val="Times New Roman"/>
        <charset val="134"/>
      </rPr>
      <t>196</t>
    </r>
    <r>
      <rPr>
        <sz val="10"/>
        <color indexed="8"/>
        <rFont val="方正仿宋_GBK"/>
        <charset val="134"/>
      </rPr>
      <t>人，可提供就业人数</t>
    </r>
    <r>
      <rPr>
        <sz val="10"/>
        <color indexed="8"/>
        <rFont val="Times New Roman"/>
        <charset val="134"/>
      </rPr>
      <t>25</t>
    </r>
    <r>
      <rPr>
        <sz val="10"/>
        <color indexed="8"/>
        <rFont val="方正仿宋_GBK"/>
        <charset val="134"/>
      </rPr>
      <t>人左右，带动</t>
    </r>
    <r>
      <rPr>
        <sz val="10"/>
        <color indexed="8"/>
        <rFont val="Times New Roman"/>
        <charset val="134"/>
      </rPr>
      <t>58</t>
    </r>
    <r>
      <rPr>
        <sz val="10"/>
        <color indexed="8"/>
        <rFont val="方正仿宋_GBK"/>
        <charset val="134"/>
      </rPr>
      <t>户脱贫户持续稳定增收。</t>
    </r>
  </si>
  <si>
    <r>
      <rPr>
        <sz val="10"/>
        <color indexed="8"/>
        <rFont val="方正仿宋_GBK"/>
        <charset val="134"/>
      </rPr>
      <t>丰华街道办事处</t>
    </r>
  </si>
  <si>
    <r>
      <rPr>
        <sz val="10"/>
        <color indexed="8"/>
        <rFont val="方正仿宋_GBK"/>
        <charset val="134"/>
      </rPr>
      <t>杨柳镇杨柳村农业种植基地及交易市场建设项目</t>
    </r>
  </si>
  <si>
    <r>
      <rPr>
        <sz val="10"/>
        <color indexed="8"/>
        <rFont val="方正仿宋_GBK"/>
        <charset val="134"/>
      </rPr>
      <t>杨柳镇</t>
    </r>
  </si>
  <si>
    <r>
      <rPr>
        <sz val="10"/>
        <color indexed="8"/>
        <rFont val="方正仿宋_GBK"/>
        <charset val="134"/>
      </rPr>
      <t>杨柳村</t>
    </r>
  </si>
  <si>
    <r>
      <rPr>
        <sz val="10"/>
        <color theme="1"/>
        <rFont val="Times New Roman"/>
        <charset val="134"/>
      </rPr>
      <t>1</t>
    </r>
    <r>
      <rPr>
        <sz val="10"/>
        <color indexed="8"/>
        <rFont val="Times New Roman"/>
        <charset val="134"/>
      </rPr>
      <t>.</t>
    </r>
    <r>
      <rPr>
        <sz val="10"/>
        <color indexed="8"/>
        <rFont val="方正仿宋_GBK"/>
        <charset val="134"/>
      </rPr>
      <t>毛石挡墙支砌</t>
    </r>
    <r>
      <rPr>
        <sz val="10"/>
        <color indexed="8"/>
        <rFont val="Times New Roman"/>
        <charset val="134"/>
      </rPr>
      <t>1000</t>
    </r>
    <r>
      <rPr>
        <sz val="10"/>
        <color indexed="8"/>
        <rFont val="方正仿宋_GBK"/>
        <charset val="134"/>
      </rPr>
      <t>立方米，单价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立方米，投资</t>
    </r>
    <r>
      <rPr>
        <sz val="10"/>
        <color indexed="8"/>
        <rFont val="Times New Roman"/>
        <charset val="134"/>
      </rPr>
      <t>40</t>
    </r>
    <r>
      <rPr>
        <sz val="10"/>
        <color indexed="8"/>
        <rFont val="方正仿宋_GBK"/>
        <charset val="134"/>
      </rPr>
      <t>万元；</t>
    </r>
    <r>
      <rPr>
        <sz val="10"/>
        <color indexed="8"/>
        <rFont val="Times New Roman"/>
        <charset val="134"/>
      </rPr>
      <t xml:space="preserve">                                                        2</t>
    </r>
    <r>
      <rPr>
        <sz val="10"/>
        <color indexed="8"/>
        <rFont val="Times New Roman"/>
        <charset val="134"/>
      </rPr>
      <t>.</t>
    </r>
    <r>
      <rPr>
        <sz val="10"/>
        <color indexed="8"/>
        <rFont val="Times New Roman"/>
        <charset val="134"/>
      </rPr>
      <t>DN600</t>
    </r>
    <r>
      <rPr>
        <sz val="10"/>
        <color indexed="8"/>
        <rFont val="方正仿宋_GBK"/>
        <charset val="134"/>
      </rPr>
      <t>混凝土排污管，管道长</t>
    </r>
    <r>
      <rPr>
        <sz val="10"/>
        <color indexed="8"/>
        <rFont val="Times New Roman"/>
        <charset val="134"/>
      </rPr>
      <t>150</t>
    </r>
    <r>
      <rPr>
        <sz val="10"/>
        <color indexed="8"/>
        <rFont val="方正仿宋_GBK"/>
        <charset val="134"/>
      </rPr>
      <t>米，单价</t>
    </r>
    <r>
      <rPr>
        <sz val="10"/>
        <color indexed="8"/>
        <rFont val="Times New Roman"/>
        <charset val="134"/>
      </rPr>
      <t>800</t>
    </r>
    <r>
      <rPr>
        <sz val="10"/>
        <color indexed="8"/>
        <rFont val="方正仿宋_GBK"/>
        <charset val="134"/>
      </rPr>
      <t>元</t>
    </r>
    <r>
      <rPr>
        <sz val="10"/>
        <color indexed="8"/>
        <rFont val="Times New Roman"/>
        <charset val="134"/>
      </rPr>
      <t>/</t>
    </r>
    <r>
      <rPr>
        <sz val="10"/>
        <color indexed="8"/>
        <rFont val="方正仿宋_GBK"/>
        <charset val="134"/>
      </rPr>
      <t>米，投资</t>
    </r>
    <r>
      <rPr>
        <sz val="10"/>
        <color indexed="8"/>
        <rFont val="Times New Roman"/>
        <charset val="134"/>
      </rPr>
      <t>12</t>
    </r>
    <r>
      <rPr>
        <sz val="10"/>
        <color indexed="8"/>
        <rFont val="方正仿宋_GBK"/>
        <charset val="134"/>
      </rPr>
      <t>万元；</t>
    </r>
    <r>
      <rPr>
        <sz val="10"/>
        <color indexed="8"/>
        <rFont val="Times New Roman"/>
        <charset val="134"/>
      </rPr>
      <t xml:space="preserve">                                                           3</t>
    </r>
    <r>
      <rPr>
        <sz val="10"/>
        <color indexed="8"/>
        <rFont val="Times New Roman"/>
        <charset val="134"/>
      </rPr>
      <t>.</t>
    </r>
    <r>
      <rPr>
        <sz val="10"/>
        <color indexed="8"/>
        <rFont val="方正仿宋_GBK"/>
        <charset val="134"/>
      </rPr>
      <t>建设框架结构农特产品加工车间</t>
    </r>
    <r>
      <rPr>
        <sz val="10"/>
        <color indexed="8"/>
        <rFont val="Times New Roman"/>
        <charset val="134"/>
      </rPr>
      <t>10</t>
    </r>
    <r>
      <rPr>
        <sz val="10"/>
        <color indexed="8"/>
        <rFont val="方正仿宋_GBK"/>
        <charset val="134"/>
      </rPr>
      <t>间（含简单装修），每间长</t>
    </r>
    <r>
      <rPr>
        <sz val="10"/>
        <color indexed="8"/>
        <rFont val="Times New Roman"/>
        <charset val="134"/>
      </rPr>
      <t>18</t>
    </r>
    <r>
      <rPr>
        <sz val="10"/>
        <color indexed="8"/>
        <rFont val="方正仿宋_GBK"/>
        <charset val="134"/>
      </rPr>
      <t>米，宽</t>
    </r>
    <r>
      <rPr>
        <sz val="10"/>
        <color indexed="8"/>
        <rFont val="Times New Roman"/>
        <charset val="134"/>
      </rPr>
      <t>5</t>
    </r>
    <r>
      <rPr>
        <sz val="10"/>
        <color indexed="8"/>
        <rFont val="方正仿宋_GBK"/>
        <charset val="134"/>
      </rPr>
      <t>米，共计</t>
    </r>
    <r>
      <rPr>
        <sz val="10"/>
        <color indexed="8"/>
        <rFont val="Times New Roman"/>
        <charset val="134"/>
      </rPr>
      <t>900</t>
    </r>
    <r>
      <rPr>
        <sz val="10"/>
        <color indexed="8"/>
        <rFont val="方正仿宋_GBK"/>
        <charset val="134"/>
      </rPr>
      <t>平方米，单价</t>
    </r>
    <r>
      <rPr>
        <sz val="10"/>
        <color indexed="8"/>
        <rFont val="Times New Roman"/>
        <charset val="134"/>
      </rPr>
      <t>2100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189</t>
    </r>
    <r>
      <rPr>
        <sz val="10"/>
        <color indexed="8"/>
        <rFont val="方正仿宋_GBK"/>
        <charset val="134"/>
      </rPr>
      <t>万元；</t>
    </r>
    <r>
      <rPr>
        <sz val="10"/>
        <color indexed="8"/>
        <rFont val="Times New Roman"/>
        <charset val="134"/>
      </rPr>
      <t xml:space="preserve">                                                                                       4</t>
    </r>
    <r>
      <rPr>
        <sz val="10"/>
        <color indexed="8"/>
        <rFont val="Times New Roman"/>
        <charset val="134"/>
      </rPr>
      <t>.</t>
    </r>
    <r>
      <rPr>
        <sz val="10"/>
        <color indexed="8"/>
        <rFont val="方正仿宋_GBK"/>
        <charset val="134"/>
      </rPr>
      <t>建设钢结构商品交易房，</t>
    </r>
    <r>
      <rPr>
        <sz val="10"/>
        <color indexed="8"/>
        <rFont val="Times New Roman"/>
        <charset val="134"/>
      </rPr>
      <t>1500</t>
    </r>
    <r>
      <rPr>
        <sz val="10"/>
        <color indexed="8"/>
        <rFont val="方正仿宋_GBK"/>
        <charset val="134"/>
      </rPr>
      <t>平方米，单价</t>
    </r>
    <r>
      <rPr>
        <sz val="10"/>
        <color indexed="8"/>
        <rFont val="Times New Roman"/>
        <charset val="134"/>
      </rPr>
      <t>1600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240</t>
    </r>
    <r>
      <rPr>
        <sz val="10"/>
        <color indexed="8"/>
        <rFont val="方正仿宋_GBK"/>
        <charset val="134"/>
      </rPr>
      <t>万元；</t>
    </r>
    <r>
      <rPr>
        <sz val="10"/>
        <color indexed="8"/>
        <rFont val="Times New Roman"/>
        <charset val="134"/>
      </rPr>
      <t xml:space="preserve">                                                                       5</t>
    </r>
    <r>
      <rPr>
        <sz val="10"/>
        <color indexed="8"/>
        <rFont val="Times New Roman"/>
        <charset val="134"/>
      </rPr>
      <t>.</t>
    </r>
    <r>
      <rPr>
        <sz val="10"/>
        <color indexed="8"/>
        <rFont val="方正仿宋_GBK"/>
        <charset val="134"/>
      </rPr>
      <t>土石方开挖及搬运</t>
    </r>
    <r>
      <rPr>
        <sz val="10"/>
        <color indexed="8"/>
        <rFont val="Times New Roman"/>
        <charset val="134"/>
      </rPr>
      <t>5000</t>
    </r>
    <r>
      <rPr>
        <sz val="10"/>
        <color indexed="8"/>
        <rFont val="方正仿宋_GBK"/>
        <charset val="134"/>
      </rPr>
      <t>立方米，单价</t>
    </r>
    <r>
      <rPr>
        <sz val="10"/>
        <color indexed="8"/>
        <rFont val="Times New Roman"/>
        <charset val="134"/>
      </rPr>
      <t>50</t>
    </r>
    <r>
      <rPr>
        <sz val="10"/>
        <color indexed="8"/>
        <rFont val="方正仿宋_GBK"/>
        <charset val="134"/>
      </rPr>
      <t>元</t>
    </r>
    <r>
      <rPr>
        <sz val="10"/>
        <color indexed="8"/>
        <rFont val="Times New Roman"/>
        <charset val="134"/>
      </rPr>
      <t>/</t>
    </r>
    <r>
      <rPr>
        <sz val="10"/>
        <color indexed="8"/>
        <rFont val="方正仿宋_GBK"/>
        <charset val="134"/>
      </rPr>
      <t>立方米，投资</t>
    </r>
    <r>
      <rPr>
        <sz val="10"/>
        <color indexed="8"/>
        <rFont val="Times New Roman"/>
        <charset val="134"/>
      </rPr>
      <t>25</t>
    </r>
    <r>
      <rPr>
        <sz val="10"/>
        <color indexed="8"/>
        <rFont val="方正仿宋_GBK"/>
        <charset val="134"/>
      </rPr>
      <t>万元；</t>
    </r>
    <r>
      <rPr>
        <sz val="10"/>
        <color indexed="8"/>
        <rFont val="Times New Roman"/>
        <charset val="134"/>
      </rPr>
      <t xml:space="preserve">                                                           6</t>
    </r>
    <r>
      <rPr>
        <sz val="10"/>
        <color indexed="8"/>
        <rFont val="Times New Roman"/>
        <charset val="134"/>
      </rPr>
      <t>.</t>
    </r>
    <r>
      <rPr>
        <sz val="10"/>
        <color indexed="8"/>
        <rFont val="方正仿宋_GBK"/>
        <charset val="134"/>
      </rPr>
      <t>通道及场地硬化</t>
    </r>
    <r>
      <rPr>
        <sz val="10"/>
        <color indexed="8"/>
        <rFont val="Times New Roman"/>
        <charset val="134"/>
      </rPr>
      <t>340</t>
    </r>
    <r>
      <rPr>
        <sz val="10"/>
        <color indexed="8"/>
        <rFont val="方正仿宋_GBK"/>
        <charset val="134"/>
      </rPr>
      <t>平方米，单价</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4</t>
    </r>
    <r>
      <rPr>
        <sz val="10"/>
        <color indexed="8"/>
        <rFont val="方正仿宋_GBK"/>
        <charset val="134"/>
      </rPr>
      <t>万元。</t>
    </r>
  </si>
  <si>
    <r>
      <rPr>
        <sz val="10"/>
        <color indexed="8"/>
        <rFont val="方正仿宋_GBK"/>
        <charset val="134"/>
      </rPr>
      <t>通过项目的实施，建成</t>
    </r>
    <r>
      <rPr>
        <sz val="10"/>
        <color indexed="8"/>
        <rFont val="Times New Roman"/>
        <charset val="134"/>
      </rPr>
      <t>900</t>
    </r>
    <r>
      <rPr>
        <sz val="10"/>
        <color indexed="8"/>
        <rFont val="方正仿宋_GBK"/>
        <charset val="134"/>
      </rPr>
      <t>平方米的农特产品加工车间和</t>
    </r>
    <r>
      <rPr>
        <sz val="10"/>
        <color indexed="8"/>
        <rFont val="Times New Roman"/>
        <charset val="134"/>
      </rPr>
      <t>1500</t>
    </r>
    <r>
      <rPr>
        <sz val="10"/>
        <color indexed="8"/>
        <rFont val="方正仿宋_GBK"/>
        <charset val="134"/>
      </rPr>
      <t>平方米的钢结构交易房，预计项目年收益率为</t>
    </r>
    <r>
      <rPr>
        <sz val="10"/>
        <color indexed="8"/>
        <rFont val="Times New Roman"/>
        <charset val="134"/>
      </rPr>
      <t>5</t>
    </r>
    <r>
      <rPr>
        <sz val="10"/>
        <color indexed="8"/>
        <rFont val="方正仿宋_GBK"/>
        <charset val="134"/>
      </rPr>
      <t>％，收益进行二次分配，每年增加村集体收入约</t>
    </r>
    <r>
      <rPr>
        <sz val="10"/>
        <color indexed="8"/>
        <rFont val="Times New Roman"/>
        <charset val="134"/>
      </rPr>
      <t>20</t>
    </r>
    <r>
      <rPr>
        <sz val="10"/>
        <color indexed="8"/>
        <rFont val="方正仿宋_GBK"/>
        <charset val="134"/>
      </rPr>
      <t>万元。带动生产，增加群众收益，通过就近务工，为辖区群众、脱贫人口及三类监测对象提供就业岗位</t>
    </r>
    <r>
      <rPr>
        <sz val="10"/>
        <color indexed="8"/>
        <rFont val="Times New Roman"/>
        <charset val="134"/>
      </rPr>
      <t>12</t>
    </r>
    <r>
      <rPr>
        <sz val="10"/>
        <color indexed="8"/>
        <rFont val="方正仿宋_GBK"/>
        <charset val="134"/>
      </rPr>
      <t>个，带动本辖区及覆盖周边农户</t>
    </r>
    <r>
      <rPr>
        <sz val="10"/>
        <color indexed="8"/>
        <rFont val="Times New Roman"/>
        <charset val="134"/>
      </rPr>
      <t>460</t>
    </r>
    <r>
      <rPr>
        <sz val="10"/>
        <color indexed="8"/>
        <rFont val="方正仿宋_GBK"/>
        <charset val="134"/>
      </rPr>
      <t>户</t>
    </r>
    <r>
      <rPr>
        <sz val="10"/>
        <color indexed="8"/>
        <rFont val="Times New Roman"/>
        <charset val="134"/>
      </rPr>
      <t>1610</t>
    </r>
    <r>
      <rPr>
        <sz val="10"/>
        <color indexed="8"/>
        <rFont val="方正仿宋_GBK"/>
        <charset val="134"/>
      </rPr>
      <t>人（其中脱贫户</t>
    </r>
    <r>
      <rPr>
        <sz val="10"/>
        <color indexed="8"/>
        <rFont val="Times New Roman"/>
        <charset val="134"/>
      </rPr>
      <t>53</t>
    </r>
    <r>
      <rPr>
        <sz val="10"/>
        <color indexed="8"/>
        <rFont val="方正仿宋_GBK"/>
        <charset val="134"/>
      </rPr>
      <t>户</t>
    </r>
    <r>
      <rPr>
        <sz val="10"/>
        <color indexed="8"/>
        <rFont val="Times New Roman"/>
        <charset val="134"/>
      </rPr>
      <t>200</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”8</t>
    </r>
    <r>
      <rPr>
        <sz val="10"/>
        <color indexed="8"/>
        <rFont val="方正仿宋_GBK"/>
        <charset val="134"/>
      </rPr>
      <t>户</t>
    </r>
    <r>
      <rPr>
        <sz val="10"/>
        <color indexed="8"/>
        <rFont val="Times New Roman"/>
        <charset val="134"/>
      </rPr>
      <t>30</t>
    </r>
    <r>
      <rPr>
        <sz val="10"/>
        <color indexed="8"/>
        <rFont val="方正仿宋_GBK"/>
        <charset val="134"/>
      </rPr>
      <t>人）户均增加</t>
    </r>
    <r>
      <rPr>
        <sz val="10"/>
        <color indexed="8"/>
        <rFont val="Times New Roman"/>
        <charset val="134"/>
      </rPr>
      <t>2000</t>
    </r>
    <r>
      <rPr>
        <sz val="10"/>
        <color indexed="8"/>
        <rFont val="方正仿宋_GBK"/>
        <charset val="134"/>
      </rPr>
      <t>元以上。</t>
    </r>
  </si>
  <si>
    <r>
      <rPr>
        <sz val="10"/>
        <color indexed="8"/>
        <rFont val="方正仿宋_GBK"/>
        <charset val="134"/>
      </rPr>
      <t>带动生产、带动务工</t>
    </r>
  </si>
  <si>
    <r>
      <rPr>
        <sz val="10"/>
        <color indexed="8"/>
        <rFont val="方正仿宋_GBK"/>
        <charset val="134"/>
      </rPr>
      <t>杨柳镇人民政府</t>
    </r>
  </si>
  <si>
    <r>
      <rPr>
        <sz val="10"/>
        <color indexed="8"/>
        <rFont val="方正仿宋_GBK"/>
        <charset val="134"/>
      </rPr>
      <t>加工业</t>
    </r>
  </si>
  <si>
    <r>
      <rPr>
        <sz val="10"/>
        <color indexed="8"/>
        <rFont val="方正仿宋_GBK"/>
        <charset val="134"/>
      </rPr>
      <t>东山镇火石盆村火腿发酵库建设项目</t>
    </r>
  </si>
  <si>
    <r>
      <rPr>
        <sz val="10"/>
        <color indexed="8"/>
        <rFont val="方正仿宋_GBK"/>
        <charset val="134"/>
      </rPr>
      <t>东山镇</t>
    </r>
  </si>
  <si>
    <r>
      <rPr>
        <sz val="10"/>
        <color indexed="8"/>
        <rFont val="方正仿宋_GBK"/>
        <charset val="134"/>
      </rPr>
      <t>火石盆村</t>
    </r>
  </si>
  <si>
    <r>
      <rPr>
        <sz val="10"/>
        <color theme="1"/>
        <rFont val="Times New Roman"/>
        <charset val="134"/>
      </rPr>
      <t>1.</t>
    </r>
    <r>
      <rPr>
        <sz val="10"/>
        <color indexed="8"/>
        <rFont val="方正仿宋_GBK"/>
        <charset val="134"/>
      </rPr>
      <t>投入资金</t>
    </r>
    <r>
      <rPr>
        <sz val="10"/>
        <color indexed="8"/>
        <rFont val="Times New Roman"/>
        <charset val="134"/>
      </rPr>
      <t>225</t>
    </r>
    <r>
      <rPr>
        <sz val="10"/>
        <color indexed="8"/>
        <rFont val="方正仿宋_GBK"/>
        <charset val="134"/>
      </rPr>
      <t>万元，两层旧居改造火腿发酵库</t>
    </r>
    <r>
      <rPr>
        <sz val="10"/>
        <color indexed="8"/>
        <rFont val="Times New Roman"/>
        <charset val="134"/>
      </rPr>
      <t>10</t>
    </r>
    <r>
      <rPr>
        <sz val="10"/>
        <color indexed="8"/>
        <rFont val="方正仿宋_GBK"/>
        <charset val="134"/>
      </rPr>
      <t>间含配套设施，占地共</t>
    </r>
    <r>
      <rPr>
        <sz val="10"/>
        <color indexed="8"/>
        <rFont val="Times New Roman"/>
        <charset val="134"/>
      </rPr>
      <t>595</t>
    </r>
    <r>
      <rPr>
        <sz val="10"/>
        <color indexed="8"/>
        <rFont val="方正仿宋_GBK"/>
        <charset val="134"/>
      </rPr>
      <t>平方米，每平米</t>
    </r>
    <r>
      <rPr>
        <sz val="10"/>
        <color indexed="8"/>
        <rFont val="Times New Roman"/>
        <charset val="134"/>
      </rPr>
      <t>2100</t>
    </r>
    <r>
      <rPr>
        <sz val="10"/>
        <color indexed="8"/>
        <rFont val="方正仿宋_GBK"/>
        <charset val="134"/>
      </rPr>
      <t>元</t>
    </r>
    <r>
      <rPr>
        <sz val="10"/>
        <color indexed="8"/>
        <rFont val="Times New Roman"/>
        <charset val="134"/>
      </rPr>
      <t>,</t>
    </r>
    <r>
      <rPr>
        <sz val="10"/>
        <color indexed="8"/>
        <rFont val="方正仿宋_GBK"/>
        <charset val="134"/>
      </rPr>
      <t>共</t>
    </r>
    <r>
      <rPr>
        <sz val="10"/>
        <color indexed="8"/>
        <rFont val="Times New Roman"/>
        <charset val="134"/>
      </rPr>
      <t>125</t>
    </r>
    <r>
      <rPr>
        <sz val="10"/>
        <color indexed="8"/>
        <rFont val="方正仿宋_GBK"/>
        <charset val="134"/>
      </rPr>
      <t>万元；新建火腿发酵库</t>
    </r>
    <r>
      <rPr>
        <sz val="10"/>
        <color indexed="8"/>
        <rFont val="Times New Roman"/>
        <charset val="134"/>
      </rPr>
      <t>6</t>
    </r>
    <r>
      <rPr>
        <sz val="10"/>
        <color indexed="8"/>
        <rFont val="方正仿宋_GBK"/>
        <charset val="134"/>
      </rPr>
      <t>间含配套设施，建筑面积</t>
    </r>
    <r>
      <rPr>
        <sz val="10"/>
        <color indexed="8"/>
        <rFont val="Times New Roman"/>
        <charset val="134"/>
      </rPr>
      <t>420</t>
    </r>
    <r>
      <rPr>
        <sz val="10"/>
        <color indexed="8"/>
        <rFont val="方正仿宋_GBK"/>
        <charset val="134"/>
      </rPr>
      <t>平方米，每平米</t>
    </r>
    <r>
      <rPr>
        <sz val="10"/>
        <color indexed="8"/>
        <rFont val="Times New Roman"/>
        <charset val="134"/>
      </rPr>
      <t>2380</t>
    </r>
    <r>
      <rPr>
        <sz val="10"/>
        <color indexed="8"/>
        <rFont val="方正仿宋_GBK"/>
        <charset val="134"/>
      </rPr>
      <t>元，共</t>
    </r>
    <r>
      <rPr>
        <sz val="10"/>
        <color indexed="8"/>
        <rFont val="Times New Roman"/>
        <charset val="134"/>
      </rPr>
      <t>100</t>
    </r>
    <r>
      <rPr>
        <sz val="10"/>
        <color indexed="8"/>
        <rFont val="方正仿宋_GBK"/>
        <charset val="134"/>
      </rPr>
      <t>万元。</t>
    </r>
    <r>
      <rPr>
        <sz val="10"/>
        <color indexed="8"/>
        <rFont val="Times New Roman"/>
        <charset val="134"/>
      </rPr>
      <t xml:space="preserve">
2.</t>
    </r>
    <r>
      <rPr>
        <sz val="10"/>
        <color indexed="8"/>
        <rFont val="方正仿宋_GBK"/>
        <charset val="134"/>
      </rPr>
      <t>投入资金</t>
    </r>
    <r>
      <rPr>
        <sz val="10"/>
        <color indexed="8"/>
        <rFont val="Times New Roman"/>
        <charset val="134"/>
      </rPr>
      <t>100</t>
    </r>
    <r>
      <rPr>
        <sz val="10"/>
        <color indexed="8"/>
        <rFont val="方正仿宋_GBK"/>
        <charset val="134"/>
      </rPr>
      <t>万元，旧居改造火腿庄园旅居房</t>
    </r>
    <r>
      <rPr>
        <sz val="10"/>
        <color indexed="8"/>
        <rFont val="Times New Roman"/>
        <charset val="134"/>
      </rPr>
      <t>7</t>
    </r>
    <r>
      <rPr>
        <sz val="10"/>
        <color indexed="8"/>
        <rFont val="方正仿宋_GBK"/>
        <charset val="134"/>
      </rPr>
      <t>间，共</t>
    </r>
    <r>
      <rPr>
        <sz val="10"/>
        <color indexed="8"/>
        <rFont val="Times New Roman"/>
        <charset val="134"/>
      </rPr>
      <t>680</t>
    </r>
    <r>
      <rPr>
        <sz val="10"/>
        <color indexed="8"/>
        <rFont val="方正仿宋_GBK"/>
        <charset val="134"/>
      </rPr>
      <t>平方米，每平米</t>
    </r>
    <r>
      <rPr>
        <sz val="10"/>
        <color indexed="8"/>
        <rFont val="Times New Roman"/>
        <charset val="134"/>
      </rPr>
      <t>1470</t>
    </r>
    <r>
      <rPr>
        <sz val="10"/>
        <color indexed="8"/>
        <rFont val="方正仿宋_GBK"/>
        <charset val="134"/>
      </rPr>
      <t>元；</t>
    </r>
    <r>
      <rPr>
        <sz val="10"/>
        <color indexed="8"/>
        <rFont val="Times New Roman"/>
        <charset val="134"/>
      </rPr>
      <t xml:space="preserve">
3.</t>
    </r>
    <r>
      <rPr>
        <sz val="10"/>
        <color indexed="8"/>
        <rFont val="方正仿宋_GBK"/>
        <charset val="134"/>
      </rPr>
      <t>投入资金</t>
    </r>
    <r>
      <rPr>
        <sz val="10"/>
        <color indexed="8"/>
        <rFont val="Times New Roman"/>
        <charset val="134"/>
      </rPr>
      <t>55</t>
    </r>
    <r>
      <rPr>
        <sz val="10"/>
        <color indexed="8"/>
        <rFont val="方正仿宋_GBK"/>
        <charset val="134"/>
      </rPr>
      <t>万元，新建钢架结构冷库</t>
    </r>
    <r>
      <rPr>
        <sz val="10"/>
        <color indexed="8"/>
        <rFont val="Times New Roman"/>
        <charset val="134"/>
      </rPr>
      <t>300</t>
    </r>
    <r>
      <rPr>
        <sz val="10"/>
        <color indexed="8"/>
        <rFont val="方正仿宋_GBK"/>
        <charset val="134"/>
      </rPr>
      <t>立方米，共</t>
    </r>
    <r>
      <rPr>
        <sz val="10"/>
        <color indexed="8"/>
        <rFont val="Times New Roman"/>
        <charset val="134"/>
      </rPr>
      <t>30</t>
    </r>
    <r>
      <rPr>
        <sz val="10"/>
        <color indexed="8"/>
        <rFont val="方正仿宋_GBK"/>
        <charset val="134"/>
      </rPr>
      <t>万元。改造火腿腌制操作间及火腿晾晒房</t>
    </r>
    <r>
      <rPr>
        <sz val="10"/>
        <color indexed="8"/>
        <rFont val="Times New Roman"/>
        <charset val="134"/>
      </rPr>
      <t>105</t>
    </r>
    <r>
      <rPr>
        <sz val="10"/>
        <color indexed="8"/>
        <rFont val="方正仿宋_GBK"/>
        <charset val="134"/>
      </rPr>
      <t>平方米，每平米</t>
    </r>
    <r>
      <rPr>
        <sz val="10"/>
        <color indexed="8"/>
        <rFont val="Times New Roman"/>
        <charset val="134"/>
      </rPr>
      <t>2380</t>
    </r>
    <r>
      <rPr>
        <sz val="10"/>
        <color indexed="8"/>
        <rFont val="方正仿宋_GBK"/>
        <charset val="134"/>
      </rPr>
      <t>元，共</t>
    </r>
    <r>
      <rPr>
        <sz val="10"/>
        <color indexed="8"/>
        <rFont val="Times New Roman"/>
        <charset val="134"/>
      </rPr>
      <t>25</t>
    </r>
    <r>
      <rPr>
        <sz val="10"/>
        <color indexed="8"/>
        <rFont val="方正仿宋_GBK"/>
        <charset val="134"/>
      </rPr>
      <t>万元；</t>
    </r>
    <r>
      <rPr>
        <sz val="10"/>
        <color indexed="8"/>
        <rFont val="Times New Roman"/>
        <charset val="134"/>
      </rPr>
      <t xml:space="preserve">
4.</t>
    </r>
    <r>
      <rPr>
        <sz val="10"/>
        <color indexed="8"/>
        <rFont val="方正仿宋_GBK"/>
        <charset val="134"/>
      </rPr>
      <t>投入资金</t>
    </r>
    <r>
      <rPr>
        <sz val="10"/>
        <color indexed="8"/>
        <rFont val="Times New Roman"/>
        <charset val="134"/>
      </rPr>
      <t>20</t>
    </r>
    <r>
      <rPr>
        <sz val="10"/>
        <color indexed="8"/>
        <rFont val="方正仿宋_GBK"/>
        <charset val="134"/>
      </rPr>
      <t>万元，三堆变三园，提升火腿庄园人居环境</t>
    </r>
    <r>
      <rPr>
        <sz val="10"/>
        <color indexed="8"/>
        <rFont val="Times New Roman"/>
        <charset val="134"/>
      </rPr>
      <t>600</t>
    </r>
    <r>
      <rPr>
        <sz val="10"/>
        <color indexed="8"/>
        <rFont val="方正仿宋_GBK"/>
        <charset val="134"/>
      </rPr>
      <t>平米。</t>
    </r>
  </si>
  <si>
    <r>
      <rPr>
        <sz val="10"/>
        <color indexed="8"/>
        <rFont val="方正仿宋_GBK"/>
        <charset val="134"/>
      </rPr>
      <t>通过改造火腿发酵库</t>
    </r>
    <r>
      <rPr>
        <sz val="10"/>
        <color indexed="8"/>
        <rFont val="Times New Roman"/>
        <charset val="134"/>
      </rPr>
      <t>10</t>
    </r>
    <r>
      <rPr>
        <sz val="10"/>
        <color indexed="8"/>
        <rFont val="方正仿宋_GBK"/>
        <charset val="134"/>
      </rPr>
      <t>间新建</t>
    </r>
    <r>
      <rPr>
        <sz val="10"/>
        <color indexed="8"/>
        <rFont val="Times New Roman"/>
        <charset val="134"/>
      </rPr>
      <t>6</t>
    </r>
    <r>
      <rPr>
        <sz val="10"/>
        <color indexed="8"/>
        <rFont val="方正仿宋_GBK"/>
        <charset val="134"/>
      </rPr>
      <t>间、改造火腿庄园旅居房</t>
    </r>
    <r>
      <rPr>
        <sz val="10"/>
        <color indexed="8"/>
        <rFont val="Times New Roman"/>
        <charset val="134"/>
      </rPr>
      <t>7</t>
    </r>
    <r>
      <rPr>
        <sz val="10"/>
        <color indexed="8"/>
        <rFont val="方正仿宋_GBK"/>
        <charset val="134"/>
      </rPr>
      <t>间及火腿腌制操作间晾晒房，有效提升火腿庄园高品质火腿产量，带动休闲观光农业进一步发展。项目建成后资产归村集体所有，预计每年产生村集体经济收益</t>
    </r>
    <r>
      <rPr>
        <sz val="10"/>
        <color indexed="8"/>
        <rFont val="Times New Roman"/>
        <charset val="134"/>
      </rPr>
      <t>4</t>
    </r>
    <r>
      <rPr>
        <sz val="10"/>
        <color indexed="8"/>
        <rFont val="方正仿宋_GBK"/>
        <charset val="134"/>
      </rPr>
      <t>％，即</t>
    </r>
    <r>
      <rPr>
        <sz val="10"/>
        <color indexed="8"/>
        <rFont val="Times New Roman"/>
        <charset val="134"/>
      </rPr>
      <t>16</t>
    </r>
    <r>
      <rPr>
        <sz val="10"/>
        <color indexed="8"/>
        <rFont val="方正仿宋_GBK"/>
        <charset val="134"/>
      </rPr>
      <t>万元，带动辖区内农户</t>
    </r>
    <r>
      <rPr>
        <sz val="10"/>
        <color indexed="8"/>
        <rFont val="Times New Roman"/>
        <charset val="134"/>
      </rPr>
      <t>86</t>
    </r>
    <r>
      <rPr>
        <sz val="10"/>
        <color indexed="8"/>
        <rFont val="方正仿宋_GBK"/>
        <charset val="134"/>
      </rPr>
      <t>户（其中脱贫户</t>
    </r>
    <r>
      <rPr>
        <sz val="10"/>
        <color indexed="8"/>
        <rFont val="Times New Roman"/>
        <charset val="134"/>
      </rPr>
      <t>13</t>
    </r>
    <r>
      <rPr>
        <sz val="10"/>
        <color indexed="8"/>
        <rFont val="方正仿宋_GBK"/>
        <charset val="134"/>
      </rPr>
      <t>户）户均增加</t>
    </r>
    <r>
      <rPr>
        <sz val="10"/>
        <color indexed="8"/>
        <rFont val="Times New Roman"/>
        <charset val="134"/>
      </rPr>
      <t>2000</t>
    </r>
    <r>
      <rPr>
        <sz val="10"/>
        <color indexed="8"/>
        <rFont val="方正仿宋_GBK"/>
        <charset val="134"/>
      </rPr>
      <t>元以上收入。</t>
    </r>
  </si>
  <si>
    <r>
      <rPr>
        <sz val="10"/>
        <color indexed="8"/>
        <rFont val="方正仿宋_GBK"/>
        <charset val="134"/>
      </rPr>
      <t>东山镇人民政府</t>
    </r>
  </si>
  <si>
    <r>
      <rPr>
        <sz val="10"/>
        <color indexed="8"/>
        <rFont val="方正仿宋_GBK"/>
        <charset val="134"/>
      </rPr>
      <t>西宁街道马街村冷库建设项目</t>
    </r>
  </si>
  <si>
    <r>
      <rPr>
        <sz val="10"/>
        <color indexed="8"/>
        <rFont val="方正仿宋_GBK"/>
        <charset val="134"/>
      </rPr>
      <t>马街</t>
    </r>
  </si>
  <si>
    <r>
      <rPr>
        <sz val="10"/>
        <color indexed="8"/>
        <rFont val="方正仿宋_GBK"/>
        <charset val="134"/>
      </rPr>
      <t>在西宁街道马街村象鼻易地扶贫搬迁集中安置点投资</t>
    </r>
    <r>
      <rPr>
        <sz val="10"/>
        <color indexed="8"/>
        <rFont val="Times New Roman"/>
        <charset val="134"/>
      </rPr>
      <t>300</t>
    </r>
    <r>
      <rPr>
        <sz val="10"/>
        <color indexed="8"/>
        <rFont val="方正仿宋_GBK"/>
        <charset val="134"/>
      </rPr>
      <t>万元：</t>
    </r>
    <r>
      <rPr>
        <sz val="10"/>
        <color indexed="8"/>
        <rFont val="Times New Roman"/>
        <charset val="134"/>
      </rPr>
      <t xml:space="preserve">
1.</t>
    </r>
    <r>
      <rPr>
        <sz val="10"/>
        <color indexed="8"/>
        <rFont val="方正仿宋_GBK"/>
        <charset val="134"/>
      </rPr>
      <t>投资</t>
    </r>
    <r>
      <rPr>
        <sz val="10"/>
        <color indexed="8"/>
        <rFont val="Times New Roman"/>
        <charset val="134"/>
      </rPr>
      <t>282</t>
    </r>
    <r>
      <rPr>
        <sz val="10"/>
        <color indexed="8"/>
        <rFont val="方正仿宋_GBK"/>
        <charset val="134"/>
      </rPr>
      <t>万元，新建冷库</t>
    </r>
    <r>
      <rPr>
        <sz val="10"/>
        <color indexed="8"/>
        <rFont val="Times New Roman"/>
        <charset val="134"/>
      </rPr>
      <t>4105m³</t>
    </r>
    <r>
      <rPr>
        <sz val="10"/>
        <color indexed="8"/>
        <rFont val="方正仿宋_GBK"/>
        <charset val="134"/>
      </rPr>
      <t>，单价</t>
    </r>
    <r>
      <rPr>
        <sz val="10"/>
        <color indexed="8"/>
        <rFont val="Times New Roman"/>
        <charset val="134"/>
      </rPr>
      <t>687</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(1)</t>
    </r>
    <r>
      <rPr>
        <sz val="10"/>
        <color indexed="8"/>
        <rFont val="方正仿宋_GBK"/>
        <charset val="134"/>
      </rPr>
      <t>一级预冷库</t>
    </r>
    <r>
      <rPr>
        <sz val="10"/>
        <color indexed="8"/>
        <rFont val="Times New Roman"/>
        <charset val="134"/>
      </rPr>
      <t>2</t>
    </r>
    <r>
      <rPr>
        <sz val="10"/>
        <color indexed="8"/>
        <rFont val="方正仿宋_GBK"/>
        <charset val="134"/>
      </rPr>
      <t>间</t>
    </r>
    <r>
      <rPr>
        <sz val="10"/>
        <color indexed="8"/>
        <rFont val="Times New Roman"/>
        <charset val="134"/>
      </rPr>
      <t>216m³</t>
    </r>
    <r>
      <rPr>
        <sz val="10"/>
        <color indexed="8"/>
        <rFont val="方正仿宋_GBK"/>
        <charset val="134"/>
      </rPr>
      <t>：</t>
    </r>
    <r>
      <rPr>
        <sz val="10"/>
        <color indexed="8"/>
        <rFont val="Times New Roman"/>
        <charset val="134"/>
      </rPr>
      <t>6m*4m*4.5m(</t>
    </r>
    <r>
      <rPr>
        <sz val="10"/>
        <color indexed="8"/>
        <rFont val="方正仿宋_GBK"/>
        <charset val="134"/>
      </rPr>
      <t>含制冷及其它材设备</t>
    </r>
    <r>
      <rPr>
        <sz val="10"/>
        <color indexed="8"/>
        <rFont val="Times New Roman"/>
        <charset val="134"/>
      </rPr>
      <t>)</t>
    </r>
    <r>
      <rPr>
        <sz val="10"/>
        <color indexed="8"/>
        <rFont val="方正仿宋_GBK"/>
        <charset val="134"/>
      </rPr>
      <t>，库温：</t>
    </r>
    <r>
      <rPr>
        <sz val="10"/>
        <color indexed="8"/>
        <rFont val="Times New Roman"/>
        <charset val="134"/>
      </rPr>
      <t>5~8℃</t>
    </r>
    <r>
      <rPr>
        <sz val="10"/>
        <color indexed="8"/>
        <rFont val="方正仿宋_GBK"/>
        <charset val="134"/>
      </rPr>
      <t>；</t>
    </r>
    <r>
      <rPr>
        <sz val="10"/>
        <color indexed="8"/>
        <rFont val="Times New Roman"/>
        <charset val="134"/>
      </rPr>
      <t>(2)</t>
    </r>
    <r>
      <rPr>
        <sz val="10"/>
        <color indexed="8"/>
        <rFont val="方正仿宋_GBK"/>
        <charset val="134"/>
      </rPr>
      <t>二级预冷库</t>
    </r>
    <r>
      <rPr>
        <sz val="10"/>
        <color indexed="8"/>
        <rFont val="Times New Roman"/>
        <charset val="134"/>
      </rPr>
      <t>2</t>
    </r>
    <r>
      <rPr>
        <sz val="10"/>
        <color indexed="8"/>
        <rFont val="方正仿宋_GBK"/>
        <charset val="134"/>
      </rPr>
      <t>间</t>
    </r>
    <r>
      <rPr>
        <sz val="10"/>
        <color indexed="8"/>
        <rFont val="Times New Roman"/>
        <charset val="134"/>
      </rPr>
      <t>216m³</t>
    </r>
    <r>
      <rPr>
        <sz val="10"/>
        <color indexed="8"/>
        <rFont val="方正仿宋_GBK"/>
        <charset val="134"/>
      </rPr>
      <t>：</t>
    </r>
    <r>
      <rPr>
        <sz val="10"/>
        <color indexed="8"/>
        <rFont val="Times New Roman"/>
        <charset val="134"/>
      </rPr>
      <t>6m*4m*4.5m(</t>
    </r>
    <r>
      <rPr>
        <sz val="10"/>
        <color indexed="8"/>
        <rFont val="方正仿宋_GBK"/>
        <charset val="134"/>
      </rPr>
      <t>含制冷及其它材设备</t>
    </r>
    <r>
      <rPr>
        <sz val="10"/>
        <color indexed="8"/>
        <rFont val="Times New Roman"/>
        <charset val="134"/>
      </rPr>
      <t>)</t>
    </r>
    <r>
      <rPr>
        <sz val="10"/>
        <color indexed="8"/>
        <rFont val="方正仿宋_GBK"/>
        <charset val="134"/>
      </rPr>
      <t>，库温：</t>
    </r>
    <r>
      <rPr>
        <sz val="10"/>
        <color indexed="8"/>
        <rFont val="Times New Roman"/>
        <charset val="134"/>
      </rPr>
      <t>1~5℃</t>
    </r>
    <r>
      <rPr>
        <sz val="10"/>
        <color indexed="8"/>
        <rFont val="方正仿宋_GBK"/>
        <charset val="134"/>
      </rPr>
      <t>；</t>
    </r>
    <r>
      <rPr>
        <sz val="10"/>
        <color indexed="8"/>
        <rFont val="Times New Roman"/>
        <charset val="134"/>
      </rPr>
      <t>(3)</t>
    </r>
    <r>
      <rPr>
        <sz val="10"/>
        <color indexed="8"/>
        <rFont val="方正仿宋_GBK"/>
        <charset val="134"/>
      </rPr>
      <t>成品冷库</t>
    </r>
    <r>
      <rPr>
        <sz val="10"/>
        <color indexed="8"/>
        <rFont val="Times New Roman"/>
        <charset val="134"/>
      </rPr>
      <t>2</t>
    </r>
    <r>
      <rPr>
        <sz val="10"/>
        <color indexed="8"/>
        <rFont val="方正仿宋_GBK"/>
        <charset val="134"/>
      </rPr>
      <t>间</t>
    </r>
    <r>
      <rPr>
        <sz val="10"/>
        <color indexed="8"/>
        <rFont val="Times New Roman"/>
        <charset val="134"/>
      </rPr>
      <t>1459m³</t>
    </r>
    <r>
      <rPr>
        <sz val="10"/>
        <color indexed="8"/>
        <rFont val="方正仿宋_GBK"/>
        <charset val="134"/>
      </rPr>
      <t>：</t>
    </r>
    <r>
      <rPr>
        <sz val="10"/>
        <color indexed="8"/>
        <rFont val="Times New Roman"/>
        <charset val="134"/>
      </rPr>
      <t>13.5m*12m*4.5m(</t>
    </r>
    <r>
      <rPr>
        <sz val="10"/>
        <color indexed="8"/>
        <rFont val="方正仿宋_GBK"/>
        <charset val="134"/>
      </rPr>
      <t>含制冷保温及其它材设备</t>
    </r>
    <r>
      <rPr>
        <sz val="10"/>
        <color indexed="8"/>
        <rFont val="Times New Roman"/>
        <charset val="134"/>
      </rPr>
      <t>)</t>
    </r>
    <r>
      <rPr>
        <sz val="10"/>
        <color indexed="8"/>
        <rFont val="方正仿宋_GBK"/>
        <charset val="134"/>
      </rPr>
      <t>，库温：</t>
    </r>
    <r>
      <rPr>
        <sz val="10"/>
        <color indexed="8"/>
        <rFont val="Times New Roman"/>
        <charset val="134"/>
      </rPr>
      <t>2~5℃</t>
    </r>
    <r>
      <rPr>
        <sz val="10"/>
        <color indexed="8"/>
        <rFont val="方正仿宋_GBK"/>
        <charset val="134"/>
      </rPr>
      <t>用途：保鲜；</t>
    </r>
    <r>
      <rPr>
        <sz val="10"/>
        <color indexed="8"/>
        <rFont val="Times New Roman"/>
        <charset val="134"/>
      </rPr>
      <t>(4)</t>
    </r>
    <r>
      <rPr>
        <sz val="10"/>
        <color indexed="8"/>
        <rFont val="方正仿宋_GBK"/>
        <charset val="134"/>
      </rPr>
      <t>气调冷库</t>
    </r>
    <r>
      <rPr>
        <sz val="10"/>
        <color indexed="8"/>
        <rFont val="Times New Roman"/>
        <charset val="134"/>
      </rPr>
      <t>2</t>
    </r>
    <r>
      <rPr>
        <sz val="10"/>
        <color indexed="8"/>
        <rFont val="方正仿宋_GBK"/>
        <charset val="134"/>
      </rPr>
      <t>间</t>
    </r>
    <r>
      <rPr>
        <sz val="10"/>
        <color indexed="8"/>
        <rFont val="Times New Roman"/>
        <charset val="134"/>
      </rPr>
      <t>864m³</t>
    </r>
    <r>
      <rPr>
        <sz val="10"/>
        <color indexed="8"/>
        <rFont val="方正仿宋_GBK"/>
        <charset val="134"/>
      </rPr>
      <t>：</t>
    </r>
    <r>
      <rPr>
        <sz val="10"/>
        <color indexed="8"/>
        <rFont val="Times New Roman"/>
        <charset val="134"/>
      </rPr>
      <t>12m*8m*4.5m(</t>
    </r>
    <r>
      <rPr>
        <sz val="10"/>
        <color indexed="8"/>
        <rFont val="方正仿宋_GBK"/>
        <charset val="134"/>
      </rPr>
      <t>含全自动气调一体机、超声波加湿器、安全阀、呼吸平衡带、</t>
    </r>
    <r>
      <rPr>
        <sz val="10"/>
        <color indexed="8"/>
        <rFont val="Times New Roman"/>
        <charset val="134"/>
      </rPr>
      <t>U</t>
    </r>
    <r>
      <rPr>
        <sz val="10"/>
        <color indexed="8"/>
        <rFont val="方正仿宋_GBK"/>
        <charset val="134"/>
      </rPr>
      <t>型压力表及其他辅材</t>
    </r>
    <r>
      <rPr>
        <sz val="10"/>
        <color indexed="8"/>
        <rFont val="Times New Roman"/>
        <charset val="134"/>
      </rPr>
      <t>)</t>
    </r>
    <r>
      <rPr>
        <sz val="10"/>
        <color indexed="8"/>
        <rFont val="方正仿宋_GBK"/>
        <charset val="134"/>
      </rPr>
      <t>，库温：</t>
    </r>
    <r>
      <rPr>
        <sz val="10"/>
        <color indexed="8"/>
        <rFont val="Times New Roman"/>
        <charset val="134"/>
      </rPr>
      <t>2~5℃</t>
    </r>
    <r>
      <rPr>
        <sz val="10"/>
        <color indexed="8"/>
        <rFont val="方正仿宋_GBK"/>
        <charset val="134"/>
      </rPr>
      <t>用途：储存；</t>
    </r>
    <r>
      <rPr>
        <sz val="10"/>
        <color indexed="8"/>
        <rFont val="Times New Roman"/>
        <charset val="134"/>
      </rPr>
      <t>(5)</t>
    </r>
    <r>
      <rPr>
        <sz val="10"/>
        <color indexed="8"/>
        <rFont val="方正仿宋_GBK"/>
        <charset val="134"/>
      </rPr>
      <t>恒温分拣库</t>
    </r>
    <r>
      <rPr>
        <sz val="10"/>
        <color indexed="8"/>
        <rFont val="Times New Roman"/>
        <charset val="134"/>
      </rPr>
      <t>1</t>
    </r>
    <r>
      <rPr>
        <sz val="10"/>
        <color indexed="8"/>
        <rFont val="方正仿宋_GBK"/>
        <charset val="134"/>
      </rPr>
      <t>间</t>
    </r>
    <r>
      <rPr>
        <sz val="10"/>
        <color indexed="8"/>
        <rFont val="Times New Roman"/>
        <charset val="134"/>
      </rPr>
      <t>1350m³</t>
    </r>
    <r>
      <rPr>
        <sz val="10"/>
        <color indexed="8"/>
        <rFont val="方正仿宋_GBK"/>
        <charset val="134"/>
      </rPr>
      <t>：</t>
    </r>
    <r>
      <rPr>
        <sz val="10"/>
        <color indexed="8"/>
        <rFont val="Times New Roman"/>
        <charset val="134"/>
      </rPr>
      <t>25m*12m*4.5m</t>
    </r>
    <r>
      <rPr>
        <sz val="10"/>
        <color indexed="8"/>
        <rFont val="方正仿宋_GBK"/>
        <charset val="134"/>
      </rPr>
      <t>，库温：</t>
    </r>
    <r>
      <rPr>
        <sz val="10"/>
        <color indexed="8"/>
        <rFont val="Times New Roman"/>
        <charset val="134"/>
      </rPr>
      <t>10~15℃</t>
    </r>
    <r>
      <rPr>
        <sz val="10"/>
        <color indexed="8"/>
        <rFont val="方正仿宋_GBK"/>
        <charset val="134"/>
      </rPr>
      <t>，用途：恒温分拣；</t>
    </r>
    <r>
      <rPr>
        <sz val="10"/>
        <color indexed="8"/>
        <rFont val="Times New Roman"/>
        <charset val="134"/>
      </rPr>
      <t>(6)</t>
    </r>
    <r>
      <rPr>
        <sz val="10"/>
        <color indexed="8"/>
        <rFont val="方正仿宋_GBK"/>
        <charset val="134"/>
      </rPr>
      <t>升降平台</t>
    </r>
    <r>
      <rPr>
        <sz val="10"/>
        <color indexed="8"/>
        <rFont val="Times New Roman"/>
        <charset val="134"/>
      </rPr>
      <t>2</t>
    </r>
    <r>
      <rPr>
        <sz val="10"/>
        <color indexed="8"/>
        <rFont val="方正仿宋_GBK"/>
        <charset val="134"/>
      </rPr>
      <t>套：</t>
    </r>
    <r>
      <rPr>
        <sz val="10"/>
        <color indexed="8"/>
        <rFont val="Times New Roman"/>
        <charset val="134"/>
      </rPr>
      <t>2500*2000*600mm(8T/</t>
    </r>
    <r>
      <rPr>
        <sz val="10"/>
        <color indexed="8"/>
        <rFont val="方正仿宋_GBK"/>
        <charset val="134"/>
      </rPr>
      <t>主面板采用</t>
    </r>
    <r>
      <rPr>
        <sz val="10"/>
        <color indexed="8"/>
        <rFont val="Times New Roman"/>
        <charset val="134"/>
      </rPr>
      <t>8mm</t>
    </r>
    <r>
      <rPr>
        <sz val="10"/>
        <color indexed="8"/>
        <rFont val="方正仿宋_GBK"/>
        <charset val="134"/>
      </rPr>
      <t>厚的压花防滑钢板，搭板采用</t>
    </r>
    <r>
      <rPr>
        <sz val="10"/>
        <color indexed="8"/>
        <rFont val="Times New Roman"/>
        <charset val="134"/>
      </rPr>
      <t>14mm</t>
    </r>
    <r>
      <rPr>
        <sz val="10"/>
        <color indexed="8"/>
        <rFont val="方正仿宋_GBK"/>
        <charset val="134"/>
      </rPr>
      <t>厚的整张压花防滑钢板，含液压升降控制系统</t>
    </r>
    <r>
      <rPr>
        <sz val="10"/>
        <color indexed="8"/>
        <rFont val="Times New Roman"/>
        <charset val="134"/>
      </rPr>
      <t>)</t>
    </r>
    <r>
      <rPr>
        <sz val="10"/>
        <color indexed="8"/>
        <rFont val="方正仿宋_GBK"/>
        <charset val="134"/>
      </rPr>
      <t>；</t>
    </r>
    <r>
      <rPr>
        <sz val="10"/>
        <color indexed="8"/>
        <rFont val="Times New Roman"/>
        <charset val="134"/>
      </rPr>
      <t>(7)</t>
    </r>
    <r>
      <rPr>
        <sz val="10"/>
        <color indexed="8"/>
        <rFont val="方正仿宋_GBK"/>
        <charset val="134"/>
      </rPr>
      <t>月台</t>
    </r>
    <r>
      <rPr>
        <sz val="10"/>
        <color indexed="8"/>
        <rFont val="Times New Roman"/>
        <charset val="134"/>
      </rPr>
      <t>392</t>
    </r>
    <r>
      <rPr>
        <sz val="10"/>
        <color indexed="8"/>
        <rFont val="方正仿宋_GBK"/>
        <charset val="134"/>
      </rPr>
      <t>㎡：</t>
    </r>
    <r>
      <rPr>
        <sz val="10"/>
        <color indexed="8"/>
        <rFont val="Times New Roman"/>
        <charset val="134"/>
      </rPr>
      <t>98m*4m*1.2m(C30</t>
    </r>
    <r>
      <rPr>
        <sz val="10"/>
        <color indexed="8"/>
        <rFont val="方正仿宋_GBK"/>
        <charset val="134"/>
      </rPr>
      <t>混凝土浇筑</t>
    </r>
    <r>
      <rPr>
        <sz val="10"/>
        <color indexed="8"/>
        <rFont val="Times New Roman"/>
        <charset val="134"/>
      </rPr>
      <t>)</t>
    </r>
    <r>
      <rPr>
        <sz val="10"/>
        <color indexed="8"/>
        <rFont val="方正仿宋_GBK"/>
        <charset val="134"/>
      </rPr>
      <t>。</t>
    </r>
    <r>
      <rPr>
        <sz val="10"/>
        <color indexed="8"/>
        <rFont val="Times New Roman"/>
        <charset val="134"/>
      </rPr>
      <t xml:space="preserve">
2.</t>
    </r>
    <r>
      <rPr>
        <sz val="10"/>
        <color indexed="8"/>
        <rFont val="方正仿宋_GBK"/>
        <charset val="134"/>
      </rPr>
      <t>投资</t>
    </r>
    <r>
      <rPr>
        <sz val="10"/>
        <color indexed="8"/>
        <rFont val="Times New Roman"/>
        <charset val="134"/>
      </rPr>
      <t>18</t>
    </r>
    <r>
      <rPr>
        <sz val="10"/>
        <color indexed="8"/>
        <rFont val="方正仿宋_GBK"/>
        <charset val="134"/>
      </rPr>
      <t>万元，新安装电力配套设施</t>
    </r>
    <r>
      <rPr>
        <sz val="10"/>
        <color indexed="8"/>
        <rFont val="Times New Roman"/>
        <charset val="134"/>
      </rPr>
      <t>1</t>
    </r>
    <r>
      <rPr>
        <sz val="10"/>
        <color indexed="8"/>
        <rFont val="方正仿宋_GBK"/>
        <charset val="134"/>
      </rPr>
      <t>套，架设专用电力线路、安装</t>
    </r>
    <r>
      <rPr>
        <sz val="10"/>
        <color indexed="8"/>
        <rFont val="Times New Roman"/>
        <charset val="134"/>
      </rPr>
      <t>500kVA</t>
    </r>
    <r>
      <rPr>
        <sz val="10"/>
        <color indexed="8"/>
        <rFont val="方正仿宋_GBK"/>
        <charset val="134"/>
      </rPr>
      <t>变压器</t>
    </r>
    <r>
      <rPr>
        <sz val="10"/>
        <color indexed="8"/>
        <rFont val="Times New Roman"/>
        <charset val="134"/>
      </rPr>
      <t>1台及配套配电箱、计量装置等，确保保鲜库制冷设备及辅助设施安全、稳定、充足用电。</t>
    </r>
  </si>
  <si>
    <r>
      <rPr>
        <sz val="10"/>
        <color indexed="8"/>
        <rFont val="方正仿宋_GBK"/>
        <charset val="134"/>
      </rPr>
      <t>通过马街村象鼻易地扶贫搬迁安置点建果蔬冷藏保鲜库项目的实施。项目建成后，推行社会化经营管理，引进公司经营，经营主体按年收益</t>
    </r>
    <r>
      <rPr>
        <sz val="10"/>
        <color indexed="8"/>
        <rFont val="Times New Roman"/>
        <charset val="134"/>
      </rPr>
      <t>5%</t>
    </r>
    <r>
      <rPr>
        <sz val="10"/>
        <color indexed="8"/>
        <rFont val="方正仿宋_GBK"/>
        <charset val="134"/>
      </rPr>
      <t>缴。可带动辖区内农户</t>
    </r>
    <r>
      <rPr>
        <sz val="10"/>
        <color indexed="8"/>
        <rFont val="Times New Roman"/>
        <charset val="134"/>
      </rPr>
      <t>80</t>
    </r>
    <r>
      <rPr>
        <sz val="10"/>
        <color indexed="8"/>
        <rFont val="方正仿宋_GBK"/>
        <charset val="134"/>
      </rPr>
      <t>户</t>
    </r>
    <r>
      <rPr>
        <sz val="10"/>
        <color indexed="8"/>
        <rFont val="Times New Roman"/>
        <charset val="134"/>
      </rPr>
      <t>330</t>
    </r>
    <r>
      <rPr>
        <sz val="10"/>
        <color indexed="8"/>
        <rFont val="方正仿宋_GBK"/>
        <charset val="134"/>
      </rPr>
      <t>人（其中，脱贫户</t>
    </r>
    <r>
      <rPr>
        <sz val="10"/>
        <color indexed="8"/>
        <rFont val="Times New Roman"/>
        <charset val="134"/>
      </rPr>
      <t>77</t>
    </r>
    <r>
      <rPr>
        <sz val="10"/>
        <color indexed="8"/>
        <rFont val="方正仿宋_GBK"/>
        <charset val="134"/>
      </rPr>
      <t>户</t>
    </r>
    <r>
      <rPr>
        <sz val="10"/>
        <color indexed="8"/>
        <rFont val="Times New Roman"/>
        <charset val="134"/>
      </rPr>
      <t>318</t>
    </r>
    <r>
      <rPr>
        <sz val="10"/>
        <color indexed="8"/>
        <rFont val="方正仿宋_GBK"/>
        <charset val="134"/>
      </rPr>
      <t>人，三类监测对象</t>
    </r>
    <r>
      <rPr>
        <sz val="10"/>
        <color indexed="8"/>
        <rFont val="Times New Roman"/>
        <charset val="134"/>
      </rPr>
      <t>3</t>
    </r>
    <r>
      <rPr>
        <sz val="10"/>
        <color indexed="8"/>
        <rFont val="方正仿宋_GBK"/>
        <charset val="134"/>
      </rPr>
      <t>户</t>
    </r>
    <r>
      <rPr>
        <sz val="10"/>
        <color indexed="8"/>
        <rFont val="Times New Roman"/>
        <charset val="134"/>
      </rPr>
      <t>12</t>
    </r>
    <r>
      <rPr>
        <sz val="10"/>
        <color indexed="8"/>
        <rFont val="方正仿宋_GBK"/>
        <charset val="134"/>
      </rPr>
      <t>人）户均增收</t>
    </r>
    <r>
      <rPr>
        <sz val="10"/>
        <color indexed="8"/>
        <rFont val="Times New Roman"/>
        <charset val="134"/>
      </rPr>
      <t>1.1</t>
    </r>
    <r>
      <rPr>
        <sz val="10"/>
        <color indexed="8"/>
        <rFont val="方正仿宋_GBK"/>
        <charset val="134"/>
      </rPr>
      <t>万元以上，村集体增收</t>
    </r>
    <r>
      <rPr>
        <sz val="10"/>
        <color indexed="8"/>
        <rFont val="Times New Roman"/>
        <charset val="134"/>
      </rPr>
      <t>15</t>
    </r>
    <r>
      <rPr>
        <sz val="10"/>
        <color indexed="8"/>
        <rFont val="方正仿宋_GBK"/>
        <charset val="134"/>
      </rPr>
      <t>万元</t>
    </r>
    <r>
      <rPr>
        <sz val="10"/>
        <color indexed="8"/>
        <rFont val="Times New Roman"/>
        <charset val="134"/>
      </rPr>
      <t>,</t>
    </r>
    <r>
      <rPr>
        <sz val="10"/>
        <color indexed="8"/>
        <rFont val="方正仿宋_GBK"/>
        <charset val="134"/>
      </rPr>
      <t>群众满意度</t>
    </r>
    <r>
      <rPr>
        <sz val="10"/>
        <color indexed="8"/>
        <rFont val="Times New Roman"/>
        <charset val="134"/>
      </rPr>
      <t>90%以上。</t>
    </r>
  </si>
  <si>
    <r>
      <rPr>
        <sz val="10"/>
        <color indexed="8"/>
        <rFont val="方正仿宋_GBK"/>
        <charset val="134"/>
      </rPr>
      <t>得禄乡肥谷村火腿月饼加工厂建设项目</t>
    </r>
  </si>
  <si>
    <r>
      <rPr>
        <sz val="10"/>
        <color indexed="8"/>
        <rFont val="方正仿宋_GBK"/>
        <charset val="134"/>
      </rPr>
      <t>得禄乡</t>
    </r>
  </si>
  <si>
    <r>
      <rPr>
        <sz val="10"/>
        <color indexed="8"/>
        <rFont val="方正仿宋_GBK"/>
        <charset val="134"/>
      </rPr>
      <t>肥谷村</t>
    </r>
  </si>
  <si>
    <r>
      <rPr>
        <sz val="10"/>
        <color indexed="8"/>
        <rFont val="方正仿宋_GBK"/>
        <charset val="134"/>
      </rPr>
      <t>投资</t>
    </r>
    <r>
      <rPr>
        <sz val="10"/>
        <color indexed="8"/>
        <rFont val="Times New Roman"/>
        <charset val="134"/>
      </rPr>
      <t>210</t>
    </r>
    <r>
      <rPr>
        <sz val="10"/>
        <color indexed="8"/>
        <rFont val="方正仿宋_GBK"/>
        <charset val="134"/>
      </rPr>
      <t>万元建设得禄乡肥谷村火腿月饼加工厂，建设内容：</t>
    </r>
    <r>
      <rPr>
        <sz val="10"/>
        <color indexed="8"/>
        <rFont val="Times New Roman"/>
        <charset val="134"/>
      </rPr>
      <t xml:space="preserve">
1.</t>
    </r>
    <r>
      <rPr>
        <sz val="10"/>
        <color indexed="8"/>
        <rFont val="方正仿宋_GBK"/>
        <charset val="134"/>
      </rPr>
      <t>投入</t>
    </r>
    <r>
      <rPr>
        <sz val="10"/>
        <color indexed="8"/>
        <rFont val="Times New Roman"/>
        <charset val="134"/>
      </rPr>
      <t>175</t>
    </r>
    <r>
      <rPr>
        <sz val="10"/>
        <color indexed="8"/>
        <rFont val="方正仿宋_GBK"/>
        <charset val="134"/>
      </rPr>
      <t>万元新建混凝土框架结构火腿月饼加工车间</t>
    </r>
    <r>
      <rPr>
        <sz val="10"/>
        <color indexed="8"/>
        <rFont val="Times New Roman"/>
        <charset val="134"/>
      </rPr>
      <t>700</t>
    </r>
    <r>
      <rPr>
        <sz val="10"/>
        <color indexed="8"/>
        <rFont val="方正仿宋_GBK"/>
        <charset val="134"/>
      </rPr>
      <t>平方米（</t>
    </r>
    <r>
      <rPr>
        <sz val="10"/>
        <color indexed="8"/>
        <rFont val="Times New Roman"/>
        <charset val="134"/>
      </rPr>
      <t>2</t>
    </r>
    <r>
      <rPr>
        <sz val="10"/>
        <color indexed="8"/>
        <rFont val="方正仿宋_GBK"/>
        <charset val="134"/>
      </rPr>
      <t>层，框架结构，一层层高</t>
    </r>
    <r>
      <rPr>
        <sz val="10"/>
        <color indexed="8"/>
        <rFont val="Times New Roman"/>
        <charset val="134"/>
      </rPr>
      <t>4.2</t>
    </r>
    <r>
      <rPr>
        <sz val="10"/>
        <color indexed="8"/>
        <rFont val="方正仿宋_GBK"/>
        <charset val="134"/>
      </rPr>
      <t>米，二层</t>
    </r>
    <r>
      <rPr>
        <sz val="10"/>
        <color indexed="8"/>
        <rFont val="Times New Roman"/>
        <charset val="134"/>
      </rPr>
      <t>3.6</t>
    </r>
    <r>
      <rPr>
        <sz val="10"/>
        <color indexed="8"/>
        <rFont val="方正仿宋_GBK"/>
        <charset val="134"/>
      </rPr>
      <t>米，安装提升机，含按照食品生产标准对厂房的和面间、拌馅间、烘烤间、包装间等需要采用洁净板分隔处理，达到抗菌防潮防腐要求）。单价</t>
    </r>
    <r>
      <rPr>
        <sz val="10"/>
        <color indexed="8"/>
        <rFont val="Times New Roman"/>
        <charset val="134"/>
      </rPr>
      <t>2500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投入</t>
    </r>
    <r>
      <rPr>
        <sz val="10"/>
        <color indexed="8"/>
        <rFont val="Times New Roman"/>
        <charset val="134"/>
      </rPr>
      <t>10</t>
    </r>
    <r>
      <rPr>
        <sz val="10"/>
        <color indexed="8"/>
        <rFont val="方正仿宋_GBK"/>
        <charset val="134"/>
      </rPr>
      <t>万元建设</t>
    </r>
    <r>
      <rPr>
        <sz val="10"/>
        <color indexed="8"/>
        <rFont val="Times New Roman"/>
        <charset val="134"/>
      </rPr>
      <t>200</t>
    </r>
    <r>
      <rPr>
        <sz val="10"/>
        <color indexed="8"/>
        <rFont val="方正仿宋_GBK"/>
        <charset val="134"/>
      </rPr>
      <t>立方米冷库。在月饼生产车间内建设库容</t>
    </r>
    <r>
      <rPr>
        <sz val="10"/>
        <color indexed="8"/>
        <rFont val="Times New Roman"/>
        <charset val="134"/>
      </rPr>
      <t>200</t>
    </r>
    <r>
      <rPr>
        <sz val="10"/>
        <color indexed="8"/>
        <rFont val="方正仿宋_GBK"/>
        <charset val="134"/>
      </rPr>
      <t>立方米冷库，单价</t>
    </r>
    <r>
      <rPr>
        <sz val="10"/>
        <color indexed="8"/>
        <rFont val="Times New Roman"/>
        <charset val="134"/>
      </rPr>
      <t>500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3.</t>
    </r>
    <r>
      <rPr>
        <sz val="10"/>
        <color indexed="8"/>
        <rFont val="方正仿宋_GBK"/>
        <charset val="134"/>
      </rPr>
      <t>投入</t>
    </r>
    <r>
      <rPr>
        <sz val="10"/>
        <color indexed="8"/>
        <rFont val="Times New Roman"/>
        <charset val="134"/>
      </rPr>
      <t>25</t>
    </r>
    <r>
      <rPr>
        <sz val="10"/>
        <color indexed="8"/>
        <rFont val="方正仿宋_GBK"/>
        <charset val="134"/>
      </rPr>
      <t>万元建设室外附属工程。包括投入</t>
    </r>
    <r>
      <rPr>
        <sz val="10"/>
        <color indexed="8"/>
        <rFont val="Times New Roman"/>
        <charset val="134"/>
      </rPr>
      <t>5</t>
    </r>
    <r>
      <rPr>
        <sz val="10"/>
        <color indexed="8"/>
        <rFont val="方正仿宋_GBK"/>
        <charset val="134"/>
      </rPr>
      <t>万元对</t>
    </r>
    <r>
      <rPr>
        <sz val="10"/>
        <color indexed="8"/>
        <rFont val="Times New Roman"/>
        <charset val="134"/>
      </rPr>
      <t>800</t>
    </r>
    <r>
      <rPr>
        <sz val="10"/>
        <color indexed="8"/>
        <rFont val="方正仿宋_GBK"/>
        <charset val="134"/>
      </rPr>
      <t>平方米场地进行土方开挖，拆除破旧房屋，土方清运等；投入</t>
    </r>
    <r>
      <rPr>
        <sz val="10"/>
        <color indexed="8"/>
        <rFont val="Times New Roman"/>
        <charset val="134"/>
      </rPr>
      <t>7.9</t>
    </r>
    <r>
      <rPr>
        <sz val="10"/>
        <color indexed="8"/>
        <rFont val="方正仿宋_GBK"/>
        <charset val="134"/>
      </rPr>
      <t>万元砌筑毛石挡墙</t>
    </r>
    <r>
      <rPr>
        <sz val="10"/>
        <color indexed="8"/>
        <rFont val="Times New Roman"/>
        <charset val="134"/>
      </rPr>
      <t>240</t>
    </r>
    <r>
      <rPr>
        <sz val="10"/>
        <color indexed="8"/>
        <rFont val="方正仿宋_GBK"/>
        <charset val="134"/>
      </rPr>
      <t>立方，单价</t>
    </r>
    <r>
      <rPr>
        <sz val="10"/>
        <color indexed="8"/>
        <rFont val="Times New Roman"/>
        <charset val="134"/>
      </rPr>
      <t>330</t>
    </r>
    <r>
      <rPr>
        <sz val="10"/>
        <color indexed="8"/>
        <rFont val="方正仿宋_GBK"/>
        <charset val="134"/>
      </rPr>
      <t>元</t>
    </r>
    <r>
      <rPr>
        <sz val="10"/>
        <color indexed="8"/>
        <rFont val="Times New Roman"/>
        <charset val="134"/>
      </rPr>
      <t>/</t>
    </r>
    <r>
      <rPr>
        <sz val="10"/>
        <color indexed="8"/>
        <rFont val="方正仿宋_GBK"/>
        <charset val="134"/>
      </rPr>
      <t>立方米；投入</t>
    </r>
    <r>
      <rPr>
        <sz val="10"/>
        <color indexed="8"/>
        <rFont val="Times New Roman"/>
        <charset val="134"/>
      </rPr>
      <t>3</t>
    </r>
    <r>
      <rPr>
        <sz val="10"/>
        <color indexed="8"/>
        <rFont val="方正仿宋_GBK"/>
        <charset val="134"/>
      </rPr>
      <t>万元建设</t>
    </r>
    <r>
      <rPr>
        <sz val="10"/>
        <color indexed="8"/>
        <rFont val="Times New Roman"/>
        <charset val="134"/>
      </rPr>
      <t>2</t>
    </r>
    <r>
      <rPr>
        <sz val="10"/>
        <color indexed="8"/>
        <rFont val="方正仿宋_GBK"/>
        <charset val="134"/>
      </rPr>
      <t>米高安全防护设施</t>
    </r>
    <r>
      <rPr>
        <sz val="10"/>
        <color indexed="8"/>
        <rFont val="Times New Roman"/>
        <charset val="134"/>
      </rPr>
      <t>55</t>
    </r>
    <r>
      <rPr>
        <sz val="10"/>
        <color indexed="8"/>
        <rFont val="方正仿宋_GBK"/>
        <charset val="134"/>
      </rPr>
      <t>米（含基础）及相应安防设备；投入</t>
    </r>
    <r>
      <rPr>
        <sz val="10"/>
        <color indexed="8"/>
        <rFont val="Times New Roman"/>
        <charset val="134"/>
      </rPr>
      <t>2.4</t>
    </r>
    <r>
      <rPr>
        <sz val="10"/>
        <color indexed="8"/>
        <rFont val="方正仿宋_GBK"/>
        <charset val="134"/>
      </rPr>
      <t>万元硬化场地</t>
    </r>
    <r>
      <rPr>
        <sz val="10"/>
        <color indexed="8"/>
        <rFont val="Times New Roman"/>
        <charset val="134"/>
      </rPr>
      <t>200</t>
    </r>
    <r>
      <rPr>
        <sz val="10"/>
        <color indexed="8"/>
        <rFont val="方正仿宋_GBK"/>
        <charset val="134"/>
      </rPr>
      <t>平方米，单价</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平方米；投入</t>
    </r>
    <r>
      <rPr>
        <sz val="10"/>
        <color indexed="8"/>
        <rFont val="Times New Roman"/>
        <charset val="134"/>
      </rPr>
      <t>6.7</t>
    </r>
    <r>
      <rPr>
        <sz val="10"/>
        <color indexed="8"/>
        <rFont val="方正仿宋_GBK"/>
        <charset val="134"/>
      </rPr>
      <t>万元新建给水管网、排水管网（管沟）</t>
    </r>
    <r>
      <rPr>
        <sz val="10"/>
        <color indexed="8"/>
        <rFont val="Times New Roman"/>
        <charset val="134"/>
      </rPr>
      <t>150m</t>
    </r>
    <r>
      <rPr>
        <sz val="10"/>
        <color indexed="8"/>
        <rFont val="方正仿宋_GBK"/>
        <charset val="134"/>
      </rPr>
      <t>、检查井</t>
    </r>
    <r>
      <rPr>
        <sz val="10"/>
        <color indexed="8"/>
        <rFont val="Times New Roman"/>
        <charset val="134"/>
      </rPr>
      <t>2</t>
    </r>
    <r>
      <rPr>
        <sz val="10"/>
        <color indexed="8"/>
        <rFont val="方正仿宋_GBK"/>
        <charset val="134"/>
      </rPr>
      <t>座、隔油池、电力接入等附属设施。</t>
    </r>
  </si>
  <si>
    <r>
      <rPr>
        <sz val="10"/>
        <color indexed="8"/>
        <rFont val="方正仿宋_GBK"/>
        <charset val="134"/>
      </rPr>
      <t>总体目标体现项目的预期效益，</t>
    </r>
    <r>
      <rPr>
        <sz val="10"/>
        <color indexed="8"/>
        <rFont val="Times New Roman"/>
        <charset val="134"/>
      </rPr>
      <t>“</t>
    </r>
    <r>
      <rPr>
        <sz val="10"/>
        <color indexed="8"/>
        <rFont val="方正仿宋_GBK"/>
        <charset val="134"/>
      </rPr>
      <t>通过建设肥谷村火腿月饼加工厂建设项目，提升得禄乡火腿产业发展。项目建成后产权归肥谷村村集体所有，预计项目年收益率为</t>
    </r>
    <r>
      <rPr>
        <sz val="10"/>
        <color indexed="8"/>
        <rFont val="Times New Roman"/>
        <charset val="134"/>
      </rPr>
      <t>4</t>
    </r>
    <r>
      <rPr>
        <sz val="10"/>
        <color indexed="8"/>
        <rFont val="方正仿宋_GBK"/>
        <charset val="134"/>
      </rPr>
      <t>％，即</t>
    </r>
    <r>
      <rPr>
        <sz val="10"/>
        <color indexed="8"/>
        <rFont val="Times New Roman"/>
        <charset val="134"/>
      </rPr>
      <t>8</t>
    </r>
    <r>
      <rPr>
        <sz val="10"/>
        <color indexed="8"/>
        <rFont val="方正仿宋_GBK"/>
        <charset val="134"/>
      </rPr>
      <t>万元。带动辖区内农户</t>
    </r>
    <r>
      <rPr>
        <sz val="10"/>
        <color indexed="8"/>
        <rFont val="Times New Roman"/>
        <charset val="134"/>
      </rPr>
      <t>40</t>
    </r>
    <r>
      <rPr>
        <sz val="10"/>
        <color indexed="8"/>
        <rFont val="方正仿宋_GBK"/>
        <charset val="134"/>
      </rPr>
      <t>户（其中脱贫户</t>
    </r>
    <r>
      <rPr>
        <sz val="10"/>
        <color indexed="8"/>
        <rFont val="Times New Roman"/>
        <charset val="134"/>
      </rPr>
      <t>5</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”3</t>
    </r>
    <r>
      <rPr>
        <sz val="10"/>
        <color indexed="8"/>
        <rFont val="方正仿宋_GBK"/>
        <charset val="134"/>
      </rPr>
      <t>户）养殖生猪，户均增加</t>
    </r>
    <r>
      <rPr>
        <sz val="10"/>
        <color indexed="8"/>
        <rFont val="Times New Roman"/>
        <charset val="134"/>
      </rPr>
      <t>1500</t>
    </r>
    <r>
      <rPr>
        <sz val="10"/>
        <color indexed="8"/>
        <rFont val="方正仿宋_GBK"/>
        <charset val="134"/>
      </rPr>
      <t>元以上。带动务工</t>
    </r>
    <r>
      <rPr>
        <sz val="10"/>
        <color indexed="8"/>
        <rFont val="Times New Roman"/>
        <charset val="134"/>
      </rPr>
      <t>3</t>
    </r>
    <r>
      <rPr>
        <sz val="10"/>
        <color indexed="8"/>
        <rFont val="方正仿宋_GBK"/>
        <charset val="134"/>
      </rPr>
      <t>人，人均增加</t>
    </r>
    <r>
      <rPr>
        <sz val="10"/>
        <color indexed="8"/>
        <rFont val="Times New Roman"/>
        <charset val="134"/>
      </rPr>
      <t>4000</t>
    </r>
    <r>
      <rPr>
        <sz val="10"/>
        <color indexed="8"/>
        <rFont val="方正仿宋_GBK"/>
        <charset val="134"/>
      </rPr>
      <t>元以上。</t>
    </r>
  </si>
  <si>
    <r>
      <rPr>
        <sz val="10"/>
        <color indexed="8"/>
        <rFont val="方正仿宋_GBK"/>
        <charset val="134"/>
      </rPr>
      <t>带动生产、带动务工就业等</t>
    </r>
  </si>
  <si>
    <r>
      <rPr>
        <sz val="10"/>
        <color indexed="8"/>
        <rFont val="方正仿宋_GBK"/>
        <charset val="134"/>
      </rPr>
      <t>得禄乡人民政府</t>
    </r>
  </si>
  <si>
    <r>
      <rPr>
        <sz val="10"/>
        <color indexed="8"/>
        <rFont val="方正仿宋_GBK"/>
        <charset val="134"/>
      </rPr>
      <t>市场建设和农村物流</t>
    </r>
  </si>
  <si>
    <r>
      <rPr>
        <sz val="10"/>
        <color indexed="8"/>
        <rFont val="方正仿宋_GBK"/>
        <charset val="134"/>
      </rPr>
      <t>普立乡簸火村农特产品交易中心建设项目</t>
    </r>
  </si>
  <si>
    <r>
      <rPr>
        <sz val="10"/>
        <color indexed="8"/>
        <rFont val="方正仿宋_GBK"/>
        <charset val="134"/>
      </rPr>
      <t>簸火村</t>
    </r>
  </si>
  <si>
    <t>1.投资240万元，新建农特产品交易中心1375平方米（配套强弱电、给排水、消防、室外场地硬化等工程），框架结构，层高2层，地下1层架空层，单价1745元/平方米。
2.投资60万元，新建挡土墙1500立方米，土石方工程4800立方米，综合单价400元/立方。</t>
  </si>
  <si>
    <r>
      <rPr>
        <sz val="10"/>
        <color rgb="FF000000"/>
        <rFont val="方正仿宋_GBK"/>
        <charset val="134"/>
      </rPr>
      <t>通过项目实施，建成普立乡簸火村农特产品交易中心，项目资产归簸火村集体所有，通过租赁方式运营，预计可促进农村集体经济每年创收</t>
    </r>
    <r>
      <rPr>
        <sz val="10"/>
        <color rgb="FF000000"/>
        <rFont val="Times New Roman"/>
        <charset val="134"/>
      </rPr>
      <t>5</t>
    </r>
    <r>
      <rPr>
        <sz val="10"/>
        <color rgb="FF000000"/>
        <rFont val="方正仿宋_GBK"/>
        <charset val="134"/>
      </rPr>
      <t>万元，带动农户</t>
    </r>
    <r>
      <rPr>
        <sz val="10"/>
        <color rgb="FF000000"/>
        <rFont val="Times New Roman"/>
        <charset val="134"/>
      </rPr>
      <t>100</t>
    </r>
    <r>
      <rPr>
        <sz val="10"/>
        <color rgb="FF000000"/>
        <rFont val="方正仿宋_GBK"/>
        <charset val="134"/>
      </rPr>
      <t>户</t>
    </r>
    <r>
      <rPr>
        <sz val="10"/>
        <color rgb="FF000000"/>
        <rFont val="Times New Roman"/>
        <charset val="134"/>
      </rPr>
      <t>256</t>
    </r>
    <r>
      <rPr>
        <sz val="10"/>
        <color rgb="FF000000"/>
        <rFont val="方正仿宋_GBK"/>
        <charset val="134"/>
      </rPr>
      <t>人（其中脱贫户和监测对象</t>
    </r>
    <r>
      <rPr>
        <sz val="10"/>
        <color rgb="FF000000"/>
        <rFont val="Times New Roman"/>
        <charset val="134"/>
      </rPr>
      <t>10</t>
    </r>
    <r>
      <rPr>
        <sz val="10"/>
        <color rgb="FF000000"/>
        <rFont val="方正仿宋_GBK"/>
        <charset val="134"/>
      </rPr>
      <t>户</t>
    </r>
    <r>
      <rPr>
        <sz val="10"/>
        <color rgb="FF000000"/>
        <rFont val="Times New Roman"/>
        <charset val="134"/>
      </rPr>
      <t>35</t>
    </r>
    <r>
      <rPr>
        <sz val="10"/>
        <color rgb="FF000000"/>
        <rFont val="方正仿宋_GBK"/>
        <charset val="134"/>
      </rPr>
      <t>人）。</t>
    </r>
  </si>
  <si>
    <r>
      <rPr>
        <sz val="10"/>
        <color indexed="8"/>
        <rFont val="方正仿宋_GBK"/>
        <charset val="134"/>
      </rPr>
      <t>龙场镇得所村委会农产品收储加工建设项目</t>
    </r>
  </si>
  <si>
    <r>
      <rPr>
        <sz val="10"/>
        <color indexed="8"/>
        <rFont val="方正仿宋_GBK"/>
        <charset val="134"/>
      </rPr>
      <t>得所村</t>
    </r>
  </si>
  <si>
    <r>
      <rPr>
        <sz val="10"/>
        <color theme="1"/>
        <rFont val="Times New Roman"/>
        <charset val="134"/>
      </rPr>
      <t>1.</t>
    </r>
    <r>
      <rPr>
        <sz val="10"/>
        <color indexed="8"/>
        <rFont val="方正仿宋_GBK"/>
        <charset val="134"/>
      </rPr>
      <t>投入</t>
    </r>
    <r>
      <rPr>
        <sz val="10"/>
        <color indexed="8"/>
        <rFont val="Times New Roman"/>
        <charset val="134"/>
      </rPr>
      <t>2</t>
    </r>
    <r>
      <rPr>
        <sz val="10"/>
        <color indexed="8"/>
        <rFont val="方正仿宋_GBK"/>
        <charset val="134"/>
      </rPr>
      <t>万元进行道路硬化</t>
    </r>
    <r>
      <rPr>
        <sz val="10"/>
        <color indexed="8"/>
        <rFont val="Times New Roman"/>
        <charset val="134"/>
      </rPr>
      <t>240</t>
    </r>
    <r>
      <rPr>
        <sz val="10"/>
        <color indexed="8"/>
        <rFont val="方正仿宋_GBK"/>
        <charset val="134"/>
      </rPr>
      <t>平方米，挡墙</t>
    </r>
    <r>
      <rPr>
        <sz val="10"/>
        <color indexed="8"/>
        <rFont val="Times New Roman"/>
        <charset val="134"/>
      </rPr>
      <t>11.2</t>
    </r>
    <r>
      <rPr>
        <sz val="10"/>
        <color indexed="8"/>
        <rFont val="方正仿宋_GBK"/>
        <charset val="134"/>
      </rPr>
      <t>立方米；</t>
    </r>
    <r>
      <rPr>
        <sz val="10"/>
        <color indexed="8"/>
        <rFont val="Times New Roman"/>
        <charset val="134"/>
      </rPr>
      <t xml:space="preserve">
2.</t>
    </r>
    <r>
      <rPr>
        <sz val="10"/>
        <color indexed="8"/>
        <rFont val="方正仿宋_GBK"/>
        <charset val="134"/>
      </rPr>
      <t>投入</t>
    </r>
    <r>
      <rPr>
        <sz val="10"/>
        <color indexed="8"/>
        <rFont val="Times New Roman"/>
        <charset val="134"/>
      </rPr>
      <t>98</t>
    </r>
    <r>
      <rPr>
        <sz val="10"/>
        <color indexed="8"/>
        <rFont val="方正仿宋_GBK"/>
        <charset val="134"/>
      </rPr>
      <t>万元建设农副产品收储窖</t>
    </r>
    <r>
      <rPr>
        <sz val="10"/>
        <color indexed="8"/>
        <rFont val="Times New Roman"/>
        <charset val="134"/>
      </rPr>
      <t>830.5</t>
    </r>
    <r>
      <rPr>
        <sz val="10"/>
        <color indexed="8"/>
        <rFont val="方正仿宋_GBK"/>
        <charset val="134"/>
      </rPr>
      <t>立方米，单价约</t>
    </r>
    <r>
      <rPr>
        <sz val="10"/>
        <color indexed="8"/>
        <rFont val="Times New Roman"/>
        <charset val="134"/>
      </rPr>
      <t>1180</t>
    </r>
    <r>
      <rPr>
        <sz val="10"/>
        <color indexed="8"/>
        <rFont val="方正仿宋_GBK"/>
        <charset val="134"/>
      </rPr>
      <t>元。</t>
    </r>
  </si>
  <si>
    <r>
      <rPr>
        <sz val="10"/>
        <color indexed="8"/>
        <rFont val="方正仿宋_GBK"/>
        <charset val="134"/>
      </rPr>
      <t>通过建设农副产品收储窖</t>
    </r>
    <r>
      <rPr>
        <sz val="10"/>
        <color indexed="8"/>
        <rFont val="Times New Roman"/>
        <charset val="134"/>
      </rPr>
      <t>830.5</t>
    </r>
    <r>
      <rPr>
        <sz val="10"/>
        <color indexed="8"/>
        <rFont val="方正仿宋_GBK"/>
        <charset val="134"/>
      </rPr>
      <t>立方，带动零时就业</t>
    </r>
    <r>
      <rPr>
        <sz val="10"/>
        <color indexed="8"/>
        <rFont val="Times New Roman"/>
        <charset val="134"/>
      </rPr>
      <t>150</t>
    </r>
    <r>
      <rPr>
        <sz val="10"/>
        <color indexed="8"/>
        <rFont val="方正仿宋_GBK"/>
        <charset val="134"/>
      </rPr>
      <t>人，户均增收</t>
    </r>
    <r>
      <rPr>
        <sz val="10"/>
        <color indexed="8"/>
        <rFont val="Times New Roman"/>
        <charset val="134"/>
      </rPr>
      <t>2000</t>
    </r>
    <r>
      <rPr>
        <sz val="10"/>
        <color indexed="8"/>
        <rFont val="方正仿宋_GBK"/>
        <charset val="134"/>
      </rPr>
      <t>元以上。项目建成后预计每年能收购高粱</t>
    </r>
    <r>
      <rPr>
        <sz val="10"/>
        <color indexed="8"/>
        <rFont val="Times New Roman"/>
        <charset val="134"/>
      </rPr>
      <t>500</t>
    </r>
    <r>
      <rPr>
        <sz val="10"/>
        <color indexed="8"/>
        <rFont val="方正仿宋_GBK"/>
        <charset val="134"/>
      </rPr>
      <t>吨、为农户创收</t>
    </r>
    <r>
      <rPr>
        <sz val="10"/>
        <color indexed="8"/>
        <rFont val="Times New Roman"/>
        <charset val="134"/>
      </rPr>
      <t>150</t>
    </r>
    <r>
      <rPr>
        <sz val="10"/>
        <color indexed="8"/>
        <rFont val="方正仿宋_GBK"/>
        <charset val="134"/>
      </rPr>
      <t>万元。收购大麦</t>
    </r>
    <r>
      <rPr>
        <sz val="10"/>
        <color indexed="8"/>
        <rFont val="Times New Roman"/>
        <charset val="134"/>
      </rPr>
      <t>20</t>
    </r>
    <r>
      <rPr>
        <sz val="10"/>
        <color indexed="8"/>
        <rFont val="方正仿宋_GBK"/>
        <charset val="134"/>
      </rPr>
      <t>吨、为农户创收</t>
    </r>
    <r>
      <rPr>
        <sz val="10"/>
        <color indexed="8"/>
        <rFont val="Times New Roman"/>
        <charset val="134"/>
      </rPr>
      <t>16</t>
    </r>
    <r>
      <rPr>
        <sz val="10"/>
        <color indexed="8"/>
        <rFont val="方正仿宋_GBK"/>
        <charset val="134"/>
      </rPr>
      <t>万元。项目建成后产权归龙场镇得所村委会集体所有，预计项目年收益率为</t>
    </r>
    <r>
      <rPr>
        <sz val="10"/>
        <color indexed="8"/>
        <rFont val="Times New Roman"/>
        <charset val="134"/>
      </rPr>
      <t>4</t>
    </r>
    <r>
      <rPr>
        <sz val="10"/>
        <color indexed="8"/>
        <rFont val="方正仿宋_GBK"/>
        <charset val="134"/>
      </rPr>
      <t>％，为村集体收入增加</t>
    </r>
    <r>
      <rPr>
        <sz val="10"/>
        <color indexed="8"/>
        <rFont val="Times New Roman"/>
        <charset val="134"/>
      </rPr>
      <t>4</t>
    </r>
    <r>
      <rPr>
        <sz val="10"/>
        <color indexed="8"/>
        <rFont val="方正仿宋_GBK"/>
        <charset val="134"/>
      </rPr>
      <t>万元。</t>
    </r>
  </si>
  <si>
    <r>
      <rPr>
        <sz val="10"/>
        <color indexed="8"/>
        <rFont val="方正仿宋_GBK"/>
        <charset val="134"/>
      </rPr>
      <t>入股分红、土地流转、务工就业等</t>
    </r>
  </si>
  <si>
    <r>
      <rPr>
        <sz val="10"/>
        <color indexed="8"/>
        <rFont val="方正仿宋_GBK"/>
        <charset val="134"/>
      </rPr>
      <t>乐丰乡马铃薯种植基地及加工提质改造项目</t>
    </r>
  </si>
  <si>
    <r>
      <rPr>
        <sz val="10"/>
        <color indexed="8"/>
        <rFont val="方正仿宋_GBK"/>
        <charset val="134"/>
      </rPr>
      <t>乐丰乡</t>
    </r>
  </si>
  <si>
    <r>
      <rPr>
        <sz val="10"/>
        <color indexed="8"/>
        <rFont val="方正仿宋_GBK"/>
        <charset val="134"/>
      </rPr>
      <t>店子村</t>
    </r>
  </si>
  <si>
    <r>
      <rPr>
        <sz val="10"/>
        <color indexed="8"/>
        <rFont val="方正仿宋_GBK"/>
        <charset val="134"/>
      </rPr>
      <t>一、生产车间扩建</t>
    </r>
    <r>
      <rPr>
        <sz val="10"/>
        <color indexed="8"/>
        <rFont val="Times New Roman"/>
        <charset val="134"/>
      </rPr>
      <t xml:space="preserve">
1</t>
    </r>
    <r>
      <rPr>
        <sz val="10"/>
        <color indexed="8"/>
        <rFont val="Times New Roman"/>
        <charset val="134"/>
      </rPr>
      <t>.</t>
    </r>
    <r>
      <rPr>
        <sz val="10"/>
        <color indexed="8"/>
        <rFont val="方正仿宋_GBK"/>
        <charset val="134"/>
      </rPr>
      <t>投资</t>
    </r>
    <r>
      <rPr>
        <sz val="10"/>
        <color indexed="8"/>
        <rFont val="Times New Roman"/>
        <charset val="134"/>
      </rPr>
      <t>102.8</t>
    </r>
    <r>
      <rPr>
        <sz val="10"/>
        <color indexed="8"/>
        <rFont val="方正仿宋_GBK"/>
        <charset val="134"/>
      </rPr>
      <t>万元新建钢结构用房</t>
    </r>
    <r>
      <rPr>
        <sz val="10"/>
        <color indexed="8"/>
        <rFont val="Times New Roman"/>
        <charset val="134"/>
      </rPr>
      <t>430</t>
    </r>
    <r>
      <rPr>
        <sz val="10"/>
        <color indexed="8"/>
        <rFont val="方正仿宋_GBK"/>
        <charset val="134"/>
      </rPr>
      <t>平方米，每平方米</t>
    </r>
    <r>
      <rPr>
        <sz val="10"/>
        <color indexed="8"/>
        <rFont val="Times New Roman"/>
        <charset val="134"/>
      </rPr>
      <t>2390</t>
    </r>
    <r>
      <rPr>
        <sz val="10"/>
        <color indexed="8"/>
        <rFont val="方正仿宋_GBK"/>
        <charset val="134"/>
      </rPr>
      <t>元。</t>
    </r>
    <r>
      <rPr>
        <sz val="10"/>
        <color indexed="8"/>
        <rFont val="Times New Roman"/>
        <charset val="134"/>
      </rPr>
      <t xml:space="preserve">
2</t>
    </r>
    <r>
      <rPr>
        <sz val="10"/>
        <color indexed="8"/>
        <rFont val="Times New Roman"/>
        <charset val="134"/>
      </rPr>
      <t>.</t>
    </r>
    <r>
      <rPr>
        <sz val="10"/>
        <color indexed="8"/>
        <rFont val="方正仿宋_GBK"/>
        <charset val="134"/>
      </rPr>
      <t>投资</t>
    </r>
    <r>
      <rPr>
        <sz val="10"/>
        <color indexed="8"/>
        <rFont val="Times New Roman"/>
        <charset val="134"/>
      </rPr>
      <t>7.8</t>
    </r>
    <r>
      <rPr>
        <sz val="10"/>
        <color indexed="8"/>
        <rFont val="方正仿宋_GBK"/>
        <charset val="134"/>
      </rPr>
      <t>万元做防水吊顶</t>
    </r>
    <r>
      <rPr>
        <sz val="10"/>
        <color indexed="8"/>
        <rFont val="Times New Roman"/>
        <charset val="134"/>
      </rPr>
      <t>430</t>
    </r>
    <r>
      <rPr>
        <sz val="10"/>
        <color indexed="8"/>
        <rFont val="方正仿宋_GBK"/>
        <charset val="134"/>
      </rPr>
      <t>平方米，每平方米</t>
    </r>
    <r>
      <rPr>
        <sz val="10"/>
        <color indexed="8"/>
        <rFont val="Times New Roman"/>
        <charset val="134"/>
      </rPr>
      <t>180</t>
    </r>
    <r>
      <rPr>
        <sz val="10"/>
        <color indexed="8"/>
        <rFont val="方正仿宋_GBK"/>
        <charset val="134"/>
      </rPr>
      <t>元。</t>
    </r>
    <r>
      <rPr>
        <sz val="10"/>
        <color indexed="8"/>
        <rFont val="Times New Roman"/>
        <charset val="134"/>
      </rPr>
      <t xml:space="preserve">
3</t>
    </r>
    <r>
      <rPr>
        <sz val="10"/>
        <color indexed="8"/>
        <rFont val="Times New Roman"/>
        <charset val="134"/>
      </rPr>
      <t>.</t>
    </r>
    <r>
      <rPr>
        <sz val="10"/>
        <color indexed="8"/>
        <rFont val="方正仿宋_GBK"/>
        <charset val="134"/>
      </rPr>
      <t>投资</t>
    </r>
    <r>
      <rPr>
        <sz val="10"/>
        <color indexed="8"/>
        <rFont val="Times New Roman"/>
        <charset val="134"/>
      </rPr>
      <t>51</t>
    </r>
    <r>
      <rPr>
        <sz val="10"/>
        <color indexed="8"/>
        <rFont val="方正仿宋_GBK"/>
        <charset val="134"/>
      </rPr>
      <t>万元安装墙面不锈钢净化板</t>
    </r>
    <r>
      <rPr>
        <sz val="10"/>
        <color indexed="8"/>
        <rFont val="Times New Roman"/>
        <charset val="134"/>
      </rPr>
      <t>1500</t>
    </r>
    <r>
      <rPr>
        <sz val="10"/>
        <color indexed="8"/>
        <rFont val="方正仿宋_GBK"/>
        <charset val="134"/>
      </rPr>
      <t>平方米，每平方米</t>
    </r>
    <r>
      <rPr>
        <sz val="10"/>
        <color indexed="8"/>
        <rFont val="Times New Roman"/>
        <charset val="134"/>
      </rPr>
      <t>340</t>
    </r>
    <r>
      <rPr>
        <sz val="10"/>
        <color indexed="8"/>
        <rFont val="方正仿宋_GBK"/>
        <charset val="134"/>
      </rPr>
      <t>元。</t>
    </r>
    <r>
      <rPr>
        <sz val="10"/>
        <color indexed="8"/>
        <rFont val="Times New Roman"/>
        <charset val="134"/>
      </rPr>
      <t xml:space="preserve">
4</t>
    </r>
    <r>
      <rPr>
        <sz val="10"/>
        <color indexed="8"/>
        <rFont val="Times New Roman"/>
        <charset val="134"/>
      </rPr>
      <t>.</t>
    </r>
    <r>
      <rPr>
        <sz val="10"/>
        <color indexed="8"/>
        <rFont val="方正仿宋_GBK"/>
        <charset val="134"/>
      </rPr>
      <t>投资</t>
    </r>
    <r>
      <rPr>
        <sz val="10"/>
        <color indexed="8"/>
        <rFont val="Times New Roman"/>
        <charset val="134"/>
      </rPr>
      <t>200</t>
    </r>
    <r>
      <rPr>
        <sz val="10"/>
        <color indexed="8"/>
        <rFont val="方正仿宋_GBK"/>
        <charset val="134"/>
      </rPr>
      <t>万元新增通风排风系统</t>
    </r>
    <r>
      <rPr>
        <sz val="10"/>
        <color indexed="8"/>
        <rFont val="Times New Roman"/>
        <charset val="134"/>
      </rPr>
      <t>10</t>
    </r>
    <r>
      <rPr>
        <sz val="10"/>
        <color indexed="8"/>
        <rFont val="方正仿宋_GBK"/>
        <charset val="134"/>
      </rPr>
      <t>套，单价</t>
    </r>
    <r>
      <rPr>
        <sz val="10"/>
        <color indexed="8"/>
        <rFont val="Times New Roman"/>
        <charset val="134"/>
      </rPr>
      <t>20</t>
    </r>
    <r>
      <rPr>
        <sz val="10"/>
        <color indexed="8"/>
        <rFont val="方正仿宋_GBK"/>
        <charset val="134"/>
      </rPr>
      <t>万元。</t>
    </r>
    <r>
      <rPr>
        <sz val="10"/>
        <color indexed="8"/>
        <rFont val="Times New Roman"/>
        <charset val="134"/>
      </rPr>
      <t xml:space="preserve">
5</t>
    </r>
    <r>
      <rPr>
        <sz val="10"/>
        <color indexed="8"/>
        <rFont val="Times New Roman"/>
        <charset val="134"/>
      </rPr>
      <t>.</t>
    </r>
    <r>
      <rPr>
        <sz val="10"/>
        <color indexed="8"/>
        <rFont val="方正仿宋_GBK"/>
        <charset val="134"/>
      </rPr>
      <t>投资</t>
    </r>
    <r>
      <rPr>
        <sz val="10"/>
        <color indexed="8"/>
        <rFont val="Times New Roman"/>
        <charset val="134"/>
      </rPr>
      <t>12</t>
    </r>
    <r>
      <rPr>
        <sz val="10"/>
        <color indexed="8"/>
        <rFont val="方正仿宋_GBK"/>
        <charset val="134"/>
      </rPr>
      <t>万元做地面聚氨酯地坪化</t>
    </r>
    <r>
      <rPr>
        <sz val="10"/>
        <color indexed="8"/>
        <rFont val="Times New Roman"/>
        <charset val="134"/>
      </rPr>
      <t>430</t>
    </r>
    <r>
      <rPr>
        <sz val="10"/>
        <color indexed="8"/>
        <rFont val="方正仿宋_GBK"/>
        <charset val="134"/>
      </rPr>
      <t>平方米，每平方米</t>
    </r>
    <r>
      <rPr>
        <sz val="10"/>
        <color indexed="8"/>
        <rFont val="Times New Roman"/>
        <charset val="134"/>
      </rPr>
      <t>280</t>
    </r>
    <r>
      <rPr>
        <sz val="10"/>
        <color indexed="8"/>
        <rFont val="方正仿宋_GBK"/>
        <charset val="134"/>
      </rPr>
      <t>元。</t>
    </r>
    <r>
      <rPr>
        <sz val="10"/>
        <color indexed="8"/>
        <rFont val="Times New Roman"/>
        <charset val="134"/>
      </rPr>
      <t xml:space="preserve">
</t>
    </r>
    <r>
      <rPr>
        <sz val="10"/>
        <color indexed="8"/>
        <rFont val="方正仿宋_GBK"/>
        <charset val="134"/>
      </rPr>
      <t>该项合计</t>
    </r>
    <r>
      <rPr>
        <sz val="10"/>
        <color indexed="8"/>
        <rFont val="Times New Roman"/>
        <charset val="134"/>
      </rPr>
      <t>373.6</t>
    </r>
    <r>
      <rPr>
        <sz val="10"/>
        <color indexed="8"/>
        <rFont val="方正仿宋_GBK"/>
        <charset val="134"/>
      </rPr>
      <t>万元。</t>
    </r>
    <r>
      <rPr>
        <sz val="10"/>
        <color indexed="8"/>
        <rFont val="Times New Roman"/>
        <charset val="134"/>
      </rPr>
      <t xml:space="preserve">
</t>
    </r>
    <r>
      <rPr>
        <sz val="10"/>
        <color indexed="8"/>
        <rFont val="方正仿宋_GBK"/>
        <charset val="134"/>
      </rPr>
      <t>二、生产车间提质改造</t>
    </r>
    <r>
      <rPr>
        <sz val="10"/>
        <color indexed="8"/>
        <rFont val="Times New Roman"/>
        <charset val="134"/>
      </rPr>
      <t xml:space="preserve">
1</t>
    </r>
    <r>
      <rPr>
        <sz val="10"/>
        <color indexed="8"/>
        <rFont val="Times New Roman"/>
        <charset val="134"/>
      </rPr>
      <t>.</t>
    </r>
    <r>
      <rPr>
        <sz val="10"/>
        <color indexed="8"/>
        <rFont val="方正仿宋_GBK"/>
        <charset val="134"/>
      </rPr>
      <t>投资</t>
    </r>
    <r>
      <rPr>
        <sz val="10"/>
        <color indexed="8"/>
        <rFont val="Times New Roman"/>
        <charset val="134"/>
      </rPr>
      <t>131.6</t>
    </r>
    <r>
      <rPr>
        <sz val="10"/>
        <color indexed="8"/>
        <rFont val="方正仿宋_GBK"/>
        <charset val="134"/>
      </rPr>
      <t>万元做地面聚氨酯地坪化</t>
    </r>
    <r>
      <rPr>
        <sz val="10"/>
        <color indexed="8"/>
        <rFont val="Times New Roman"/>
        <charset val="134"/>
      </rPr>
      <t>4700</t>
    </r>
    <r>
      <rPr>
        <sz val="10"/>
        <color indexed="8"/>
        <rFont val="方正仿宋_GBK"/>
        <charset val="134"/>
      </rPr>
      <t>平方米，每平方米</t>
    </r>
    <r>
      <rPr>
        <sz val="10"/>
        <color indexed="8"/>
        <rFont val="Times New Roman"/>
        <charset val="134"/>
      </rPr>
      <t>280</t>
    </r>
    <r>
      <rPr>
        <sz val="10"/>
        <color indexed="8"/>
        <rFont val="方正仿宋_GBK"/>
        <charset val="134"/>
      </rPr>
      <t>元。</t>
    </r>
    <r>
      <rPr>
        <sz val="10"/>
        <color indexed="8"/>
        <rFont val="Times New Roman"/>
        <charset val="134"/>
      </rPr>
      <t xml:space="preserve">
2</t>
    </r>
    <r>
      <rPr>
        <sz val="10"/>
        <color indexed="8"/>
        <rFont val="Times New Roman"/>
        <charset val="134"/>
      </rPr>
      <t>.</t>
    </r>
    <r>
      <rPr>
        <sz val="10"/>
        <color indexed="8"/>
        <rFont val="方正仿宋_GBK"/>
        <charset val="134"/>
      </rPr>
      <t>投资</t>
    </r>
    <r>
      <rPr>
        <sz val="10"/>
        <color indexed="8"/>
        <rFont val="Times New Roman"/>
        <charset val="134"/>
      </rPr>
      <t>239.7</t>
    </r>
    <r>
      <rPr>
        <sz val="10"/>
        <color indexed="8"/>
        <rFont val="方正仿宋_GBK"/>
        <charset val="134"/>
      </rPr>
      <t>万元安装墙面不锈钢净化板</t>
    </r>
    <r>
      <rPr>
        <sz val="10"/>
        <color indexed="8"/>
        <rFont val="Times New Roman"/>
        <charset val="134"/>
      </rPr>
      <t>7050</t>
    </r>
    <r>
      <rPr>
        <sz val="10"/>
        <color indexed="8"/>
        <rFont val="方正仿宋_GBK"/>
        <charset val="134"/>
      </rPr>
      <t>平方米，每平方米</t>
    </r>
    <r>
      <rPr>
        <sz val="10"/>
        <color indexed="8"/>
        <rFont val="Times New Roman"/>
        <charset val="134"/>
      </rPr>
      <t>340</t>
    </r>
    <r>
      <rPr>
        <sz val="10"/>
        <color indexed="8"/>
        <rFont val="方正仿宋_GBK"/>
        <charset val="134"/>
      </rPr>
      <t>元。</t>
    </r>
    <r>
      <rPr>
        <sz val="10"/>
        <color indexed="8"/>
        <rFont val="Times New Roman"/>
        <charset val="134"/>
      </rPr>
      <t xml:space="preserve">
3</t>
    </r>
    <r>
      <rPr>
        <sz val="10"/>
        <color indexed="8"/>
        <rFont val="Times New Roman"/>
        <charset val="134"/>
      </rPr>
      <t>.</t>
    </r>
    <r>
      <rPr>
        <sz val="10"/>
        <color indexed="8"/>
        <rFont val="方正仿宋_GBK"/>
        <charset val="134"/>
      </rPr>
      <t>投资</t>
    </r>
    <r>
      <rPr>
        <sz val="10"/>
        <color indexed="8"/>
        <rFont val="Times New Roman"/>
        <charset val="134"/>
      </rPr>
      <t>84.6</t>
    </r>
    <r>
      <rPr>
        <sz val="10"/>
        <color indexed="8"/>
        <rFont val="方正仿宋_GBK"/>
        <charset val="134"/>
      </rPr>
      <t>万元做车间防水吊顶</t>
    </r>
    <r>
      <rPr>
        <sz val="10"/>
        <color indexed="8"/>
        <rFont val="Times New Roman"/>
        <charset val="134"/>
      </rPr>
      <t>4700</t>
    </r>
    <r>
      <rPr>
        <sz val="10"/>
        <color indexed="8"/>
        <rFont val="方正仿宋_GBK"/>
        <charset val="134"/>
      </rPr>
      <t>平方米，每平方米</t>
    </r>
    <r>
      <rPr>
        <sz val="10"/>
        <color indexed="8"/>
        <rFont val="Times New Roman"/>
        <charset val="134"/>
      </rPr>
      <t>180</t>
    </r>
    <r>
      <rPr>
        <sz val="10"/>
        <color indexed="8"/>
        <rFont val="方正仿宋_GBK"/>
        <charset val="134"/>
      </rPr>
      <t>元。</t>
    </r>
    <r>
      <rPr>
        <sz val="10"/>
        <color indexed="8"/>
        <rFont val="Times New Roman"/>
        <charset val="134"/>
      </rPr>
      <t xml:space="preserve">
4</t>
    </r>
    <r>
      <rPr>
        <sz val="10"/>
        <color indexed="8"/>
        <rFont val="Times New Roman"/>
        <charset val="134"/>
      </rPr>
      <t>.</t>
    </r>
    <r>
      <rPr>
        <sz val="10"/>
        <color indexed="8"/>
        <rFont val="方正仿宋_GBK"/>
        <charset val="134"/>
      </rPr>
      <t>投资</t>
    </r>
    <r>
      <rPr>
        <sz val="10"/>
        <color indexed="8"/>
        <rFont val="Times New Roman"/>
        <charset val="134"/>
      </rPr>
      <t>70.5</t>
    </r>
    <r>
      <rPr>
        <sz val="10"/>
        <color indexed="8"/>
        <rFont val="方正仿宋_GBK"/>
        <charset val="134"/>
      </rPr>
      <t>万元完成车间厂房结构加固</t>
    </r>
    <r>
      <rPr>
        <sz val="10"/>
        <color indexed="8"/>
        <rFont val="Times New Roman"/>
        <charset val="134"/>
      </rPr>
      <t>4700</t>
    </r>
    <r>
      <rPr>
        <sz val="10"/>
        <color indexed="8"/>
        <rFont val="方正仿宋_GBK"/>
        <charset val="134"/>
      </rPr>
      <t>平方米，每平方米</t>
    </r>
    <r>
      <rPr>
        <sz val="10"/>
        <color indexed="8"/>
        <rFont val="Times New Roman"/>
        <charset val="134"/>
      </rPr>
      <t>150</t>
    </r>
    <r>
      <rPr>
        <sz val="10"/>
        <color indexed="8"/>
        <rFont val="方正仿宋_GBK"/>
        <charset val="134"/>
      </rPr>
      <t>元</t>
    </r>
    <r>
      <rPr>
        <sz val="10"/>
        <color indexed="8"/>
        <rFont val="Times New Roman"/>
        <charset val="134"/>
      </rPr>
      <t xml:space="preserve">
</t>
    </r>
    <r>
      <rPr>
        <sz val="10"/>
        <color indexed="8"/>
        <rFont val="方正仿宋_GBK"/>
        <charset val="134"/>
      </rPr>
      <t>该项合计</t>
    </r>
    <r>
      <rPr>
        <sz val="10"/>
        <color indexed="8"/>
        <rFont val="Times New Roman"/>
        <charset val="134"/>
      </rPr>
      <t>526.4</t>
    </r>
    <r>
      <rPr>
        <sz val="10"/>
        <color indexed="8"/>
        <rFont val="方正仿宋_GBK"/>
        <charset val="134"/>
      </rPr>
      <t>万元。</t>
    </r>
  </si>
  <si>
    <r>
      <rPr>
        <sz val="10"/>
        <color rgb="FF000000"/>
        <rFont val="方正仿宋_GBK"/>
        <charset val="134"/>
      </rPr>
      <t>通过项目实施，新建钢结构用房</t>
    </r>
    <r>
      <rPr>
        <sz val="10"/>
        <color rgb="FF000000"/>
        <rFont val="Times New Roman"/>
        <charset val="134"/>
      </rPr>
      <t>430</t>
    </r>
    <r>
      <rPr>
        <sz val="10"/>
        <color rgb="FF000000"/>
        <rFont val="方正仿宋_GBK"/>
        <charset val="134"/>
      </rPr>
      <t>平方米，提质改造原生产车间</t>
    </r>
    <r>
      <rPr>
        <sz val="10"/>
        <color rgb="FF000000"/>
        <rFont val="Times New Roman"/>
        <charset val="134"/>
      </rPr>
      <t>4700</t>
    </r>
    <r>
      <rPr>
        <sz val="10"/>
        <color rgb="FF000000"/>
        <rFont val="方正仿宋_GBK"/>
        <charset val="134"/>
      </rPr>
      <t>平方米。项目建成后产权由店子村集体所有，委托乐丰乡“三农”公司运营。带动乐丰乡及周边乡镇开办马铃薯初加工点</t>
    </r>
    <r>
      <rPr>
        <sz val="10"/>
        <color rgb="FF000000"/>
        <rFont val="Times New Roman"/>
        <charset val="134"/>
      </rPr>
      <t>21</t>
    </r>
    <r>
      <rPr>
        <sz val="10"/>
        <color rgb="FF000000"/>
        <rFont val="方正仿宋_GBK"/>
        <charset val="134"/>
      </rPr>
      <t>个，日均用工</t>
    </r>
    <r>
      <rPr>
        <sz val="10"/>
        <color rgb="FF000000"/>
        <rFont val="Times New Roman"/>
        <charset val="134"/>
      </rPr>
      <t>1000</t>
    </r>
    <r>
      <rPr>
        <sz val="10"/>
        <color rgb="FF000000"/>
        <rFont val="方正仿宋_GBK"/>
        <charset val="134"/>
      </rPr>
      <t>余人，年均发放劳务费</t>
    </r>
    <r>
      <rPr>
        <sz val="10"/>
        <color rgb="FF000000"/>
        <rFont val="Times New Roman"/>
        <charset val="134"/>
      </rPr>
      <t>2000</t>
    </r>
    <r>
      <rPr>
        <sz val="10"/>
        <color rgb="FF000000"/>
        <rFont val="方正仿宋_GBK"/>
        <charset val="134"/>
      </rPr>
      <t>余万元，新投入的项目资金，承租方云南嫩丫愿意以高于原租金比例支付租金，并承诺提前支付保证金，增加村集体经济收入。</t>
    </r>
  </si>
  <si>
    <r>
      <rPr>
        <sz val="10"/>
        <color indexed="8"/>
        <rFont val="方正仿宋_GBK"/>
        <charset val="134"/>
      </rPr>
      <t>就业务工，带动生产</t>
    </r>
  </si>
  <si>
    <r>
      <rPr>
        <sz val="10"/>
        <color indexed="8"/>
        <rFont val="方正仿宋_GBK"/>
        <charset val="134"/>
      </rPr>
      <t>养殖业基地</t>
    </r>
  </si>
  <si>
    <r>
      <rPr>
        <sz val="10"/>
        <color indexed="8"/>
        <rFont val="方正仿宋_GBK"/>
        <charset val="134"/>
      </rPr>
      <t>文兴乡肉牛养殖基地提质增效项目</t>
    </r>
  </si>
  <si>
    <r>
      <rPr>
        <sz val="10"/>
        <color indexed="8"/>
        <rFont val="方正仿宋_GBK"/>
        <charset val="134"/>
      </rPr>
      <t>文兴乡</t>
    </r>
  </si>
  <si>
    <r>
      <rPr>
        <sz val="10"/>
        <color indexed="8"/>
        <rFont val="方正仿宋_GBK"/>
        <charset val="134"/>
      </rPr>
      <t>着期村</t>
    </r>
  </si>
  <si>
    <r>
      <rPr>
        <sz val="10"/>
        <color theme="1"/>
        <rFont val="Times New Roman"/>
        <charset val="134"/>
      </rPr>
      <t>1.</t>
    </r>
    <r>
      <rPr>
        <sz val="10"/>
        <color indexed="8"/>
        <rFont val="方正仿宋_GBK"/>
        <charset val="134"/>
      </rPr>
      <t>投资</t>
    </r>
    <r>
      <rPr>
        <sz val="10"/>
        <color indexed="8"/>
        <rFont val="Times New Roman"/>
        <charset val="134"/>
      </rPr>
      <t>33.6</t>
    </r>
    <r>
      <rPr>
        <sz val="10"/>
        <color indexed="8"/>
        <rFont val="方正仿宋_GBK"/>
        <charset val="134"/>
      </rPr>
      <t>万元，拆除重建牛棚定位栏</t>
    </r>
    <r>
      <rPr>
        <sz val="10"/>
        <color indexed="8"/>
        <rFont val="Times New Roman"/>
        <charset val="134"/>
      </rPr>
      <t>480</t>
    </r>
    <r>
      <rPr>
        <sz val="10"/>
        <color indexed="8"/>
        <rFont val="方正仿宋_GBK"/>
        <charset val="134"/>
      </rPr>
      <t>个，高</t>
    </r>
    <r>
      <rPr>
        <sz val="10"/>
        <color indexed="8"/>
        <rFont val="Times New Roman"/>
        <charset val="134"/>
      </rPr>
      <t>1.4m*</t>
    </r>
    <r>
      <rPr>
        <sz val="10"/>
        <color indexed="8"/>
        <rFont val="方正仿宋_GBK"/>
        <charset val="134"/>
      </rPr>
      <t>宽</t>
    </r>
    <r>
      <rPr>
        <sz val="10"/>
        <color indexed="8"/>
        <rFont val="Times New Roman"/>
        <charset val="134"/>
      </rPr>
      <t>1.1m</t>
    </r>
    <r>
      <rPr>
        <sz val="10"/>
        <color indexed="8"/>
        <rFont val="方正仿宋_GBK"/>
        <charset val="134"/>
      </rPr>
      <t>，单价</t>
    </r>
    <r>
      <rPr>
        <sz val="10"/>
        <color indexed="8"/>
        <rFont val="Times New Roman"/>
        <charset val="134"/>
      </rPr>
      <t>700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 xml:space="preserve">
2.</t>
    </r>
    <r>
      <rPr>
        <sz val="10"/>
        <color indexed="8"/>
        <rFont val="方正仿宋_GBK"/>
        <charset val="134"/>
      </rPr>
      <t>投资</t>
    </r>
    <r>
      <rPr>
        <sz val="10"/>
        <color indexed="8"/>
        <rFont val="Times New Roman"/>
        <charset val="134"/>
      </rPr>
      <t>17.92</t>
    </r>
    <r>
      <rPr>
        <sz val="10"/>
        <color indexed="8"/>
        <rFont val="方正仿宋_GBK"/>
        <charset val="134"/>
      </rPr>
      <t>万元，拆除原地坪、硬化牛棚地坪</t>
    </r>
    <r>
      <rPr>
        <sz val="10"/>
        <color indexed="8"/>
        <rFont val="Times New Roman"/>
        <charset val="134"/>
      </rPr>
      <t>1280</t>
    </r>
    <r>
      <rPr>
        <sz val="10"/>
        <color indexed="8"/>
        <rFont val="方正仿宋_GBK"/>
        <charset val="134"/>
      </rPr>
      <t>㎡，</t>
    </r>
    <r>
      <rPr>
        <sz val="10"/>
        <color indexed="8"/>
        <rFont val="Times New Roman"/>
        <charset val="134"/>
      </rPr>
      <t>c30</t>
    </r>
    <r>
      <rPr>
        <sz val="10"/>
        <color indexed="8"/>
        <rFont val="方正仿宋_GBK"/>
        <charset val="134"/>
      </rPr>
      <t>砼，厚</t>
    </r>
    <r>
      <rPr>
        <sz val="10"/>
        <color indexed="8"/>
        <rFont val="Times New Roman"/>
        <charset val="134"/>
      </rPr>
      <t>20cm</t>
    </r>
    <r>
      <rPr>
        <sz val="10"/>
        <color indexed="8"/>
        <rFont val="方正仿宋_GBK"/>
        <charset val="134"/>
      </rPr>
      <t>，单价</t>
    </r>
    <r>
      <rPr>
        <sz val="10"/>
        <color indexed="8"/>
        <rFont val="Times New Roman"/>
        <charset val="134"/>
      </rPr>
      <t>140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3.</t>
    </r>
    <r>
      <rPr>
        <sz val="10"/>
        <color indexed="8"/>
        <rFont val="方正仿宋_GBK"/>
        <charset val="134"/>
      </rPr>
      <t>投资</t>
    </r>
    <r>
      <rPr>
        <sz val="10"/>
        <color indexed="8"/>
        <rFont val="Times New Roman"/>
        <charset val="134"/>
      </rPr>
      <t>34.4</t>
    </r>
    <r>
      <rPr>
        <sz val="10"/>
        <color indexed="8"/>
        <rFont val="方正仿宋_GBK"/>
        <charset val="134"/>
      </rPr>
      <t>万元，牛棚给料通道维修及重建牛料槽重建料槽</t>
    </r>
    <r>
      <rPr>
        <sz val="10"/>
        <color indexed="8"/>
        <rFont val="Times New Roman"/>
        <charset val="134"/>
      </rPr>
      <t>1720m</t>
    </r>
    <r>
      <rPr>
        <sz val="10"/>
        <color indexed="8"/>
        <rFont val="方正仿宋_GBK"/>
        <charset val="134"/>
      </rPr>
      <t>，单价</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4.</t>
    </r>
    <r>
      <rPr>
        <sz val="10"/>
        <color indexed="8"/>
        <rFont val="方正仿宋_GBK"/>
        <charset val="134"/>
      </rPr>
      <t>投资</t>
    </r>
    <r>
      <rPr>
        <sz val="10"/>
        <color indexed="8"/>
        <rFont val="Times New Roman"/>
        <charset val="134"/>
      </rPr>
      <t>19.2</t>
    </r>
    <r>
      <rPr>
        <sz val="10"/>
        <color indexed="8"/>
        <rFont val="方正仿宋_GBK"/>
        <charset val="134"/>
      </rPr>
      <t>万元，新建牛棚红砖砌护栏定位饮水池</t>
    </r>
    <r>
      <rPr>
        <sz val="10"/>
        <color indexed="8"/>
        <rFont val="Times New Roman"/>
        <charset val="134"/>
      </rPr>
      <t>480</t>
    </r>
    <r>
      <rPr>
        <sz val="10"/>
        <color indexed="8"/>
        <rFont val="方正仿宋_GBK"/>
        <charset val="134"/>
      </rPr>
      <t>个，单价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 xml:space="preserve"> </t>
    </r>
    <r>
      <rPr>
        <sz val="10"/>
        <color indexed="8"/>
        <rFont val="方正仿宋_GBK"/>
        <charset val="134"/>
      </rPr>
      <t>；</t>
    </r>
    <r>
      <rPr>
        <sz val="10"/>
        <color indexed="8"/>
        <rFont val="Times New Roman"/>
        <charset val="134"/>
      </rPr>
      <t xml:space="preserve">
5.</t>
    </r>
    <r>
      <rPr>
        <sz val="10"/>
        <color indexed="8"/>
        <rFont val="方正仿宋_GBK"/>
        <charset val="134"/>
      </rPr>
      <t>投资</t>
    </r>
    <r>
      <rPr>
        <sz val="10"/>
        <color indexed="8"/>
        <rFont val="Times New Roman"/>
        <charset val="134"/>
      </rPr>
      <t>27.84</t>
    </r>
    <r>
      <rPr>
        <sz val="10"/>
        <color indexed="8"/>
        <rFont val="方正仿宋_GBK"/>
        <charset val="134"/>
      </rPr>
      <t>万元，牛棚拆除重建水池</t>
    </r>
    <r>
      <rPr>
        <sz val="10"/>
        <color indexed="8"/>
        <rFont val="Times New Roman"/>
        <charset val="134"/>
      </rPr>
      <t>3480</t>
    </r>
    <r>
      <rPr>
        <sz val="10"/>
        <color indexed="8"/>
        <rFont val="方正仿宋_GBK"/>
        <charset val="134"/>
      </rPr>
      <t>㎡，</t>
    </r>
    <r>
      <rPr>
        <sz val="10"/>
        <color indexed="8"/>
        <rFont val="Times New Roman"/>
        <charset val="134"/>
      </rPr>
      <t>25</t>
    </r>
    <r>
      <rPr>
        <sz val="10"/>
        <color indexed="8"/>
        <rFont val="方正仿宋_GBK"/>
        <charset val="134"/>
      </rPr>
      <t>给水管、含</t>
    </r>
    <r>
      <rPr>
        <sz val="10"/>
        <color indexed="8"/>
        <rFont val="Times New Roman"/>
        <charset val="134"/>
      </rPr>
      <t>PVC</t>
    </r>
    <r>
      <rPr>
        <sz val="10"/>
        <color indexed="8"/>
        <rFont val="方正仿宋_GBK"/>
        <charset val="134"/>
      </rPr>
      <t>导线管等配件，单价</t>
    </r>
    <r>
      <rPr>
        <sz val="10"/>
        <color indexed="8"/>
        <rFont val="Times New Roman"/>
        <charset val="134"/>
      </rPr>
      <t>80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t>
    </r>
    <r>
      <rPr>
        <sz val="10"/>
        <color indexed="8"/>
        <rFont val="方正仿宋_GBK"/>
        <charset val="134"/>
      </rPr>
      <t>；</t>
    </r>
    <r>
      <rPr>
        <sz val="10"/>
        <color indexed="8"/>
        <rFont val="Times New Roman"/>
        <charset val="134"/>
      </rPr>
      <t xml:space="preserve">
6.</t>
    </r>
    <r>
      <rPr>
        <sz val="10"/>
        <color indexed="8"/>
        <rFont val="方正仿宋_GBK"/>
        <charset val="134"/>
      </rPr>
      <t>投资</t>
    </r>
    <r>
      <rPr>
        <sz val="10"/>
        <color indexed="8"/>
        <rFont val="Times New Roman"/>
        <charset val="134"/>
      </rPr>
      <t>17.24</t>
    </r>
    <r>
      <rPr>
        <sz val="10"/>
        <color indexed="8"/>
        <rFont val="方正仿宋_GBK"/>
        <charset val="134"/>
      </rPr>
      <t>万元，安装牛棚卷门彩光瓦封闭墙面、周边彩光瓦封闭</t>
    </r>
    <r>
      <rPr>
        <sz val="10"/>
        <color indexed="8"/>
        <rFont val="Times New Roman"/>
        <charset val="134"/>
      </rPr>
      <t>1724m</t>
    </r>
    <r>
      <rPr>
        <sz val="10"/>
        <color indexed="8"/>
        <rFont val="方正仿宋_GBK"/>
        <charset val="134"/>
      </rPr>
      <t>，单价</t>
    </r>
    <r>
      <rPr>
        <sz val="10"/>
        <color indexed="8"/>
        <rFont val="Times New Roman"/>
        <charset val="134"/>
      </rPr>
      <t>100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7.</t>
    </r>
    <r>
      <rPr>
        <sz val="10"/>
        <color indexed="8"/>
        <rFont val="方正仿宋_GBK"/>
        <charset val="134"/>
      </rPr>
      <t>投资</t>
    </r>
    <r>
      <rPr>
        <sz val="10"/>
        <color indexed="8"/>
        <rFont val="Times New Roman"/>
        <charset val="134"/>
      </rPr>
      <t>4.8</t>
    </r>
    <r>
      <rPr>
        <sz val="10"/>
        <color indexed="8"/>
        <rFont val="方正仿宋_GBK"/>
        <charset val="134"/>
      </rPr>
      <t>万元</t>
    </r>
    <r>
      <rPr>
        <sz val="10"/>
        <color indexed="8"/>
        <rFont val="Times New Roman"/>
        <charset val="134"/>
      </rPr>
      <t xml:space="preserve"> </t>
    </r>
    <r>
      <rPr>
        <sz val="10"/>
        <color indexed="8"/>
        <rFont val="方正仿宋_GBK"/>
        <charset val="134"/>
      </rPr>
      <t>，牛棚安装卷帘门</t>
    </r>
    <r>
      <rPr>
        <sz val="10"/>
        <color indexed="8"/>
        <rFont val="Times New Roman"/>
        <charset val="134"/>
      </rPr>
      <t>160</t>
    </r>
    <r>
      <rPr>
        <sz val="10"/>
        <color indexed="8"/>
        <rFont val="方正仿宋_GBK"/>
        <charset val="134"/>
      </rPr>
      <t>㎡，铝合金材质，单价</t>
    </r>
    <r>
      <rPr>
        <sz val="10"/>
        <color indexed="8"/>
        <rFont val="Times New Roman"/>
        <charset val="134"/>
      </rPr>
      <t>300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8.</t>
    </r>
    <r>
      <rPr>
        <sz val="10"/>
        <color indexed="8"/>
        <rFont val="方正仿宋_GBK"/>
        <charset val="134"/>
      </rPr>
      <t>投资</t>
    </r>
    <r>
      <rPr>
        <sz val="10"/>
        <color indexed="8"/>
        <rFont val="Times New Roman"/>
        <charset val="134"/>
      </rPr>
      <t>25</t>
    </r>
    <r>
      <rPr>
        <sz val="10"/>
        <color indexed="8"/>
        <rFont val="方正仿宋_GBK"/>
        <charset val="134"/>
      </rPr>
      <t>万元，新建蓄水池一个，建设</t>
    </r>
    <r>
      <rPr>
        <sz val="10"/>
        <color indexed="8"/>
        <rFont val="Times New Roman"/>
        <charset val="134"/>
      </rPr>
      <t>240m³</t>
    </r>
    <r>
      <rPr>
        <sz val="10"/>
        <color indexed="8"/>
        <rFont val="方正仿宋_GBK"/>
        <charset val="134"/>
      </rPr>
      <t>水池</t>
    </r>
    <r>
      <rPr>
        <sz val="10"/>
        <color indexed="8"/>
        <rFont val="Times New Roman"/>
        <charset val="134"/>
      </rPr>
      <t>1</t>
    </r>
    <r>
      <rPr>
        <sz val="10"/>
        <color indexed="8"/>
        <rFont val="方正仿宋_GBK"/>
        <charset val="134"/>
      </rPr>
      <t>个。</t>
    </r>
    <r>
      <rPr>
        <sz val="10"/>
        <color indexed="8"/>
        <rFont val="Times New Roman"/>
        <charset val="134"/>
      </rPr>
      <t xml:space="preserve">
9.</t>
    </r>
    <r>
      <rPr>
        <sz val="10"/>
        <color indexed="8"/>
        <rFont val="方正仿宋_GBK"/>
        <charset val="134"/>
      </rPr>
      <t>投资</t>
    </r>
    <r>
      <rPr>
        <sz val="10"/>
        <color indexed="8"/>
        <rFont val="Times New Roman"/>
        <charset val="134"/>
      </rPr>
      <t>95</t>
    </r>
    <r>
      <rPr>
        <sz val="10"/>
        <color indexed="8"/>
        <rFont val="方正仿宋_GBK"/>
        <charset val="134"/>
      </rPr>
      <t>万元，新建护坡含挖方</t>
    </r>
    <r>
      <rPr>
        <sz val="10"/>
        <color indexed="8"/>
        <rFont val="Times New Roman"/>
        <charset val="134"/>
      </rPr>
      <t>7500m³</t>
    </r>
    <r>
      <rPr>
        <sz val="10"/>
        <color indexed="8"/>
        <rFont val="方正仿宋_GBK"/>
        <charset val="134"/>
      </rPr>
      <t>，包含：（分层夯填土方</t>
    </r>
    <r>
      <rPr>
        <sz val="10"/>
        <color indexed="8"/>
        <rFont val="Times New Roman"/>
        <charset val="134"/>
      </rPr>
      <t>7663.92m³</t>
    </r>
    <r>
      <rPr>
        <sz val="10"/>
        <color indexed="8"/>
        <rFont val="方正仿宋_GBK"/>
        <charset val="134"/>
      </rPr>
      <t>、毛石换填</t>
    </r>
    <r>
      <rPr>
        <sz val="10"/>
        <color indexed="8"/>
        <rFont val="Times New Roman"/>
        <charset val="134"/>
      </rPr>
      <t>210m³</t>
    </r>
    <r>
      <rPr>
        <sz val="10"/>
        <color indexed="8"/>
        <rFont val="方正仿宋_GBK"/>
        <charset val="134"/>
      </rPr>
      <t>、</t>
    </r>
    <r>
      <rPr>
        <sz val="10"/>
        <color indexed="8"/>
        <rFont val="Times New Roman"/>
        <charset val="134"/>
      </rPr>
      <t>C25</t>
    </r>
    <r>
      <rPr>
        <sz val="10"/>
        <color indexed="8"/>
        <rFont val="方正仿宋_GBK"/>
        <charset val="134"/>
      </rPr>
      <t>毛石混凝土挡墙</t>
    </r>
    <r>
      <rPr>
        <sz val="10"/>
        <color indexed="8"/>
        <rFont val="Times New Roman"/>
        <charset val="134"/>
      </rPr>
      <t>764.10m³</t>
    </r>
    <r>
      <rPr>
        <sz val="10"/>
        <color indexed="8"/>
        <rFont val="方正仿宋_GBK"/>
        <charset val="134"/>
      </rPr>
      <t>、挡墙模板</t>
    </r>
    <r>
      <rPr>
        <sz val="10"/>
        <color indexed="8"/>
        <rFont val="Times New Roman"/>
        <charset val="134"/>
      </rPr>
      <t>477.82</t>
    </r>
    <r>
      <rPr>
        <sz val="10"/>
        <color indexed="8"/>
        <rFont val="方正仿宋_GBK"/>
        <charset val="134"/>
      </rPr>
      <t>㎡），单价</t>
    </r>
    <r>
      <rPr>
        <sz val="10"/>
        <color indexed="8"/>
        <rFont val="Times New Roman"/>
        <charset val="134"/>
      </rPr>
      <t>126/m³</t>
    </r>
    <r>
      <rPr>
        <sz val="10"/>
        <color indexed="8"/>
        <rFont val="方正仿宋_GBK"/>
        <charset val="134"/>
      </rPr>
      <t>；</t>
    </r>
    <r>
      <rPr>
        <sz val="10"/>
        <color indexed="8"/>
        <rFont val="Times New Roman"/>
        <charset val="134"/>
      </rPr>
      <t xml:space="preserve">
10.</t>
    </r>
    <r>
      <rPr>
        <sz val="10"/>
        <color indexed="8"/>
        <rFont val="方正仿宋_GBK"/>
        <charset val="134"/>
      </rPr>
      <t>投资</t>
    </r>
    <r>
      <rPr>
        <sz val="10"/>
        <color indexed="8"/>
        <rFont val="Times New Roman"/>
        <charset val="134"/>
      </rPr>
      <t>25</t>
    </r>
    <r>
      <rPr>
        <sz val="10"/>
        <color indexed="8"/>
        <rFont val="方正仿宋_GBK"/>
        <charset val="134"/>
      </rPr>
      <t>万元，新建雨水收集池</t>
    </r>
    <r>
      <rPr>
        <sz val="10"/>
        <color indexed="8"/>
        <rFont val="Times New Roman"/>
        <charset val="134"/>
      </rPr>
      <t>294m³1</t>
    </r>
    <r>
      <rPr>
        <sz val="10"/>
        <color indexed="8"/>
        <rFont val="方正仿宋_GBK"/>
        <charset val="134"/>
      </rPr>
      <t>座，（长</t>
    </r>
    <r>
      <rPr>
        <sz val="10"/>
        <color indexed="8"/>
        <rFont val="Times New Roman"/>
        <charset val="134"/>
      </rPr>
      <t>14m</t>
    </r>
    <r>
      <rPr>
        <sz val="10"/>
        <color indexed="8"/>
        <rFont val="方正仿宋_GBK"/>
        <charset val="134"/>
      </rPr>
      <t>、宽</t>
    </r>
    <r>
      <rPr>
        <sz val="10"/>
        <color indexed="8"/>
        <rFont val="Times New Roman"/>
        <charset val="134"/>
      </rPr>
      <t>5m</t>
    </r>
    <r>
      <rPr>
        <sz val="10"/>
        <color indexed="8"/>
        <rFont val="方正仿宋_GBK"/>
        <charset val="134"/>
      </rPr>
      <t>、高</t>
    </r>
    <r>
      <rPr>
        <sz val="10"/>
        <color indexed="8"/>
        <rFont val="Times New Roman"/>
        <charset val="134"/>
      </rPr>
      <t>4.2m</t>
    </r>
    <r>
      <rPr>
        <sz val="10"/>
        <color indexed="8"/>
        <rFont val="方正仿宋_GBK"/>
        <charset val="134"/>
      </rPr>
      <t>）。</t>
    </r>
  </si>
  <si>
    <r>
      <rPr>
        <sz val="10"/>
        <color indexed="8"/>
        <rFont val="方正仿宋_GBK"/>
        <charset val="134"/>
      </rPr>
      <t>通过对养牛场进行提升改造，使各项设施更符合养殖实际，提升养牛场运营效能。项目建成后，能够从基础设施、产业升级、集体经济收益等多方面产生显著效益，具有紧迫性和长远意义。项目建成后</t>
    </r>
    <r>
      <rPr>
        <sz val="10"/>
        <color indexed="8"/>
        <rFont val="Times New Roman"/>
        <charset val="134"/>
      </rPr>
      <t>,</t>
    </r>
    <r>
      <rPr>
        <sz val="10"/>
        <color indexed="8"/>
        <rFont val="方正仿宋_GBK"/>
        <charset val="134"/>
      </rPr>
      <t>产权归着期村集体所有，按投资比例进行确权。通过租赁方式，预计每年可产生收益</t>
    </r>
    <r>
      <rPr>
        <sz val="10"/>
        <color indexed="8"/>
        <rFont val="Times New Roman"/>
        <charset val="134"/>
      </rPr>
      <t>10</t>
    </r>
    <r>
      <rPr>
        <sz val="10"/>
        <color indexed="8"/>
        <rFont val="方正仿宋_GBK"/>
        <charset val="134"/>
      </rPr>
      <t>万元。项目受益群众</t>
    </r>
    <r>
      <rPr>
        <sz val="10"/>
        <color indexed="8"/>
        <rFont val="Times New Roman"/>
        <charset val="134"/>
      </rPr>
      <t>110</t>
    </r>
    <r>
      <rPr>
        <sz val="10"/>
        <color indexed="8"/>
        <rFont val="方正仿宋_GBK"/>
        <charset val="134"/>
      </rPr>
      <t>户</t>
    </r>
    <r>
      <rPr>
        <sz val="10"/>
        <color indexed="8"/>
        <rFont val="Times New Roman"/>
        <charset val="134"/>
      </rPr>
      <t>589</t>
    </r>
    <r>
      <rPr>
        <sz val="10"/>
        <color indexed="8"/>
        <rFont val="方正仿宋_GBK"/>
        <charset val="134"/>
      </rPr>
      <t>人（其中脱贫户及监测对象</t>
    </r>
    <r>
      <rPr>
        <sz val="10"/>
        <color indexed="8"/>
        <rFont val="Times New Roman"/>
        <charset val="134"/>
      </rPr>
      <t>3</t>
    </r>
    <r>
      <rPr>
        <sz val="10"/>
        <color indexed="8"/>
        <rFont val="方正仿宋_GBK"/>
        <charset val="134"/>
      </rPr>
      <t>户</t>
    </r>
    <r>
      <rPr>
        <sz val="10"/>
        <color indexed="8"/>
        <rFont val="Times New Roman"/>
        <charset val="134"/>
      </rPr>
      <t>5</t>
    </r>
    <r>
      <rPr>
        <sz val="10"/>
        <color indexed="8"/>
        <rFont val="方正仿宋_GBK"/>
        <charset val="134"/>
      </rPr>
      <t>人），预计带动</t>
    </r>
    <r>
      <rPr>
        <sz val="10"/>
        <color indexed="8"/>
        <rFont val="Times New Roman"/>
        <charset val="134"/>
      </rPr>
      <t>20</t>
    </r>
    <r>
      <rPr>
        <sz val="10"/>
        <color indexed="8"/>
        <rFont val="方正仿宋_GBK"/>
        <charset val="134"/>
      </rPr>
      <t>余人就业。</t>
    </r>
  </si>
  <si>
    <r>
      <rPr>
        <sz val="10"/>
        <color indexed="8"/>
        <rFont val="方正仿宋_GBK"/>
        <charset val="134"/>
      </rPr>
      <t>文兴乡人民政府</t>
    </r>
  </si>
  <si>
    <r>
      <rPr>
        <sz val="10"/>
        <color theme="1"/>
        <rFont val="Times New Roman"/>
        <charset val="134"/>
      </rPr>
      <t>2026</t>
    </r>
    <r>
      <rPr>
        <sz val="10"/>
        <color indexed="8"/>
        <rFont val="方正仿宋_GBK"/>
        <charset val="134"/>
      </rPr>
      <t>年</t>
    </r>
    <r>
      <rPr>
        <sz val="10"/>
        <color indexed="8"/>
        <rFont val="Times New Roman"/>
        <charset val="134"/>
      </rPr>
      <t>1</t>
    </r>
    <r>
      <rPr>
        <sz val="10"/>
        <color indexed="8"/>
        <rFont val="方正仿宋_GBK"/>
        <charset val="134"/>
      </rPr>
      <t>月</t>
    </r>
  </si>
  <si>
    <r>
      <rPr>
        <sz val="10"/>
        <color theme="1"/>
        <rFont val="Times New Roman"/>
        <charset val="134"/>
      </rPr>
      <t>2026</t>
    </r>
    <r>
      <rPr>
        <sz val="10"/>
        <color indexed="8"/>
        <rFont val="方正仿宋_GBK"/>
        <charset val="134"/>
      </rPr>
      <t>年</t>
    </r>
    <r>
      <rPr>
        <sz val="10"/>
        <color indexed="8"/>
        <rFont val="Times New Roman"/>
        <charset val="134"/>
      </rPr>
      <t>12</t>
    </r>
    <r>
      <rPr>
        <sz val="10"/>
        <color indexed="8"/>
        <rFont val="方正仿宋_GBK"/>
        <charset val="134"/>
      </rPr>
      <t>月</t>
    </r>
  </si>
  <si>
    <r>
      <rPr>
        <sz val="10"/>
        <color indexed="8"/>
        <rFont val="方正仿宋_GBK"/>
        <charset val="134"/>
      </rPr>
      <t>西泽乡西泽村冷库建设项目</t>
    </r>
  </si>
  <si>
    <r>
      <rPr>
        <sz val="10"/>
        <color indexed="8"/>
        <rFont val="方正仿宋_GBK"/>
        <charset val="134"/>
      </rPr>
      <t>西泽村</t>
    </r>
  </si>
  <si>
    <r>
      <rPr>
        <sz val="10"/>
        <color indexed="8"/>
        <rFont val="方正仿宋_GBK"/>
        <charset val="134"/>
      </rPr>
      <t>西泽乡西泽村冷库建设项目总投资为</t>
    </r>
    <r>
      <rPr>
        <sz val="10"/>
        <color indexed="8"/>
        <rFont val="Times New Roman"/>
        <charset val="134"/>
      </rPr>
      <t>200</t>
    </r>
    <r>
      <rPr>
        <sz val="10"/>
        <color indexed="8"/>
        <rFont val="方正仿宋_GBK"/>
        <charset val="134"/>
      </rPr>
      <t>万元，主要建设内容含：</t>
    </r>
    <r>
      <rPr>
        <sz val="10"/>
        <color indexed="8"/>
        <rFont val="Times New Roman"/>
        <charset val="134"/>
      </rPr>
      <t xml:space="preserve">
1.</t>
    </r>
    <r>
      <rPr>
        <sz val="10"/>
        <color indexed="8"/>
        <rFont val="方正仿宋_GBK"/>
        <charset val="134"/>
      </rPr>
      <t>投入</t>
    </r>
    <r>
      <rPr>
        <sz val="10"/>
        <color indexed="8"/>
        <rFont val="Times New Roman"/>
        <charset val="134"/>
      </rPr>
      <t>100</t>
    </r>
    <r>
      <rPr>
        <sz val="10"/>
        <color indexed="8"/>
        <rFont val="方正仿宋_GBK"/>
        <charset val="134"/>
      </rPr>
      <t>万元建设</t>
    </r>
    <r>
      <rPr>
        <sz val="10"/>
        <color indexed="8"/>
        <rFont val="Times New Roman"/>
        <charset val="134"/>
      </rPr>
      <t>1000</t>
    </r>
    <r>
      <rPr>
        <sz val="10"/>
        <color indexed="8"/>
        <rFont val="方正仿宋_GBK"/>
        <charset val="134"/>
      </rPr>
      <t>立方米气调库</t>
    </r>
    <r>
      <rPr>
        <sz val="10"/>
        <color indexed="8"/>
        <rFont val="Times New Roman"/>
        <charset val="134"/>
      </rPr>
      <t>1</t>
    </r>
    <r>
      <rPr>
        <sz val="10"/>
        <color indexed="8"/>
        <rFont val="方正仿宋_GBK"/>
        <charset val="134"/>
      </rPr>
      <t>座（含制冷系统），单价</t>
    </r>
    <r>
      <rPr>
        <sz val="10"/>
        <color indexed="8"/>
        <rFont val="Times New Roman"/>
        <charset val="134"/>
      </rPr>
      <t>1000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2.</t>
    </r>
    <r>
      <rPr>
        <sz val="10"/>
        <color indexed="8"/>
        <rFont val="方正仿宋_GBK"/>
        <charset val="134"/>
      </rPr>
      <t>投入</t>
    </r>
    <r>
      <rPr>
        <sz val="10"/>
        <color indexed="8"/>
        <rFont val="Times New Roman"/>
        <charset val="134"/>
      </rPr>
      <t>54</t>
    </r>
    <r>
      <rPr>
        <sz val="10"/>
        <color indexed="8"/>
        <rFont val="方正仿宋_GBK"/>
        <charset val="134"/>
      </rPr>
      <t>万元新建重钢架构恒温分栋包装车间</t>
    </r>
    <r>
      <rPr>
        <sz val="10"/>
        <color indexed="8"/>
        <rFont val="Times New Roman"/>
        <charset val="134"/>
      </rPr>
      <t>350</t>
    </r>
    <r>
      <rPr>
        <sz val="10"/>
        <color indexed="8"/>
        <rFont val="方正仿宋_GBK"/>
        <charset val="134"/>
      </rPr>
      <t>平方米（含恒温系统），单价</t>
    </r>
    <r>
      <rPr>
        <sz val="10"/>
        <color indexed="8"/>
        <rFont val="Times New Roman"/>
        <charset val="134"/>
      </rPr>
      <t>1543</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3.</t>
    </r>
    <r>
      <rPr>
        <sz val="10"/>
        <color indexed="8"/>
        <rFont val="方正仿宋_GBK"/>
        <charset val="134"/>
      </rPr>
      <t>投入</t>
    </r>
    <r>
      <rPr>
        <sz val="10"/>
        <color indexed="8"/>
        <rFont val="Times New Roman"/>
        <charset val="134"/>
      </rPr>
      <t>6</t>
    </r>
    <r>
      <rPr>
        <sz val="10"/>
        <color indexed="8"/>
        <rFont val="方正仿宋_GBK"/>
        <charset val="134"/>
      </rPr>
      <t>万元，铺设</t>
    </r>
    <r>
      <rPr>
        <sz val="10"/>
        <color indexed="8"/>
        <rFont val="Times New Roman"/>
        <charset val="134"/>
      </rPr>
      <t>Ø200</t>
    </r>
    <r>
      <rPr>
        <sz val="10"/>
        <color indexed="8"/>
        <rFont val="方正仿宋_GBK"/>
        <charset val="134"/>
      </rPr>
      <t>波纹管污水管道</t>
    </r>
    <r>
      <rPr>
        <sz val="10"/>
        <color indexed="8"/>
        <rFont val="Times New Roman"/>
        <charset val="134"/>
      </rPr>
      <t>60</t>
    </r>
    <r>
      <rPr>
        <sz val="10"/>
        <color indexed="8"/>
        <rFont val="方正仿宋_GBK"/>
        <charset val="134"/>
      </rPr>
      <t>米，单价</t>
    </r>
    <r>
      <rPr>
        <sz val="10"/>
        <color indexed="8"/>
        <rFont val="Times New Roman"/>
        <charset val="134"/>
      </rPr>
      <t>195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Ø300</t>
    </r>
    <r>
      <rPr>
        <sz val="10"/>
        <color indexed="8"/>
        <rFont val="方正仿宋_GBK"/>
        <charset val="134"/>
      </rPr>
      <t>波纹管污水管道</t>
    </r>
    <r>
      <rPr>
        <sz val="10"/>
        <color indexed="8"/>
        <rFont val="Times New Roman"/>
        <charset val="134"/>
      </rPr>
      <t>40</t>
    </r>
    <r>
      <rPr>
        <sz val="10"/>
        <color indexed="8"/>
        <rFont val="方正仿宋_GBK"/>
        <charset val="134"/>
      </rPr>
      <t>米，单价</t>
    </r>
    <r>
      <rPr>
        <sz val="10"/>
        <color indexed="8"/>
        <rFont val="Times New Roman"/>
        <charset val="134"/>
      </rPr>
      <t>410</t>
    </r>
    <r>
      <rPr>
        <sz val="10"/>
        <color indexed="8"/>
        <rFont val="方正仿宋_GBK"/>
        <charset val="134"/>
      </rPr>
      <t>元</t>
    </r>
    <r>
      <rPr>
        <sz val="10"/>
        <color indexed="8"/>
        <rFont val="Times New Roman"/>
        <charset val="134"/>
      </rPr>
      <t>/</t>
    </r>
    <r>
      <rPr>
        <sz val="10"/>
        <color indexed="8"/>
        <rFont val="方正仿宋_GBK"/>
        <charset val="134"/>
      </rPr>
      <t>米，新建</t>
    </r>
    <r>
      <rPr>
        <sz val="10"/>
        <color indexed="8"/>
        <rFont val="Times New Roman"/>
        <charset val="134"/>
      </rPr>
      <t>60</t>
    </r>
    <r>
      <rPr>
        <sz val="10"/>
        <color indexed="8"/>
        <rFont val="方正仿宋_GBK"/>
        <charset val="134"/>
      </rPr>
      <t>立方米砖混三格化粪池</t>
    </r>
    <r>
      <rPr>
        <sz val="10"/>
        <color indexed="8"/>
        <rFont val="Times New Roman"/>
        <charset val="134"/>
      </rPr>
      <t>1</t>
    </r>
    <r>
      <rPr>
        <sz val="10"/>
        <color indexed="8"/>
        <rFont val="方正仿宋_GBK"/>
        <charset val="134"/>
      </rPr>
      <t>座，单价</t>
    </r>
    <r>
      <rPr>
        <sz val="10"/>
        <color indexed="8"/>
        <rFont val="Times New Roman"/>
        <charset val="134"/>
      </rPr>
      <t>650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4.</t>
    </r>
    <r>
      <rPr>
        <sz val="10"/>
        <color indexed="8"/>
        <rFont val="方正仿宋_GBK"/>
        <charset val="134"/>
      </rPr>
      <t>投入</t>
    </r>
    <r>
      <rPr>
        <sz val="10"/>
        <color indexed="8"/>
        <rFont val="Times New Roman"/>
        <charset val="134"/>
      </rPr>
      <t>10</t>
    </r>
    <r>
      <rPr>
        <sz val="10"/>
        <color indexed="8"/>
        <rFont val="方正仿宋_GBK"/>
        <charset val="134"/>
      </rPr>
      <t>万元，铺设厚</t>
    </r>
    <r>
      <rPr>
        <sz val="10"/>
        <color indexed="8"/>
        <rFont val="Times New Roman"/>
        <charset val="134"/>
      </rPr>
      <t>20</t>
    </r>
    <r>
      <rPr>
        <sz val="10"/>
        <color indexed="8"/>
        <rFont val="方正仿宋_GBK"/>
        <charset val="134"/>
      </rPr>
      <t>厘米</t>
    </r>
    <r>
      <rPr>
        <sz val="10"/>
        <color indexed="8"/>
        <rFont val="Times New Roman"/>
        <charset val="134"/>
      </rPr>
      <t>C30</t>
    </r>
    <r>
      <rPr>
        <sz val="10"/>
        <color indexed="8"/>
        <rFont val="方正仿宋_GBK"/>
        <charset val="134"/>
      </rPr>
      <t>混凝土场地硬化</t>
    </r>
    <r>
      <rPr>
        <sz val="10"/>
        <color indexed="8"/>
        <rFont val="Times New Roman"/>
        <charset val="134"/>
      </rPr>
      <t>750</t>
    </r>
    <r>
      <rPr>
        <sz val="10"/>
        <color indexed="8"/>
        <rFont val="方正仿宋_GBK"/>
        <charset val="134"/>
      </rPr>
      <t>平方米，单价</t>
    </r>
    <r>
      <rPr>
        <sz val="10"/>
        <color indexed="8"/>
        <rFont val="Times New Roman"/>
        <charset val="134"/>
      </rPr>
      <t>125</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5.</t>
    </r>
    <r>
      <rPr>
        <sz val="10"/>
        <color indexed="8"/>
        <rFont val="方正仿宋_GBK"/>
        <charset val="134"/>
      </rPr>
      <t>投入</t>
    </r>
    <r>
      <rPr>
        <sz val="10"/>
        <color indexed="8"/>
        <rFont val="Times New Roman"/>
        <charset val="134"/>
      </rPr>
      <t>30</t>
    </r>
    <r>
      <rPr>
        <sz val="10"/>
        <color indexed="8"/>
        <rFont val="方正仿宋_GBK"/>
        <charset val="134"/>
      </rPr>
      <t>万元，安装供电及附属设施，含配电室</t>
    </r>
    <r>
      <rPr>
        <sz val="10"/>
        <color indexed="8"/>
        <rFont val="Times New Roman"/>
        <charset val="134"/>
      </rPr>
      <t>1</t>
    </r>
    <r>
      <rPr>
        <sz val="10"/>
        <color indexed="8"/>
        <rFont val="方正仿宋_GBK"/>
        <charset val="134"/>
      </rPr>
      <t>个，高低压柜</t>
    </r>
    <r>
      <rPr>
        <sz val="10"/>
        <color indexed="8"/>
        <rFont val="Times New Roman"/>
        <charset val="134"/>
      </rPr>
      <t>5</t>
    </r>
    <r>
      <rPr>
        <sz val="10"/>
        <color indexed="8"/>
        <rFont val="方正仿宋_GBK"/>
        <charset val="134"/>
      </rPr>
      <t>个，</t>
    </r>
    <r>
      <rPr>
        <sz val="10"/>
        <color indexed="8"/>
        <rFont val="Times New Roman"/>
        <charset val="134"/>
      </rPr>
      <t>400KVA</t>
    </r>
    <r>
      <rPr>
        <sz val="10"/>
        <color indexed="8"/>
        <rFont val="方正仿宋_GBK"/>
        <charset val="134"/>
      </rPr>
      <t>变压器</t>
    </r>
    <r>
      <rPr>
        <sz val="10"/>
        <color indexed="8"/>
        <rFont val="Times New Roman"/>
        <charset val="134"/>
      </rPr>
      <t>1</t>
    </r>
    <r>
      <rPr>
        <sz val="10"/>
        <color indexed="8"/>
        <rFont val="方正仿宋_GBK"/>
        <charset val="134"/>
      </rPr>
      <t>台，电缆线</t>
    </r>
    <r>
      <rPr>
        <sz val="10"/>
        <color indexed="8"/>
        <rFont val="Times New Roman"/>
        <charset val="134"/>
      </rPr>
      <t>300</t>
    </r>
    <r>
      <rPr>
        <sz val="10"/>
        <color indexed="8"/>
        <rFont val="方正仿宋_GBK"/>
        <charset val="134"/>
      </rPr>
      <t>米。</t>
    </r>
  </si>
  <si>
    <r>
      <rPr>
        <sz val="10"/>
        <color rgb="FF000000"/>
        <rFont val="方正仿宋_GBK"/>
        <charset val="134"/>
      </rPr>
      <t>通过西泽乡西泽村冷库建设项目的实施，建成气调库</t>
    </r>
    <r>
      <rPr>
        <sz val="10"/>
        <color rgb="FF000000"/>
        <rFont val="Times New Roman"/>
        <charset val="134"/>
      </rPr>
      <t>1000m³</t>
    </r>
    <r>
      <rPr>
        <sz val="10"/>
        <color rgb="FF000000"/>
        <rFont val="方正仿宋_GBK"/>
        <charset val="134"/>
      </rPr>
      <t>和重钢架构恒温分栋包装车间</t>
    </r>
    <r>
      <rPr>
        <sz val="10"/>
        <color rgb="FF000000"/>
        <rFont val="Times New Roman"/>
        <charset val="134"/>
      </rPr>
      <t>350</t>
    </r>
    <r>
      <rPr>
        <sz val="10"/>
        <color rgb="FF000000"/>
        <rFont val="方正仿宋_GBK"/>
        <charset val="134"/>
      </rPr>
      <t>平方米。项目建成后产权归西泽村集体，拟出租给宣威市安鑫农业科技开发有限公司管理使用，预计项目年收益率为</t>
    </r>
    <r>
      <rPr>
        <sz val="10"/>
        <color rgb="FF000000"/>
        <rFont val="Times New Roman"/>
        <charset val="134"/>
      </rPr>
      <t>4</t>
    </r>
    <r>
      <rPr>
        <sz val="10"/>
        <color rgb="FF000000"/>
        <rFont val="方正仿宋_GBK"/>
        <charset val="134"/>
      </rPr>
      <t>％，即</t>
    </r>
    <r>
      <rPr>
        <sz val="10"/>
        <color rgb="FF000000"/>
        <rFont val="Times New Roman"/>
        <charset val="134"/>
      </rPr>
      <t>8</t>
    </r>
    <r>
      <rPr>
        <sz val="10"/>
        <color rgb="FF000000"/>
        <rFont val="方正仿宋_GBK"/>
        <charset val="134"/>
      </rPr>
      <t>万元，预计可能带动周边群众长期务工</t>
    </r>
    <r>
      <rPr>
        <sz val="10"/>
        <color rgb="FF000000"/>
        <rFont val="Times New Roman"/>
        <charset val="134"/>
      </rPr>
      <t>90</t>
    </r>
    <r>
      <rPr>
        <sz val="10"/>
        <color rgb="FF000000"/>
        <rFont val="方正仿宋_GBK"/>
        <charset val="134"/>
      </rPr>
      <t>人（含蓝莓种植基础），每人每年务工收入</t>
    </r>
    <r>
      <rPr>
        <sz val="10"/>
        <color rgb="FF000000"/>
        <rFont val="Times New Roman"/>
        <charset val="134"/>
      </rPr>
      <t>2</t>
    </r>
    <r>
      <rPr>
        <sz val="10"/>
        <color rgb="FF000000"/>
        <rFont val="方正仿宋_GBK"/>
        <charset val="134"/>
      </rPr>
      <t>万元以上；能带动周边群众短期务工</t>
    </r>
    <r>
      <rPr>
        <sz val="10"/>
        <color rgb="FF000000"/>
        <rFont val="Times New Roman"/>
        <charset val="134"/>
      </rPr>
      <t>150</t>
    </r>
    <r>
      <rPr>
        <sz val="10"/>
        <color rgb="FF000000"/>
        <rFont val="方正仿宋_GBK"/>
        <charset val="134"/>
      </rPr>
      <t>人，每人每年务工收入</t>
    </r>
    <r>
      <rPr>
        <sz val="10"/>
        <color rgb="FF000000"/>
        <rFont val="Times New Roman"/>
        <charset val="134"/>
      </rPr>
      <t>1</t>
    </r>
    <r>
      <rPr>
        <sz val="10"/>
        <color rgb="FF000000"/>
        <rFont val="方正仿宋_GBK"/>
        <charset val="134"/>
      </rPr>
      <t>万元以上，受益农户</t>
    </r>
    <r>
      <rPr>
        <sz val="10"/>
        <color rgb="FF000000"/>
        <rFont val="Times New Roman"/>
        <charset val="134"/>
      </rPr>
      <t>1025</t>
    </r>
    <r>
      <rPr>
        <sz val="10"/>
        <color rgb="FF000000"/>
        <rFont val="方正仿宋_GBK"/>
        <charset val="134"/>
      </rPr>
      <t>户</t>
    </r>
    <r>
      <rPr>
        <sz val="10"/>
        <color rgb="FF000000"/>
        <rFont val="Times New Roman"/>
        <charset val="134"/>
      </rPr>
      <t>3212</t>
    </r>
    <r>
      <rPr>
        <sz val="10"/>
        <color rgb="FF000000"/>
        <rFont val="方正仿宋_GBK"/>
        <charset val="134"/>
      </rPr>
      <t>人（其中脱贫户</t>
    </r>
    <r>
      <rPr>
        <sz val="10"/>
        <color rgb="FF000000"/>
        <rFont val="Times New Roman"/>
        <charset val="134"/>
      </rPr>
      <t>78</t>
    </r>
    <r>
      <rPr>
        <sz val="10"/>
        <color rgb="FF000000"/>
        <rFont val="方正仿宋_GBK"/>
        <charset val="134"/>
      </rPr>
      <t>户</t>
    </r>
    <r>
      <rPr>
        <sz val="10"/>
        <color rgb="FF000000"/>
        <rFont val="Times New Roman"/>
        <charset val="134"/>
      </rPr>
      <t>205</t>
    </r>
    <r>
      <rPr>
        <sz val="10"/>
        <color rgb="FF000000"/>
        <rFont val="方正仿宋_GBK"/>
        <charset val="134"/>
      </rPr>
      <t>人，三类监测对象</t>
    </r>
    <r>
      <rPr>
        <sz val="10"/>
        <color rgb="FF000000"/>
        <rFont val="Times New Roman"/>
        <charset val="134"/>
      </rPr>
      <t>22</t>
    </r>
    <r>
      <rPr>
        <sz val="10"/>
        <color rgb="FF000000"/>
        <rFont val="方正仿宋_GBK"/>
        <charset val="134"/>
      </rPr>
      <t>户</t>
    </r>
    <r>
      <rPr>
        <sz val="10"/>
        <color rgb="FF000000"/>
        <rFont val="Times New Roman"/>
        <charset val="134"/>
      </rPr>
      <t>58</t>
    </r>
    <r>
      <rPr>
        <sz val="10"/>
        <color rgb="FF000000"/>
        <rFont val="方正仿宋_GBK"/>
        <charset val="134"/>
      </rPr>
      <t>人）。</t>
    </r>
  </si>
  <si>
    <r>
      <rPr>
        <sz val="10"/>
        <color indexed="8"/>
        <rFont val="方正仿宋_GBK"/>
        <charset val="134"/>
      </rPr>
      <t>羊场镇大田坝村委会迷迭香加工厂房扩建项目</t>
    </r>
  </si>
  <si>
    <r>
      <rPr>
        <sz val="10"/>
        <color indexed="8"/>
        <rFont val="方正仿宋_GBK"/>
        <charset val="134"/>
      </rPr>
      <t>大田坝村委会</t>
    </r>
  </si>
  <si>
    <r>
      <rPr>
        <sz val="10"/>
        <color theme="1"/>
        <rFont val="Times New Roman"/>
        <charset val="134"/>
      </rPr>
      <t>1.</t>
    </r>
    <r>
      <rPr>
        <sz val="10"/>
        <color indexed="8"/>
        <rFont val="方正仿宋_GBK"/>
        <charset val="134"/>
      </rPr>
      <t>新建钢架结构彩钢瓦厂房</t>
    </r>
    <r>
      <rPr>
        <sz val="10"/>
        <color indexed="8"/>
        <rFont val="Times New Roman"/>
        <charset val="134"/>
      </rPr>
      <t>2</t>
    </r>
    <r>
      <rPr>
        <sz val="10"/>
        <color indexed="8"/>
        <rFont val="方正仿宋_GBK"/>
        <charset val="134"/>
      </rPr>
      <t>栋</t>
    </r>
    <r>
      <rPr>
        <sz val="10"/>
        <color indexed="8"/>
        <rFont val="Times New Roman"/>
        <charset val="134"/>
      </rPr>
      <t>1100</t>
    </r>
    <r>
      <rPr>
        <sz val="10"/>
        <color indexed="8"/>
        <rFont val="方正仿宋_GBK"/>
        <charset val="134"/>
      </rPr>
      <t>平方米，其中产品仓储房</t>
    </r>
    <r>
      <rPr>
        <sz val="10"/>
        <color indexed="8"/>
        <rFont val="Times New Roman"/>
        <charset val="134"/>
      </rPr>
      <t>1</t>
    </r>
    <r>
      <rPr>
        <sz val="10"/>
        <color indexed="8"/>
        <rFont val="方正仿宋_GBK"/>
        <charset val="134"/>
      </rPr>
      <t>栋</t>
    </r>
    <r>
      <rPr>
        <sz val="10"/>
        <color indexed="8"/>
        <rFont val="Times New Roman"/>
        <charset val="134"/>
      </rPr>
      <t>500</t>
    </r>
    <r>
      <rPr>
        <sz val="10"/>
        <color indexed="8"/>
        <rFont val="方正仿宋_GBK"/>
        <charset val="134"/>
      </rPr>
      <t>平方米（宽</t>
    </r>
    <r>
      <rPr>
        <sz val="10"/>
        <color indexed="8"/>
        <rFont val="Times New Roman"/>
        <charset val="134"/>
      </rPr>
      <t>15</t>
    </r>
    <r>
      <rPr>
        <sz val="10"/>
        <color indexed="8"/>
        <rFont val="方正仿宋_GBK"/>
        <charset val="134"/>
      </rPr>
      <t>米，长</t>
    </r>
    <r>
      <rPr>
        <sz val="10"/>
        <color indexed="8"/>
        <rFont val="Times New Roman"/>
        <charset val="134"/>
      </rPr>
      <t>33.3</t>
    </r>
    <r>
      <rPr>
        <sz val="10"/>
        <color indexed="8"/>
        <rFont val="方正仿宋_GBK"/>
        <charset val="134"/>
      </rPr>
      <t>米，顶高</t>
    </r>
    <r>
      <rPr>
        <sz val="10"/>
        <color indexed="8"/>
        <rFont val="Times New Roman"/>
        <charset val="134"/>
      </rPr>
      <t>9</t>
    </r>
    <r>
      <rPr>
        <sz val="10"/>
        <color indexed="8"/>
        <rFont val="方正仿宋_GBK"/>
        <charset val="134"/>
      </rPr>
      <t>米），加工厂房</t>
    </r>
    <r>
      <rPr>
        <sz val="10"/>
        <color indexed="8"/>
        <rFont val="Times New Roman"/>
        <charset val="134"/>
      </rPr>
      <t>1</t>
    </r>
    <r>
      <rPr>
        <sz val="10"/>
        <color indexed="8"/>
        <rFont val="方正仿宋_GBK"/>
        <charset val="134"/>
      </rPr>
      <t>栋</t>
    </r>
    <r>
      <rPr>
        <sz val="10"/>
        <color indexed="8"/>
        <rFont val="Times New Roman"/>
        <charset val="134"/>
      </rPr>
      <t>600</t>
    </r>
    <r>
      <rPr>
        <sz val="10"/>
        <color indexed="8"/>
        <rFont val="方正仿宋_GBK"/>
        <charset val="134"/>
      </rPr>
      <t>平方米（宽</t>
    </r>
    <r>
      <rPr>
        <sz val="10"/>
        <color indexed="8"/>
        <rFont val="Times New Roman"/>
        <charset val="134"/>
      </rPr>
      <t>24</t>
    </r>
    <r>
      <rPr>
        <sz val="10"/>
        <color indexed="8"/>
        <rFont val="方正仿宋_GBK"/>
        <charset val="134"/>
      </rPr>
      <t>米，长</t>
    </r>
    <r>
      <rPr>
        <sz val="10"/>
        <color indexed="8"/>
        <rFont val="Times New Roman"/>
        <charset val="134"/>
      </rPr>
      <t>25</t>
    </r>
    <r>
      <rPr>
        <sz val="10"/>
        <color indexed="8"/>
        <rFont val="方正仿宋_GBK"/>
        <charset val="134"/>
      </rPr>
      <t>米，顶高</t>
    </r>
    <r>
      <rPr>
        <sz val="10"/>
        <color indexed="8"/>
        <rFont val="Times New Roman"/>
        <charset val="134"/>
      </rPr>
      <t>9</t>
    </r>
    <r>
      <rPr>
        <sz val="10"/>
        <color indexed="8"/>
        <rFont val="方正仿宋_GBK"/>
        <charset val="134"/>
      </rPr>
      <t>米），单价</t>
    </r>
    <r>
      <rPr>
        <sz val="10"/>
        <color indexed="8"/>
        <rFont val="Times New Roman"/>
        <charset val="134"/>
      </rPr>
      <t>550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60.4</t>
    </r>
    <r>
      <rPr>
        <sz val="10"/>
        <color indexed="8"/>
        <rFont val="方正仿宋_GBK"/>
        <charset val="134"/>
      </rPr>
      <t>万元；</t>
    </r>
    <r>
      <rPr>
        <sz val="10"/>
        <color indexed="8"/>
        <rFont val="Times New Roman"/>
        <charset val="134"/>
      </rPr>
      <t xml:space="preserve">
 2.C30</t>
    </r>
    <r>
      <rPr>
        <sz val="10"/>
        <color indexed="8"/>
        <rFont val="方正仿宋_GBK"/>
        <charset val="134"/>
      </rPr>
      <t>混凝土硬化物料晾晒场地</t>
    </r>
    <r>
      <rPr>
        <sz val="10"/>
        <color indexed="8"/>
        <rFont val="Times New Roman"/>
        <charset val="134"/>
      </rPr>
      <t>1300</t>
    </r>
    <r>
      <rPr>
        <sz val="10"/>
        <color indexed="8"/>
        <rFont val="方正仿宋_GBK"/>
        <charset val="134"/>
      </rPr>
      <t>平方米，</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15.6</t>
    </r>
    <r>
      <rPr>
        <sz val="10"/>
        <color indexed="8"/>
        <rFont val="方正仿宋_GBK"/>
        <charset val="134"/>
      </rPr>
      <t>万元；</t>
    </r>
    <r>
      <rPr>
        <sz val="10"/>
        <color indexed="8"/>
        <rFont val="Times New Roman"/>
        <charset val="134"/>
      </rPr>
      <t xml:space="preserve">                          3.</t>
    </r>
    <r>
      <rPr>
        <sz val="10"/>
        <color indexed="8"/>
        <rFont val="方正仿宋_GBK"/>
        <charset val="134"/>
      </rPr>
      <t>片石支砌挡土墙</t>
    </r>
    <r>
      <rPr>
        <sz val="10"/>
        <color indexed="8"/>
        <rFont val="Times New Roman"/>
        <charset val="134"/>
      </rPr>
      <t>8</t>
    </r>
    <r>
      <rPr>
        <sz val="10"/>
        <color indexed="8"/>
        <rFont val="方正仿宋_GBK"/>
        <charset val="134"/>
      </rPr>
      <t>段</t>
    </r>
    <r>
      <rPr>
        <sz val="10"/>
        <color indexed="8"/>
        <rFont val="Times New Roman"/>
        <charset val="134"/>
      </rPr>
      <t>1650</t>
    </r>
    <r>
      <rPr>
        <sz val="10"/>
        <color indexed="8"/>
        <rFont val="方正仿宋_GBK"/>
        <charset val="134"/>
      </rPr>
      <t>立方，</t>
    </r>
    <r>
      <rPr>
        <sz val="10"/>
        <color indexed="8"/>
        <rFont val="Times New Roman"/>
        <charset val="134"/>
      </rPr>
      <t>360</t>
    </r>
    <r>
      <rPr>
        <sz val="10"/>
        <color indexed="8"/>
        <rFont val="方正仿宋_GBK"/>
        <charset val="134"/>
      </rPr>
      <t>元</t>
    </r>
    <r>
      <rPr>
        <sz val="10"/>
        <color indexed="8"/>
        <rFont val="Times New Roman"/>
        <charset val="134"/>
      </rPr>
      <t>/</t>
    </r>
    <r>
      <rPr>
        <sz val="10"/>
        <color indexed="8"/>
        <rFont val="方正仿宋_GBK"/>
        <charset val="134"/>
      </rPr>
      <t>方，投资</t>
    </r>
    <r>
      <rPr>
        <sz val="10"/>
        <color indexed="8"/>
        <rFont val="Times New Roman"/>
        <charset val="134"/>
      </rPr>
      <t>59.4</t>
    </r>
    <r>
      <rPr>
        <sz val="10"/>
        <color indexed="8"/>
        <rFont val="方正仿宋_GBK"/>
        <charset val="134"/>
      </rPr>
      <t>万元；</t>
    </r>
    <r>
      <rPr>
        <sz val="10"/>
        <color indexed="8"/>
        <rFont val="Times New Roman"/>
        <charset val="134"/>
      </rPr>
      <t xml:space="preserve">
4.</t>
    </r>
    <r>
      <rPr>
        <sz val="10"/>
        <color indexed="8"/>
        <rFont val="方正仿宋_GBK"/>
        <charset val="134"/>
      </rPr>
      <t>土方开挖运出</t>
    </r>
    <r>
      <rPr>
        <sz val="10"/>
        <color indexed="8"/>
        <rFont val="Times New Roman"/>
        <charset val="134"/>
      </rPr>
      <t>3800</t>
    </r>
    <r>
      <rPr>
        <sz val="10"/>
        <color indexed="8"/>
        <rFont val="方正仿宋_GBK"/>
        <charset val="134"/>
      </rPr>
      <t>方，</t>
    </r>
    <r>
      <rPr>
        <sz val="10"/>
        <color indexed="8"/>
        <rFont val="Times New Roman"/>
        <charset val="134"/>
      </rPr>
      <t>10</t>
    </r>
    <r>
      <rPr>
        <sz val="10"/>
        <color indexed="8"/>
        <rFont val="方正仿宋_GBK"/>
        <charset val="134"/>
      </rPr>
      <t>元</t>
    </r>
    <r>
      <rPr>
        <sz val="10"/>
        <color indexed="8"/>
        <rFont val="Times New Roman"/>
        <charset val="134"/>
      </rPr>
      <t>/</t>
    </r>
    <r>
      <rPr>
        <sz val="10"/>
        <color indexed="8"/>
        <rFont val="方正仿宋_GBK"/>
        <charset val="134"/>
      </rPr>
      <t>方，投资</t>
    </r>
    <r>
      <rPr>
        <sz val="10"/>
        <color indexed="8"/>
        <rFont val="Times New Roman"/>
        <charset val="134"/>
      </rPr>
      <t>3.8</t>
    </r>
    <r>
      <rPr>
        <sz val="10"/>
        <color indexed="8"/>
        <rFont val="方正仿宋_GBK"/>
        <charset val="134"/>
      </rPr>
      <t>万元；</t>
    </r>
    <r>
      <rPr>
        <sz val="10"/>
        <color indexed="8"/>
        <rFont val="Times New Roman"/>
        <charset val="134"/>
      </rPr>
      <t xml:space="preserve">
5.</t>
    </r>
    <r>
      <rPr>
        <sz val="10"/>
        <color indexed="8"/>
        <rFont val="方正仿宋_GBK"/>
        <charset val="134"/>
      </rPr>
      <t>新建砖结构彩钢瓦生产管理用房</t>
    </r>
    <r>
      <rPr>
        <sz val="10"/>
        <color indexed="8"/>
        <rFont val="Times New Roman"/>
        <charset val="134"/>
      </rPr>
      <t>200</t>
    </r>
    <r>
      <rPr>
        <sz val="10"/>
        <color indexed="8"/>
        <rFont val="方正仿宋_GBK"/>
        <charset val="134"/>
      </rPr>
      <t>平方米，</t>
    </r>
    <r>
      <rPr>
        <sz val="10"/>
        <color indexed="8"/>
        <rFont val="Times New Roman"/>
        <charset val="134"/>
      </rPr>
      <t>800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16</t>
    </r>
    <r>
      <rPr>
        <sz val="10"/>
        <color indexed="8"/>
        <rFont val="方正仿宋_GBK"/>
        <charset val="134"/>
      </rPr>
      <t>万元，场内路面硬化</t>
    </r>
    <r>
      <rPr>
        <sz val="10"/>
        <color indexed="8"/>
        <rFont val="Times New Roman"/>
        <charset val="134"/>
      </rPr>
      <t>400</t>
    </r>
    <r>
      <rPr>
        <sz val="10"/>
        <color indexed="8"/>
        <rFont val="方正仿宋_GBK"/>
        <charset val="134"/>
      </rPr>
      <t>平方米，</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4.8</t>
    </r>
    <r>
      <rPr>
        <sz val="10"/>
        <color indexed="8"/>
        <rFont val="方正仿宋_GBK"/>
        <charset val="134"/>
      </rPr>
      <t>万元。合计投资</t>
    </r>
    <r>
      <rPr>
        <sz val="10"/>
        <color indexed="8"/>
        <rFont val="Times New Roman"/>
        <charset val="134"/>
      </rPr>
      <t>160</t>
    </r>
    <r>
      <rPr>
        <sz val="10"/>
        <color indexed="8"/>
        <rFont val="方正仿宋_GBK"/>
        <charset val="134"/>
      </rPr>
      <t>万元。</t>
    </r>
  </si>
  <si>
    <r>
      <rPr>
        <sz val="10"/>
        <color indexed="8"/>
        <rFont val="方正仿宋_GBK"/>
        <charset val="134"/>
      </rPr>
      <t>通过项目扩建，新建加工厂房</t>
    </r>
    <r>
      <rPr>
        <sz val="10"/>
        <color indexed="8"/>
        <rFont val="Times New Roman"/>
        <charset val="134"/>
      </rPr>
      <t>2</t>
    </r>
    <r>
      <rPr>
        <sz val="10"/>
        <color indexed="8"/>
        <rFont val="方正仿宋_GBK"/>
        <charset val="134"/>
      </rPr>
      <t>栋</t>
    </r>
    <r>
      <rPr>
        <sz val="10"/>
        <color indexed="8"/>
        <rFont val="Times New Roman"/>
        <charset val="134"/>
      </rPr>
      <t>1100</t>
    </r>
    <r>
      <rPr>
        <sz val="10"/>
        <color indexed="8"/>
        <rFont val="方正仿宋_GBK"/>
        <charset val="134"/>
      </rPr>
      <t>平方米，生产管理用房</t>
    </r>
    <r>
      <rPr>
        <sz val="10"/>
        <color indexed="8"/>
        <rFont val="Times New Roman"/>
        <charset val="134"/>
      </rPr>
      <t>200</t>
    </r>
    <r>
      <rPr>
        <sz val="10"/>
        <color indexed="8"/>
        <rFont val="方正仿宋_GBK"/>
        <charset val="134"/>
      </rPr>
      <t>平方米，硬化物料晾晒场地</t>
    </r>
    <r>
      <rPr>
        <sz val="10"/>
        <color indexed="8"/>
        <rFont val="Times New Roman"/>
        <charset val="134"/>
      </rPr>
      <t>1300</t>
    </r>
    <r>
      <rPr>
        <sz val="10"/>
        <color indexed="8"/>
        <rFont val="方正仿宋_GBK"/>
        <charset val="134"/>
      </rPr>
      <t>平方米，支砌挡墙</t>
    </r>
    <r>
      <rPr>
        <sz val="10"/>
        <color indexed="8"/>
        <rFont val="Times New Roman"/>
        <charset val="134"/>
      </rPr>
      <t>1650</t>
    </r>
    <r>
      <rPr>
        <sz val="10"/>
        <color indexed="8"/>
        <rFont val="方正仿宋_GBK"/>
        <charset val="134"/>
      </rPr>
      <t>立方，硬化场内路面</t>
    </r>
    <r>
      <rPr>
        <sz val="10"/>
        <color indexed="8"/>
        <rFont val="Times New Roman"/>
        <charset val="134"/>
      </rPr>
      <t>400</t>
    </r>
    <r>
      <rPr>
        <sz val="10"/>
        <color indexed="8"/>
        <rFont val="方正仿宋_GBK"/>
        <charset val="134"/>
      </rPr>
      <t>平方米，项目建成后产权归大田坝村集体，出租给宣威市香溢农业科技发展有限公司经营使用，租期</t>
    </r>
    <r>
      <rPr>
        <sz val="10"/>
        <color indexed="8"/>
        <rFont val="Times New Roman"/>
        <charset val="134"/>
      </rPr>
      <t>10</t>
    </r>
    <r>
      <rPr>
        <sz val="10"/>
        <color indexed="8"/>
        <rFont val="方正仿宋_GBK"/>
        <charset val="134"/>
      </rPr>
      <t>年，每年租金</t>
    </r>
    <r>
      <rPr>
        <sz val="10"/>
        <color indexed="8"/>
        <rFont val="Times New Roman"/>
        <charset val="134"/>
      </rPr>
      <t>7</t>
    </r>
    <r>
      <rPr>
        <sz val="10"/>
        <color indexed="8"/>
        <rFont val="方正仿宋_GBK"/>
        <charset val="134"/>
      </rPr>
      <t>万元，收益</t>
    </r>
    <r>
      <rPr>
        <sz val="10"/>
        <color indexed="8"/>
        <rFont val="Times New Roman"/>
        <charset val="134"/>
      </rPr>
      <t>70</t>
    </r>
    <r>
      <rPr>
        <sz val="10"/>
        <color indexed="8"/>
        <rFont val="方正仿宋_GBK"/>
        <charset val="134"/>
      </rPr>
      <t>万元。预计收益农户</t>
    </r>
    <r>
      <rPr>
        <sz val="10"/>
        <color indexed="8"/>
        <rFont val="Times New Roman"/>
        <charset val="134"/>
      </rPr>
      <t>690</t>
    </r>
    <r>
      <rPr>
        <sz val="10"/>
        <color indexed="8"/>
        <rFont val="方正仿宋_GBK"/>
        <charset val="134"/>
      </rPr>
      <t>户</t>
    </r>
    <r>
      <rPr>
        <sz val="10"/>
        <color indexed="8"/>
        <rFont val="Times New Roman"/>
        <charset val="134"/>
      </rPr>
      <t>1894</t>
    </r>
    <r>
      <rPr>
        <sz val="10"/>
        <color indexed="8"/>
        <rFont val="方正仿宋_GBK"/>
        <charset val="134"/>
      </rPr>
      <t>人（其中脱贫户</t>
    </r>
    <r>
      <rPr>
        <sz val="10"/>
        <color indexed="8"/>
        <rFont val="Times New Roman"/>
        <charset val="134"/>
      </rPr>
      <t>89</t>
    </r>
    <r>
      <rPr>
        <sz val="10"/>
        <color indexed="8"/>
        <rFont val="方正仿宋_GBK"/>
        <charset val="134"/>
      </rPr>
      <t>户</t>
    </r>
    <r>
      <rPr>
        <sz val="10"/>
        <color indexed="8"/>
        <rFont val="Times New Roman"/>
        <charset val="134"/>
      </rPr>
      <t>257</t>
    </r>
    <r>
      <rPr>
        <sz val="10"/>
        <color indexed="8"/>
        <rFont val="方正仿宋_GBK"/>
        <charset val="134"/>
      </rPr>
      <t>人，三类监测对象</t>
    </r>
    <r>
      <rPr>
        <sz val="10"/>
        <color indexed="8"/>
        <rFont val="Times New Roman"/>
        <charset val="134"/>
      </rPr>
      <t>18</t>
    </r>
    <r>
      <rPr>
        <sz val="10"/>
        <color indexed="8"/>
        <rFont val="方正仿宋_GBK"/>
        <charset val="134"/>
      </rPr>
      <t>户</t>
    </r>
    <r>
      <rPr>
        <sz val="10"/>
        <color indexed="8"/>
        <rFont val="Times New Roman"/>
        <charset val="134"/>
      </rPr>
      <t>35</t>
    </r>
    <r>
      <rPr>
        <sz val="10"/>
        <color indexed="8"/>
        <rFont val="方正仿宋_GBK"/>
        <charset val="134"/>
      </rPr>
      <t>人）。</t>
    </r>
  </si>
  <si>
    <r>
      <rPr>
        <sz val="10"/>
        <color indexed="8"/>
        <rFont val="方正仿宋_GBK"/>
        <charset val="134"/>
      </rPr>
      <t>土地流转、带动务工就业、带动种植等</t>
    </r>
  </si>
  <si>
    <r>
      <rPr>
        <sz val="10"/>
        <color indexed="8"/>
        <rFont val="方正仿宋_GBK"/>
        <charset val="134"/>
      </rPr>
      <t>格宜镇刺梨红茶加工厂建设项目</t>
    </r>
  </si>
  <si>
    <r>
      <rPr>
        <sz val="10"/>
        <color indexed="8"/>
        <rFont val="方正仿宋_GBK"/>
        <charset val="134"/>
      </rPr>
      <t>启文</t>
    </r>
  </si>
  <si>
    <r>
      <rPr>
        <sz val="10"/>
        <color indexed="8"/>
        <rFont val="方正仿宋_GBK"/>
        <charset val="134"/>
      </rPr>
      <t>改建</t>
    </r>
  </si>
  <si>
    <r>
      <rPr>
        <sz val="10"/>
        <color indexed="8"/>
        <rFont val="方正仿宋_GBK"/>
        <charset val="134"/>
      </rPr>
      <t>该项目依托已建成帮扶项目资产冷库，对其进行配套设施改造，建成刺梨茶加工厂。建设内容为：</t>
    </r>
    <r>
      <rPr>
        <sz val="10"/>
        <color indexed="8"/>
        <rFont val="Times New Roman"/>
        <charset val="134"/>
      </rPr>
      <t xml:space="preserve">
1.</t>
    </r>
    <r>
      <rPr>
        <sz val="10"/>
        <color indexed="8"/>
        <rFont val="方正仿宋_GBK"/>
        <charset val="134"/>
      </rPr>
      <t>地面平整及硬化</t>
    </r>
    <r>
      <rPr>
        <sz val="10"/>
        <color indexed="8"/>
        <rFont val="Times New Roman"/>
        <charset val="134"/>
      </rPr>
      <t>1180</t>
    </r>
    <r>
      <rPr>
        <sz val="10"/>
        <color indexed="8"/>
        <rFont val="方正仿宋_GBK"/>
        <charset val="134"/>
      </rPr>
      <t>平方米，单价</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15.34</t>
    </r>
    <r>
      <rPr>
        <sz val="10"/>
        <color indexed="8"/>
        <rFont val="方正仿宋_GBK"/>
        <charset val="134"/>
      </rPr>
      <t>万元</t>
    </r>
    <r>
      <rPr>
        <sz val="10"/>
        <color indexed="8"/>
        <rFont val="Times New Roman"/>
        <charset val="134"/>
      </rPr>
      <t>;
2.</t>
    </r>
    <r>
      <rPr>
        <sz val="10"/>
        <color indexed="8"/>
        <rFont val="方正仿宋_GBK"/>
        <charset val="134"/>
      </rPr>
      <t>新建彩钢瓦屋面</t>
    </r>
    <r>
      <rPr>
        <sz val="10"/>
        <color indexed="8"/>
        <rFont val="Times New Roman"/>
        <charset val="134"/>
      </rPr>
      <t>1500</t>
    </r>
    <r>
      <rPr>
        <sz val="10"/>
        <color indexed="8"/>
        <rFont val="方正仿宋_GBK"/>
        <charset val="134"/>
      </rPr>
      <t>平方米，单价</t>
    </r>
    <r>
      <rPr>
        <sz val="10"/>
        <color indexed="8"/>
        <rFont val="Times New Roman"/>
        <charset val="134"/>
      </rPr>
      <t>142</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21.3</t>
    </r>
    <r>
      <rPr>
        <sz val="10"/>
        <color indexed="8"/>
        <rFont val="方正仿宋_GBK"/>
        <charset val="134"/>
      </rPr>
      <t>万元</t>
    </r>
    <r>
      <rPr>
        <sz val="10"/>
        <color indexed="8"/>
        <rFont val="Times New Roman"/>
        <charset val="134"/>
      </rPr>
      <t>;
3.</t>
    </r>
    <r>
      <rPr>
        <sz val="10"/>
        <color indexed="8"/>
        <rFont val="方正仿宋_GBK"/>
        <charset val="134"/>
      </rPr>
      <t>加工车间隔断及门窗安装，投资</t>
    </r>
    <r>
      <rPr>
        <sz val="10"/>
        <color indexed="8"/>
        <rFont val="Times New Roman"/>
        <charset val="134"/>
      </rPr>
      <t>9.95</t>
    </r>
    <r>
      <rPr>
        <sz val="10"/>
        <color indexed="8"/>
        <rFont val="方正仿宋_GBK"/>
        <charset val="134"/>
      </rPr>
      <t>万元；</t>
    </r>
    <r>
      <rPr>
        <sz val="10"/>
        <color indexed="8"/>
        <rFont val="Times New Roman"/>
        <charset val="134"/>
      </rPr>
      <t xml:space="preserve">
4.</t>
    </r>
    <r>
      <rPr>
        <sz val="10"/>
        <color indexed="8"/>
        <rFont val="方正仿宋_GBK"/>
        <charset val="134"/>
      </rPr>
      <t>车间地坪漆改造合计</t>
    </r>
    <r>
      <rPr>
        <sz val="10"/>
        <color indexed="8"/>
        <rFont val="Times New Roman"/>
        <charset val="134"/>
      </rPr>
      <t>1500</t>
    </r>
    <r>
      <rPr>
        <sz val="10"/>
        <color indexed="8"/>
        <rFont val="方正仿宋_GBK"/>
        <charset val="134"/>
      </rPr>
      <t>平方米，单价</t>
    </r>
    <r>
      <rPr>
        <sz val="10"/>
        <color indexed="8"/>
        <rFont val="Times New Roman"/>
        <charset val="134"/>
      </rPr>
      <t>32</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4.8</t>
    </r>
    <r>
      <rPr>
        <sz val="10"/>
        <color indexed="8"/>
        <rFont val="方正仿宋_GBK"/>
        <charset val="134"/>
      </rPr>
      <t>万元；</t>
    </r>
    <r>
      <rPr>
        <sz val="10"/>
        <color indexed="8"/>
        <rFont val="Times New Roman"/>
        <charset val="134"/>
      </rPr>
      <t xml:space="preserve">
5.</t>
    </r>
    <r>
      <rPr>
        <sz val="10"/>
        <color indexed="8"/>
        <rFont val="方正仿宋_GBK"/>
        <charset val="134"/>
      </rPr>
      <t>水电及其他配套设施，投资</t>
    </r>
    <r>
      <rPr>
        <sz val="10"/>
        <color indexed="8"/>
        <rFont val="Times New Roman"/>
        <charset val="134"/>
      </rPr>
      <t>4.8</t>
    </r>
    <r>
      <rPr>
        <sz val="10"/>
        <color indexed="8"/>
        <rFont val="方正仿宋_GBK"/>
        <charset val="134"/>
      </rPr>
      <t>万元</t>
    </r>
    <r>
      <rPr>
        <sz val="10"/>
        <color indexed="8"/>
        <rFont val="Times New Roman"/>
        <charset val="134"/>
      </rPr>
      <t>;
6.</t>
    </r>
    <r>
      <rPr>
        <sz val="10"/>
        <color indexed="8"/>
        <rFont val="方正仿宋_GBK"/>
        <charset val="134"/>
      </rPr>
      <t>刺梨清洗系统及排污，投资</t>
    </r>
    <r>
      <rPr>
        <sz val="10"/>
        <color indexed="8"/>
        <rFont val="Times New Roman"/>
        <charset val="134"/>
      </rPr>
      <t>1.89</t>
    </r>
    <r>
      <rPr>
        <sz val="10"/>
        <color indexed="8"/>
        <rFont val="方正仿宋_GBK"/>
        <charset val="134"/>
      </rPr>
      <t>万元；</t>
    </r>
    <r>
      <rPr>
        <sz val="10"/>
        <color indexed="8"/>
        <rFont val="Times New Roman"/>
        <charset val="134"/>
      </rPr>
      <t xml:space="preserve">
7.</t>
    </r>
    <r>
      <rPr>
        <sz val="10"/>
        <color indexed="8"/>
        <rFont val="方正仿宋_GBK"/>
        <charset val="134"/>
      </rPr>
      <t>办公区及食堂改造</t>
    </r>
    <r>
      <rPr>
        <sz val="10"/>
        <color indexed="8"/>
        <rFont val="Times New Roman"/>
        <charset val="134"/>
      </rPr>
      <t>600</t>
    </r>
    <r>
      <rPr>
        <sz val="10"/>
        <color indexed="8"/>
        <rFont val="方正仿宋_GBK"/>
        <charset val="134"/>
      </rPr>
      <t>平方米，单价</t>
    </r>
    <r>
      <rPr>
        <sz val="10"/>
        <color indexed="8"/>
        <rFont val="Times New Roman"/>
        <charset val="134"/>
      </rPr>
      <t>32</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1.92</t>
    </r>
    <r>
      <rPr>
        <sz val="10"/>
        <color indexed="8"/>
        <rFont val="方正仿宋_GBK"/>
        <charset val="134"/>
      </rPr>
      <t>万元。共计投资</t>
    </r>
    <r>
      <rPr>
        <sz val="10"/>
        <color indexed="8"/>
        <rFont val="Times New Roman"/>
        <charset val="134"/>
      </rPr>
      <t>60</t>
    </r>
    <r>
      <rPr>
        <sz val="10"/>
        <color indexed="8"/>
        <rFont val="方正仿宋_GBK"/>
        <charset val="134"/>
      </rPr>
      <t>万元。</t>
    </r>
  </si>
  <si>
    <r>
      <rPr>
        <sz val="10"/>
        <color theme="1"/>
        <rFont val="Times New Roman"/>
        <charset val="134"/>
      </rPr>
      <t xml:space="preserve"> 
</t>
    </r>
    <r>
      <rPr>
        <sz val="10"/>
        <color indexed="8"/>
        <rFont val="方正仿宋_GBK"/>
        <charset val="134"/>
      </rPr>
      <t>通过项目实施，建成刺梨茶加工厂，充分发挥经营性项目资产效益，达到巩固提升一批的目的。项目建成的固定资产归启文村委会集体所有，预计年收益为</t>
    </r>
    <r>
      <rPr>
        <sz val="10"/>
        <color indexed="8"/>
        <rFont val="Times New Roman"/>
        <charset val="134"/>
      </rPr>
      <t>6%</t>
    </r>
    <r>
      <rPr>
        <sz val="10"/>
        <color indexed="8"/>
        <rFont val="方正仿宋_GBK"/>
        <charset val="134"/>
      </rPr>
      <t>，即</t>
    </r>
    <r>
      <rPr>
        <sz val="10"/>
        <color indexed="8"/>
        <rFont val="Times New Roman"/>
        <charset val="134"/>
      </rPr>
      <t>3.6</t>
    </r>
    <r>
      <rPr>
        <sz val="10"/>
        <color indexed="8"/>
        <rFont val="方正仿宋_GBK"/>
        <charset val="134"/>
      </rPr>
      <t>万元。建成后可带动辖区内农户</t>
    </r>
    <r>
      <rPr>
        <sz val="10"/>
        <color indexed="8"/>
        <rFont val="Times New Roman"/>
        <charset val="134"/>
      </rPr>
      <t>100</t>
    </r>
    <r>
      <rPr>
        <sz val="10"/>
        <color indexed="8"/>
        <rFont val="方正仿宋_GBK"/>
        <charset val="134"/>
      </rPr>
      <t>余人就业（其中监测对象不少于</t>
    </r>
    <r>
      <rPr>
        <sz val="10"/>
        <color indexed="8"/>
        <rFont val="Times New Roman"/>
        <charset val="134"/>
      </rPr>
      <t>5</t>
    </r>
    <r>
      <rPr>
        <sz val="10"/>
        <color indexed="8"/>
        <rFont val="方正仿宋_GBK"/>
        <charset val="134"/>
      </rPr>
      <t>人）。</t>
    </r>
  </si>
  <si>
    <r>
      <rPr>
        <sz val="10"/>
        <color indexed="8"/>
        <rFont val="方正仿宋_GBK"/>
        <charset val="134"/>
      </rPr>
      <t>劳务用工</t>
    </r>
  </si>
  <si>
    <r>
      <rPr>
        <sz val="10"/>
        <color indexed="8"/>
        <rFont val="方正仿宋_GBK"/>
        <charset val="134"/>
      </rPr>
      <t>倘塘镇启龙村养殖场改造提升项目</t>
    </r>
  </si>
  <si>
    <r>
      <rPr>
        <sz val="10"/>
        <color indexed="8"/>
        <rFont val="方正仿宋_GBK"/>
        <charset val="134"/>
      </rPr>
      <t>倘塘镇</t>
    </r>
  </si>
  <si>
    <r>
      <rPr>
        <sz val="10"/>
        <color indexed="8"/>
        <rFont val="方正仿宋_GBK"/>
        <charset val="134"/>
      </rPr>
      <t>启龙村</t>
    </r>
  </si>
  <si>
    <r>
      <rPr>
        <sz val="10"/>
        <color indexed="8"/>
        <rFont val="方正仿宋_GBK"/>
        <charset val="134"/>
      </rPr>
      <t>在倘塘镇启龙村投资</t>
    </r>
    <r>
      <rPr>
        <sz val="10"/>
        <color indexed="8"/>
        <rFont val="Times New Roman"/>
        <charset val="134"/>
      </rPr>
      <t>45</t>
    </r>
    <r>
      <rPr>
        <sz val="10"/>
        <color indexed="8"/>
        <rFont val="方正仿宋_GBK"/>
        <charset val="134"/>
      </rPr>
      <t>万元实施倘塘镇启龙村养殖场改造提升项目，建设内容如下：</t>
    </r>
    <r>
      <rPr>
        <sz val="10"/>
        <color indexed="8"/>
        <rFont val="Times New Roman"/>
        <charset val="134"/>
      </rPr>
      <t xml:space="preserve">                       
1.</t>
    </r>
    <r>
      <rPr>
        <sz val="10"/>
        <color indexed="8"/>
        <rFont val="方正仿宋_GBK"/>
        <charset val="134"/>
      </rPr>
      <t>老式圈舍改造成漏粪板水泡粪圈舍</t>
    </r>
    <r>
      <rPr>
        <sz val="10"/>
        <color indexed="8"/>
        <rFont val="Times New Roman"/>
        <charset val="134"/>
      </rPr>
      <t>36</t>
    </r>
    <r>
      <rPr>
        <sz val="10"/>
        <color indexed="8"/>
        <rFont val="方正仿宋_GBK"/>
        <charset val="134"/>
      </rPr>
      <t>间</t>
    </r>
    <r>
      <rPr>
        <sz val="10"/>
        <color indexed="8"/>
        <rFont val="Times New Roman"/>
        <charset val="134"/>
      </rPr>
      <t>,</t>
    </r>
    <r>
      <rPr>
        <sz val="10"/>
        <color indexed="8"/>
        <rFont val="方正仿宋_GBK"/>
        <charset val="134"/>
      </rPr>
      <t>单价</t>
    </r>
    <r>
      <rPr>
        <sz val="10"/>
        <color indexed="8"/>
        <rFont val="Times New Roman"/>
        <charset val="134"/>
      </rPr>
      <t>0.5</t>
    </r>
    <r>
      <rPr>
        <sz val="10"/>
        <color indexed="8"/>
        <rFont val="方正仿宋_GBK"/>
        <charset val="134"/>
      </rPr>
      <t>万元</t>
    </r>
    <r>
      <rPr>
        <sz val="10"/>
        <color indexed="8"/>
        <rFont val="Times New Roman"/>
        <charset val="134"/>
      </rPr>
      <t>/</t>
    </r>
    <r>
      <rPr>
        <sz val="10"/>
        <color indexed="8"/>
        <rFont val="方正仿宋_GBK"/>
        <charset val="134"/>
      </rPr>
      <t>间，投资</t>
    </r>
    <r>
      <rPr>
        <sz val="10"/>
        <color indexed="8"/>
        <rFont val="Times New Roman"/>
        <charset val="134"/>
      </rPr>
      <t>18</t>
    </r>
    <r>
      <rPr>
        <sz val="10"/>
        <color indexed="8"/>
        <rFont val="方正仿宋_GBK"/>
        <charset val="134"/>
      </rPr>
      <t>万元。</t>
    </r>
    <r>
      <rPr>
        <sz val="10"/>
        <color indexed="8"/>
        <rFont val="Times New Roman"/>
        <charset val="134"/>
      </rPr>
      <t xml:space="preserve">                                                                           2.</t>
    </r>
    <r>
      <rPr>
        <sz val="10"/>
        <color indexed="8"/>
        <rFont val="方正仿宋_GBK"/>
        <charset val="134"/>
      </rPr>
      <t>更换圈舍窗子</t>
    </r>
    <r>
      <rPr>
        <sz val="10"/>
        <color indexed="8"/>
        <rFont val="Times New Roman"/>
        <charset val="134"/>
      </rPr>
      <t>36</t>
    </r>
    <r>
      <rPr>
        <sz val="10"/>
        <color indexed="8"/>
        <rFont val="方正仿宋_GBK"/>
        <charset val="134"/>
      </rPr>
      <t>道，单价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道，投资</t>
    </r>
    <r>
      <rPr>
        <sz val="10"/>
        <color indexed="8"/>
        <rFont val="Times New Roman"/>
        <charset val="134"/>
      </rPr>
      <t>2.7</t>
    </r>
    <r>
      <rPr>
        <sz val="10"/>
        <color indexed="8"/>
        <rFont val="方正仿宋_GBK"/>
        <charset val="134"/>
      </rPr>
      <t>万元；更换风机</t>
    </r>
    <r>
      <rPr>
        <sz val="10"/>
        <color indexed="8"/>
        <rFont val="Times New Roman"/>
        <charset val="134"/>
      </rPr>
      <t>10</t>
    </r>
    <r>
      <rPr>
        <sz val="10"/>
        <color indexed="8"/>
        <rFont val="方正仿宋_GBK"/>
        <charset val="134"/>
      </rPr>
      <t>台，单价</t>
    </r>
    <r>
      <rPr>
        <sz val="10"/>
        <color indexed="8"/>
        <rFont val="Times New Roman"/>
        <charset val="134"/>
      </rPr>
      <t>0.15</t>
    </r>
    <r>
      <rPr>
        <sz val="10"/>
        <color indexed="8"/>
        <rFont val="方正仿宋_GBK"/>
        <charset val="134"/>
      </rPr>
      <t>万元</t>
    </r>
    <r>
      <rPr>
        <sz val="10"/>
        <color indexed="8"/>
        <rFont val="Times New Roman"/>
        <charset val="134"/>
      </rPr>
      <t>/</t>
    </r>
    <r>
      <rPr>
        <sz val="10"/>
        <color indexed="8"/>
        <rFont val="方正仿宋_GBK"/>
        <charset val="134"/>
      </rPr>
      <t>台，投资</t>
    </r>
    <r>
      <rPr>
        <sz val="10"/>
        <color indexed="8"/>
        <rFont val="Times New Roman"/>
        <charset val="134"/>
      </rPr>
      <t>1.5</t>
    </r>
    <r>
      <rPr>
        <sz val="10"/>
        <color indexed="8"/>
        <rFont val="方正仿宋_GBK"/>
        <charset val="134"/>
      </rPr>
      <t>万元；共投资</t>
    </r>
    <r>
      <rPr>
        <sz val="10"/>
        <color indexed="8"/>
        <rFont val="Times New Roman"/>
        <charset val="134"/>
      </rPr>
      <t>4.2</t>
    </r>
    <r>
      <rPr>
        <sz val="10"/>
        <color indexed="8"/>
        <rFont val="方正仿宋_GBK"/>
        <charset val="134"/>
      </rPr>
      <t>万元。</t>
    </r>
    <r>
      <rPr>
        <sz val="10"/>
        <color indexed="8"/>
        <rFont val="Times New Roman"/>
        <charset val="134"/>
      </rPr>
      <t xml:space="preserve">                                                               
3.</t>
    </r>
    <r>
      <rPr>
        <sz val="10"/>
        <color indexed="8"/>
        <rFont val="方正仿宋_GBK"/>
        <charset val="134"/>
      </rPr>
      <t>安装防鼠板（长</t>
    </r>
    <r>
      <rPr>
        <sz val="10"/>
        <color indexed="8"/>
        <rFont val="Times New Roman"/>
        <charset val="134"/>
      </rPr>
      <t>350</t>
    </r>
    <r>
      <rPr>
        <sz val="10"/>
        <color indexed="8"/>
        <rFont val="方正仿宋_GBK"/>
        <charset val="134"/>
      </rPr>
      <t>米</t>
    </r>
    <r>
      <rPr>
        <sz val="10"/>
        <color indexed="8"/>
        <rFont val="Times New Roman"/>
        <charset val="134"/>
      </rPr>
      <t>*</t>
    </r>
    <r>
      <rPr>
        <sz val="10"/>
        <color indexed="8"/>
        <rFont val="方正仿宋_GBK"/>
        <charset val="134"/>
      </rPr>
      <t>高</t>
    </r>
    <r>
      <rPr>
        <sz val="10"/>
        <color indexed="8"/>
        <rFont val="Times New Roman"/>
        <charset val="134"/>
      </rPr>
      <t>1.6</t>
    </r>
    <r>
      <rPr>
        <sz val="10"/>
        <color indexed="8"/>
        <rFont val="方正仿宋_GBK"/>
        <charset val="134"/>
      </rPr>
      <t>米）</t>
    </r>
    <r>
      <rPr>
        <sz val="10"/>
        <color indexed="8"/>
        <rFont val="Times New Roman"/>
        <charset val="134"/>
      </rPr>
      <t>560</t>
    </r>
    <r>
      <rPr>
        <sz val="10"/>
        <color indexed="8"/>
        <rFont val="方正仿宋_GBK"/>
        <charset val="134"/>
      </rPr>
      <t>平方米，单价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4.2</t>
    </r>
    <r>
      <rPr>
        <sz val="10"/>
        <color indexed="8"/>
        <rFont val="方正仿宋_GBK"/>
        <charset val="134"/>
      </rPr>
      <t>万元；安装</t>
    </r>
    <r>
      <rPr>
        <sz val="10"/>
        <color indexed="8"/>
        <rFont val="Times New Roman"/>
        <charset val="134"/>
      </rPr>
      <t>20</t>
    </r>
    <r>
      <rPr>
        <sz val="10"/>
        <color indexed="8"/>
        <rFont val="方正仿宋_GBK"/>
        <charset val="134"/>
      </rPr>
      <t>吨料塔</t>
    </r>
    <r>
      <rPr>
        <sz val="10"/>
        <color indexed="8"/>
        <rFont val="Times New Roman"/>
        <charset val="134"/>
      </rPr>
      <t>2</t>
    </r>
    <r>
      <rPr>
        <sz val="10"/>
        <color indexed="8"/>
        <rFont val="方正仿宋_GBK"/>
        <charset val="134"/>
      </rPr>
      <t>个，单价</t>
    </r>
    <r>
      <rPr>
        <sz val="10"/>
        <color indexed="8"/>
        <rFont val="Times New Roman"/>
        <charset val="134"/>
      </rPr>
      <t>1.6</t>
    </r>
    <r>
      <rPr>
        <sz val="10"/>
        <color indexed="8"/>
        <rFont val="方正仿宋_GBK"/>
        <charset val="134"/>
      </rPr>
      <t>万元</t>
    </r>
    <r>
      <rPr>
        <sz val="10"/>
        <color indexed="8"/>
        <rFont val="Times New Roman"/>
        <charset val="134"/>
      </rPr>
      <t>/</t>
    </r>
    <r>
      <rPr>
        <sz val="10"/>
        <color indexed="8"/>
        <rFont val="方正仿宋_GBK"/>
        <charset val="134"/>
      </rPr>
      <t>个，投资</t>
    </r>
    <r>
      <rPr>
        <sz val="10"/>
        <color indexed="8"/>
        <rFont val="Times New Roman"/>
        <charset val="134"/>
      </rPr>
      <t>3.2</t>
    </r>
    <r>
      <rPr>
        <sz val="10"/>
        <color indexed="8"/>
        <rFont val="方正仿宋_GBK"/>
        <charset val="134"/>
      </rPr>
      <t>万元；安装料线</t>
    </r>
    <r>
      <rPr>
        <sz val="10"/>
        <color indexed="8"/>
        <rFont val="Times New Roman"/>
        <charset val="134"/>
      </rPr>
      <t>2</t>
    </r>
    <r>
      <rPr>
        <sz val="10"/>
        <color indexed="8"/>
        <rFont val="方正仿宋_GBK"/>
        <charset val="134"/>
      </rPr>
      <t>条，单价</t>
    </r>
    <r>
      <rPr>
        <sz val="10"/>
        <color indexed="8"/>
        <rFont val="Times New Roman"/>
        <charset val="134"/>
      </rPr>
      <t>2.3</t>
    </r>
    <r>
      <rPr>
        <sz val="10"/>
        <color indexed="8"/>
        <rFont val="方正仿宋_GBK"/>
        <charset val="134"/>
      </rPr>
      <t>万元</t>
    </r>
    <r>
      <rPr>
        <sz val="10"/>
        <color indexed="8"/>
        <rFont val="Times New Roman"/>
        <charset val="134"/>
      </rPr>
      <t>/</t>
    </r>
    <r>
      <rPr>
        <sz val="10"/>
        <color indexed="8"/>
        <rFont val="方正仿宋_GBK"/>
        <charset val="134"/>
      </rPr>
      <t>套，投资</t>
    </r>
    <r>
      <rPr>
        <sz val="10"/>
        <color indexed="8"/>
        <rFont val="Times New Roman"/>
        <charset val="134"/>
      </rPr>
      <t>4.6</t>
    </r>
    <r>
      <rPr>
        <sz val="10"/>
        <color indexed="8"/>
        <rFont val="方正仿宋_GBK"/>
        <charset val="134"/>
      </rPr>
      <t>万元；安装</t>
    </r>
    <r>
      <rPr>
        <sz val="10"/>
        <color indexed="8"/>
        <rFont val="Times New Roman"/>
        <charset val="134"/>
      </rPr>
      <t>100</t>
    </r>
    <r>
      <rPr>
        <sz val="10"/>
        <color indexed="8"/>
        <rFont val="方正仿宋_GBK"/>
        <charset val="134"/>
      </rPr>
      <t>吨地磅</t>
    </r>
    <r>
      <rPr>
        <sz val="10"/>
        <color indexed="8"/>
        <rFont val="Times New Roman"/>
        <charset val="134"/>
      </rPr>
      <t>1</t>
    </r>
    <r>
      <rPr>
        <sz val="10"/>
        <color indexed="8"/>
        <rFont val="方正仿宋_GBK"/>
        <charset val="134"/>
      </rPr>
      <t>台，单价</t>
    </r>
    <r>
      <rPr>
        <sz val="10"/>
        <color indexed="8"/>
        <rFont val="Times New Roman"/>
        <charset val="134"/>
      </rPr>
      <t>2.1</t>
    </r>
    <r>
      <rPr>
        <sz val="10"/>
        <color indexed="8"/>
        <rFont val="方正仿宋_GBK"/>
        <charset val="134"/>
      </rPr>
      <t>万元，地磅基础建设</t>
    </r>
    <r>
      <rPr>
        <sz val="10"/>
        <color indexed="8"/>
        <rFont val="Times New Roman"/>
        <charset val="134"/>
      </rPr>
      <t>1.7</t>
    </r>
    <r>
      <rPr>
        <sz val="10"/>
        <color indexed="8"/>
        <rFont val="方正仿宋_GBK"/>
        <charset val="134"/>
      </rPr>
      <t>万元，投资</t>
    </r>
    <r>
      <rPr>
        <sz val="10"/>
        <color indexed="8"/>
        <rFont val="Times New Roman"/>
        <charset val="134"/>
      </rPr>
      <t>3.8</t>
    </r>
    <r>
      <rPr>
        <sz val="10"/>
        <color indexed="8"/>
        <rFont val="方正仿宋_GBK"/>
        <charset val="134"/>
      </rPr>
      <t>万元；共投资</t>
    </r>
    <r>
      <rPr>
        <sz val="10"/>
        <color indexed="8"/>
        <rFont val="Times New Roman"/>
        <charset val="134"/>
      </rPr>
      <t>15.8</t>
    </r>
    <r>
      <rPr>
        <sz val="10"/>
        <color indexed="8"/>
        <rFont val="方正仿宋_GBK"/>
        <charset val="134"/>
      </rPr>
      <t>万元。</t>
    </r>
    <r>
      <rPr>
        <sz val="10"/>
        <color indexed="8"/>
        <rFont val="Times New Roman"/>
        <charset val="134"/>
      </rPr>
      <t xml:space="preserve"> 
4.</t>
    </r>
    <r>
      <rPr>
        <sz val="10"/>
        <color indexed="8"/>
        <rFont val="方正仿宋_GBK"/>
        <charset val="134"/>
      </rPr>
      <t>养殖圈舍墙体整体加高</t>
    </r>
    <r>
      <rPr>
        <sz val="10"/>
        <color indexed="8"/>
        <rFont val="Times New Roman"/>
        <charset val="134"/>
      </rPr>
      <t>1.2</t>
    </r>
    <r>
      <rPr>
        <sz val="10"/>
        <color indexed="8"/>
        <rFont val="方正仿宋_GBK"/>
        <charset val="134"/>
      </rPr>
      <t>米改造，</t>
    </r>
    <r>
      <rPr>
        <sz val="10"/>
        <color indexed="8"/>
        <rFont val="Times New Roman"/>
        <charset val="134"/>
      </rPr>
      <t>390</t>
    </r>
    <r>
      <rPr>
        <sz val="10"/>
        <color indexed="8"/>
        <rFont val="方正仿宋_GBK"/>
        <charset val="134"/>
      </rPr>
      <t>平方米，单价</t>
    </r>
    <r>
      <rPr>
        <sz val="10"/>
        <color indexed="8"/>
        <rFont val="Times New Roman"/>
        <charset val="134"/>
      </rPr>
      <t>180</t>
    </r>
    <r>
      <rPr>
        <sz val="10"/>
        <color indexed="8"/>
        <rFont val="方正仿宋_GBK"/>
        <charset val="134"/>
      </rPr>
      <t>元</t>
    </r>
    <r>
      <rPr>
        <sz val="10"/>
        <color indexed="8"/>
        <rFont val="Times New Roman"/>
        <charset val="134"/>
      </rPr>
      <t>/</t>
    </r>
    <r>
      <rPr>
        <sz val="10"/>
        <color indexed="8"/>
        <rFont val="方正仿宋_GBK"/>
        <charset val="134"/>
      </rPr>
      <t>平方米，投资</t>
    </r>
    <r>
      <rPr>
        <sz val="10"/>
        <color indexed="8"/>
        <rFont val="Times New Roman"/>
        <charset val="134"/>
      </rPr>
      <t>7</t>
    </r>
    <r>
      <rPr>
        <sz val="10"/>
        <color indexed="8"/>
        <rFont val="方正仿宋_GBK"/>
        <charset val="134"/>
      </rPr>
      <t>万元。</t>
    </r>
  </si>
  <si>
    <r>
      <rPr>
        <sz val="10"/>
        <color indexed="8"/>
        <rFont val="方正仿宋_GBK"/>
        <charset val="134"/>
      </rPr>
      <t>通过养殖场改造提升，实现了标准化养殖，提高了养殖效率。项目建成后产权归宣威市天松种植养殖专业合作社，预计项目年收益率为</t>
    </r>
    <r>
      <rPr>
        <sz val="10"/>
        <color indexed="8"/>
        <rFont val="Times New Roman"/>
        <charset val="134"/>
      </rPr>
      <t>5</t>
    </r>
    <r>
      <rPr>
        <sz val="10"/>
        <color indexed="8"/>
        <rFont val="方正仿宋_GBK"/>
        <charset val="134"/>
      </rPr>
      <t>％，即</t>
    </r>
    <r>
      <rPr>
        <sz val="10"/>
        <color indexed="8"/>
        <rFont val="Times New Roman"/>
        <charset val="134"/>
      </rPr>
      <t>6</t>
    </r>
    <r>
      <rPr>
        <sz val="10"/>
        <color indexed="8"/>
        <rFont val="方正仿宋_GBK"/>
        <charset val="134"/>
      </rPr>
      <t>万元。带动辖区内农户</t>
    </r>
    <r>
      <rPr>
        <sz val="10"/>
        <color indexed="8"/>
        <rFont val="Times New Roman"/>
        <charset val="134"/>
      </rPr>
      <t>200</t>
    </r>
    <r>
      <rPr>
        <sz val="10"/>
        <color indexed="8"/>
        <rFont val="方正仿宋_GBK"/>
        <charset val="134"/>
      </rPr>
      <t>户（其中脱贫户</t>
    </r>
    <r>
      <rPr>
        <sz val="10"/>
        <color indexed="8"/>
        <rFont val="Times New Roman"/>
        <charset val="134"/>
      </rPr>
      <t>162</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”38</t>
    </r>
    <r>
      <rPr>
        <sz val="10"/>
        <color indexed="8"/>
        <rFont val="方正仿宋_GBK"/>
        <charset val="134"/>
      </rPr>
      <t>户）户均增加</t>
    </r>
    <r>
      <rPr>
        <sz val="10"/>
        <color indexed="8"/>
        <rFont val="Times New Roman"/>
        <charset val="134"/>
      </rPr>
      <t>2000</t>
    </r>
    <r>
      <rPr>
        <sz val="10"/>
        <color indexed="8"/>
        <rFont val="方正仿宋_GBK"/>
        <charset val="134"/>
      </rPr>
      <t>元以上，村集体收入增加</t>
    </r>
    <r>
      <rPr>
        <sz val="10"/>
        <color indexed="8"/>
        <rFont val="Times New Roman"/>
        <charset val="134"/>
      </rPr>
      <t>6</t>
    </r>
    <r>
      <rPr>
        <sz val="10"/>
        <color indexed="8"/>
        <rFont val="方正仿宋_GBK"/>
        <charset val="134"/>
      </rPr>
      <t>万元。</t>
    </r>
  </si>
  <si>
    <r>
      <rPr>
        <sz val="10"/>
        <color indexed="8"/>
        <rFont val="方正仿宋_GBK"/>
        <charset val="134"/>
      </rPr>
      <t>带动务工就业、资产收益等</t>
    </r>
  </si>
  <si>
    <r>
      <rPr>
        <sz val="10"/>
        <color indexed="8"/>
        <rFont val="方正仿宋_GBK"/>
        <charset val="134"/>
      </rPr>
      <t>倘塘镇人民政府</t>
    </r>
  </si>
  <si>
    <r>
      <rPr>
        <sz val="10"/>
        <color indexed="8"/>
        <rFont val="方正仿宋_GBK"/>
        <charset val="134"/>
      </rPr>
      <t>倘塘镇宜木戛村养殖场改造提升项目</t>
    </r>
  </si>
  <si>
    <r>
      <rPr>
        <sz val="10"/>
        <color indexed="8"/>
        <rFont val="方正仿宋_GBK"/>
        <charset val="134"/>
      </rPr>
      <t>宜木戛</t>
    </r>
  </si>
  <si>
    <t>在倘塘镇宜木戛村投资20万元实施倘塘镇宜木戛村养牛场改造提升项目，建设内容如下：                       
1.硬化主路至养牛场道路850平方米，厚0.15米，C30混凝土浇筑，单价100元/平方米，投资8.5万元。
2.建设场地铁丝网防护围栏（高2米、长500米），单价120元/米，投资6万元.
3.新建150平方米脱温室1个，单价300元/平方米，投资4.5万元。
4.新建100平方米晒粪场，单价100元/平方米，投资1万元。</t>
  </si>
  <si>
    <r>
      <rPr>
        <sz val="10"/>
        <color indexed="8"/>
        <rFont val="方正仿宋_GBK"/>
        <charset val="134"/>
      </rPr>
      <t>通过养牛场改造提升，能一次养殖肉鸡</t>
    </r>
    <r>
      <rPr>
        <sz val="10"/>
        <color indexed="8"/>
        <rFont val="Times New Roman"/>
        <charset val="134"/>
      </rPr>
      <t>5000</t>
    </r>
    <r>
      <rPr>
        <sz val="10"/>
        <color indexed="8"/>
        <rFont val="方正仿宋_GBK"/>
        <charset val="134"/>
      </rPr>
      <t>只。项目建成后产权归宜木戛村集体，通过租赁方式，预计项目年收益率</t>
    </r>
    <r>
      <rPr>
        <sz val="10"/>
        <color indexed="8"/>
        <rFont val="Times New Roman"/>
        <charset val="134"/>
      </rPr>
      <t>5%</t>
    </r>
    <r>
      <rPr>
        <sz val="10"/>
        <color indexed="8"/>
        <rFont val="方正仿宋_GBK"/>
        <charset val="134"/>
      </rPr>
      <t>，即</t>
    </r>
    <r>
      <rPr>
        <sz val="10"/>
        <color indexed="8"/>
        <rFont val="Times New Roman"/>
        <charset val="134"/>
      </rPr>
      <t>4</t>
    </r>
    <r>
      <rPr>
        <sz val="10"/>
        <color indexed="8"/>
        <rFont val="方正仿宋_GBK"/>
        <charset val="134"/>
      </rPr>
      <t>万元。常年提供就业岗位</t>
    </r>
    <r>
      <rPr>
        <sz val="10"/>
        <color indexed="8"/>
        <rFont val="Times New Roman"/>
        <charset val="134"/>
      </rPr>
      <t>2</t>
    </r>
    <r>
      <rPr>
        <sz val="10"/>
        <color indexed="8"/>
        <rFont val="方正仿宋_GBK"/>
        <charset val="134"/>
      </rPr>
      <t>个，受益监测对象</t>
    </r>
    <r>
      <rPr>
        <sz val="10"/>
        <color indexed="8"/>
        <rFont val="Times New Roman"/>
        <charset val="134"/>
      </rPr>
      <t>20</t>
    </r>
    <r>
      <rPr>
        <sz val="10"/>
        <color indexed="8"/>
        <rFont val="方正仿宋_GBK"/>
        <charset val="134"/>
      </rPr>
      <t>户</t>
    </r>
    <r>
      <rPr>
        <sz val="10"/>
        <color indexed="8"/>
        <rFont val="Times New Roman"/>
        <charset val="134"/>
      </rPr>
      <t>83</t>
    </r>
    <r>
      <rPr>
        <sz val="10"/>
        <color indexed="8"/>
        <rFont val="方正仿宋_GBK"/>
        <charset val="134"/>
      </rPr>
      <t>人，户均增加</t>
    </r>
    <r>
      <rPr>
        <sz val="10"/>
        <color indexed="8"/>
        <rFont val="Times New Roman"/>
        <charset val="134"/>
      </rPr>
      <t>1500</t>
    </r>
    <r>
      <rPr>
        <sz val="10"/>
        <color indexed="8"/>
        <rFont val="方正仿宋_GBK"/>
        <charset val="134"/>
      </rPr>
      <t>元以上。</t>
    </r>
  </si>
  <si>
    <r>
      <rPr>
        <sz val="10"/>
        <color indexed="8"/>
        <rFont val="方正仿宋_GBK"/>
        <charset val="134"/>
      </rPr>
      <t>新型农村集体经济发展项目</t>
    </r>
  </si>
  <si>
    <r>
      <rPr>
        <sz val="10"/>
        <color indexed="8"/>
        <rFont val="方正仿宋_GBK"/>
        <charset val="134"/>
      </rPr>
      <t>东山镇芙蓉村等</t>
    </r>
    <r>
      <rPr>
        <sz val="10"/>
        <color indexed="8"/>
        <rFont val="Times New Roman"/>
        <charset val="134"/>
      </rPr>
      <t>10</t>
    </r>
    <r>
      <rPr>
        <sz val="10"/>
        <color indexed="8"/>
        <rFont val="方正仿宋_GBK"/>
        <charset val="134"/>
      </rPr>
      <t>个村农产品深加工标准化厂房建设项目</t>
    </r>
  </si>
  <si>
    <r>
      <rPr>
        <sz val="10"/>
        <color indexed="8"/>
        <rFont val="方正仿宋_GBK"/>
        <charset val="134"/>
      </rPr>
      <t>法着村</t>
    </r>
  </si>
  <si>
    <r>
      <rPr>
        <sz val="10"/>
        <color rgb="FF000000"/>
        <rFont val="Times New Roman"/>
        <charset val="134"/>
      </rPr>
      <t>1.</t>
    </r>
    <r>
      <rPr>
        <sz val="10"/>
        <color rgb="FF000000"/>
        <rFont val="方正仿宋_GBK"/>
        <charset val="134"/>
      </rPr>
      <t>新建农作物深加工及产品生产厂房，概算投资</t>
    </r>
    <r>
      <rPr>
        <sz val="10"/>
        <color rgb="FF000000"/>
        <rFont val="Times New Roman"/>
        <charset val="134"/>
      </rPr>
      <t>396</t>
    </r>
    <r>
      <rPr>
        <sz val="10"/>
        <color rgb="FF000000"/>
        <rFont val="方正仿宋_GBK"/>
        <charset val="134"/>
      </rPr>
      <t>万元。新建一栋占地面积</t>
    </r>
    <r>
      <rPr>
        <sz val="10"/>
        <color rgb="FF000000"/>
        <rFont val="Times New Roman"/>
        <charset val="134"/>
      </rPr>
      <t>550</t>
    </r>
    <r>
      <rPr>
        <sz val="10"/>
        <color rgb="FF000000"/>
        <rFont val="方正仿宋_GBK"/>
        <charset val="134"/>
      </rPr>
      <t>平米，共</t>
    </r>
    <r>
      <rPr>
        <sz val="10"/>
        <color rgb="FF000000"/>
        <rFont val="Times New Roman"/>
        <charset val="134"/>
      </rPr>
      <t>4</t>
    </r>
    <r>
      <rPr>
        <sz val="10"/>
        <color rgb="FF000000"/>
        <rFont val="方正仿宋_GBK"/>
        <charset val="134"/>
      </rPr>
      <t>层，总建筑面积</t>
    </r>
    <r>
      <rPr>
        <sz val="10"/>
        <color rgb="FF000000"/>
        <rFont val="Times New Roman"/>
        <charset val="134"/>
      </rPr>
      <t>2200</t>
    </r>
    <r>
      <rPr>
        <sz val="10"/>
        <color rgb="FF000000"/>
        <rFont val="方正仿宋_GBK"/>
        <charset val="134"/>
      </rPr>
      <t>平米的生产厂房，每平米</t>
    </r>
    <r>
      <rPr>
        <sz val="10"/>
        <color rgb="FF000000"/>
        <rFont val="Times New Roman"/>
        <charset val="134"/>
      </rPr>
      <t>1800</t>
    </r>
    <r>
      <rPr>
        <sz val="10"/>
        <color rgb="FF000000"/>
        <rFont val="方正仿宋_GBK"/>
        <charset val="134"/>
      </rPr>
      <t>元，全框架结构，涵盖生产车间、原料库、包装车间等功能车间。</t>
    </r>
    <r>
      <rPr>
        <sz val="10"/>
        <color rgb="FF000000"/>
        <rFont val="Times New Roman"/>
        <charset val="134"/>
      </rPr>
      <t xml:space="preserve">
2.</t>
    </r>
    <r>
      <rPr>
        <sz val="10"/>
        <color rgb="FF000000"/>
        <rFont val="方正仿宋_GBK"/>
        <charset val="134"/>
      </rPr>
      <t>新建农作物深加工及产品生产厂房，概算投资</t>
    </r>
    <r>
      <rPr>
        <sz val="10"/>
        <color rgb="FF000000"/>
        <rFont val="Times New Roman"/>
        <charset val="134"/>
      </rPr>
      <t>198</t>
    </r>
    <r>
      <rPr>
        <sz val="10"/>
        <color rgb="FF000000"/>
        <rFont val="方正仿宋_GBK"/>
        <charset val="134"/>
      </rPr>
      <t>万元。新建一栋占地面积</t>
    </r>
    <r>
      <rPr>
        <sz val="10"/>
        <color rgb="FF000000"/>
        <rFont val="Times New Roman"/>
        <charset val="134"/>
      </rPr>
      <t>220</t>
    </r>
    <r>
      <rPr>
        <sz val="10"/>
        <color rgb="FF000000"/>
        <rFont val="方正仿宋_GBK"/>
        <charset val="134"/>
      </rPr>
      <t>平米，共</t>
    </r>
    <r>
      <rPr>
        <sz val="10"/>
        <color rgb="FF000000"/>
        <rFont val="Times New Roman"/>
        <charset val="134"/>
      </rPr>
      <t>5</t>
    </r>
    <r>
      <rPr>
        <sz val="10"/>
        <color rgb="FF000000"/>
        <rFont val="方正仿宋_GBK"/>
        <charset val="134"/>
      </rPr>
      <t>层，总建筑面积</t>
    </r>
    <r>
      <rPr>
        <sz val="10"/>
        <color rgb="FF000000"/>
        <rFont val="Times New Roman"/>
        <charset val="134"/>
      </rPr>
      <t>1100</t>
    </r>
    <r>
      <rPr>
        <sz val="10"/>
        <color rgb="FF000000"/>
        <rFont val="方正仿宋_GBK"/>
        <charset val="134"/>
      </rPr>
      <t>平米的生产厂房，每平米</t>
    </r>
    <r>
      <rPr>
        <sz val="10"/>
        <color rgb="FF000000"/>
        <rFont val="Times New Roman"/>
        <charset val="134"/>
      </rPr>
      <t>1800</t>
    </r>
    <r>
      <rPr>
        <sz val="10"/>
        <color rgb="FF000000"/>
        <rFont val="方正仿宋_GBK"/>
        <charset val="134"/>
      </rPr>
      <t>元，全框架结构，涵盖生产车间、原料库、包装车间等功能车间。</t>
    </r>
    <r>
      <rPr>
        <sz val="10"/>
        <color rgb="FF000000"/>
        <rFont val="Times New Roman"/>
        <charset val="134"/>
      </rPr>
      <t xml:space="preserve">
3.</t>
    </r>
    <r>
      <rPr>
        <sz val="10"/>
        <color rgb="FF000000"/>
        <rFont val="方正仿宋_GBK"/>
        <charset val="134"/>
      </rPr>
      <t>安装货运电梯</t>
    </r>
    <r>
      <rPr>
        <sz val="10"/>
        <color rgb="FF000000"/>
        <rFont val="Times New Roman"/>
        <charset val="134"/>
      </rPr>
      <t>2</t>
    </r>
    <r>
      <rPr>
        <sz val="10"/>
        <color rgb="FF000000"/>
        <rFont val="方正仿宋_GBK"/>
        <charset val="134"/>
      </rPr>
      <t>部，概算投资</t>
    </r>
    <r>
      <rPr>
        <sz val="10"/>
        <color rgb="FF000000"/>
        <rFont val="Times New Roman"/>
        <charset val="134"/>
      </rPr>
      <t>40</t>
    </r>
    <r>
      <rPr>
        <sz val="10"/>
        <color rgb="FF000000"/>
        <rFont val="方正仿宋_GBK"/>
        <charset val="134"/>
      </rPr>
      <t>万元，包含货运电梯及安装，规格为载重</t>
    </r>
    <r>
      <rPr>
        <sz val="10"/>
        <color rgb="FF000000"/>
        <rFont val="Times New Roman"/>
        <charset val="134"/>
      </rPr>
      <t>3000</t>
    </r>
    <r>
      <rPr>
        <sz val="10"/>
        <color rgb="FF000000"/>
        <rFont val="方正仿宋_GBK"/>
        <charset val="134"/>
      </rPr>
      <t>千克。</t>
    </r>
    <r>
      <rPr>
        <sz val="10"/>
        <color rgb="FF000000"/>
        <rFont val="Times New Roman"/>
        <charset val="134"/>
      </rPr>
      <t xml:space="preserve">
4.</t>
    </r>
    <r>
      <rPr>
        <sz val="10"/>
        <color rgb="FF000000"/>
        <rFont val="方正仿宋_GBK"/>
        <charset val="134"/>
      </rPr>
      <t>建设配套基础设施，概算投资</t>
    </r>
    <r>
      <rPr>
        <sz val="10"/>
        <color rgb="FF000000"/>
        <rFont val="Times New Roman"/>
        <charset val="134"/>
      </rPr>
      <t>66</t>
    </r>
    <r>
      <rPr>
        <sz val="10"/>
        <color rgb="FF000000"/>
        <rFont val="方正仿宋_GBK"/>
        <charset val="134"/>
      </rPr>
      <t>万元。其中，①新建</t>
    </r>
    <r>
      <rPr>
        <sz val="10"/>
        <color rgb="FF000000"/>
        <rFont val="Times New Roman"/>
        <charset val="134"/>
      </rPr>
      <t>200</t>
    </r>
    <r>
      <rPr>
        <sz val="10"/>
        <color rgb="FF000000"/>
        <rFont val="方正仿宋_GBK"/>
        <charset val="134"/>
      </rPr>
      <t>立方米蓄水池</t>
    </r>
    <r>
      <rPr>
        <sz val="10"/>
        <color rgb="FF000000"/>
        <rFont val="Times New Roman"/>
        <charset val="134"/>
      </rPr>
      <t>1</t>
    </r>
    <r>
      <rPr>
        <sz val="10"/>
        <color rgb="FF000000"/>
        <rFont val="方正仿宋_GBK"/>
        <charset val="134"/>
      </rPr>
      <t>个，概算投资</t>
    </r>
    <r>
      <rPr>
        <sz val="10"/>
        <color rgb="FF000000"/>
        <rFont val="Times New Roman"/>
        <charset val="134"/>
      </rPr>
      <t>10</t>
    </r>
    <r>
      <rPr>
        <sz val="10"/>
        <color rgb="FF000000"/>
        <rFont val="方正仿宋_GBK"/>
        <charset val="134"/>
      </rPr>
      <t>万元；②增设动力电等附属配套设施，概算投资</t>
    </r>
    <r>
      <rPr>
        <sz val="10"/>
        <color rgb="FF000000"/>
        <rFont val="Times New Roman"/>
        <charset val="134"/>
      </rPr>
      <t>8.4</t>
    </r>
    <r>
      <rPr>
        <sz val="10"/>
        <color rgb="FF000000"/>
        <rFont val="方正仿宋_GBK"/>
        <charset val="134"/>
      </rPr>
      <t>万元，含增设</t>
    </r>
    <r>
      <rPr>
        <sz val="10"/>
        <color rgb="FF000000"/>
        <rFont val="Times New Roman"/>
        <charset val="134"/>
      </rPr>
      <t>380</t>
    </r>
    <r>
      <rPr>
        <sz val="10"/>
        <color rgb="FF000000"/>
        <rFont val="方正仿宋_GBK"/>
        <charset val="134"/>
      </rPr>
      <t>千伏安变压器</t>
    </r>
    <r>
      <rPr>
        <sz val="10"/>
        <color rgb="FF000000"/>
        <rFont val="Times New Roman"/>
        <charset val="134"/>
      </rPr>
      <t>1</t>
    </r>
    <r>
      <rPr>
        <sz val="10"/>
        <color rgb="FF000000"/>
        <rFont val="方正仿宋_GBK"/>
        <charset val="134"/>
      </rPr>
      <t>台以及配套电缆线；③场地硬化</t>
    </r>
    <r>
      <rPr>
        <sz val="10"/>
        <color rgb="FF000000"/>
        <rFont val="Times New Roman"/>
        <charset val="134"/>
      </rPr>
      <t>800</t>
    </r>
    <r>
      <rPr>
        <sz val="10"/>
        <color rgb="FF000000"/>
        <rFont val="方正仿宋_GBK"/>
        <charset val="134"/>
      </rPr>
      <t>平米，概算投资</t>
    </r>
    <r>
      <rPr>
        <sz val="10"/>
        <color rgb="FF000000"/>
        <rFont val="Times New Roman"/>
        <charset val="134"/>
      </rPr>
      <t>9.6</t>
    </r>
    <r>
      <rPr>
        <sz val="10"/>
        <color rgb="FF000000"/>
        <rFont val="方正仿宋_GBK"/>
        <charset val="134"/>
      </rPr>
      <t>万元；④挡土墙</t>
    </r>
    <r>
      <rPr>
        <sz val="10"/>
        <color rgb="FF000000"/>
        <rFont val="Times New Roman"/>
        <charset val="134"/>
      </rPr>
      <t>1000</t>
    </r>
    <r>
      <rPr>
        <sz val="10"/>
        <color rgb="FF000000"/>
        <rFont val="方正仿宋_GBK"/>
        <charset val="134"/>
      </rPr>
      <t>立方米，概算投资</t>
    </r>
    <r>
      <rPr>
        <sz val="10"/>
        <color rgb="FF000000"/>
        <rFont val="Times New Roman"/>
        <charset val="134"/>
      </rPr>
      <t>38</t>
    </r>
    <r>
      <rPr>
        <sz val="10"/>
        <color rgb="FF000000"/>
        <rFont val="方正仿宋_GBK"/>
        <charset val="134"/>
      </rPr>
      <t>万元。</t>
    </r>
  </si>
  <si>
    <r>
      <rPr>
        <sz val="10"/>
        <color indexed="8"/>
        <rFont val="方正仿宋_GBK"/>
        <charset val="134"/>
      </rPr>
      <t>通过项目实施建成，形成的资产归芙蓉村、朝阳村、坪子村、米乐村、卡基村、格木村、马场村、恰德村、海那村、协法村共</t>
    </r>
    <r>
      <rPr>
        <sz val="10"/>
        <color indexed="8"/>
        <rFont val="Times New Roman"/>
        <charset val="134"/>
      </rPr>
      <t>10</t>
    </r>
    <r>
      <rPr>
        <sz val="10"/>
        <color indexed="8"/>
        <rFont val="方正仿宋_GBK"/>
        <charset val="134"/>
      </rPr>
      <t>个村委会，委托第三方企业经营管理，预计年收益率为</t>
    </r>
    <r>
      <rPr>
        <sz val="10"/>
        <color indexed="8"/>
        <rFont val="Times New Roman"/>
        <charset val="134"/>
      </rPr>
      <t>5%</t>
    </r>
    <r>
      <rPr>
        <sz val="10"/>
        <color indexed="8"/>
        <rFont val="方正仿宋_GBK"/>
        <charset val="134"/>
      </rPr>
      <t>，壮大村集体经济年收益</t>
    </r>
    <r>
      <rPr>
        <sz val="10"/>
        <color indexed="8"/>
        <rFont val="Times New Roman"/>
        <charset val="134"/>
      </rPr>
      <t>35</t>
    </r>
    <r>
      <rPr>
        <sz val="10"/>
        <color indexed="8"/>
        <rFont val="方正仿宋_GBK"/>
        <charset val="134"/>
      </rPr>
      <t>万元，带动</t>
    </r>
    <r>
      <rPr>
        <sz val="10"/>
        <color indexed="8"/>
        <rFont val="Times New Roman"/>
        <charset val="134"/>
      </rPr>
      <t>30</t>
    </r>
    <r>
      <rPr>
        <sz val="10"/>
        <color indexed="8"/>
        <rFont val="方正仿宋_GBK"/>
        <charset val="134"/>
      </rPr>
      <t>人就业务工（其中脱贫户</t>
    </r>
    <r>
      <rPr>
        <sz val="10"/>
        <color indexed="8"/>
        <rFont val="Times New Roman"/>
        <charset val="134"/>
      </rPr>
      <t>10</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”5</t>
    </r>
    <r>
      <rPr>
        <sz val="10"/>
        <color indexed="8"/>
        <rFont val="方正仿宋_GBK"/>
        <charset val="134"/>
      </rPr>
      <t>户，一般农户</t>
    </r>
    <r>
      <rPr>
        <sz val="10"/>
        <color indexed="8"/>
        <rFont val="Times New Roman"/>
        <charset val="134"/>
      </rPr>
      <t>15</t>
    </r>
    <r>
      <rPr>
        <sz val="10"/>
        <color indexed="8"/>
        <rFont val="方正仿宋_GBK"/>
        <charset val="134"/>
      </rPr>
      <t>户），带动</t>
    </r>
    <r>
      <rPr>
        <sz val="10"/>
        <color indexed="8"/>
        <rFont val="Times New Roman"/>
        <charset val="134"/>
      </rPr>
      <t>300</t>
    </r>
    <r>
      <rPr>
        <sz val="10"/>
        <color indexed="8"/>
        <rFont val="方正仿宋_GBK"/>
        <charset val="134"/>
      </rPr>
      <t>余户农户发展种养殖业，户均年增收超</t>
    </r>
    <r>
      <rPr>
        <sz val="10"/>
        <color indexed="8"/>
        <rFont val="Times New Roman"/>
        <charset val="134"/>
      </rPr>
      <t>5000</t>
    </r>
    <r>
      <rPr>
        <sz val="10"/>
        <color indexed="8"/>
        <rFont val="方正仿宋_GBK"/>
        <charset val="134"/>
      </rPr>
      <t>元。</t>
    </r>
  </si>
  <si>
    <r>
      <rPr>
        <sz val="10"/>
        <color indexed="8"/>
        <rFont val="方正仿宋_GBK"/>
        <charset val="134"/>
      </rPr>
      <t>就业务工、带动生产、资产收益</t>
    </r>
  </si>
  <si>
    <r>
      <rPr>
        <sz val="10"/>
        <color indexed="8"/>
        <rFont val="方正仿宋_GBK"/>
        <charset val="134"/>
      </rPr>
      <t>宝山镇安益村等</t>
    </r>
    <r>
      <rPr>
        <sz val="10"/>
        <color indexed="8"/>
        <rFont val="Times New Roman"/>
        <charset val="134"/>
      </rPr>
      <t>10</t>
    </r>
    <r>
      <rPr>
        <sz val="10"/>
        <color indexed="8"/>
        <rFont val="方正仿宋_GBK"/>
        <charset val="134"/>
      </rPr>
      <t>个村农业特色产业基地建设项目</t>
    </r>
  </si>
  <si>
    <r>
      <rPr>
        <sz val="10"/>
        <color indexed="8"/>
        <rFont val="方正仿宋_GBK"/>
        <charset val="134"/>
      </rPr>
      <t>宝山镇</t>
    </r>
  </si>
  <si>
    <r>
      <rPr>
        <sz val="10"/>
        <color indexed="8"/>
        <rFont val="方正仿宋_GBK"/>
        <charset val="134"/>
      </rPr>
      <t>安益村</t>
    </r>
  </si>
  <si>
    <r>
      <rPr>
        <sz val="10"/>
        <color rgb="FF000000"/>
        <rFont val="方正仿宋_GBK"/>
        <charset val="134"/>
      </rPr>
      <t>投资</t>
    </r>
    <r>
      <rPr>
        <sz val="10"/>
        <color indexed="8"/>
        <rFont val="Times New Roman"/>
        <charset val="134"/>
      </rPr>
      <t>700</t>
    </r>
    <r>
      <rPr>
        <sz val="10"/>
        <color indexed="8"/>
        <rFont val="方正仿宋_GBK"/>
        <charset val="134"/>
      </rPr>
      <t>万元，新建钢架联动温室大棚及配套设施。</t>
    </r>
    <r>
      <rPr>
        <sz val="10"/>
        <color indexed="8"/>
        <rFont val="Times New Roman"/>
        <charset val="134"/>
      </rPr>
      <t xml:space="preserve">
1.</t>
    </r>
    <r>
      <rPr>
        <sz val="10"/>
        <color indexed="8"/>
        <rFont val="方正仿宋_GBK"/>
        <charset val="134"/>
      </rPr>
      <t>投资</t>
    </r>
    <r>
      <rPr>
        <sz val="10"/>
        <color indexed="8"/>
        <rFont val="Times New Roman"/>
        <charset val="134"/>
      </rPr>
      <t>450.23</t>
    </r>
    <r>
      <rPr>
        <sz val="10"/>
        <color indexed="8"/>
        <rFont val="方正仿宋_GBK"/>
        <charset val="134"/>
      </rPr>
      <t>万元，建设钢架联动温室大棚面积</t>
    </r>
    <r>
      <rPr>
        <sz val="10"/>
        <color indexed="8"/>
        <rFont val="Times New Roman"/>
        <charset val="134"/>
      </rPr>
      <t>60030</t>
    </r>
    <r>
      <rPr>
        <sz val="10"/>
        <color indexed="8"/>
        <rFont val="方正仿宋_GBK"/>
        <charset val="134"/>
      </rPr>
      <t>㎡（约</t>
    </r>
    <r>
      <rPr>
        <sz val="10"/>
        <color indexed="8"/>
        <rFont val="Times New Roman"/>
        <charset val="134"/>
      </rPr>
      <t>90</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㎡，大棚宽</t>
    </r>
    <r>
      <rPr>
        <sz val="10"/>
        <color indexed="8"/>
        <rFont val="Times New Roman"/>
        <charset val="134"/>
      </rPr>
      <t>8m</t>
    </r>
    <r>
      <rPr>
        <sz val="10"/>
        <color indexed="8"/>
        <rFont val="方正仿宋_GBK"/>
        <charset val="134"/>
      </rPr>
      <t>，拱高</t>
    </r>
    <r>
      <rPr>
        <sz val="10"/>
        <color indexed="8"/>
        <rFont val="Times New Roman"/>
        <charset val="134"/>
      </rPr>
      <t>4.5m</t>
    </r>
    <r>
      <rPr>
        <sz val="10"/>
        <color indexed="8"/>
        <rFont val="方正仿宋_GBK"/>
        <charset val="134"/>
      </rPr>
      <t>，主立柱</t>
    </r>
    <r>
      <rPr>
        <sz val="10"/>
        <color indexed="8"/>
        <rFont val="Times New Roman"/>
        <charset val="134"/>
      </rPr>
      <t>Φ60*2.5mm</t>
    </r>
    <r>
      <rPr>
        <sz val="10"/>
        <color indexed="8"/>
        <rFont val="方正仿宋_GBK"/>
        <charset val="134"/>
      </rPr>
      <t>为热镀锌管，间距</t>
    </r>
    <r>
      <rPr>
        <sz val="10"/>
        <color indexed="8"/>
        <rFont val="Times New Roman"/>
        <charset val="134"/>
      </rPr>
      <t>4m</t>
    </r>
    <r>
      <rPr>
        <sz val="10"/>
        <color indexed="8"/>
        <rFont val="方正仿宋_GBK"/>
        <charset val="134"/>
      </rPr>
      <t>；横拉杆</t>
    </r>
    <r>
      <rPr>
        <sz val="10"/>
        <color indexed="8"/>
        <rFont val="Times New Roman"/>
        <charset val="134"/>
      </rPr>
      <t>Φ40*1.8mm</t>
    </r>
    <r>
      <rPr>
        <sz val="10"/>
        <color indexed="8"/>
        <rFont val="方正仿宋_GBK"/>
        <charset val="134"/>
      </rPr>
      <t>热镀锌管；辅立柱</t>
    </r>
    <r>
      <rPr>
        <sz val="10"/>
        <color indexed="8"/>
        <rFont val="Times New Roman"/>
        <charset val="134"/>
      </rPr>
      <t>Φ25*1.8mm</t>
    </r>
    <r>
      <rPr>
        <sz val="10"/>
        <color indexed="8"/>
        <rFont val="方正仿宋_GBK"/>
        <charset val="134"/>
      </rPr>
      <t>热镀锌管；外拱杆</t>
    </r>
    <r>
      <rPr>
        <sz val="10"/>
        <color indexed="8"/>
        <rFont val="Times New Roman"/>
        <charset val="134"/>
      </rPr>
      <t>Φ32*1.8mm</t>
    </r>
    <r>
      <rPr>
        <sz val="10"/>
        <color indexed="8"/>
        <rFont val="方正仿宋_GBK"/>
        <charset val="134"/>
      </rPr>
      <t>热镀锌管，间距</t>
    </r>
    <r>
      <rPr>
        <sz val="10"/>
        <color indexed="8"/>
        <rFont val="Times New Roman"/>
        <charset val="134"/>
      </rPr>
      <t>1.33m</t>
    </r>
    <r>
      <rPr>
        <sz val="10"/>
        <color indexed="8"/>
        <rFont val="方正仿宋_GBK"/>
        <charset val="134"/>
      </rPr>
      <t>；钢材采用镀锌材料，棚膜采用</t>
    </r>
    <r>
      <rPr>
        <sz val="10"/>
        <color indexed="8"/>
        <rFont val="Times New Roman"/>
        <charset val="134"/>
      </rPr>
      <t>12</t>
    </r>
    <r>
      <rPr>
        <sz val="10"/>
        <color indexed="8"/>
        <rFont val="方正仿宋_GBK"/>
        <charset val="134"/>
      </rPr>
      <t>丝散射膜，含电动卷膜器、供水管网及水肥一体化设施。</t>
    </r>
    <r>
      <rPr>
        <sz val="10"/>
        <color indexed="8"/>
        <rFont val="Times New Roman"/>
        <charset val="134"/>
      </rPr>
      <t xml:space="preserve">
2.</t>
    </r>
    <r>
      <rPr>
        <sz val="10"/>
        <color indexed="8"/>
        <rFont val="方正仿宋_GBK"/>
        <charset val="134"/>
      </rPr>
      <t>投资</t>
    </r>
    <r>
      <rPr>
        <sz val="10"/>
        <color indexed="8"/>
        <rFont val="Times New Roman"/>
        <charset val="134"/>
      </rPr>
      <t>190.89</t>
    </r>
    <r>
      <rPr>
        <sz val="10"/>
        <color indexed="8"/>
        <rFont val="方正仿宋_GBK"/>
        <charset val="134"/>
      </rPr>
      <t>万元，新建冷库及配套设施，冷库</t>
    </r>
    <r>
      <rPr>
        <sz val="10"/>
        <color indexed="8"/>
        <rFont val="Times New Roman"/>
        <charset val="134"/>
      </rPr>
      <t>1872m³</t>
    </r>
    <r>
      <rPr>
        <sz val="10"/>
        <color indexed="8"/>
        <rFont val="方正仿宋_GBK"/>
        <charset val="134"/>
      </rPr>
      <t>（建筑面积</t>
    </r>
    <r>
      <rPr>
        <sz val="10"/>
        <color indexed="8"/>
        <rFont val="Times New Roman"/>
        <charset val="134"/>
      </rPr>
      <t>468</t>
    </r>
    <r>
      <rPr>
        <sz val="10"/>
        <color indexed="8"/>
        <rFont val="方正仿宋_GBK"/>
        <charset val="134"/>
      </rPr>
      <t>㎡，高</t>
    </r>
    <r>
      <rPr>
        <sz val="10"/>
        <color indexed="8"/>
        <rFont val="Times New Roman"/>
        <charset val="134"/>
      </rPr>
      <t>4m</t>
    </r>
    <r>
      <rPr>
        <sz val="10"/>
        <color indexed="8"/>
        <rFont val="方正仿宋_GBK"/>
        <charset val="134"/>
      </rPr>
      <t>）：其中，①投资</t>
    </r>
    <r>
      <rPr>
        <sz val="10"/>
        <color indexed="8"/>
        <rFont val="Times New Roman"/>
        <charset val="134"/>
      </rPr>
      <t>51.81</t>
    </r>
    <r>
      <rPr>
        <sz val="10"/>
        <color indexed="8"/>
        <rFont val="方正仿宋_GBK"/>
        <charset val="134"/>
      </rPr>
      <t>万元，新建钢架冷库大棚</t>
    </r>
    <r>
      <rPr>
        <sz val="10"/>
        <color indexed="8"/>
        <rFont val="Times New Roman"/>
        <charset val="134"/>
      </rPr>
      <t>660</t>
    </r>
    <r>
      <rPr>
        <sz val="10"/>
        <color indexed="8"/>
        <rFont val="方正仿宋_GBK"/>
        <charset val="134"/>
      </rPr>
      <t>㎡（含基础换填、地平浇筑），单价</t>
    </r>
    <r>
      <rPr>
        <sz val="10"/>
        <color indexed="8"/>
        <rFont val="Times New Roman"/>
        <charset val="134"/>
      </rPr>
      <t>785</t>
    </r>
    <r>
      <rPr>
        <sz val="10"/>
        <color indexed="8"/>
        <rFont val="方正仿宋_GBK"/>
        <charset val="134"/>
      </rPr>
      <t>元</t>
    </r>
    <r>
      <rPr>
        <sz val="10"/>
        <color indexed="8"/>
        <rFont val="Times New Roman"/>
        <charset val="134"/>
      </rPr>
      <t>/</t>
    </r>
    <r>
      <rPr>
        <sz val="10"/>
        <color indexed="8"/>
        <rFont val="方正仿宋_GBK"/>
        <charset val="134"/>
      </rPr>
      <t>㎡；②投资</t>
    </r>
    <r>
      <rPr>
        <sz val="10"/>
        <color indexed="8"/>
        <rFont val="Times New Roman"/>
        <charset val="134"/>
      </rPr>
      <t>51.48</t>
    </r>
    <r>
      <rPr>
        <sz val="10"/>
        <color indexed="8"/>
        <rFont val="方正仿宋_GBK"/>
        <charset val="134"/>
      </rPr>
      <t>万元，新建冷库房三间</t>
    </r>
    <r>
      <rPr>
        <sz val="10"/>
        <color indexed="8"/>
        <rFont val="Times New Roman"/>
        <charset val="134"/>
      </rPr>
      <t>468</t>
    </r>
    <r>
      <rPr>
        <sz val="10"/>
        <color indexed="8"/>
        <rFont val="方正仿宋_GBK"/>
        <charset val="134"/>
      </rPr>
      <t>㎡，单价</t>
    </r>
    <r>
      <rPr>
        <sz val="10"/>
        <color indexed="8"/>
        <rFont val="Times New Roman"/>
        <charset val="134"/>
      </rPr>
      <t>1100</t>
    </r>
    <r>
      <rPr>
        <sz val="10"/>
        <color indexed="8"/>
        <rFont val="方正仿宋_GBK"/>
        <charset val="134"/>
      </rPr>
      <t>元</t>
    </r>
    <r>
      <rPr>
        <sz val="10"/>
        <color indexed="8"/>
        <rFont val="Times New Roman"/>
        <charset val="134"/>
      </rPr>
      <t>/</t>
    </r>
    <r>
      <rPr>
        <sz val="10"/>
        <color indexed="8"/>
        <rFont val="方正仿宋_GBK"/>
        <charset val="134"/>
      </rPr>
      <t>㎡；③投资</t>
    </r>
    <r>
      <rPr>
        <sz val="10"/>
        <color indexed="8"/>
        <rFont val="Times New Roman"/>
        <charset val="134"/>
      </rPr>
      <t>5.1</t>
    </r>
    <r>
      <rPr>
        <sz val="10"/>
        <color indexed="8"/>
        <rFont val="方正仿宋_GBK"/>
        <charset val="134"/>
      </rPr>
      <t>万元，新建储冰室</t>
    </r>
    <r>
      <rPr>
        <sz val="10"/>
        <color indexed="8"/>
        <rFont val="Times New Roman"/>
        <charset val="134"/>
      </rPr>
      <t>50㎡，单价1020元/㎡；④投资5.5万元，新建制冰车间50㎡，单价1100元/㎡；⑤投资25万元，制冷设备（20P）6台；投资6万元，制冷设备（12P）1台；投资5万元，冷风机6台，规格型号（DD250电化霜）；⑥投资41万元，盐水池及设备1套（含压缩机〈90匹螺杆机组〉，蒸发器排管、桁条2.5T）。
3.投资40.45万元，建设棚外引水供水项目。其中投资19.8万元铺设水管PE100级Φ160（1.6MPa）1200m，单价165元/m；投资20.65万元，铺设水管PE100级Φ50（1.6MPa）7375m，单价28元/m。
4.投资11.52万元，场地硬化960㎡，单价120元/㎡。
5.投资6.91万元，石砌挡墙1922m³，单价360元/m³。</t>
    </r>
  </si>
  <si>
    <r>
      <rPr>
        <sz val="10"/>
        <color indexed="8"/>
        <rFont val="方正仿宋_GBK"/>
        <charset val="134"/>
      </rPr>
      <t>项目建成后，形成的资产归宝山村、海西村、厂房村、戛立村、得马田村、包村村、安益村、乐红村</t>
    </r>
    <r>
      <rPr>
        <sz val="10"/>
        <color indexed="8"/>
        <rFont val="Times New Roman"/>
        <charset val="134"/>
      </rPr>
      <t xml:space="preserve"> </t>
    </r>
    <r>
      <rPr>
        <sz val="10"/>
        <color indexed="8"/>
        <rFont val="方正仿宋_GBK"/>
        <charset val="134"/>
      </rPr>
      <t>、德积村、摩布村等</t>
    </r>
    <r>
      <rPr>
        <sz val="10"/>
        <color indexed="8"/>
        <rFont val="Times New Roman"/>
        <charset val="134"/>
      </rPr>
      <t>10</t>
    </r>
    <r>
      <rPr>
        <sz val="10"/>
        <color indexed="8"/>
        <rFont val="方正仿宋_GBK"/>
        <charset val="134"/>
      </rPr>
      <t>个村共有，安益村进行统一管理，委托怡熙公司经营管理，预计年收益率是</t>
    </r>
    <r>
      <rPr>
        <sz val="10"/>
        <color indexed="8"/>
        <rFont val="Times New Roman"/>
        <charset val="134"/>
      </rPr>
      <t>5%</t>
    </r>
    <r>
      <rPr>
        <sz val="10"/>
        <color indexed="8"/>
        <rFont val="方正仿宋_GBK"/>
        <charset val="134"/>
      </rPr>
      <t>，壮大村集体经济年收益</t>
    </r>
    <r>
      <rPr>
        <sz val="10"/>
        <color indexed="8"/>
        <rFont val="Times New Roman"/>
        <charset val="134"/>
      </rPr>
      <t>35</t>
    </r>
    <r>
      <rPr>
        <sz val="10"/>
        <color indexed="8"/>
        <rFont val="方正仿宋_GBK"/>
        <charset val="134"/>
      </rPr>
      <t>万元，带动</t>
    </r>
    <r>
      <rPr>
        <sz val="10"/>
        <color indexed="8"/>
        <rFont val="Times New Roman"/>
        <charset val="134"/>
      </rPr>
      <t>310</t>
    </r>
    <r>
      <rPr>
        <sz val="10"/>
        <color indexed="8"/>
        <rFont val="方正仿宋_GBK"/>
        <charset val="134"/>
      </rPr>
      <t>户</t>
    </r>
    <r>
      <rPr>
        <sz val="10"/>
        <color indexed="8"/>
        <rFont val="Times New Roman"/>
        <charset val="134"/>
      </rPr>
      <t>1020</t>
    </r>
    <r>
      <rPr>
        <sz val="10"/>
        <color indexed="8"/>
        <rFont val="方正仿宋_GBK"/>
        <charset val="134"/>
      </rPr>
      <t>人就业务工（其中脱贫户</t>
    </r>
    <r>
      <rPr>
        <sz val="10"/>
        <color indexed="8"/>
        <rFont val="Times New Roman"/>
        <charset val="134"/>
      </rPr>
      <t>60</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”11</t>
    </r>
    <r>
      <rPr>
        <sz val="10"/>
        <color indexed="8"/>
        <rFont val="方正仿宋_GBK"/>
        <charset val="134"/>
      </rPr>
      <t>户，一般农户</t>
    </r>
    <r>
      <rPr>
        <sz val="10"/>
        <color indexed="8"/>
        <rFont val="Times New Roman"/>
        <charset val="134"/>
      </rPr>
      <t>239</t>
    </r>
    <r>
      <rPr>
        <sz val="10"/>
        <color indexed="8"/>
        <rFont val="方正仿宋_GBK"/>
        <charset val="134"/>
      </rPr>
      <t>户）</t>
    </r>
  </si>
  <si>
    <r>
      <rPr>
        <sz val="10"/>
        <color indexed="8"/>
        <rFont val="方正仿宋_GBK"/>
        <charset val="134"/>
      </rPr>
      <t>务工就业、带动生产、资产收益</t>
    </r>
  </si>
  <si>
    <r>
      <rPr>
        <sz val="10"/>
        <color indexed="8"/>
        <rFont val="方正仿宋_GBK"/>
        <charset val="134"/>
      </rPr>
      <t>宝山镇人民政府</t>
    </r>
  </si>
  <si>
    <r>
      <rPr>
        <sz val="10"/>
        <color indexed="8"/>
        <rFont val="方正仿宋_GBK"/>
        <charset val="134"/>
      </rPr>
      <t>田坝镇新民村等</t>
    </r>
    <r>
      <rPr>
        <sz val="10"/>
        <color indexed="8"/>
        <rFont val="Times New Roman"/>
        <charset val="134"/>
      </rPr>
      <t>7</t>
    </r>
    <r>
      <rPr>
        <sz val="10"/>
        <color indexed="8"/>
        <rFont val="方正仿宋_GBK"/>
        <charset val="134"/>
      </rPr>
      <t>个村（社区）蔬菜种植基地建设项目</t>
    </r>
  </si>
  <si>
    <r>
      <rPr>
        <sz val="10"/>
        <color indexed="8"/>
        <rFont val="方正仿宋_GBK"/>
        <charset val="134"/>
      </rPr>
      <t>新民村</t>
    </r>
  </si>
  <si>
    <r>
      <rPr>
        <sz val="10"/>
        <color theme="1"/>
        <rFont val="Times New Roman"/>
        <charset val="134"/>
      </rPr>
      <t>1.</t>
    </r>
    <r>
      <rPr>
        <sz val="10"/>
        <color indexed="8"/>
        <rFont val="方正仿宋_GBK"/>
        <charset val="134"/>
      </rPr>
      <t>投资</t>
    </r>
    <r>
      <rPr>
        <sz val="10"/>
        <color indexed="8"/>
        <rFont val="Times New Roman"/>
        <charset val="134"/>
      </rPr>
      <t>431</t>
    </r>
    <r>
      <rPr>
        <sz val="10"/>
        <color indexed="8"/>
        <rFont val="方正仿宋_GBK"/>
        <charset val="134"/>
      </rPr>
      <t>万元新建果蔬钢架连体大棚</t>
    </r>
    <r>
      <rPr>
        <sz val="10"/>
        <color indexed="8"/>
        <rFont val="Times New Roman"/>
        <charset val="134"/>
      </rPr>
      <t>57500m²</t>
    </r>
    <r>
      <rPr>
        <sz val="10"/>
        <color indexed="8"/>
        <rFont val="方正仿宋_GBK"/>
        <charset val="134"/>
      </rPr>
      <t>（约</t>
    </r>
    <r>
      <rPr>
        <sz val="10"/>
        <color indexed="8"/>
        <rFont val="Times New Roman"/>
        <charset val="134"/>
      </rPr>
      <t>86</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㎡，大棚高</t>
    </r>
    <r>
      <rPr>
        <sz val="10"/>
        <color indexed="8"/>
        <rFont val="Times New Roman"/>
        <charset val="134"/>
      </rPr>
      <t>5.5m</t>
    </r>
    <r>
      <rPr>
        <sz val="10"/>
        <color indexed="8"/>
        <rFont val="方正仿宋_GBK"/>
        <charset val="134"/>
      </rPr>
      <t>（含拱，平杆</t>
    </r>
    <r>
      <rPr>
        <sz val="10"/>
        <color indexed="8"/>
        <rFont val="Times New Roman"/>
        <charset val="134"/>
      </rPr>
      <t>4m</t>
    </r>
    <r>
      <rPr>
        <sz val="10"/>
        <color indexed="8"/>
        <rFont val="方正仿宋_GBK"/>
        <charset val="134"/>
      </rPr>
      <t>），宽</t>
    </r>
    <r>
      <rPr>
        <sz val="10"/>
        <color indexed="8"/>
        <rFont val="Times New Roman"/>
        <charset val="134"/>
      </rPr>
      <t>8m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DN50*3.0mm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Φ25*1.5mm</t>
    </r>
    <r>
      <rPr>
        <sz val="10"/>
        <color indexed="8"/>
        <rFont val="方正仿宋_GBK"/>
        <charset val="134"/>
      </rPr>
      <t>椭圆管）为热镀锌钢管，</t>
    </r>
    <r>
      <rPr>
        <sz val="10"/>
        <color indexed="8"/>
        <rFont val="Times New Roman"/>
        <charset val="134"/>
      </rPr>
      <t>16</t>
    </r>
    <r>
      <rPr>
        <sz val="10"/>
        <color indexed="8"/>
        <rFont val="方正仿宋_GBK"/>
        <charset val="134"/>
      </rPr>
      <t>丝散射膜。含：电动卷膜器、风机、防护围栏、场地平整、供水管网及水肥一体化设施。</t>
    </r>
    <r>
      <rPr>
        <sz val="10"/>
        <color indexed="8"/>
        <rFont val="Times New Roman"/>
        <charset val="134"/>
      </rPr>
      <t xml:space="preserve">
2.</t>
    </r>
    <r>
      <rPr>
        <sz val="10"/>
        <color indexed="8"/>
        <rFont val="方正仿宋_GBK"/>
        <charset val="134"/>
      </rPr>
      <t>附属设施建设，概算投资</t>
    </r>
    <r>
      <rPr>
        <sz val="10"/>
        <color indexed="8"/>
        <rFont val="Times New Roman"/>
        <charset val="134"/>
      </rPr>
      <t>59</t>
    </r>
    <r>
      <rPr>
        <sz val="10"/>
        <color indexed="8"/>
        <rFont val="方正仿宋_GBK"/>
        <charset val="134"/>
      </rPr>
      <t>万元。其中，①挡土墙</t>
    </r>
    <r>
      <rPr>
        <sz val="10"/>
        <color indexed="8"/>
        <rFont val="Times New Roman"/>
        <charset val="134"/>
      </rPr>
      <t>147m³</t>
    </r>
    <r>
      <rPr>
        <sz val="10"/>
        <color indexed="8"/>
        <rFont val="方正仿宋_GBK"/>
        <charset val="134"/>
      </rPr>
      <t>（长</t>
    </r>
    <r>
      <rPr>
        <sz val="10"/>
        <color indexed="8"/>
        <rFont val="Times New Roman"/>
        <charset val="134"/>
      </rPr>
      <t>35m</t>
    </r>
    <r>
      <rPr>
        <sz val="10"/>
        <color indexed="8"/>
        <rFont val="方正仿宋_GBK"/>
        <charset val="134"/>
      </rPr>
      <t>，厚</t>
    </r>
    <r>
      <rPr>
        <sz val="10"/>
        <color indexed="8"/>
        <rFont val="Times New Roman"/>
        <charset val="134"/>
      </rPr>
      <t>1.2m</t>
    </r>
    <r>
      <rPr>
        <sz val="10"/>
        <color indexed="8"/>
        <rFont val="方正仿宋_GBK"/>
        <charset val="134"/>
      </rPr>
      <t>，高</t>
    </r>
    <r>
      <rPr>
        <sz val="10"/>
        <color indexed="8"/>
        <rFont val="Times New Roman"/>
        <charset val="134"/>
      </rPr>
      <t>3.5m</t>
    </r>
    <r>
      <rPr>
        <sz val="10"/>
        <color indexed="8"/>
        <rFont val="方正仿宋_GBK"/>
        <charset val="134"/>
      </rPr>
      <t>），单价</t>
    </r>
    <r>
      <rPr>
        <sz val="10"/>
        <color indexed="8"/>
        <rFont val="Times New Roman"/>
        <charset val="134"/>
      </rPr>
      <t>350</t>
    </r>
    <r>
      <rPr>
        <sz val="10"/>
        <color indexed="8"/>
        <rFont val="方正仿宋_GBK"/>
        <charset val="134"/>
      </rPr>
      <t>元</t>
    </r>
    <r>
      <rPr>
        <sz val="10"/>
        <color indexed="8"/>
        <rFont val="Times New Roman"/>
        <charset val="134"/>
      </rPr>
      <t>/m³</t>
    </r>
    <r>
      <rPr>
        <sz val="10"/>
        <color indexed="8"/>
        <rFont val="方正仿宋_GBK"/>
        <charset val="134"/>
      </rPr>
      <t>，概算投</t>
    </r>
    <r>
      <rPr>
        <sz val="10"/>
        <color indexed="8"/>
        <rFont val="Times New Roman"/>
        <charset val="134"/>
      </rPr>
      <t>5</t>
    </r>
    <r>
      <rPr>
        <sz val="10"/>
        <color indexed="8"/>
        <rFont val="方正仿宋_GBK"/>
        <charset val="134"/>
      </rPr>
      <t>万元。②建设钢结构蔬菜设施硬化分拣车间</t>
    </r>
    <r>
      <rPr>
        <sz val="10"/>
        <color indexed="8"/>
        <rFont val="Times New Roman"/>
        <charset val="134"/>
      </rPr>
      <t>450</t>
    </r>
    <r>
      <rPr>
        <sz val="10"/>
        <color indexed="8"/>
        <rFont val="方正仿宋_GBK"/>
        <charset val="134"/>
      </rPr>
      <t>㎡（长</t>
    </r>
    <r>
      <rPr>
        <sz val="10"/>
        <color indexed="8"/>
        <rFont val="Times New Roman"/>
        <charset val="134"/>
      </rPr>
      <t>30m</t>
    </r>
    <r>
      <rPr>
        <sz val="10"/>
        <color indexed="8"/>
        <rFont val="方正仿宋_GBK"/>
        <charset val="134"/>
      </rPr>
      <t>、宽</t>
    </r>
    <r>
      <rPr>
        <sz val="10"/>
        <color indexed="8"/>
        <rFont val="Times New Roman"/>
        <charset val="134"/>
      </rPr>
      <t>15m</t>
    </r>
    <r>
      <rPr>
        <sz val="10"/>
        <color indexed="8"/>
        <rFont val="方正仿宋_GBK"/>
        <charset val="134"/>
      </rPr>
      <t>、高</t>
    </r>
    <r>
      <rPr>
        <sz val="10"/>
        <color indexed="8"/>
        <rFont val="Times New Roman"/>
        <charset val="134"/>
      </rPr>
      <t>6m</t>
    </r>
    <r>
      <rPr>
        <sz val="10"/>
        <color indexed="8"/>
        <rFont val="方正仿宋_GBK"/>
        <charset val="134"/>
      </rPr>
      <t>），单价</t>
    </r>
    <r>
      <rPr>
        <sz val="10"/>
        <color indexed="8"/>
        <rFont val="Times New Roman"/>
        <charset val="134"/>
      </rPr>
      <t>1200</t>
    </r>
    <r>
      <rPr>
        <sz val="10"/>
        <color indexed="8"/>
        <rFont val="方正仿宋_GBK"/>
        <charset val="134"/>
      </rPr>
      <t>元</t>
    </r>
    <r>
      <rPr>
        <sz val="10"/>
        <color indexed="8"/>
        <rFont val="Times New Roman"/>
        <charset val="134"/>
      </rPr>
      <t>/</t>
    </r>
    <r>
      <rPr>
        <sz val="10"/>
        <color indexed="8"/>
        <rFont val="方正仿宋_GBK"/>
        <charset val="134"/>
      </rPr>
      <t>㎡，概算投资</t>
    </r>
    <r>
      <rPr>
        <sz val="10"/>
        <color indexed="8"/>
        <rFont val="Times New Roman"/>
        <charset val="134"/>
      </rPr>
      <t>54</t>
    </r>
    <r>
      <rPr>
        <sz val="10"/>
        <color indexed="8"/>
        <rFont val="方正仿宋_GBK"/>
        <charset val="134"/>
      </rPr>
      <t>万元。</t>
    </r>
  </si>
  <si>
    <r>
      <rPr>
        <sz val="10"/>
        <color rgb="FF000000"/>
        <rFont val="方正仿宋_GBK"/>
        <charset val="134"/>
      </rPr>
      <t>通过项目实施建成，形成的资产项目资产由田坝镇政府确权于新民村村委会，统一委托田坝镇“三农”产业扶贫投资有限公司（镇属国企）管理，通过公开招租的方式，确定实力强、经济基础好的公司运营，运营公司每年集中支付租赁收益</t>
    </r>
    <r>
      <rPr>
        <sz val="10"/>
        <color rgb="FF000000"/>
        <rFont val="Times New Roman"/>
        <charset val="134"/>
      </rPr>
      <t>24.5</t>
    </r>
    <r>
      <rPr>
        <sz val="10"/>
        <color rgb="FF000000"/>
        <rFont val="方正仿宋_GBK"/>
        <charset val="134"/>
      </rPr>
      <t>万元（每村</t>
    </r>
    <r>
      <rPr>
        <sz val="10"/>
        <color rgb="FF000000"/>
        <rFont val="Times New Roman"/>
        <charset val="134"/>
      </rPr>
      <t>3.5</t>
    </r>
    <r>
      <rPr>
        <sz val="10"/>
        <color rgb="FF000000"/>
        <rFont val="方正仿宋_GBK"/>
        <charset val="134"/>
      </rPr>
      <t>万元），由管理公司及时兑付，预计年收益率为</t>
    </r>
    <r>
      <rPr>
        <sz val="10"/>
        <color rgb="FF000000"/>
        <rFont val="Times New Roman"/>
        <charset val="134"/>
      </rPr>
      <t>5</t>
    </r>
    <r>
      <rPr>
        <sz val="10"/>
        <color rgb="FF000000"/>
        <rFont val="方正仿宋_GBK"/>
        <charset val="134"/>
      </rPr>
      <t>％，壮大村集体经济年收益</t>
    </r>
    <r>
      <rPr>
        <sz val="10"/>
        <color rgb="FF000000"/>
        <rFont val="Times New Roman"/>
        <charset val="134"/>
      </rPr>
      <t>24.5</t>
    </r>
    <r>
      <rPr>
        <sz val="10"/>
        <color rgb="FF000000"/>
        <rFont val="方正仿宋_GBK"/>
        <charset val="134"/>
      </rPr>
      <t>万元（每村</t>
    </r>
    <r>
      <rPr>
        <sz val="10"/>
        <color rgb="FF000000"/>
        <rFont val="Times New Roman"/>
        <charset val="134"/>
      </rPr>
      <t>3.5</t>
    </r>
    <r>
      <rPr>
        <sz val="10"/>
        <color rgb="FF000000"/>
        <rFont val="方正仿宋_GBK"/>
        <charset val="134"/>
      </rPr>
      <t>万元），带动</t>
    </r>
    <r>
      <rPr>
        <sz val="10"/>
        <color rgb="FF000000"/>
        <rFont val="Times New Roman"/>
        <charset val="134"/>
      </rPr>
      <t>120</t>
    </r>
    <r>
      <rPr>
        <sz val="10"/>
        <color rgb="FF000000"/>
        <rFont val="方正仿宋_GBK"/>
        <charset val="134"/>
      </rPr>
      <t>人就业务工，覆盖辖区内农户</t>
    </r>
    <r>
      <rPr>
        <sz val="10"/>
        <color rgb="FF000000"/>
        <rFont val="Times New Roman"/>
        <charset val="134"/>
      </rPr>
      <t>1816</t>
    </r>
    <r>
      <rPr>
        <sz val="10"/>
        <color rgb="FF000000"/>
        <rFont val="方正仿宋_GBK"/>
        <charset val="134"/>
      </rPr>
      <t>户（其中脱贫户和</t>
    </r>
    <r>
      <rPr>
        <sz val="10"/>
        <color rgb="FF000000"/>
        <rFont val="Times New Roman"/>
        <charset val="134"/>
      </rPr>
      <t>“</t>
    </r>
    <r>
      <rPr>
        <sz val="10"/>
        <color rgb="FF000000"/>
        <rFont val="方正仿宋_GBK"/>
        <charset val="134"/>
      </rPr>
      <t>三类监测对象</t>
    </r>
    <r>
      <rPr>
        <sz val="10"/>
        <color rgb="FF000000"/>
        <rFont val="Times New Roman"/>
        <charset val="134"/>
      </rPr>
      <t>”277</t>
    </r>
    <r>
      <rPr>
        <sz val="10"/>
        <color rgb="FF000000"/>
        <rFont val="方正仿宋_GBK"/>
        <charset val="134"/>
      </rPr>
      <t>户，一般户</t>
    </r>
    <r>
      <rPr>
        <sz val="10"/>
        <color rgb="FF000000"/>
        <rFont val="Times New Roman"/>
        <charset val="134"/>
      </rPr>
      <t>1539</t>
    </r>
    <r>
      <rPr>
        <sz val="10"/>
        <color rgb="FF000000"/>
        <rFont val="方正仿宋_GBK"/>
        <charset val="134"/>
      </rPr>
      <t>户）</t>
    </r>
  </si>
  <si>
    <r>
      <rPr>
        <sz val="10"/>
        <color indexed="8"/>
        <rFont val="方正仿宋_GBK"/>
        <charset val="134"/>
      </rPr>
      <t>落水镇灰硐村等</t>
    </r>
    <r>
      <rPr>
        <sz val="10"/>
        <color indexed="8"/>
        <rFont val="Times New Roman"/>
        <charset val="134"/>
      </rPr>
      <t>6</t>
    </r>
    <r>
      <rPr>
        <sz val="10"/>
        <color indexed="8"/>
        <rFont val="方正仿宋_GBK"/>
        <charset val="134"/>
      </rPr>
      <t>个村冷链仓库综合体建设项目</t>
    </r>
  </si>
  <si>
    <r>
      <rPr>
        <sz val="10"/>
        <color indexed="8"/>
        <rFont val="方正仿宋_GBK"/>
        <charset val="134"/>
      </rPr>
      <t>落水镇</t>
    </r>
  </si>
  <si>
    <r>
      <rPr>
        <sz val="10"/>
        <color indexed="8"/>
        <rFont val="方正仿宋_GBK"/>
        <charset val="134"/>
      </rPr>
      <t>灰硐村</t>
    </r>
  </si>
  <si>
    <r>
      <rPr>
        <sz val="10"/>
        <color theme="1"/>
        <rFont val="Times New Roman"/>
        <charset val="134"/>
      </rPr>
      <t>1.</t>
    </r>
    <r>
      <rPr>
        <sz val="10"/>
        <color indexed="8"/>
        <rFont val="方正仿宋_GBK"/>
        <charset val="134"/>
      </rPr>
      <t>冷链仓储中心建设，概算投资</t>
    </r>
    <r>
      <rPr>
        <sz val="10"/>
        <color indexed="8"/>
        <rFont val="Times New Roman"/>
        <charset val="134"/>
      </rPr>
      <t>223</t>
    </r>
    <r>
      <rPr>
        <sz val="10"/>
        <color indexed="8"/>
        <rFont val="方正仿宋_GBK"/>
        <charset val="134"/>
      </rPr>
      <t>万元。①</t>
    </r>
    <r>
      <rPr>
        <sz val="10"/>
        <color indexed="8"/>
        <rFont val="Times New Roman"/>
        <charset val="134"/>
      </rPr>
      <t xml:space="preserve"> </t>
    </r>
    <r>
      <rPr>
        <sz val="10"/>
        <color indexed="8"/>
        <rFont val="方正仿宋_GBK"/>
        <charset val="134"/>
      </rPr>
      <t>投资</t>
    </r>
    <r>
      <rPr>
        <sz val="10"/>
        <color indexed="8"/>
        <rFont val="Times New Roman"/>
        <charset val="134"/>
      </rPr>
      <t>88</t>
    </r>
    <r>
      <rPr>
        <sz val="10"/>
        <color indexed="8"/>
        <rFont val="方正仿宋_GBK"/>
        <charset val="134"/>
      </rPr>
      <t>万元，新建高温库（</t>
    </r>
    <r>
      <rPr>
        <sz val="10"/>
        <color indexed="8"/>
        <rFont val="Times New Roman"/>
        <charset val="134"/>
      </rPr>
      <t>0℃~10℃</t>
    </r>
    <r>
      <rPr>
        <sz val="10"/>
        <color indexed="8"/>
        <rFont val="方正仿宋_GBK"/>
        <charset val="134"/>
      </rPr>
      <t>）。</t>
    </r>
    <r>
      <rPr>
        <sz val="10"/>
        <color indexed="8"/>
        <rFont val="Times New Roman"/>
        <charset val="134"/>
      </rPr>
      <t xml:space="preserve"> </t>
    </r>
    <r>
      <rPr>
        <sz val="10"/>
        <color indexed="8"/>
        <rFont val="方正仿宋_GBK"/>
        <charset val="134"/>
      </rPr>
      <t>建设体积为</t>
    </r>
    <r>
      <rPr>
        <sz val="10"/>
        <color indexed="8"/>
        <rFont val="Times New Roman"/>
        <charset val="134"/>
      </rPr>
      <t>746m³</t>
    </r>
    <r>
      <rPr>
        <sz val="10"/>
        <color indexed="8"/>
        <rFont val="方正仿宋_GBK"/>
        <charset val="134"/>
      </rPr>
      <t>，单位造价为</t>
    </r>
    <r>
      <rPr>
        <sz val="10"/>
        <color indexed="8"/>
        <rFont val="Times New Roman"/>
        <charset val="134"/>
      </rPr>
      <t xml:space="preserve"> 1180</t>
    </r>
    <r>
      <rPr>
        <sz val="10"/>
        <color indexed="8"/>
        <rFont val="方正仿宋_GBK"/>
        <charset val="134"/>
      </rPr>
      <t>元</t>
    </r>
    <r>
      <rPr>
        <sz val="10"/>
        <color indexed="8"/>
        <rFont val="Times New Roman"/>
        <charset val="134"/>
      </rPr>
      <t>/m³</t>
    </r>
    <r>
      <rPr>
        <sz val="10"/>
        <color indexed="8"/>
        <rFont val="方正仿宋_GBK"/>
        <charset val="134"/>
      </rPr>
      <t>。②</t>
    </r>
    <r>
      <rPr>
        <sz val="10"/>
        <color indexed="8"/>
        <rFont val="Times New Roman"/>
        <charset val="134"/>
      </rPr>
      <t xml:space="preserve"> </t>
    </r>
    <r>
      <rPr>
        <sz val="10"/>
        <color indexed="8"/>
        <rFont val="方正仿宋_GBK"/>
        <charset val="134"/>
      </rPr>
      <t>投资</t>
    </r>
    <r>
      <rPr>
        <sz val="10"/>
        <color indexed="8"/>
        <rFont val="Times New Roman"/>
        <charset val="134"/>
      </rPr>
      <t>88</t>
    </r>
    <r>
      <rPr>
        <sz val="10"/>
        <color indexed="8"/>
        <rFont val="方正仿宋_GBK"/>
        <charset val="134"/>
      </rPr>
      <t>万元，新建低温库（</t>
    </r>
    <r>
      <rPr>
        <sz val="10"/>
        <color indexed="8"/>
        <rFont val="Times New Roman"/>
        <charset val="134"/>
      </rPr>
      <t>-18℃</t>
    </r>
    <r>
      <rPr>
        <sz val="10"/>
        <color indexed="8"/>
        <rFont val="方正仿宋_GBK"/>
        <charset val="134"/>
      </rPr>
      <t>）。</t>
    </r>
    <r>
      <rPr>
        <sz val="10"/>
        <color indexed="8"/>
        <rFont val="Times New Roman"/>
        <charset val="134"/>
      </rPr>
      <t xml:space="preserve"> </t>
    </r>
    <r>
      <rPr>
        <sz val="10"/>
        <color indexed="8"/>
        <rFont val="方正仿宋_GBK"/>
        <charset val="134"/>
      </rPr>
      <t>建设体积为</t>
    </r>
    <r>
      <rPr>
        <sz val="10"/>
        <color indexed="8"/>
        <rFont val="Times New Roman"/>
        <charset val="134"/>
      </rPr>
      <t>746m³</t>
    </r>
    <r>
      <rPr>
        <sz val="10"/>
        <color indexed="8"/>
        <rFont val="方正仿宋_GBK"/>
        <charset val="134"/>
      </rPr>
      <t>，单位造价为</t>
    </r>
    <r>
      <rPr>
        <sz val="10"/>
        <color indexed="8"/>
        <rFont val="Times New Roman"/>
        <charset val="134"/>
      </rPr>
      <t xml:space="preserve"> 1180</t>
    </r>
    <r>
      <rPr>
        <sz val="10"/>
        <color indexed="8"/>
        <rFont val="方正仿宋_GBK"/>
        <charset val="134"/>
      </rPr>
      <t>元</t>
    </r>
    <r>
      <rPr>
        <sz val="10"/>
        <color indexed="8"/>
        <rFont val="Times New Roman"/>
        <charset val="134"/>
      </rPr>
      <t>/m³</t>
    </r>
    <r>
      <rPr>
        <sz val="10"/>
        <color indexed="8"/>
        <rFont val="方正仿宋_GBK"/>
        <charset val="134"/>
      </rPr>
      <t>。③</t>
    </r>
    <r>
      <rPr>
        <sz val="10"/>
        <color indexed="8"/>
        <rFont val="Times New Roman"/>
        <charset val="134"/>
      </rPr>
      <t xml:space="preserve"> </t>
    </r>
    <r>
      <rPr>
        <sz val="10"/>
        <color indexed="8"/>
        <rFont val="方正仿宋_GBK"/>
        <charset val="134"/>
      </rPr>
      <t>投资</t>
    </r>
    <r>
      <rPr>
        <sz val="10"/>
        <color indexed="8"/>
        <rFont val="Times New Roman"/>
        <charset val="134"/>
      </rPr>
      <t>37</t>
    </r>
    <r>
      <rPr>
        <sz val="10"/>
        <color indexed="8"/>
        <rFont val="方正仿宋_GBK"/>
        <charset val="134"/>
      </rPr>
      <t>万元，新建速冻库（</t>
    </r>
    <r>
      <rPr>
        <sz val="10"/>
        <color indexed="8"/>
        <rFont val="Times New Roman"/>
        <charset val="134"/>
      </rPr>
      <t>-30℃</t>
    </r>
    <r>
      <rPr>
        <sz val="10"/>
        <color indexed="8"/>
        <rFont val="方正仿宋_GBK"/>
        <charset val="134"/>
      </rPr>
      <t>）。</t>
    </r>
    <r>
      <rPr>
        <sz val="10"/>
        <color indexed="8"/>
        <rFont val="Times New Roman"/>
        <charset val="134"/>
      </rPr>
      <t xml:space="preserve"> </t>
    </r>
    <r>
      <rPr>
        <sz val="10"/>
        <color indexed="8"/>
        <rFont val="方正仿宋_GBK"/>
        <charset val="134"/>
      </rPr>
      <t>建设体积为</t>
    </r>
    <r>
      <rPr>
        <sz val="10"/>
        <color indexed="8"/>
        <rFont val="Times New Roman"/>
        <charset val="134"/>
      </rPr>
      <t>314m³</t>
    </r>
    <r>
      <rPr>
        <sz val="10"/>
        <color indexed="8"/>
        <rFont val="方正仿宋_GBK"/>
        <charset val="134"/>
      </rPr>
      <t>，单位造价为</t>
    </r>
    <r>
      <rPr>
        <sz val="10"/>
        <color indexed="8"/>
        <rFont val="Times New Roman"/>
        <charset val="134"/>
      </rPr>
      <t xml:space="preserve"> 1178</t>
    </r>
    <r>
      <rPr>
        <sz val="10"/>
        <color indexed="8"/>
        <rFont val="方正仿宋_GBK"/>
        <charset val="134"/>
      </rPr>
      <t>元</t>
    </r>
    <r>
      <rPr>
        <sz val="10"/>
        <color indexed="8"/>
        <rFont val="Times New Roman"/>
        <charset val="134"/>
      </rPr>
      <t>/m³</t>
    </r>
    <r>
      <rPr>
        <sz val="10"/>
        <color indexed="8"/>
        <rFont val="方正仿宋_GBK"/>
        <charset val="134"/>
      </rPr>
      <t>。④</t>
    </r>
    <r>
      <rPr>
        <sz val="10"/>
        <color indexed="8"/>
        <rFont val="Times New Roman"/>
        <charset val="134"/>
      </rPr>
      <t xml:space="preserve"> </t>
    </r>
    <r>
      <rPr>
        <sz val="10"/>
        <color indexed="8"/>
        <rFont val="方正仿宋_GBK"/>
        <charset val="134"/>
      </rPr>
      <t>堆叠货架，概算投资</t>
    </r>
    <r>
      <rPr>
        <sz val="10"/>
        <color indexed="8"/>
        <rFont val="Times New Roman"/>
        <charset val="134"/>
      </rPr>
      <t>10</t>
    </r>
    <r>
      <rPr>
        <sz val="10"/>
        <color indexed="8"/>
        <rFont val="方正仿宋_GBK"/>
        <charset val="134"/>
      </rPr>
      <t>万元。</t>
    </r>
    <r>
      <rPr>
        <sz val="10"/>
        <color indexed="8"/>
        <rFont val="Times New Roman"/>
        <charset val="134"/>
      </rPr>
      <t xml:space="preserve">
2.</t>
    </r>
    <r>
      <rPr>
        <sz val="10"/>
        <color indexed="8"/>
        <rFont val="方正仿宋_GBK"/>
        <charset val="134"/>
      </rPr>
      <t>分选加工车间建设，概算投资</t>
    </r>
    <r>
      <rPr>
        <sz val="10"/>
        <color indexed="8"/>
        <rFont val="Times New Roman"/>
        <charset val="134"/>
      </rPr>
      <t>100</t>
    </r>
    <r>
      <rPr>
        <sz val="10"/>
        <color indexed="8"/>
        <rFont val="方正仿宋_GBK"/>
        <charset val="134"/>
      </rPr>
      <t>万元。①</t>
    </r>
    <r>
      <rPr>
        <sz val="10"/>
        <color indexed="8"/>
        <rFont val="Times New Roman"/>
        <charset val="134"/>
      </rPr>
      <t xml:space="preserve"> </t>
    </r>
    <r>
      <rPr>
        <sz val="10"/>
        <color indexed="8"/>
        <rFont val="方正仿宋_GBK"/>
        <charset val="134"/>
      </rPr>
      <t>投资</t>
    </r>
    <r>
      <rPr>
        <sz val="10"/>
        <color indexed="8"/>
        <rFont val="Times New Roman"/>
        <charset val="134"/>
      </rPr>
      <t>80</t>
    </r>
    <r>
      <rPr>
        <sz val="10"/>
        <color indexed="8"/>
        <rFont val="方正仿宋_GBK"/>
        <charset val="134"/>
      </rPr>
      <t>万元，新建钢架结构分选加工车间</t>
    </r>
    <r>
      <rPr>
        <sz val="10"/>
        <color indexed="8"/>
        <rFont val="Times New Roman"/>
        <charset val="134"/>
      </rPr>
      <t>800</t>
    </r>
    <r>
      <rPr>
        <sz val="10"/>
        <color indexed="8"/>
        <rFont val="方正仿宋_GBK"/>
        <charset val="134"/>
      </rPr>
      <t>㎡，单价</t>
    </r>
    <r>
      <rPr>
        <sz val="10"/>
        <color indexed="8"/>
        <rFont val="Times New Roman"/>
        <charset val="134"/>
      </rPr>
      <t>1000</t>
    </r>
    <r>
      <rPr>
        <sz val="10"/>
        <color indexed="8"/>
        <rFont val="方正仿宋_GBK"/>
        <charset val="134"/>
      </rPr>
      <t>元</t>
    </r>
    <r>
      <rPr>
        <sz val="10"/>
        <color indexed="8"/>
        <rFont val="Times New Roman"/>
        <charset val="134"/>
      </rPr>
      <t>/</t>
    </r>
    <r>
      <rPr>
        <sz val="10"/>
        <color indexed="8"/>
        <rFont val="方正仿宋_GBK"/>
        <charset val="134"/>
      </rPr>
      <t>㎡。主钢柱和屋面梁采用螺纹钢，屋面及墙面采用彩钢板。含：基础工程、排水、电气照明、场地平整。②</t>
    </r>
    <r>
      <rPr>
        <sz val="10"/>
        <color indexed="8"/>
        <rFont val="Times New Roman"/>
        <charset val="134"/>
      </rPr>
      <t xml:space="preserve"> </t>
    </r>
    <r>
      <rPr>
        <sz val="10"/>
        <color indexed="8"/>
        <rFont val="方正仿宋_GBK"/>
        <charset val="134"/>
      </rPr>
      <t>投资</t>
    </r>
    <r>
      <rPr>
        <sz val="10"/>
        <color indexed="8"/>
        <rFont val="Times New Roman"/>
        <charset val="134"/>
      </rPr>
      <t>20</t>
    </r>
    <r>
      <rPr>
        <sz val="10"/>
        <color indexed="8"/>
        <rFont val="方正仿宋_GBK"/>
        <charset val="134"/>
      </rPr>
      <t>万元，配套果蔬规格分选设备</t>
    </r>
    <r>
      <rPr>
        <sz val="10"/>
        <color indexed="8"/>
        <rFont val="Times New Roman"/>
        <charset val="134"/>
      </rPr>
      <t>2</t>
    </r>
    <r>
      <rPr>
        <sz val="10"/>
        <color indexed="8"/>
        <rFont val="方正仿宋_GBK"/>
        <charset val="134"/>
      </rPr>
      <t>套，单价</t>
    </r>
    <r>
      <rPr>
        <sz val="10"/>
        <color indexed="8"/>
        <rFont val="Times New Roman"/>
        <charset val="134"/>
      </rPr>
      <t>10</t>
    </r>
    <r>
      <rPr>
        <sz val="10"/>
        <color indexed="8"/>
        <rFont val="方正仿宋_GBK"/>
        <charset val="134"/>
      </rPr>
      <t>万元</t>
    </r>
    <r>
      <rPr>
        <sz val="10"/>
        <color indexed="8"/>
        <rFont val="Times New Roman"/>
        <charset val="134"/>
      </rPr>
      <t>/</t>
    </r>
    <r>
      <rPr>
        <sz val="10"/>
        <color indexed="8"/>
        <rFont val="方正仿宋_GBK"/>
        <charset val="134"/>
      </rPr>
      <t>套。（每套设备含：上料提升机、滚筒清选机、滚筒式直径分选机、电子秤重分选主机（</t>
    </r>
    <r>
      <rPr>
        <sz val="10"/>
        <color indexed="8"/>
        <rFont val="Times New Roman"/>
        <charset val="134"/>
      </rPr>
      <t>4-6</t>
    </r>
    <r>
      <rPr>
        <sz val="10"/>
        <color indexed="8"/>
        <rFont val="方正仿宋_GBK"/>
        <charset val="134"/>
      </rPr>
      <t>等级）、卸料臂、</t>
    </r>
    <r>
      <rPr>
        <sz val="10"/>
        <color indexed="8"/>
        <rFont val="Times New Roman"/>
        <charset val="134"/>
      </rPr>
      <t>PLC</t>
    </r>
    <r>
      <rPr>
        <sz val="10"/>
        <color indexed="8"/>
        <rFont val="方正仿宋_GBK"/>
        <charset val="134"/>
      </rPr>
      <t>控制柜。分选效率：</t>
    </r>
    <r>
      <rPr>
        <sz val="10"/>
        <color indexed="8"/>
        <rFont val="Times New Roman"/>
        <charset val="134"/>
      </rPr>
      <t>1-1.5</t>
    </r>
    <r>
      <rPr>
        <sz val="10"/>
        <color indexed="8"/>
        <rFont val="方正仿宋_GBK"/>
        <charset val="134"/>
      </rPr>
      <t>吨</t>
    </r>
    <r>
      <rPr>
        <sz val="10"/>
        <color indexed="8"/>
        <rFont val="Times New Roman"/>
        <charset val="134"/>
      </rPr>
      <t>/</t>
    </r>
    <r>
      <rPr>
        <sz val="10"/>
        <color indexed="8"/>
        <rFont val="方正仿宋_GBK"/>
        <charset val="134"/>
      </rPr>
      <t>小时。）</t>
    </r>
    <r>
      <rPr>
        <sz val="10"/>
        <color indexed="8"/>
        <rFont val="Times New Roman"/>
        <charset val="134"/>
      </rPr>
      <t xml:space="preserve">
3.</t>
    </r>
    <r>
      <rPr>
        <sz val="10"/>
        <color indexed="8"/>
        <rFont val="方正仿宋_GBK"/>
        <charset val="134"/>
      </rPr>
      <t>投资</t>
    </r>
    <r>
      <rPr>
        <sz val="10"/>
        <color indexed="8"/>
        <rFont val="Times New Roman"/>
        <charset val="134"/>
      </rPr>
      <t>40</t>
    </r>
    <r>
      <rPr>
        <sz val="10"/>
        <color indexed="8"/>
        <rFont val="方正仿宋_GBK"/>
        <charset val="134"/>
      </rPr>
      <t>万元，新建钢架结构管理用房</t>
    </r>
    <r>
      <rPr>
        <sz val="10"/>
        <color indexed="8"/>
        <rFont val="Times New Roman"/>
        <charset val="134"/>
      </rPr>
      <t>350</t>
    </r>
    <r>
      <rPr>
        <sz val="10"/>
        <color indexed="8"/>
        <rFont val="方正仿宋_GBK"/>
        <charset val="134"/>
      </rPr>
      <t>㎡，单价</t>
    </r>
    <r>
      <rPr>
        <sz val="10"/>
        <color indexed="8"/>
        <rFont val="Times New Roman"/>
        <charset val="134"/>
      </rPr>
      <t>1142</t>
    </r>
    <r>
      <rPr>
        <sz val="10"/>
        <color indexed="8"/>
        <rFont val="方正仿宋_GBK"/>
        <charset val="134"/>
      </rPr>
      <t>元</t>
    </r>
    <r>
      <rPr>
        <sz val="10"/>
        <color indexed="8"/>
        <rFont val="Times New Roman"/>
        <charset val="134"/>
      </rPr>
      <t>/</t>
    </r>
    <r>
      <rPr>
        <sz val="10"/>
        <color indexed="8"/>
        <rFont val="方正仿宋_GBK"/>
        <charset val="134"/>
      </rPr>
      <t>㎡。（含：基础工程、排水系统、电气布线、内部通用隔断。）</t>
    </r>
    <r>
      <rPr>
        <sz val="10"/>
        <color indexed="8"/>
        <rFont val="Times New Roman"/>
        <charset val="134"/>
      </rPr>
      <t xml:space="preserve">
4.</t>
    </r>
    <r>
      <rPr>
        <sz val="10"/>
        <color indexed="8"/>
        <rFont val="方正仿宋_GBK"/>
        <charset val="134"/>
      </rPr>
      <t>物流装卸区建设，概算投资</t>
    </r>
    <r>
      <rPr>
        <sz val="10"/>
        <color indexed="8"/>
        <rFont val="Times New Roman"/>
        <charset val="134"/>
      </rPr>
      <t>37</t>
    </r>
    <r>
      <rPr>
        <sz val="10"/>
        <color indexed="8"/>
        <rFont val="方正仿宋_GBK"/>
        <charset val="134"/>
      </rPr>
      <t>万元。①</t>
    </r>
    <r>
      <rPr>
        <sz val="10"/>
        <color indexed="8"/>
        <rFont val="Times New Roman"/>
        <charset val="134"/>
      </rPr>
      <t xml:space="preserve"> </t>
    </r>
    <r>
      <rPr>
        <sz val="10"/>
        <color indexed="8"/>
        <rFont val="方正仿宋_GBK"/>
        <charset val="134"/>
      </rPr>
      <t>投资</t>
    </r>
    <r>
      <rPr>
        <sz val="10"/>
        <color indexed="8"/>
        <rFont val="Times New Roman"/>
        <charset val="134"/>
      </rPr>
      <t>15</t>
    </r>
    <r>
      <rPr>
        <sz val="10"/>
        <color indexed="8"/>
        <rFont val="方正仿宋_GBK"/>
        <charset val="134"/>
      </rPr>
      <t>万元，新建装卸平台</t>
    </r>
    <r>
      <rPr>
        <sz val="10"/>
        <color indexed="8"/>
        <rFont val="Times New Roman"/>
        <charset val="134"/>
      </rPr>
      <t>200</t>
    </r>
    <r>
      <rPr>
        <sz val="10"/>
        <color indexed="8"/>
        <rFont val="方正仿宋_GBK"/>
        <charset val="134"/>
      </rPr>
      <t>㎡，单价</t>
    </r>
    <r>
      <rPr>
        <sz val="10"/>
        <color indexed="8"/>
        <rFont val="Times New Roman"/>
        <charset val="134"/>
      </rPr>
      <t>750</t>
    </r>
    <r>
      <rPr>
        <sz val="10"/>
        <color indexed="8"/>
        <rFont val="方正仿宋_GBK"/>
        <charset val="134"/>
      </rPr>
      <t>元</t>
    </r>
    <r>
      <rPr>
        <sz val="10"/>
        <color indexed="8"/>
        <rFont val="Times New Roman"/>
        <charset val="134"/>
      </rPr>
      <t>/</t>
    </r>
    <r>
      <rPr>
        <sz val="10"/>
        <color indexed="8"/>
        <rFont val="方正仿宋_GBK"/>
        <charset val="134"/>
      </rPr>
      <t>㎡。②</t>
    </r>
    <r>
      <rPr>
        <sz val="10"/>
        <color indexed="8"/>
        <rFont val="Times New Roman"/>
        <charset val="134"/>
      </rPr>
      <t xml:space="preserve"> </t>
    </r>
    <r>
      <rPr>
        <sz val="10"/>
        <color indexed="8"/>
        <rFont val="方正仿宋_GBK"/>
        <charset val="134"/>
      </rPr>
      <t>投资</t>
    </r>
    <r>
      <rPr>
        <sz val="10"/>
        <color indexed="8"/>
        <rFont val="Times New Roman"/>
        <charset val="134"/>
      </rPr>
      <t>12</t>
    </r>
    <r>
      <rPr>
        <sz val="10"/>
        <color indexed="8"/>
        <rFont val="方正仿宋_GBK"/>
        <charset val="134"/>
      </rPr>
      <t>万元，完成场地硬化</t>
    </r>
    <r>
      <rPr>
        <sz val="10"/>
        <color indexed="8"/>
        <rFont val="Times New Roman"/>
        <charset val="134"/>
      </rPr>
      <t>1000</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㎡。③</t>
    </r>
    <r>
      <rPr>
        <sz val="10"/>
        <color indexed="8"/>
        <rFont val="Times New Roman"/>
        <charset val="134"/>
      </rPr>
      <t xml:space="preserve"> </t>
    </r>
    <r>
      <rPr>
        <sz val="10"/>
        <color indexed="8"/>
        <rFont val="方正仿宋_GBK"/>
        <charset val="134"/>
      </rPr>
      <t>托盘，概算投资</t>
    </r>
    <r>
      <rPr>
        <sz val="10"/>
        <color indexed="8"/>
        <rFont val="Times New Roman"/>
        <charset val="134"/>
      </rPr>
      <t>10</t>
    </r>
    <r>
      <rPr>
        <sz val="10"/>
        <color indexed="8"/>
        <rFont val="方正仿宋_GBK"/>
        <charset val="134"/>
      </rPr>
      <t>万元。</t>
    </r>
    <r>
      <rPr>
        <sz val="10"/>
        <color indexed="8"/>
        <rFont val="Times New Roman"/>
        <charset val="134"/>
      </rPr>
      <t xml:space="preserve">
5.</t>
    </r>
    <r>
      <rPr>
        <sz val="10"/>
        <color indexed="8"/>
        <rFont val="方正仿宋_GBK"/>
        <charset val="134"/>
      </rPr>
      <t>附属设施建设，概算投资</t>
    </r>
    <r>
      <rPr>
        <sz val="10"/>
        <color indexed="8"/>
        <rFont val="Times New Roman"/>
        <charset val="134"/>
      </rPr>
      <t>20</t>
    </r>
    <r>
      <rPr>
        <sz val="10"/>
        <color indexed="8"/>
        <rFont val="方正仿宋_GBK"/>
        <charset val="134"/>
      </rPr>
      <t>万元。①</t>
    </r>
    <r>
      <rPr>
        <sz val="10"/>
        <color indexed="8"/>
        <rFont val="Times New Roman"/>
        <charset val="134"/>
      </rPr>
      <t xml:space="preserve"> </t>
    </r>
    <r>
      <rPr>
        <sz val="10"/>
        <color indexed="8"/>
        <rFont val="方正仿宋_GBK"/>
        <charset val="134"/>
      </rPr>
      <t>安装</t>
    </r>
    <r>
      <rPr>
        <sz val="10"/>
        <color indexed="8"/>
        <rFont val="Times New Roman"/>
        <charset val="134"/>
      </rPr>
      <t>250</t>
    </r>
    <r>
      <rPr>
        <sz val="10"/>
        <color indexed="8"/>
        <rFont val="方正仿宋_GBK"/>
        <charset val="134"/>
      </rPr>
      <t>千伏安变压器一台（含基础安装及调试），概算投资</t>
    </r>
    <r>
      <rPr>
        <sz val="10"/>
        <color indexed="8"/>
        <rFont val="Times New Roman"/>
        <charset val="134"/>
      </rPr>
      <t>15</t>
    </r>
    <r>
      <rPr>
        <sz val="10"/>
        <color indexed="8"/>
        <rFont val="方正仿宋_GBK"/>
        <charset val="134"/>
      </rPr>
      <t>万元。②</t>
    </r>
    <r>
      <rPr>
        <sz val="10"/>
        <color indexed="8"/>
        <rFont val="Times New Roman"/>
        <charset val="134"/>
      </rPr>
      <t xml:space="preserve"> </t>
    </r>
    <r>
      <rPr>
        <sz val="10"/>
        <color indexed="8"/>
        <rFont val="方正仿宋_GBK"/>
        <charset val="134"/>
      </rPr>
      <t>投资</t>
    </r>
    <r>
      <rPr>
        <sz val="10"/>
        <color indexed="8"/>
        <rFont val="Times New Roman"/>
        <charset val="134"/>
      </rPr>
      <t>5</t>
    </r>
    <r>
      <rPr>
        <sz val="10"/>
        <color indexed="8"/>
        <rFont val="方正仿宋_GBK"/>
        <charset val="134"/>
      </rPr>
      <t>万元，架设</t>
    </r>
    <r>
      <rPr>
        <sz val="10"/>
        <color indexed="8"/>
        <rFont val="Times New Roman"/>
        <charset val="134"/>
      </rPr>
      <t>10</t>
    </r>
    <r>
      <rPr>
        <sz val="10"/>
        <color indexed="8"/>
        <rFont val="方正仿宋_GBK"/>
        <charset val="134"/>
      </rPr>
      <t>千伏高压线</t>
    </r>
    <r>
      <rPr>
        <sz val="10"/>
        <color indexed="8"/>
        <rFont val="Times New Roman"/>
        <charset val="134"/>
      </rPr>
      <t>300</t>
    </r>
    <r>
      <rPr>
        <sz val="10"/>
        <color indexed="8"/>
        <rFont val="方正仿宋_GBK"/>
        <charset val="134"/>
      </rPr>
      <t>米（含线缆、电杆及配套设施等），单价</t>
    </r>
    <r>
      <rPr>
        <sz val="10"/>
        <color indexed="8"/>
        <rFont val="Times New Roman"/>
        <charset val="134"/>
      </rPr>
      <t>166</t>
    </r>
    <r>
      <rPr>
        <sz val="10"/>
        <color indexed="8"/>
        <rFont val="方正仿宋_GBK"/>
        <charset val="134"/>
      </rPr>
      <t>元</t>
    </r>
    <r>
      <rPr>
        <sz val="10"/>
        <color indexed="8"/>
        <rFont val="Times New Roman"/>
        <charset val="134"/>
      </rPr>
      <t>/m</t>
    </r>
    <r>
      <rPr>
        <sz val="10"/>
        <color indexed="8"/>
        <rFont val="方正仿宋_GBK"/>
        <charset val="134"/>
      </rPr>
      <t>。</t>
    </r>
  </si>
  <si>
    <r>
      <rPr>
        <sz val="10"/>
        <color indexed="8"/>
        <rFont val="方正仿宋_GBK"/>
        <charset val="134"/>
      </rPr>
      <t>通过项目实施建成多功能冷链仓储中心及分选加工车间，形成的资产归哪灰硐村、三道村、马图村、黄路村、瑞硐村、海子村</t>
    </r>
    <r>
      <rPr>
        <sz val="10"/>
        <color indexed="8"/>
        <rFont val="Times New Roman"/>
        <charset val="134"/>
      </rPr>
      <t>6</t>
    </r>
    <r>
      <rPr>
        <sz val="10"/>
        <color indexed="8"/>
        <rFont val="方正仿宋_GBK"/>
        <charset val="134"/>
      </rPr>
      <t>个村委会，委托宣威市宏升商贸有限公司经营管理，预计年收益率是</t>
    </r>
    <r>
      <rPr>
        <sz val="10"/>
        <color indexed="8"/>
        <rFont val="Times New Roman"/>
        <charset val="134"/>
      </rPr>
      <t>6%</t>
    </r>
    <r>
      <rPr>
        <sz val="10"/>
        <color indexed="8"/>
        <rFont val="方正仿宋_GBK"/>
        <charset val="134"/>
      </rPr>
      <t>，壮大村集体经济年收益</t>
    </r>
    <r>
      <rPr>
        <sz val="10"/>
        <color indexed="8"/>
        <rFont val="Times New Roman"/>
        <charset val="134"/>
      </rPr>
      <t>4.2</t>
    </r>
    <r>
      <rPr>
        <sz val="10"/>
        <color indexed="8"/>
        <rFont val="方正仿宋_GBK"/>
        <charset val="134"/>
      </rPr>
      <t>万元</t>
    </r>
    <r>
      <rPr>
        <sz val="10"/>
        <color indexed="8"/>
        <rFont val="Times New Roman"/>
        <charset val="134"/>
      </rPr>
      <t>/</t>
    </r>
    <r>
      <rPr>
        <sz val="10"/>
        <color indexed="8"/>
        <rFont val="方正仿宋_GBK"/>
        <charset val="134"/>
      </rPr>
      <t>村，带动</t>
    </r>
    <r>
      <rPr>
        <sz val="10"/>
        <color indexed="8"/>
        <rFont val="Times New Roman"/>
        <charset val="134"/>
      </rPr>
      <t>380</t>
    </r>
    <r>
      <rPr>
        <sz val="10"/>
        <color indexed="8"/>
        <rFont val="方正仿宋_GBK"/>
        <charset val="134"/>
      </rPr>
      <t>人就业务工（其中脱贫户</t>
    </r>
    <r>
      <rPr>
        <sz val="10"/>
        <color indexed="8"/>
        <rFont val="Times New Roman"/>
        <charset val="134"/>
      </rPr>
      <t>65</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”9</t>
    </r>
    <r>
      <rPr>
        <sz val="10"/>
        <color indexed="8"/>
        <rFont val="方正仿宋_GBK"/>
        <charset val="134"/>
      </rPr>
      <t>户）</t>
    </r>
    <r>
      <rPr>
        <sz val="10"/>
        <color indexed="8"/>
        <rFont val="Times New Roman"/>
        <charset val="134"/>
      </rPr>
      <t xml:space="preserve"> </t>
    </r>
    <r>
      <rPr>
        <sz val="10"/>
        <color indexed="8"/>
        <rFont val="方正仿宋_GBK"/>
        <charset val="134"/>
      </rPr>
      <t>，一般农户是多</t>
    </r>
    <r>
      <rPr>
        <sz val="10"/>
        <color indexed="8"/>
        <rFont val="Times New Roman"/>
        <charset val="134"/>
      </rPr>
      <t>146</t>
    </r>
    <r>
      <rPr>
        <sz val="10"/>
        <color indexed="8"/>
        <rFont val="方正仿宋_GBK"/>
        <charset val="134"/>
      </rPr>
      <t>户</t>
    </r>
  </si>
  <si>
    <r>
      <rPr>
        <sz val="10"/>
        <color indexed="8"/>
        <rFont val="方正仿宋_GBK"/>
        <charset val="134"/>
      </rPr>
      <t>落水镇人民政府</t>
    </r>
  </si>
  <si>
    <r>
      <rPr>
        <sz val="10"/>
        <color indexed="8"/>
        <rFont val="方正仿宋_GBK"/>
        <charset val="134"/>
      </rPr>
      <t>双河乡皂卫等</t>
    </r>
    <r>
      <rPr>
        <sz val="10"/>
        <color indexed="8"/>
        <rFont val="Times New Roman"/>
        <charset val="134"/>
      </rPr>
      <t>5</t>
    </r>
    <r>
      <rPr>
        <sz val="10"/>
        <color indexed="8"/>
        <rFont val="方正仿宋_GBK"/>
        <charset val="134"/>
      </rPr>
      <t>个村富硒番茄温室大棚种植基地配套设施建设项目</t>
    </r>
  </si>
  <si>
    <r>
      <rPr>
        <sz val="10"/>
        <color indexed="8"/>
        <rFont val="方正仿宋_GBK"/>
        <charset val="134"/>
      </rPr>
      <t>双河乡</t>
    </r>
  </si>
  <si>
    <r>
      <rPr>
        <sz val="10"/>
        <color indexed="8"/>
        <rFont val="方正仿宋_GBK"/>
        <charset val="134"/>
      </rPr>
      <t>皂卫村</t>
    </r>
  </si>
  <si>
    <r>
      <rPr>
        <sz val="10"/>
        <color indexed="8"/>
        <rFont val="方正仿宋_GBK"/>
        <charset val="134"/>
      </rPr>
      <t>在双河乡皂卫村兹泥塘投入</t>
    </r>
    <r>
      <rPr>
        <sz val="10"/>
        <color indexed="8"/>
        <rFont val="Times New Roman"/>
        <charset val="134"/>
      </rPr>
      <t>350</t>
    </r>
    <r>
      <rPr>
        <sz val="10"/>
        <color indexed="8"/>
        <rFont val="方正仿宋_GBK"/>
        <charset val="134"/>
      </rPr>
      <t>万元建设富硒番茄温室大棚种植基地配套设施，建设内容为：投资</t>
    </r>
    <r>
      <rPr>
        <sz val="10"/>
        <color indexed="8"/>
        <rFont val="Times New Roman"/>
        <charset val="134"/>
      </rPr>
      <t>350</t>
    </r>
    <r>
      <rPr>
        <sz val="10"/>
        <color indexed="8"/>
        <rFont val="方正仿宋_GBK"/>
        <charset val="134"/>
      </rPr>
      <t>万元，新建果蔬钢架连体大棚</t>
    </r>
    <r>
      <rPr>
        <sz val="10"/>
        <color indexed="8"/>
        <rFont val="Times New Roman"/>
        <charset val="134"/>
      </rPr>
      <t>46667m²</t>
    </r>
    <r>
      <rPr>
        <sz val="10"/>
        <color indexed="8"/>
        <rFont val="方正仿宋_GBK"/>
        <charset val="134"/>
      </rPr>
      <t>（约</t>
    </r>
    <r>
      <rPr>
        <sz val="10"/>
        <color indexed="8"/>
        <rFont val="Times New Roman"/>
        <charset val="134"/>
      </rPr>
      <t>70</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㎡，大棚高</t>
    </r>
    <r>
      <rPr>
        <sz val="10"/>
        <color indexed="8"/>
        <rFont val="Times New Roman"/>
        <charset val="134"/>
      </rPr>
      <t>5.5m,</t>
    </r>
    <r>
      <rPr>
        <sz val="10"/>
        <color indexed="8"/>
        <rFont val="方正仿宋_GBK"/>
        <charset val="134"/>
      </rPr>
      <t>宽</t>
    </r>
    <r>
      <rPr>
        <sz val="10"/>
        <color indexed="8"/>
        <rFont val="Times New Roman"/>
        <charset val="134"/>
      </rPr>
      <t>10.5m,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DN60*3.0mm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φ32*1.5mm</t>
    </r>
    <r>
      <rPr>
        <sz val="10"/>
        <color indexed="8"/>
        <rFont val="方正仿宋_GBK"/>
        <charset val="134"/>
      </rPr>
      <t>椭圆管）为热镀锌钢管，</t>
    </r>
    <r>
      <rPr>
        <sz val="10"/>
        <color indexed="8"/>
        <rFont val="Times New Roman"/>
        <charset val="134"/>
      </rPr>
      <t>13</t>
    </r>
    <r>
      <rPr>
        <sz val="10"/>
        <color indexed="8"/>
        <rFont val="方正仿宋_GBK"/>
        <charset val="134"/>
      </rPr>
      <t>丝散射膜。含：电动卷膜器、风机、防护围栏、场地平整、供水管网及水肥一体化设施）。</t>
    </r>
  </si>
  <si>
    <r>
      <rPr>
        <sz val="10"/>
        <color indexed="8"/>
        <rFont val="方正仿宋_GBK"/>
        <charset val="134"/>
      </rPr>
      <t>通过标准温室大棚配套设施建设，种植</t>
    </r>
    <r>
      <rPr>
        <sz val="10"/>
        <color indexed="8"/>
        <rFont val="Times New Roman"/>
        <charset val="134"/>
      </rPr>
      <t>70</t>
    </r>
    <r>
      <rPr>
        <sz val="10"/>
        <color indexed="8"/>
        <rFont val="方正仿宋_GBK"/>
        <charset val="134"/>
      </rPr>
      <t>亩本地番茄及育苗推广，促进双河乡农业产业健康发展，促进群众增收。项目建成后产权归皂卫村、豁戛村、白所村、尖山村、新寨村</t>
    </r>
    <r>
      <rPr>
        <sz val="10"/>
        <color indexed="8"/>
        <rFont val="Times New Roman"/>
        <charset val="134"/>
      </rPr>
      <t>5</t>
    </r>
    <r>
      <rPr>
        <sz val="10"/>
        <color indexed="8"/>
        <rFont val="方正仿宋_GBK"/>
        <charset val="134"/>
      </rPr>
      <t>个村集体所有，意向出租给宣威市两山双河文旅开发有限公司使用，项目资产年收益率为</t>
    </r>
    <r>
      <rPr>
        <sz val="10"/>
        <color indexed="8"/>
        <rFont val="Times New Roman"/>
        <charset val="134"/>
      </rPr>
      <t>5</t>
    </r>
    <r>
      <rPr>
        <sz val="10"/>
        <color indexed="8"/>
        <rFont val="方正仿宋_GBK"/>
        <charset val="134"/>
      </rPr>
      <t>％，即</t>
    </r>
    <r>
      <rPr>
        <sz val="10"/>
        <color indexed="8"/>
        <rFont val="Times New Roman"/>
        <charset val="134"/>
      </rPr>
      <t>17.5</t>
    </r>
    <r>
      <rPr>
        <sz val="10"/>
        <color indexed="8"/>
        <rFont val="方正仿宋_GBK"/>
        <charset val="134"/>
      </rPr>
      <t>万元。带动辖区内农户</t>
    </r>
    <r>
      <rPr>
        <sz val="10"/>
        <color indexed="8"/>
        <rFont val="Times New Roman"/>
        <charset val="134"/>
      </rPr>
      <t>116</t>
    </r>
    <r>
      <rPr>
        <sz val="10"/>
        <color indexed="8"/>
        <rFont val="方正仿宋_GBK"/>
        <charset val="134"/>
      </rPr>
      <t>户（其中脱贫户</t>
    </r>
    <r>
      <rPr>
        <sz val="10"/>
        <color indexed="8"/>
        <rFont val="Times New Roman"/>
        <charset val="134"/>
      </rPr>
      <t>12</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”5</t>
    </r>
    <r>
      <rPr>
        <sz val="10"/>
        <color indexed="8"/>
        <rFont val="方正仿宋_GBK"/>
        <charset val="134"/>
      </rPr>
      <t>户）户均增加</t>
    </r>
    <r>
      <rPr>
        <sz val="10"/>
        <color indexed="8"/>
        <rFont val="Times New Roman"/>
        <charset val="134"/>
      </rPr>
      <t>2000</t>
    </r>
    <r>
      <rPr>
        <sz val="10"/>
        <color indexed="8"/>
        <rFont val="方正仿宋_GBK"/>
        <charset val="134"/>
      </rPr>
      <t>元以上。</t>
    </r>
  </si>
  <si>
    <r>
      <rPr>
        <sz val="10"/>
        <color indexed="8"/>
        <rFont val="方正仿宋_GBK"/>
        <charset val="134"/>
      </rPr>
      <t>土地流转、投资收益、带动务工就业</t>
    </r>
  </si>
  <si>
    <r>
      <rPr>
        <sz val="10"/>
        <color indexed="8"/>
        <rFont val="方正仿宋_GBK"/>
        <charset val="134"/>
      </rPr>
      <t>双河乡人民政府</t>
    </r>
  </si>
  <si>
    <r>
      <rPr>
        <sz val="10"/>
        <color indexed="8"/>
        <rFont val="方正仿宋_GBK"/>
        <charset val="134"/>
      </rPr>
      <t>文兴乡支留村等</t>
    </r>
    <r>
      <rPr>
        <sz val="10"/>
        <color indexed="8"/>
        <rFont val="Times New Roman"/>
        <charset val="134"/>
      </rPr>
      <t>4</t>
    </r>
    <r>
      <rPr>
        <sz val="10"/>
        <color indexed="8"/>
        <rFont val="方正仿宋_GBK"/>
        <charset val="134"/>
      </rPr>
      <t>个村农特产品交易中心建设项目</t>
    </r>
  </si>
  <si>
    <r>
      <rPr>
        <sz val="10"/>
        <color indexed="8"/>
        <rFont val="方正仿宋_GBK"/>
        <charset val="134"/>
      </rPr>
      <t>着期村、支留村</t>
    </r>
  </si>
  <si>
    <r>
      <rPr>
        <sz val="10"/>
        <color theme="1"/>
        <rFont val="Times New Roman"/>
        <charset val="134"/>
      </rPr>
      <t>1.</t>
    </r>
    <r>
      <rPr>
        <sz val="10"/>
        <color indexed="8"/>
        <rFont val="方正仿宋_GBK"/>
        <charset val="134"/>
      </rPr>
      <t>建设农特产品交易中心</t>
    </r>
    <r>
      <rPr>
        <sz val="10"/>
        <color indexed="8"/>
        <rFont val="Times New Roman"/>
        <charset val="134"/>
      </rPr>
      <t>1100</t>
    </r>
    <r>
      <rPr>
        <sz val="10"/>
        <color indexed="8"/>
        <rFont val="方正仿宋_GBK"/>
        <charset val="134"/>
      </rPr>
      <t>平方米，概算投资</t>
    </r>
    <r>
      <rPr>
        <sz val="10"/>
        <color indexed="8"/>
        <rFont val="Times New Roman"/>
        <charset val="134"/>
      </rPr>
      <t>220</t>
    </r>
    <r>
      <rPr>
        <sz val="10"/>
        <color indexed="8"/>
        <rFont val="方正仿宋_GBK"/>
        <charset val="134"/>
      </rPr>
      <t>万元，含水、电等配套附属设施，单价</t>
    </r>
    <r>
      <rPr>
        <sz val="10"/>
        <color indexed="8"/>
        <rFont val="Times New Roman"/>
        <charset val="134"/>
      </rPr>
      <t>2000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建设</t>
    </r>
    <r>
      <rPr>
        <sz val="10"/>
        <color indexed="8"/>
        <rFont val="Times New Roman"/>
        <charset val="134"/>
      </rPr>
      <t>500</t>
    </r>
    <r>
      <rPr>
        <sz val="10"/>
        <color indexed="8"/>
        <rFont val="方正仿宋_GBK"/>
        <charset val="134"/>
      </rPr>
      <t>立方米冷库</t>
    </r>
    <r>
      <rPr>
        <sz val="10"/>
        <color indexed="8"/>
        <rFont val="Times New Roman"/>
        <charset val="134"/>
      </rPr>
      <t>1</t>
    </r>
    <r>
      <rPr>
        <sz val="10"/>
        <color indexed="8"/>
        <rFont val="方正仿宋_GBK"/>
        <charset val="134"/>
      </rPr>
      <t>个，概算投资</t>
    </r>
    <r>
      <rPr>
        <sz val="10"/>
        <color indexed="8"/>
        <rFont val="Times New Roman"/>
        <charset val="134"/>
      </rPr>
      <t>60</t>
    </r>
    <r>
      <rPr>
        <sz val="10"/>
        <color indexed="8"/>
        <rFont val="方正仿宋_GBK"/>
        <charset val="134"/>
      </rPr>
      <t>万元，含制冷设备等，单价</t>
    </r>
    <r>
      <rPr>
        <sz val="10"/>
        <color indexed="8"/>
        <rFont val="Times New Roman"/>
        <charset val="134"/>
      </rPr>
      <t>1200</t>
    </r>
    <r>
      <rPr>
        <sz val="10"/>
        <color indexed="8"/>
        <rFont val="方正仿宋_GBK"/>
        <charset val="134"/>
      </rPr>
      <t>元</t>
    </r>
    <r>
      <rPr>
        <sz val="10"/>
        <color indexed="8"/>
        <rFont val="Times New Roman"/>
        <charset val="134"/>
      </rPr>
      <t>/</t>
    </r>
    <r>
      <rPr>
        <sz val="10"/>
        <color indexed="8"/>
        <rFont val="方正仿宋_GBK"/>
        <charset val="134"/>
      </rPr>
      <t>立方米。</t>
    </r>
  </si>
  <si>
    <r>
      <rPr>
        <sz val="10"/>
        <color rgb="FF000000"/>
        <rFont val="方正仿宋_GBK"/>
        <charset val="134"/>
      </rPr>
      <t>通过项目实施建成农产品交易中心，形成的资产归支留村、铜店村、马龙村、米科村</t>
    </r>
    <r>
      <rPr>
        <sz val="10"/>
        <color rgb="FF000000"/>
        <rFont val="Times New Roman"/>
        <charset val="134"/>
      </rPr>
      <t>4</t>
    </r>
    <r>
      <rPr>
        <sz val="10"/>
        <color rgb="FF000000"/>
        <rFont val="方正仿宋_GBK"/>
        <charset val="134"/>
      </rPr>
      <t>个村集体所有，统一委托文兴乡“三农”产业扶贫投资有限公司管理，采取向社会招租的方式租赁，预计年收益</t>
    </r>
    <r>
      <rPr>
        <sz val="10"/>
        <color rgb="FF000000"/>
        <rFont val="Times New Roman"/>
        <charset val="134"/>
      </rPr>
      <t>5%</t>
    </r>
    <r>
      <rPr>
        <sz val="10"/>
        <color rgb="FF000000"/>
        <rFont val="方正仿宋_GBK"/>
        <charset val="134"/>
      </rPr>
      <t>，壮大村集体经济年收益为</t>
    </r>
    <r>
      <rPr>
        <sz val="10"/>
        <color rgb="FF000000"/>
        <rFont val="Times New Roman"/>
        <charset val="134"/>
      </rPr>
      <t>3.5</t>
    </r>
    <r>
      <rPr>
        <sz val="10"/>
        <color rgb="FF000000"/>
        <rFont val="方正仿宋_GBK"/>
        <charset val="134"/>
      </rPr>
      <t>万元</t>
    </r>
    <r>
      <rPr>
        <sz val="10"/>
        <color rgb="FF000000"/>
        <rFont val="Times New Roman"/>
        <charset val="134"/>
      </rPr>
      <t>/</t>
    </r>
    <r>
      <rPr>
        <sz val="10"/>
        <color rgb="FF000000"/>
        <rFont val="方正仿宋_GBK"/>
        <charset val="134"/>
      </rPr>
      <t>年，预计可提供就业岗位</t>
    </r>
    <r>
      <rPr>
        <sz val="10"/>
        <color rgb="FF000000"/>
        <rFont val="Times New Roman"/>
        <charset val="134"/>
      </rPr>
      <t>20</t>
    </r>
    <r>
      <rPr>
        <sz val="10"/>
        <color rgb="FF000000"/>
        <rFont val="方正仿宋_GBK"/>
        <charset val="134"/>
      </rPr>
      <t>余个，带动农户</t>
    </r>
    <r>
      <rPr>
        <sz val="10"/>
        <color rgb="FF000000"/>
        <rFont val="Times New Roman"/>
        <charset val="134"/>
      </rPr>
      <t>100</t>
    </r>
    <r>
      <rPr>
        <sz val="10"/>
        <color rgb="FF000000"/>
        <rFont val="方正仿宋_GBK"/>
        <charset val="134"/>
      </rPr>
      <t>余人（其中脱贫户</t>
    </r>
    <r>
      <rPr>
        <sz val="10"/>
        <color rgb="FF000000"/>
        <rFont val="Times New Roman"/>
        <charset val="134"/>
      </rPr>
      <t>20</t>
    </r>
    <r>
      <rPr>
        <sz val="10"/>
        <color rgb="FF000000"/>
        <rFont val="方正仿宋_GBK"/>
        <charset val="134"/>
      </rPr>
      <t>户，</t>
    </r>
    <r>
      <rPr>
        <sz val="10"/>
        <color rgb="FF000000"/>
        <rFont val="Times New Roman"/>
        <charset val="134"/>
      </rPr>
      <t>“</t>
    </r>
    <r>
      <rPr>
        <sz val="10"/>
        <color rgb="FF000000"/>
        <rFont val="方正仿宋_GBK"/>
        <charset val="134"/>
      </rPr>
      <t>三类监测对象</t>
    </r>
    <r>
      <rPr>
        <sz val="10"/>
        <color rgb="FF000000"/>
        <rFont val="Times New Roman"/>
        <charset val="134"/>
      </rPr>
      <t>”6</t>
    </r>
    <r>
      <rPr>
        <sz val="10"/>
        <color rgb="FF000000"/>
        <rFont val="方正仿宋_GBK"/>
        <charset val="134"/>
      </rPr>
      <t>户）。</t>
    </r>
  </si>
  <si>
    <r>
      <rPr>
        <sz val="10"/>
        <color indexed="8"/>
        <rFont val="方正仿宋_GBK"/>
        <charset val="134"/>
      </rPr>
      <t>凤凰街道朱屯社区等</t>
    </r>
    <r>
      <rPr>
        <sz val="10"/>
        <color indexed="8"/>
        <rFont val="Times New Roman"/>
        <charset val="134"/>
      </rPr>
      <t>4</t>
    </r>
    <r>
      <rPr>
        <sz val="10"/>
        <color indexed="8"/>
        <rFont val="方正仿宋_GBK"/>
        <charset val="134"/>
      </rPr>
      <t>个村（社区）高原农特产品温室大棚建设项目</t>
    </r>
  </si>
  <si>
    <r>
      <rPr>
        <sz val="10"/>
        <color indexed="8"/>
        <rFont val="方正仿宋_GBK"/>
        <charset val="134"/>
      </rPr>
      <t>投资</t>
    </r>
    <r>
      <rPr>
        <sz val="10"/>
        <color indexed="8"/>
        <rFont val="Times New Roman"/>
        <charset val="134"/>
      </rPr>
      <t>250</t>
    </r>
    <r>
      <rPr>
        <sz val="10"/>
        <color indexed="8"/>
        <rFont val="方正仿宋_GBK"/>
        <charset val="134"/>
      </rPr>
      <t>万元，建设钢架联动温室大棚面积</t>
    </r>
    <r>
      <rPr>
        <sz val="10"/>
        <color indexed="8"/>
        <rFont val="Times New Roman"/>
        <charset val="134"/>
      </rPr>
      <t>33350</t>
    </r>
    <r>
      <rPr>
        <sz val="10"/>
        <color indexed="8"/>
        <rFont val="方正仿宋_GBK"/>
        <charset val="134"/>
      </rPr>
      <t>平方米（约</t>
    </r>
    <r>
      <rPr>
        <sz val="10"/>
        <color indexed="8"/>
        <rFont val="Times New Roman"/>
        <charset val="134"/>
      </rPr>
      <t>50</t>
    </r>
    <r>
      <rPr>
        <sz val="10"/>
        <color indexed="8"/>
        <rFont val="方正仿宋_GBK"/>
        <charset val="134"/>
      </rPr>
      <t>亩），单价</t>
    </r>
    <r>
      <rPr>
        <sz val="10"/>
        <color indexed="8"/>
        <rFont val="Times New Roman"/>
        <charset val="134"/>
      </rPr>
      <t>5</t>
    </r>
    <r>
      <rPr>
        <sz val="10"/>
        <color indexed="8"/>
        <rFont val="方正仿宋_GBK"/>
        <charset val="134"/>
      </rPr>
      <t>万元</t>
    </r>
    <r>
      <rPr>
        <sz val="10"/>
        <color indexed="8"/>
        <rFont val="Times New Roman"/>
        <charset val="134"/>
      </rPr>
      <t>/</t>
    </r>
    <r>
      <rPr>
        <sz val="10"/>
        <color indexed="8"/>
        <rFont val="方正仿宋_GBK"/>
        <charset val="134"/>
      </rPr>
      <t>亩，大棚宽</t>
    </r>
    <r>
      <rPr>
        <sz val="10"/>
        <color indexed="8"/>
        <rFont val="Times New Roman"/>
        <charset val="134"/>
      </rPr>
      <t>8</t>
    </r>
    <r>
      <rPr>
        <sz val="10"/>
        <color indexed="8"/>
        <rFont val="方正仿宋_GBK"/>
        <charset val="134"/>
      </rPr>
      <t>米，拱高</t>
    </r>
    <r>
      <rPr>
        <sz val="10"/>
        <color indexed="8"/>
        <rFont val="Times New Roman"/>
        <charset val="134"/>
      </rPr>
      <t>5.4</t>
    </r>
    <r>
      <rPr>
        <sz val="10"/>
        <color indexed="8"/>
        <rFont val="方正仿宋_GBK"/>
        <charset val="134"/>
      </rPr>
      <t>米，主立柱</t>
    </r>
    <r>
      <rPr>
        <sz val="10"/>
        <color indexed="8"/>
        <rFont val="Times New Roman"/>
        <charset val="134"/>
      </rPr>
      <t>Φ75*2.0mm</t>
    </r>
    <r>
      <rPr>
        <sz val="10"/>
        <color indexed="8"/>
        <rFont val="方正仿宋_GBK"/>
        <charset val="134"/>
      </rPr>
      <t>为热镀锌管，间距</t>
    </r>
    <r>
      <rPr>
        <sz val="10"/>
        <color indexed="8"/>
        <rFont val="Times New Roman"/>
        <charset val="134"/>
      </rPr>
      <t>4m</t>
    </r>
    <r>
      <rPr>
        <sz val="10"/>
        <color indexed="8"/>
        <rFont val="方正仿宋_GBK"/>
        <charset val="134"/>
      </rPr>
      <t>；横拉杆</t>
    </r>
    <r>
      <rPr>
        <sz val="10"/>
        <color indexed="8"/>
        <rFont val="Times New Roman"/>
        <charset val="134"/>
      </rPr>
      <t>Φ40*1.5mm</t>
    </r>
    <r>
      <rPr>
        <sz val="10"/>
        <color indexed="8"/>
        <rFont val="方正仿宋_GBK"/>
        <charset val="134"/>
      </rPr>
      <t>镀锌卷板管；辅立柱</t>
    </r>
    <r>
      <rPr>
        <sz val="10"/>
        <color indexed="8"/>
        <rFont val="Times New Roman"/>
        <charset val="134"/>
      </rPr>
      <t>Φ32*1.5mm</t>
    </r>
    <r>
      <rPr>
        <sz val="10"/>
        <color indexed="8"/>
        <rFont val="方正仿宋_GBK"/>
        <charset val="134"/>
      </rPr>
      <t>镀锌卷板管；外拱杆</t>
    </r>
    <r>
      <rPr>
        <sz val="10"/>
        <color indexed="8"/>
        <rFont val="Times New Roman"/>
        <charset val="134"/>
      </rPr>
      <t>Φ32*1.5mm</t>
    </r>
    <r>
      <rPr>
        <sz val="10"/>
        <color indexed="8"/>
        <rFont val="方正仿宋_GBK"/>
        <charset val="134"/>
      </rPr>
      <t>镀锌卷板管，间距</t>
    </r>
    <r>
      <rPr>
        <sz val="10"/>
        <color indexed="8"/>
        <rFont val="Times New Roman"/>
        <charset val="134"/>
      </rPr>
      <t>1.33m</t>
    </r>
    <r>
      <rPr>
        <sz val="10"/>
        <color indexed="8"/>
        <rFont val="方正仿宋_GBK"/>
        <charset val="134"/>
      </rPr>
      <t>；钢材采用镀锌材料，棚膜采用</t>
    </r>
    <r>
      <rPr>
        <sz val="10"/>
        <color indexed="8"/>
        <rFont val="Times New Roman"/>
        <charset val="134"/>
      </rPr>
      <t>12</t>
    </r>
    <r>
      <rPr>
        <sz val="10"/>
        <color indexed="8"/>
        <rFont val="方正仿宋_GBK"/>
        <charset val="134"/>
      </rPr>
      <t>丝散射膜，含电动卷膜器、供水管网及水肥一体化设施。投资</t>
    </r>
    <r>
      <rPr>
        <sz val="10"/>
        <color indexed="8"/>
        <rFont val="Times New Roman"/>
        <charset val="134"/>
      </rPr>
      <t>30</t>
    </r>
    <r>
      <rPr>
        <sz val="10"/>
        <color indexed="8"/>
        <rFont val="方正仿宋_GBK"/>
        <charset val="134"/>
      </rPr>
      <t>万元，建设棚外引水供水项目。其中投资</t>
    </r>
    <r>
      <rPr>
        <sz val="10"/>
        <color indexed="8"/>
        <rFont val="Times New Roman"/>
        <charset val="134"/>
      </rPr>
      <t>19.8</t>
    </r>
    <r>
      <rPr>
        <sz val="10"/>
        <color indexed="8"/>
        <rFont val="方正仿宋_GBK"/>
        <charset val="134"/>
      </rPr>
      <t>万元铺设水管</t>
    </r>
    <r>
      <rPr>
        <sz val="10"/>
        <color indexed="8"/>
        <rFont val="Times New Roman"/>
        <charset val="134"/>
      </rPr>
      <t>PE100</t>
    </r>
    <r>
      <rPr>
        <sz val="10"/>
        <color indexed="8"/>
        <rFont val="方正仿宋_GBK"/>
        <charset val="134"/>
      </rPr>
      <t>级</t>
    </r>
    <r>
      <rPr>
        <sz val="10"/>
        <color indexed="8"/>
        <rFont val="Times New Roman"/>
        <charset val="134"/>
      </rPr>
      <t>ф160</t>
    </r>
    <r>
      <rPr>
        <sz val="10"/>
        <color indexed="8"/>
        <rFont val="方正仿宋_GBK"/>
        <charset val="134"/>
      </rPr>
      <t>（</t>
    </r>
    <r>
      <rPr>
        <sz val="10"/>
        <color indexed="8"/>
        <rFont val="Times New Roman"/>
        <charset val="134"/>
      </rPr>
      <t>1.6MPa</t>
    </r>
    <r>
      <rPr>
        <sz val="10"/>
        <color indexed="8"/>
        <rFont val="方正仿宋_GBK"/>
        <charset val="134"/>
      </rPr>
      <t>）</t>
    </r>
    <r>
      <rPr>
        <sz val="10"/>
        <color indexed="8"/>
        <rFont val="Times New Roman"/>
        <charset val="134"/>
      </rPr>
      <t>1200</t>
    </r>
    <r>
      <rPr>
        <sz val="10"/>
        <color indexed="8"/>
        <rFont val="方正仿宋_GBK"/>
        <charset val="134"/>
      </rPr>
      <t>米，单价</t>
    </r>
    <r>
      <rPr>
        <sz val="10"/>
        <color indexed="8"/>
        <rFont val="Times New Roman"/>
        <charset val="134"/>
      </rPr>
      <t>165</t>
    </r>
    <r>
      <rPr>
        <sz val="10"/>
        <color indexed="8"/>
        <rFont val="方正仿宋_GBK"/>
        <charset val="134"/>
      </rPr>
      <t>元</t>
    </r>
    <r>
      <rPr>
        <sz val="10"/>
        <color indexed="8"/>
        <rFont val="Times New Roman"/>
        <charset val="134"/>
      </rPr>
      <t>/</t>
    </r>
    <r>
      <rPr>
        <sz val="10"/>
        <color indexed="8"/>
        <rFont val="方正仿宋_GBK"/>
        <charset val="134"/>
      </rPr>
      <t>米；投资</t>
    </r>
    <r>
      <rPr>
        <sz val="10"/>
        <color indexed="8"/>
        <rFont val="Times New Roman"/>
        <charset val="134"/>
      </rPr>
      <t>10.2</t>
    </r>
    <r>
      <rPr>
        <sz val="10"/>
        <color indexed="8"/>
        <rFont val="方正仿宋_GBK"/>
        <charset val="134"/>
      </rPr>
      <t>万元，铺设水管</t>
    </r>
    <r>
      <rPr>
        <sz val="10"/>
        <color indexed="8"/>
        <rFont val="Times New Roman"/>
        <charset val="134"/>
      </rPr>
      <t>PE100</t>
    </r>
    <r>
      <rPr>
        <sz val="10"/>
        <color indexed="8"/>
        <rFont val="方正仿宋_GBK"/>
        <charset val="134"/>
      </rPr>
      <t>级</t>
    </r>
    <r>
      <rPr>
        <sz val="10"/>
        <color indexed="8"/>
        <rFont val="Times New Roman"/>
        <charset val="134"/>
      </rPr>
      <t>ф50</t>
    </r>
    <r>
      <rPr>
        <sz val="10"/>
        <color indexed="8"/>
        <rFont val="方正仿宋_GBK"/>
        <charset val="134"/>
      </rPr>
      <t>（</t>
    </r>
    <r>
      <rPr>
        <sz val="10"/>
        <color indexed="8"/>
        <rFont val="Times New Roman"/>
        <charset val="134"/>
      </rPr>
      <t>1.6MPa</t>
    </r>
    <r>
      <rPr>
        <sz val="10"/>
        <color indexed="8"/>
        <rFont val="方正仿宋_GBK"/>
        <charset val="134"/>
      </rPr>
      <t>）</t>
    </r>
    <r>
      <rPr>
        <sz val="10"/>
        <color indexed="8"/>
        <rFont val="Times New Roman"/>
        <charset val="134"/>
      </rPr>
      <t>3642</t>
    </r>
    <r>
      <rPr>
        <sz val="10"/>
        <color indexed="8"/>
        <rFont val="方正仿宋_GBK"/>
        <charset val="134"/>
      </rPr>
      <t>米，单价</t>
    </r>
    <r>
      <rPr>
        <sz val="10"/>
        <color indexed="8"/>
        <rFont val="Times New Roman"/>
        <charset val="134"/>
      </rPr>
      <t>28</t>
    </r>
    <r>
      <rPr>
        <sz val="10"/>
        <color indexed="8"/>
        <rFont val="方正仿宋_GBK"/>
        <charset val="134"/>
      </rPr>
      <t>元</t>
    </r>
    <r>
      <rPr>
        <sz val="10"/>
        <color indexed="8"/>
        <rFont val="Times New Roman"/>
        <charset val="134"/>
      </rPr>
      <t>/</t>
    </r>
    <r>
      <rPr>
        <sz val="10"/>
        <color indexed="8"/>
        <rFont val="方正仿宋_GBK"/>
        <charset val="134"/>
      </rPr>
      <t>米。</t>
    </r>
  </si>
  <si>
    <r>
      <rPr>
        <sz val="10"/>
        <color indexed="8"/>
        <rFont val="方正仿宋_GBK"/>
        <charset val="134"/>
      </rPr>
      <t>通过项目实施建成，形成的资产归凤凰街道朱屯社区、凤凰街道河东社区、杨柳镇可渡村、杨柳镇杨柳村等</t>
    </r>
    <r>
      <rPr>
        <sz val="10"/>
        <color indexed="8"/>
        <rFont val="Times New Roman"/>
        <charset val="134"/>
      </rPr>
      <t>4</t>
    </r>
    <r>
      <rPr>
        <sz val="10"/>
        <color indexed="8"/>
        <rFont val="方正仿宋_GBK"/>
        <charset val="134"/>
      </rPr>
      <t>个村（社区）村（居）委会，委托云南恒鲜农业有限公司经营管理，预计年收益率是</t>
    </r>
    <r>
      <rPr>
        <sz val="10"/>
        <color indexed="8"/>
        <rFont val="Times New Roman"/>
        <charset val="134"/>
      </rPr>
      <t>5%</t>
    </r>
    <r>
      <rPr>
        <sz val="10"/>
        <color indexed="8"/>
        <rFont val="方正仿宋_GBK"/>
        <charset val="134"/>
      </rPr>
      <t>，壮大村集体经济年收益</t>
    </r>
    <r>
      <rPr>
        <sz val="10"/>
        <color indexed="8"/>
        <rFont val="Times New Roman"/>
        <charset val="134"/>
      </rPr>
      <t>14</t>
    </r>
    <r>
      <rPr>
        <sz val="10"/>
        <color indexed="8"/>
        <rFont val="方正仿宋_GBK"/>
        <charset val="134"/>
      </rPr>
      <t>万元，带动</t>
    </r>
    <r>
      <rPr>
        <sz val="10"/>
        <color indexed="8"/>
        <rFont val="Times New Roman"/>
        <charset val="134"/>
      </rPr>
      <t>300</t>
    </r>
    <r>
      <rPr>
        <sz val="10"/>
        <color indexed="8"/>
        <rFont val="方正仿宋_GBK"/>
        <charset val="134"/>
      </rPr>
      <t>人就业务工（其中脱贫户</t>
    </r>
    <r>
      <rPr>
        <sz val="10"/>
        <color indexed="8"/>
        <rFont val="Times New Roman"/>
        <charset val="134"/>
      </rPr>
      <t>20</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”10</t>
    </r>
    <r>
      <rPr>
        <sz val="10"/>
        <color indexed="8"/>
        <rFont val="方正仿宋_GBK"/>
        <charset val="134"/>
      </rPr>
      <t>户</t>
    </r>
    <r>
      <rPr>
        <sz val="10"/>
        <color indexed="8"/>
        <rFont val="Times New Roman"/>
        <charset val="134"/>
      </rPr>
      <t xml:space="preserve"> </t>
    </r>
    <r>
      <rPr>
        <sz val="10"/>
        <color indexed="8"/>
        <rFont val="方正仿宋_GBK"/>
        <charset val="134"/>
      </rPr>
      <t>，一般农户是</t>
    </r>
    <r>
      <rPr>
        <sz val="10"/>
        <color indexed="8"/>
        <rFont val="Times New Roman"/>
        <charset val="134"/>
      </rPr>
      <t>100</t>
    </r>
    <r>
      <rPr>
        <sz val="10"/>
        <color indexed="8"/>
        <rFont val="方正仿宋_GBK"/>
        <charset val="134"/>
      </rPr>
      <t>户）</t>
    </r>
  </si>
  <si>
    <r>
      <rPr>
        <sz val="10"/>
        <color indexed="8"/>
        <rFont val="方正仿宋_GBK"/>
        <charset val="134"/>
      </rPr>
      <t>龙场镇罗营村肉牛扩繁基地建设项目</t>
    </r>
  </si>
  <si>
    <r>
      <rPr>
        <sz val="10"/>
        <color indexed="8"/>
        <rFont val="方正仿宋_GBK"/>
        <charset val="134"/>
      </rPr>
      <t>罗营村</t>
    </r>
  </si>
  <si>
    <r>
      <rPr>
        <sz val="10"/>
        <color theme="1"/>
        <rFont val="Times New Roman"/>
        <charset val="134"/>
      </rPr>
      <t>1.</t>
    </r>
    <r>
      <rPr>
        <sz val="10"/>
        <color indexed="8"/>
        <rFont val="方正仿宋_GBK"/>
        <charset val="134"/>
      </rPr>
      <t>投资</t>
    </r>
    <r>
      <rPr>
        <sz val="10"/>
        <color indexed="8"/>
        <rFont val="Times New Roman"/>
        <charset val="134"/>
      </rPr>
      <t>630</t>
    </r>
    <r>
      <rPr>
        <sz val="10"/>
        <color indexed="8"/>
        <rFont val="方正仿宋_GBK"/>
        <charset val="134"/>
      </rPr>
      <t>万元，建设牛舍主体工程</t>
    </r>
    <r>
      <rPr>
        <sz val="10"/>
        <color indexed="8"/>
        <rFont val="Times New Roman"/>
        <charset val="134"/>
      </rPr>
      <t>15000</t>
    </r>
    <r>
      <rPr>
        <sz val="10"/>
        <color indexed="8"/>
        <rFont val="方正仿宋_GBK"/>
        <charset val="134"/>
      </rPr>
      <t>㎡；</t>
    </r>
    <r>
      <rPr>
        <sz val="10"/>
        <color indexed="8"/>
        <rFont val="Times New Roman"/>
        <charset val="134"/>
      </rPr>
      <t xml:space="preserve">
2.</t>
    </r>
    <r>
      <rPr>
        <sz val="10"/>
        <color indexed="8"/>
        <rFont val="方正仿宋_GBK"/>
        <charset val="134"/>
      </rPr>
      <t>投资</t>
    </r>
    <r>
      <rPr>
        <sz val="10"/>
        <color indexed="8"/>
        <rFont val="Times New Roman"/>
        <charset val="134"/>
      </rPr>
      <t>138</t>
    </r>
    <r>
      <rPr>
        <sz val="10"/>
        <color indexed="8"/>
        <rFont val="方正仿宋_GBK"/>
        <charset val="134"/>
      </rPr>
      <t>万元，新建饲料仓库</t>
    </r>
    <r>
      <rPr>
        <sz val="10"/>
        <color indexed="8"/>
        <rFont val="Times New Roman"/>
        <charset val="134"/>
      </rPr>
      <t>3000</t>
    </r>
    <r>
      <rPr>
        <sz val="10"/>
        <color indexed="8"/>
        <rFont val="方正仿宋_GBK"/>
        <charset val="134"/>
      </rPr>
      <t>㎡；</t>
    </r>
    <r>
      <rPr>
        <sz val="10"/>
        <color indexed="8"/>
        <rFont val="Times New Roman"/>
        <charset val="134"/>
      </rPr>
      <t xml:space="preserve">
3.</t>
    </r>
    <r>
      <rPr>
        <sz val="10"/>
        <color indexed="8"/>
        <rFont val="方正仿宋_GBK"/>
        <charset val="134"/>
      </rPr>
      <t>投资</t>
    </r>
    <r>
      <rPr>
        <sz val="10"/>
        <color indexed="8"/>
        <rFont val="Times New Roman"/>
        <charset val="134"/>
      </rPr>
      <t>41</t>
    </r>
    <r>
      <rPr>
        <sz val="10"/>
        <color indexed="8"/>
        <rFont val="方正仿宋_GBK"/>
        <charset val="134"/>
      </rPr>
      <t>万元，新建堆粪场</t>
    </r>
    <r>
      <rPr>
        <sz val="10"/>
        <color indexed="8"/>
        <rFont val="Times New Roman"/>
        <charset val="134"/>
      </rPr>
      <t>1000</t>
    </r>
    <r>
      <rPr>
        <sz val="10"/>
        <color indexed="8"/>
        <rFont val="方正仿宋_GBK"/>
        <charset val="134"/>
      </rPr>
      <t>㎡；</t>
    </r>
    <r>
      <rPr>
        <sz val="10"/>
        <color indexed="8"/>
        <rFont val="Times New Roman"/>
        <charset val="134"/>
      </rPr>
      <t xml:space="preserve">
4.</t>
    </r>
    <r>
      <rPr>
        <sz val="10"/>
        <color indexed="8"/>
        <rFont val="方正仿宋_GBK"/>
        <charset val="134"/>
      </rPr>
      <t>投资</t>
    </r>
    <r>
      <rPr>
        <sz val="10"/>
        <color indexed="8"/>
        <rFont val="Times New Roman"/>
        <charset val="134"/>
      </rPr>
      <t>48</t>
    </r>
    <r>
      <rPr>
        <sz val="10"/>
        <color indexed="8"/>
        <rFont val="方正仿宋_GBK"/>
        <charset val="134"/>
      </rPr>
      <t>万元，新建</t>
    </r>
    <r>
      <rPr>
        <sz val="10"/>
        <color indexed="8"/>
        <rFont val="Times New Roman"/>
        <charset val="134"/>
      </rPr>
      <t>200</t>
    </r>
    <r>
      <rPr>
        <sz val="10"/>
        <color indexed="8"/>
        <rFont val="方正仿宋_GBK"/>
        <charset val="134"/>
      </rPr>
      <t>立方蓄水池</t>
    </r>
    <r>
      <rPr>
        <sz val="10"/>
        <color indexed="8"/>
        <rFont val="Times New Roman"/>
        <charset val="134"/>
      </rPr>
      <t xml:space="preserve">
5.</t>
    </r>
    <r>
      <rPr>
        <sz val="10"/>
        <color indexed="8"/>
        <rFont val="方正仿宋_GBK"/>
        <charset val="134"/>
      </rPr>
      <t>投资</t>
    </r>
    <r>
      <rPr>
        <sz val="10"/>
        <color indexed="8"/>
        <rFont val="Times New Roman"/>
        <charset val="134"/>
      </rPr>
      <t>54</t>
    </r>
    <r>
      <rPr>
        <sz val="10"/>
        <color indexed="8"/>
        <rFont val="方正仿宋_GBK"/>
        <charset val="134"/>
      </rPr>
      <t>万元，场地平整及土石方工程</t>
    </r>
    <r>
      <rPr>
        <sz val="10"/>
        <color indexed="8"/>
        <rFont val="Times New Roman"/>
        <charset val="134"/>
      </rPr>
      <t xml:space="preserve">
6.</t>
    </r>
    <r>
      <rPr>
        <sz val="10"/>
        <color indexed="8"/>
        <rFont val="方正仿宋_GBK"/>
        <charset val="134"/>
      </rPr>
      <t>投资</t>
    </r>
    <r>
      <rPr>
        <sz val="10"/>
        <color indexed="8"/>
        <rFont val="Times New Roman"/>
        <charset val="134"/>
      </rPr>
      <t>25</t>
    </r>
    <r>
      <rPr>
        <sz val="10"/>
        <color indexed="8"/>
        <rFont val="方正仿宋_GBK"/>
        <charset val="134"/>
      </rPr>
      <t>万元，新建电力设施设备一套，含变压器及相关管线。</t>
    </r>
    <r>
      <rPr>
        <sz val="10"/>
        <color indexed="8"/>
        <rFont val="Times New Roman"/>
        <charset val="134"/>
      </rPr>
      <t xml:space="preserve">
7.</t>
    </r>
    <r>
      <rPr>
        <sz val="10"/>
        <color indexed="8"/>
        <rFont val="方正仿宋_GBK"/>
        <charset val="134"/>
      </rPr>
      <t>投资</t>
    </r>
    <r>
      <rPr>
        <sz val="10"/>
        <color indexed="8"/>
        <rFont val="Times New Roman"/>
        <charset val="134"/>
      </rPr>
      <t>30</t>
    </r>
    <r>
      <rPr>
        <sz val="10"/>
        <color indexed="8"/>
        <rFont val="方正仿宋_GBK"/>
        <charset val="134"/>
      </rPr>
      <t>万元，新建场地围栏。</t>
    </r>
    <r>
      <rPr>
        <sz val="10"/>
        <color indexed="8"/>
        <rFont val="Times New Roman"/>
        <charset val="134"/>
      </rPr>
      <t xml:space="preserve">
8.</t>
    </r>
    <r>
      <rPr>
        <sz val="10"/>
        <color indexed="8"/>
        <rFont val="方正仿宋_GBK"/>
        <charset val="134"/>
      </rPr>
      <t>投资</t>
    </r>
    <r>
      <rPr>
        <sz val="10"/>
        <color indexed="8"/>
        <rFont val="Times New Roman"/>
        <charset val="134"/>
      </rPr>
      <t>34</t>
    </r>
    <r>
      <rPr>
        <sz val="10"/>
        <color indexed="8"/>
        <rFont val="方正仿宋_GBK"/>
        <charset val="134"/>
      </rPr>
      <t>万元、用于其他附属设备设施。</t>
    </r>
  </si>
  <si>
    <r>
      <rPr>
        <sz val="10"/>
        <color indexed="8"/>
        <rFont val="方正仿宋_GBK"/>
        <charset val="134"/>
      </rPr>
      <t>通过项目实施，建设</t>
    </r>
    <r>
      <rPr>
        <sz val="10"/>
        <color indexed="8"/>
        <rFont val="Times New Roman"/>
        <charset val="134"/>
      </rPr>
      <t>2000</t>
    </r>
    <r>
      <rPr>
        <sz val="10"/>
        <color indexed="8"/>
        <rFont val="方正仿宋_GBK"/>
        <charset val="134"/>
      </rPr>
      <t>头肉牛养殖基地，开展当地肉牛养殖带动工作，提升当地肉牛养殖观念，促进当地百姓劳动收入，带动当地饲草种植。项目建成后固定资产归龙场村委会所有，通过租赁方式出租给企业使用运营，预计项目年收益率为</t>
    </r>
    <r>
      <rPr>
        <sz val="10"/>
        <color indexed="8"/>
        <rFont val="Times New Roman"/>
        <charset val="134"/>
      </rPr>
      <t>4</t>
    </r>
    <r>
      <rPr>
        <sz val="10"/>
        <color indexed="8"/>
        <rFont val="方正仿宋_GBK"/>
        <charset val="134"/>
      </rPr>
      <t>％，每年增加村集体收入</t>
    </r>
    <r>
      <rPr>
        <sz val="10"/>
        <color indexed="8"/>
        <rFont val="Times New Roman"/>
        <charset val="134"/>
      </rPr>
      <t>12</t>
    </r>
    <r>
      <rPr>
        <sz val="10"/>
        <color indexed="8"/>
        <rFont val="方正仿宋_GBK"/>
        <charset val="134"/>
      </rPr>
      <t>万元。每年带动辖区内农户务工</t>
    </r>
    <r>
      <rPr>
        <sz val="10"/>
        <color indexed="8"/>
        <rFont val="Times New Roman"/>
        <charset val="134"/>
      </rPr>
      <t>300</t>
    </r>
    <r>
      <rPr>
        <sz val="10"/>
        <color indexed="8"/>
        <rFont val="方正仿宋_GBK"/>
        <charset val="134"/>
      </rPr>
      <t>人，（其中脱贫户和监测对象</t>
    </r>
    <r>
      <rPr>
        <sz val="10"/>
        <color indexed="8"/>
        <rFont val="Times New Roman"/>
        <charset val="134"/>
      </rPr>
      <t>160</t>
    </r>
    <r>
      <rPr>
        <sz val="10"/>
        <color indexed="8"/>
        <rFont val="方正仿宋_GBK"/>
        <charset val="134"/>
      </rPr>
      <t>人），带动脱贫户、监测户户增加收入</t>
    </r>
    <r>
      <rPr>
        <sz val="10"/>
        <color indexed="8"/>
        <rFont val="Times New Roman"/>
        <charset val="134"/>
      </rPr>
      <t>5000</t>
    </r>
    <r>
      <rPr>
        <sz val="10"/>
        <color indexed="8"/>
        <rFont val="方正仿宋_GBK"/>
        <charset val="134"/>
      </rPr>
      <t>元以上。</t>
    </r>
  </si>
  <si>
    <r>
      <rPr>
        <sz val="10"/>
        <color indexed="8"/>
        <rFont val="方正仿宋_GBK"/>
        <charset val="134"/>
      </rPr>
      <t>水产养殖业发展</t>
    </r>
  </si>
  <si>
    <r>
      <rPr>
        <sz val="10"/>
        <color indexed="8"/>
        <rFont val="方正仿宋_GBK"/>
        <charset val="134"/>
      </rPr>
      <t>虹桥街道马房社区智慧渔业养殖二期建设</t>
    </r>
  </si>
  <si>
    <r>
      <rPr>
        <sz val="10"/>
        <color indexed="8"/>
        <rFont val="方正仿宋_GBK"/>
        <charset val="134"/>
      </rPr>
      <t>马房社区</t>
    </r>
  </si>
  <si>
    <r>
      <rPr>
        <sz val="10"/>
        <color indexed="8"/>
        <rFont val="方正仿宋_GBK"/>
        <charset val="134"/>
      </rPr>
      <t>虹桥街道马房社区智慧渔业二期建设项目，投资</t>
    </r>
    <r>
      <rPr>
        <sz val="10"/>
        <color indexed="8"/>
        <rFont val="Times New Roman"/>
        <charset val="134"/>
      </rPr>
      <t>500</t>
    </r>
    <r>
      <rPr>
        <sz val="10"/>
        <color indexed="8"/>
        <rFont val="方正仿宋_GBK"/>
        <charset val="134"/>
      </rPr>
      <t>万元：</t>
    </r>
    <r>
      <rPr>
        <sz val="10"/>
        <color indexed="8"/>
        <rFont val="Times New Roman"/>
        <charset val="134"/>
      </rPr>
      <t xml:space="preserve">
</t>
    </r>
    <r>
      <rPr>
        <sz val="10"/>
        <color indexed="8"/>
        <rFont val="方正仿宋_GBK"/>
        <charset val="134"/>
      </rPr>
      <t>一、钢结构保温车间及附属设施建设</t>
    </r>
    <r>
      <rPr>
        <sz val="10"/>
        <color indexed="8"/>
        <rFont val="Times New Roman"/>
        <charset val="134"/>
      </rPr>
      <t>2667</t>
    </r>
    <r>
      <rPr>
        <sz val="10"/>
        <color indexed="8"/>
        <rFont val="方正仿宋_GBK"/>
        <charset val="134"/>
      </rPr>
      <t>㎡，概算投资</t>
    </r>
    <r>
      <rPr>
        <sz val="10"/>
        <color indexed="8"/>
        <rFont val="Times New Roman"/>
        <charset val="134"/>
      </rPr>
      <t>275</t>
    </r>
    <r>
      <rPr>
        <sz val="10"/>
        <color indexed="8"/>
        <rFont val="方正仿宋_GBK"/>
        <charset val="134"/>
      </rPr>
      <t>万元</t>
    </r>
    <r>
      <rPr>
        <sz val="10"/>
        <color indexed="8"/>
        <rFont val="Times New Roman"/>
        <charset val="134"/>
      </rPr>
      <t xml:space="preserve">
1.</t>
    </r>
    <r>
      <rPr>
        <sz val="10"/>
        <color indexed="8"/>
        <rFont val="方正仿宋_GBK"/>
        <charset val="134"/>
      </rPr>
      <t>主体部分：钢结构主体</t>
    </r>
    <r>
      <rPr>
        <sz val="10"/>
        <color indexed="8"/>
        <rFont val="Times New Roman"/>
        <charset val="134"/>
      </rPr>
      <t>2667</t>
    </r>
    <r>
      <rPr>
        <sz val="10"/>
        <color indexed="8"/>
        <rFont val="方正仿宋_GBK"/>
        <charset val="134"/>
      </rPr>
      <t>平方米，单价</t>
    </r>
    <r>
      <rPr>
        <sz val="10"/>
        <color indexed="8"/>
        <rFont val="Times New Roman"/>
        <charset val="134"/>
      </rPr>
      <t>402</t>
    </r>
    <r>
      <rPr>
        <sz val="10"/>
        <color indexed="8"/>
        <rFont val="方正仿宋_GBK"/>
        <charset val="134"/>
      </rPr>
      <t>元</t>
    </r>
    <r>
      <rPr>
        <sz val="10"/>
        <color indexed="8"/>
        <rFont val="Times New Roman"/>
        <charset val="134"/>
      </rPr>
      <t>/</t>
    </r>
    <r>
      <rPr>
        <sz val="10"/>
        <color indexed="8"/>
        <rFont val="方正仿宋_GBK"/>
        <charset val="134"/>
      </rPr>
      <t>㎡，场地土建（</t>
    </r>
    <r>
      <rPr>
        <sz val="10"/>
        <color indexed="8"/>
        <rFont val="Times New Roman"/>
        <charset val="134"/>
      </rPr>
      <t>3000</t>
    </r>
    <r>
      <rPr>
        <sz val="10"/>
        <color indexed="8"/>
        <rFont val="方正仿宋_GBK"/>
        <charset val="134"/>
      </rPr>
      <t>㎡土地平整，单价</t>
    </r>
    <r>
      <rPr>
        <sz val="10"/>
        <color indexed="8"/>
        <rFont val="Times New Roman"/>
        <charset val="134"/>
      </rPr>
      <t>1</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6000m³</t>
    </r>
    <r>
      <rPr>
        <sz val="10"/>
        <color indexed="8"/>
        <rFont val="方正仿宋_GBK"/>
        <charset val="134"/>
      </rPr>
      <t>基础石方换填处理，单价</t>
    </r>
    <r>
      <rPr>
        <sz val="10"/>
        <color indexed="8"/>
        <rFont val="Times New Roman"/>
        <charset val="134"/>
      </rPr>
      <t>55</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6000m³</t>
    </r>
    <r>
      <rPr>
        <sz val="10"/>
        <color indexed="8"/>
        <rFont val="方正仿宋_GBK"/>
        <charset val="134"/>
      </rPr>
      <t>土夹石回填夯实处理，单价</t>
    </r>
    <r>
      <rPr>
        <sz val="10"/>
        <color indexed="8"/>
        <rFont val="Times New Roman"/>
        <charset val="134"/>
      </rPr>
      <t>24</t>
    </r>
    <r>
      <rPr>
        <sz val="10"/>
        <color indexed="8"/>
        <rFont val="方正仿宋_GBK"/>
        <charset val="134"/>
      </rPr>
      <t>元</t>
    </r>
    <r>
      <rPr>
        <sz val="10"/>
        <color indexed="8"/>
        <rFont val="Times New Roman"/>
        <charset val="134"/>
      </rPr>
      <t>/m³</t>
    </r>
    <r>
      <rPr>
        <sz val="10"/>
        <color indexed="8"/>
        <rFont val="方正仿宋_GBK"/>
        <charset val="134"/>
      </rPr>
      <t>），钢筋混凝土独立基础含模板约</t>
    </r>
    <r>
      <rPr>
        <sz val="10"/>
        <color indexed="8"/>
        <rFont val="Times New Roman"/>
        <charset val="134"/>
      </rPr>
      <t>50</t>
    </r>
    <r>
      <rPr>
        <sz val="10"/>
        <color indexed="8"/>
        <rFont val="方正仿宋_GBK"/>
        <charset val="134"/>
      </rPr>
      <t>个</t>
    </r>
    <r>
      <rPr>
        <sz val="10"/>
        <color indexed="8"/>
        <rFont val="Times New Roman"/>
        <charset val="134"/>
      </rPr>
      <t>,</t>
    </r>
    <r>
      <rPr>
        <sz val="10"/>
        <color indexed="8"/>
        <rFont val="方正仿宋_GBK"/>
        <charset val="134"/>
      </rPr>
      <t>单价</t>
    </r>
    <r>
      <rPr>
        <sz val="10"/>
        <color indexed="8"/>
        <rFont val="Times New Roman"/>
        <charset val="134"/>
      </rPr>
      <t>2000</t>
    </r>
    <r>
      <rPr>
        <sz val="10"/>
        <color indexed="8"/>
        <rFont val="方正仿宋_GBK"/>
        <charset val="134"/>
      </rPr>
      <t>元</t>
    </r>
    <r>
      <rPr>
        <sz val="10"/>
        <color indexed="8"/>
        <rFont val="Times New Roman"/>
        <charset val="134"/>
      </rPr>
      <t>/</t>
    </r>
    <r>
      <rPr>
        <sz val="10"/>
        <color indexed="8"/>
        <rFont val="方正仿宋_GBK"/>
        <charset val="134"/>
      </rPr>
      <t>个；概算投资约</t>
    </r>
    <r>
      <rPr>
        <sz val="10"/>
        <color indexed="8"/>
        <rFont val="Times New Roman"/>
        <charset val="134"/>
      </rPr>
      <t>167</t>
    </r>
    <r>
      <rPr>
        <sz val="10"/>
        <color indexed="8"/>
        <rFont val="方正仿宋_GBK"/>
        <charset val="134"/>
      </rPr>
      <t>万元。</t>
    </r>
    <r>
      <rPr>
        <sz val="10"/>
        <color indexed="8"/>
        <rFont val="Times New Roman"/>
        <charset val="134"/>
      </rPr>
      <t xml:space="preserve">
2.</t>
    </r>
    <r>
      <rPr>
        <sz val="10"/>
        <color indexed="8"/>
        <rFont val="方正仿宋_GBK"/>
        <charset val="134"/>
      </rPr>
      <t>附属设施</t>
    </r>
    <r>
      <rPr>
        <sz val="10"/>
        <color indexed="8"/>
        <rFont val="Times New Roman"/>
        <charset val="134"/>
      </rPr>
      <t>:</t>
    </r>
    <r>
      <rPr>
        <sz val="10"/>
        <color indexed="8"/>
        <rFont val="方正仿宋_GBK"/>
        <charset val="134"/>
      </rPr>
      <t>含车间覆盖材料约</t>
    </r>
    <r>
      <rPr>
        <sz val="10"/>
        <color indexed="8"/>
        <rFont val="Times New Roman"/>
        <charset val="134"/>
      </rPr>
      <t>3000</t>
    </r>
    <r>
      <rPr>
        <sz val="10"/>
        <color indexed="8"/>
        <rFont val="方正仿宋_GBK"/>
        <charset val="134"/>
      </rPr>
      <t>平方米、侧开窗系统、配电系统、空气循环系统、车间内外硬化、管道管材、养殖池基础及水池、</t>
    </r>
    <r>
      <rPr>
        <sz val="10"/>
        <color indexed="8"/>
        <rFont val="Times New Roman"/>
        <charset val="134"/>
      </rPr>
      <t>300</t>
    </r>
    <r>
      <rPr>
        <sz val="10"/>
        <color indexed="8"/>
        <rFont val="方正仿宋_GBK"/>
        <charset val="134"/>
      </rPr>
      <t>㎡管理用房及库房等，概算投资约</t>
    </r>
    <r>
      <rPr>
        <sz val="10"/>
        <color indexed="8"/>
        <rFont val="Times New Roman"/>
        <charset val="134"/>
      </rPr>
      <t>63</t>
    </r>
    <r>
      <rPr>
        <sz val="10"/>
        <color indexed="8"/>
        <rFont val="方正仿宋_GBK"/>
        <charset val="134"/>
      </rPr>
      <t>万元；</t>
    </r>
    <r>
      <rPr>
        <sz val="10"/>
        <color indexed="8"/>
        <rFont val="Times New Roman"/>
        <charset val="134"/>
      </rPr>
      <t xml:space="preserve">
3.815KVA</t>
    </r>
    <r>
      <rPr>
        <sz val="10"/>
        <color indexed="8"/>
        <rFont val="方正仿宋_GBK"/>
        <charset val="134"/>
      </rPr>
      <t>电力设施一套，概算投资约</t>
    </r>
    <r>
      <rPr>
        <sz val="10"/>
        <color indexed="8"/>
        <rFont val="Times New Roman"/>
        <charset val="134"/>
      </rPr>
      <t>45</t>
    </r>
    <r>
      <rPr>
        <sz val="10"/>
        <color indexed="8"/>
        <rFont val="方正仿宋_GBK"/>
        <charset val="134"/>
      </rPr>
      <t>万元；</t>
    </r>
    <r>
      <rPr>
        <sz val="10"/>
        <color indexed="8"/>
        <rFont val="Times New Roman"/>
        <charset val="134"/>
      </rPr>
      <t xml:space="preserve">
</t>
    </r>
    <r>
      <rPr>
        <sz val="10"/>
        <color indexed="8"/>
        <rFont val="方正仿宋_GBK"/>
        <charset val="134"/>
      </rPr>
      <t>二、陆基工厂化内循环水养殖设备</t>
    </r>
    <r>
      <rPr>
        <sz val="10"/>
        <color indexed="8"/>
        <rFont val="Times New Roman"/>
        <charset val="134"/>
      </rPr>
      <t>2</t>
    </r>
    <r>
      <rPr>
        <sz val="10"/>
        <color indexed="8"/>
        <rFont val="方正仿宋_GBK"/>
        <charset val="134"/>
      </rPr>
      <t>套（</t>
    </r>
    <r>
      <rPr>
        <sz val="10"/>
        <color indexed="8"/>
        <rFont val="Times New Roman"/>
        <charset val="134"/>
      </rPr>
      <t>1000m³</t>
    </r>
    <r>
      <rPr>
        <sz val="10"/>
        <color indexed="8"/>
        <rFont val="方正仿宋_GBK"/>
        <charset val="134"/>
      </rPr>
      <t>），概算投资</t>
    </r>
    <r>
      <rPr>
        <sz val="10"/>
        <color indexed="8"/>
        <rFont val="Times New Roman"/>
        <charset val="134"/>
      </rPr>
      <t>225</t>
    </r>
    <r>
      <rPr>
        <sz val="10"/>
        <color indexed="8"/>
        <rFont val="方正仿宋_GBK"/>
        <charset val="134"/>
      </rPr>
      <t>万元</t>
    </r>
    <r>
      <rPr>
        <sz val="10"/>
        <color indexed="8"/>
        <rFont val="Times New Roman"/>
        <charset val="134"/>
      </rPr>
      <t xml:space="preserve">
1.</t>
    </r>
    <r>
      <rPr>
        <sz val="10"/>
        <color indexed="8"/>
        <rFont val="方正仿宋_GBK"/>
        <charset val="134"/>
      </rPr>
      <t>水质处理单元：含源水系统、中心集污器、侧排盒、微滤机、蛋白分离器、生化脱气塔、紫外线杀菌、臭氧杀菌、生物滤池、生物填料、罗茨风机、纳米曝气管等，概算投资约</t>
    </r>
    <r>
      <rPr>
        <sz val="10"/>
        <color indexed="8"/>
        <rFont val="Times New Roman"/>
        <charset val="134"/>
      </rPr>
      <t>131</t>
    </r>
    <r>
      <rPr>
        <sz val="10"/>
        <color indexed="8"/>
        <rFont val="方正仿宋_GBK"/>
        <charset val="134"/>
      </rPr>
      <t>万元。</t>
    </r>
    <r>
      <rPr>
        <sz val="10"/>
        <color indexed="8"/>
        <rFont val="Times New Roman"/>
        <charset val="134"/>
      </rPr>
      <t xml:space="preserve">
2.</t>
    </r>
    <r>
      <rPr>
        <sz val="10"/>
        <color indexed="8"/>
        <rFont val="方正仿宋_GBK"/>
        <charset val="134"/>
      </rPr>
      <t>养殖单元含</t>
    </r>
    <r>
      <rPr>
        <sz val="10"/>
        <color indexed="8"/>
        <rFont val="Times New Roman"/>
        <charset val="134"/>
      </rPr>
      <t>500m³</t>
    </r>
    <r>
      <rPr>
        <sz val="10"/>
        <color indexed="8"/>
        <rFont val="方正仿宋_GBK"/>
        <charset val="134"/>
      </rPr>
      <t>水体</t>
    </r>
    <r>
      <rPr>
        <sz val="10"/>
        <color indexed="8"/>
        <rFont val="Times New Roman"/>
        <charset val="134"/>
      </rPr>
      <t>PP</t>
    </r>
    <r>
      <rPr>
        <sz val="10"/>
        <color indexed="8"/>
        <rFont val="方正仿宋_GBK"/>
        <charset val="134"/>
      </rPr>
      <t>养殖设施</t>
    </r>
    <r>
      <rPr>
        <sz val="10"/>
        <color indexed="8"/>
        <rFont val="Times New Roman"/>
        <charset val="134"/>
      </rPr>
      <t>2</t>
    </r>
    <r>
      <rPr>
        <sz val="10"/>
        <color indexed="8"/>
        <rFont val="方正仿宋_GBK"/>
        <charset val="134"/>
      </rPr>
      <t>套，概算投资约</t>
    </r>
    <r>
      <rPr>
        <sz val="10"/>
        <color indexed="8"/>
        <rFont val="Times New Roman"/>
        <charset val="134"/>
      </rPr>
      <t>34</t>
    </r>
    <r>
      <rPr>
        <sz val="10"/>
        <color indexed="8"/>
        <rFont val="方正仿宋_GBK"/>
        <charset val="134"/>
      </rPr>
      <t>万元。</t>
    </r>
    <r>
      <rPr>
        <sz val="10"/>
        <color indexed="8"/>
        <rFont val="Times New Roman"/>
        <charset val="134"/>
      </rPr>
      <t xml:space="preserve">
3.</t>
    </r>
    <r>
      <rPr>
        <sz val="10"/>
        <color indexed="8"/>
        <rFont val="方正仿宋_GBK"/>
        <charset val="134"/>
      </rPr>
      <t>配套实施：含增氧单元、温控单元、自动化单元等，概算投资约</t>
    </r>
    <r>
      <rPr>
        <sz val="10"/>
        <color indexed="8"/>
        <rFont val="Times New Roman"/>
        <charset val="134"/>
      </rPr>
      <t>60</t>
    </r>
    <r>
      <rPr>
        <sz val="10"/>
        <color indexed="8"/>
        <rFont val="方正仿宋_GBK"/>
        <charset val="134"/>
      </rPr>
      <t>万元。</t>
    </r>
  </si>
  <si>
    <r>
      <rPr>
        <sz val="10"/>
        <color indexed="8"/>
        <rFont val="方正仿宋_GBK"/>
        <charset val="134"/>
      </rPr>
      <t>通过项目实施，建成虹桥街道马房社区智慧渔业二期，提升虹桥街道范围内智慧养鱼，带动更多的养殖户提高养殖技术和鱼的品质。项目建成后，以租赁的方式与公司合作，形成</t>
    </r>
    <r>
      <rPr>
        <sz val="10"/>
        <color indexed="8"/>
        <rFont val="Times New Roman"/>
        <charset val="134"/>
      </rPr>
      <t>“</t>
    </r>
    <r>
      <rPr>
        <sz val="10"/>
        <color indexed="8"/>
        <rFont val="方正仿宋_GBK"/>
        <charset val="134"/>
      </rPr>
      <t>政府</t>
    </r>
    <r>
      <rPr>
        <sz val="10"/>
        <color indexed="8"/>
        <rFont val="Times New Roman"/>
        <charset val="134"/>
      </rPr>
      <t>+</t>
    </r>
    <r>
      <rPr>
        <sz val="10"/>
        <color indexed="8"/>
        <rFont val="方正仿宋_GBK"/>
        <charset val="134"/>
      </rPr>
      <t>企业</t>
    </r>
    <r>
      <rPr>
        <sz val="10"/>
        <color indexed="8"/>
        <rFont val="Times New Roman"/>
        <charset val="134"/>
      </rPr>
      <t>+</t>
    </r>
    <r>
      <rPr>
        <sz val="10"/>
        <color indexed="8"/>
        <rFont val="方正仿宋_GBK"/>
        <charset val="134"/>
      </rPr>
      <t>社区</t>
    </r>
    <r>
      <rPr>
        <sz val="10"/>
        <color indexed="8"/>
        <rFont val="Times New Roman"/>
        <charset val="134"/>
      </rPr>
      <t>+</t>
    </r>
    <r>
      <rPr>
        <sz val="10"/>
        <color indexed="8"/>
        <rFont val="方正仿宋_GBK"/>
        <charset val="134"/>
      </rPr>
      <t>农户</t>
    </r>
    <r>
      <rPr>
        <sz val="10"/>
        <color indexed="8"/>
        <rFont val="Times New Roman"/>
        <charset val="134"/>
      </rPr>
      <t>”</t>
    </r>
    <r>
      <rPr>
        <sz val="10"/>
        <color indexed="8"/>
        <rFont val="方正仿宋_GBK"/>
        <charset val="134"/>
      </rPr>
      <t>的模式。构建起</t>
    </r>
    <r>
      <rPr>
        <sz val="10"/>
        <color indexed="8"/>
        <rFont val="Times New Roman"/>
        <charset val="134"/>
      </rPr>
      <t>“</t>
    </r>
    <r>
      <rPr>
        <sz val="10"/>
        <color indexed="8"/>
        <rFont val="方正仿宋_GBK"/>
        <charset val="134"/>
      </rPr>
      <t>产权明晰、自主管理、利益共享</t>
    </r>
    <r>
      <rPr>
        <sz val="10"/>
        <color indexed="8"/>
        <rFont val="Times New Roman"/>
        <charset val="134"/>
      </rPr>
      <t>”</t>
    </r>
    <r>
      <rPr>
        <sz val="10"/>
        <color indexed="8"/>
        <rFont val="方正仿宋_GBK"/>
        <charset val="134"/>
      </rPr>
      <t>的体系，固定资产归属虹桥街道马房社区所有。预计项目年收益率为</t>
    </r>
    <r>
      <rPr>
        <sz val="10"/>
        <color indexed="8"/>
        <rFont val="Times New Roman"/>
        <charset val="134"/>
      </rPr>
      <t>4</t>
    </r>
    <r>
      <rPr>
        <sz val="10"/>
        <color indexed="8"/>
        <rFont val="方正仿宋_GBK"/>
        <charset val="134"/>
      </rPr>
      <t>％，促进村集体收入增加</t>
    </r>
    <r>
      <rPr>
        <sz val="10"/>
        <color indexed="8"/>
        <rFont val="Times New Roman"/>
        <charset val="134"/>
      </rPr>
      <t>20</t>
    </r>
    <r>
      <rPr>
        <sz val="10"/>
        <color indexed="8"/>
        <rFont val="方正仿宋_GBK"/>
        <charset val="134"/>
      </rPr>
      <t>万元，壮大村集体经济。通过就近务工方式，带动辖区内农户</t>
    </r>
    <r>
      <rPr>
        <sz val="10"/>
        <color indexed="8"/>
        <rFont val="Times New Roman"/>
        <charset val="134"/>
      </rPr>
      <t>15</t>
    </r>
    <r>
      <rPr>
        <sz val="10"/>
        <color indexed="8"/>
        <rFont val="方正仿宋_GBK"/>
        <charset val="134"/>
      </rPr>
      <t>户（其中脱贫户和监测对象</t>
    </r>
    <r>
      <rPr>
        <sz val="10"/>
        <color indexed="8"/>
        <rFont val="Times New Roman"/>
        <charset val="134"/>
      </rPr>
      <t>3</t>
    </r>
    <r>
      <rPr>
        <sz val="10"/>
        <color indexed="8"/>
        <rFont val="方正仿宋_GBK"/>
        <charset val="134"/>
      </rPr>
      <t>户）。</t>
    </r>
  </si>
  <si>
    <r>
      <rPr>
        <sz val="10"/>
        <color indexed="8"/>
        <rFont val="方正仿宋_GBK"/>
        <charset val="134"/>
      </rPr>
      <t>资产收益、带动生产</t>
    </r>
  </si>
  <si>
    <r>
      <rPr>
        <sz val="10"/>
        <color indexed="8"/>
        <rFont val="方正仿宋_GBK"/>
        <charset val="134"/>
      </rPr>
      <t>虹桥街道办事处</t>
    </r>
  </si>
  <si>
    <r>
      <rPr>
        <sz val="10"/>
        <color indexed="8"/>
        <rFont val="方正仿宋_GBK"/>
        <charset val="134"/>
      </rPr>
      <t>阿都乡蚕桑加工厂房建设项目</t>
    </r>
  </si>
  <si>
    <r>
      <rPr>
        <sz val="10"/>
        <color indexed="8"/>
        <rFont val="方正仿宋_GBK"/>
        <charset val="134"/>
      </rPr>
      <t>阿都乡</t>
    </r>
  </si>
  <si>
    <r>
      <rPr>
        <sz val="10"/>
        <color indexed="8"/>
        <rFont val="方正仿宋_GBK"/>
        <charset val="134"/>
      </rPr>
      <t>梨树村</t>
    </r>
  </si>
  <si>
    <r>
      <rPr>
        <sz val="10"/>
        <color indexed="8"/>
        <rFont val="方正仿宋_GBK"/>
        <charset val="134"/>
      </rPr>
      <t>投入资金</t>
    </r>
    <r>
      <rPr>
        <sz val="10"/>
        <color indexed="8"/>
        <rFont val="Times New Roman"/>
        <charset val="134"/>
      </rPr>
      <t>355</t>
    </r>
    <r>
      <rPr>
        <sz val="10"/>
        <color indexed="8"/>
        <rFont val="方正仿宋_GBK"/>
        <charset val="134"/>
      </rPr>
      <t>万元，建设内容：</t>
    </r>
    <r>
      <rPr>
        <sz val="10"/>
        <color indexed="8"/>
        <rFont val="Times New Roman"/>
        <charset val="134"/>
      </rPr>
      <t xml:space="preserve">
1.</t>
    </r>
    <r>
      <rPr>
        <sz val="10"/>
        <color indexed="8"/>
        <rFont val="方正仿宋_GBK"/>
        <charset val="134"/>
      </rPr>
      <t>新建钢架结构生产加工厂房</t>
    </r>
    <r>
      <rPr>
        <sz val="10"/>
        <color indexed="8"/>
        <rFont val="Times New Roman"/>
        <charset val="134"/>
      </rPr>
      <t>2000</t>
    </r>
    <r>
      <rPr>
        <sz val="10"/>
        <color indexed="8"/>
        <rFont val="方正仿宋_GBK"/>
        <charset val="134"/>
      </rPr>
      <t>㎡，</t>
    </r>
    <r>
      <rPr>
        <sz val="10"/>
        <color indexed="8"/>
        <rFont val="Times New Roman"/>
        <charset val="134"/>
      </rPr>
      <t>1480</t>
    </r>
    <r>
      <rPr>
        <sz val="10"/>
        <color indexed="8"/>
        <rFont val="方正仿宋_GBK"/>
        <charset val="134"/>
      </rPr>
      <t>元</t>
    </r>
    <r>
      <rPr>
        <sz val="10"/>
        <color indexed="8"/>
        <rFont val="Times New Roman"/>
        <charset val="134"/>
      </rPr>
      <t>/</t>
    </r>
    <r>
      <rPr>
        <sz val="10"/>
        <color indexed="8"/>
        <rFont val="方正仿宋_GBK"/>
        <charset val="134"/>
      </rPr>
      <t>㎡，投资概算</t>
    </r>
    <r>
      <rPr>
        <sz val="10"/>
        <color indexed="8"/>
        <rFont val="Times New Roman"/>
        <charset val="134"/>
      </rPr>
      <t>296</t>
    </r>
    <r>
      <rPr>
        <sz val="10"/>
        <color indexed="8"/>
        <rFont val="方正仿宋_GBK"/>
        <charset val="134"/>
      </rPr>
      <t>万元；</t>
    </r>
    <r>
      <rPr>
        <sz val="10"/>
        <color indexed="8"/>
        <rFont val="Times New Roman"/>
        <charset val="134"/>
      </rPr>
      <t xml:space="preserve">
2.</t>
    </r>
    <r>
      <rPr>
        <sz val="10"/>
        <color indexed="8"/>
        <rFont val="方正仿宋_GBK"/>
        <charset val="134"/>
      </rPr>
      <t>硬化道路</t>
    </r>
    <r>
      <rPr>
        <sz val="10"/>
        <color indexed="8"/>
        <rFont val="Times New Roman"/>
        <charset val="134"/>
      </rPr>
      <t>800</t>
    </r>
    <r>
      <rPr>
        <sz val="10"/>
        <color indexed="8"/>
        <rFont val="方正仿宋_GBK"/>
        <charset val="134"/>
      </rPr>
      <t>㎡，从主公路至加工厂房，长</t>
    </r>
    <r>
      <rPr>
        <sz val="10"/>
        <color indexed="8"/>
        <rFont val="Times New Roman"/>
        <charset val="134"/>
      </rPr>
      <t>200m</t>
    </r>
    <r>
      <rPr>
        <sz val="10"/>
        <color indexed="8"/>
        <rFont val="方正仿宋_GBK"/>
        <charset val="134"/>
      </rPr>
      <t>，宽</t>
    </r>
    <r>
      <rPr>
        <sz val="10"/>
        <color indexed="8"/>
        <rFont val="Times New Roman"/>
        <charset val="134"/>
      </rPr>
      <t>4m</t>
    </r>
    <r>
      <rPr>
        <sz val="10"/>
        <color indexed="8"/>
        <rFont val="方正仿宋_GBK"/>
        <charset val="134"/>
      </rPr>
      <t>，</t>
    </r>
    <r>
      <rPr>
        <sz val="10"/>
        <color indexed="8"/>
        <rFont val="Times New Roman"/>
        <charset val="134"/>
      </rPr>
      <t>C30</t>
    </r>
    <r>
      <rPr>
        <sz val="10"/>
        <color indexed="8"/>
        <rFont val="方正仿宋_GBK"/>
        <charset val="134"/>
      </rPr>
      <t>混凝土浇筑，厚</t>
    </r>
    <r>
      <rPr>
        <sz val="10"/>
        <color indexed="8"/>
        <rFont val="Times New Roman"/>
        <charset val="134"/>
      </rPr>
      <t>0.2m</t>
    </r>
    <r>
      <rPr>
        <sz val="10"/>
        <color indexed="8"/>
        <rFont val="方正仿宋_GBK"/>
        <charset val="134"/>
      </rPr>
      <t>，</t>
    </r>
    <r>
      <rPr>
        <sz val="10"/>
        <color indexed="8"/>
        <rFont val="Times New Roman"/>
        <charset val="134"/>
      </rPr>
      <t>125</t>
    </r>
    <r>
      <rPr>
        <sz val="10"/>
        <color indexed="8"/>
        <rFont val="方正仿宋_GBK"/>
        <charset val="134"/>
      </rPr>
      <t>元</t>
    </r>
    <r>
      <rPr>
        <sz val="10"/>
        <color indexed="8"/>
        <rFont val="Times New Roman"/>
        <charset val="134"/>
      </rPr>
      <t>/</t>
    </r>
    <r>
      <rPr>
        <sz val="10"/>
        <color indexed="8"/>
        <rFont val="方正仿宋_GBK"/>
        <charset val="134"/>
      </rPr>
      <t>㎡，投资概算</t>
    </r>
    <r>
      <rPr>
        <sz val="10"/>
        <color indexed="8"/>
        <rFont val="Times New Roman"/>
        <charset val="134"/>
      </rPr>
      <t>10</t>
    </r>
    <r>
      <rPr>
        <sz val="10"/>
        <color indexed="8"/>
        <rFont val="方正仿宋_GBK"/>
        <charset val="134"/>
      </rPr>
      <t>万元；</t>
    </r>
    <r>
      <rPr>
        <sz val="10"/>
        <color indexed="8"/>
        <rFont val="Times New Roman"/>
        <charset val="134"/>
      </rPr>
      <t xml:space="preserve">
3.</t>
    </r>
    <r>
      <rPr>
        <sz val="10"/>
        <color indexed="8"/>
        <rFont val="方正仿宋_GBK"/>
        <charset val="134"/>
      </rPr>
      <t>支砌挡土墙</t>
    </r>
    <r>
      <rPr>
        <sz val="10"/>
        <color indexed="8"/>
        <rFont val="Times New Roman"/>
        <charset val="134"/>
      </rPr>
      <t>1400m³</t>
    </r>
    <r>
      <rPr>
        <sz val="10"/>
        <color indexed="8"/>
        <rFont val="方正仿宋_GBK"/>
        <charset val="134"/>
      </rPr>
      <t>，</t>
    </r>
    <r>
      <rPr>
        <sz val="10"/>
        <color indexed="8"/>
        <rFont val="Times New Roman"/>
        <charset val="134"/>
      </rPr>
      <t>350</t>
    </r>
    <r>
      <rPr>
        <sz val="10"/>
        <color indexed="8"/>
        <rFont val="方正仿宋_GBK"/>
        <charset val="134"/>
      </rPr>
      <t>元</t>
    </r>
    <r>
      <rPr>
        <sz val="10"/>
        <color indexed="8"/>
        <rFont val="Times New Roman"/>
        <charset val="134"/>
      </rPr>
      <t>/m³</t>
    </r>
    <r>
      <rPr>
        <sz val="10"/>
        <color indexed="8"/>
        <rFont val="方正仿宋_GBK"/>
        <charset val="134"/>
      </rPr>
      <t>，投资概算</t>
    </r>
    <r>
      <rPr>
        <sz val="10"/>
        <color indexed="8"/>
        <rFont val="Times New Roman"/>
        <charset val="134"/>
      </rPr>
      <t>49</t>
    </r>
    <r>
      <rPr>
        <sz val="10"/>
        <color indexed="8"/>
        <rFont val="方正仿宋_GBK"/>
        <charset val="134"/>
      </rPr>
      <t>万元。</t>
    </r>
  </si>
  <si>
    <r>
      <rPr>
        <sz val="10"/>
        <color indexed="8"/>
        <rFont val="方正仿宋_GBK"/>
        <charset val="134"/>
      </rPr>
      <t>通过项目实施，实现建设阿都乡蚕桑加工厂房建设项目，项目建成后固定资产归梨树村集体所有，预计项目年收益率为</t>
    </r>
    <r>
      <rPr>
        <sz val="10"/>
        <color indexed="8"/>
        <rFont val="Times New Roman"/>
        <charset val="134"/>
      </rPr>
      <t>4</t>
    </r>
    <r>
      <rPr>
        <sz val="10"/>
        <color indexed="8"/>
        <rFont val="方正仿宋_GBK"/>
        <charset val="134"/>
      </rPr>
      <t>％，每年增加村集体经济收入</t>
    </r>
    <r>
      <rPr>
        <sz val="10"/>
        <color indexed="8"/>
        <rFont val="Times New Roman"/>
        <charset val="134"/>
      </rPr>
      <t>10</t>
    </r>
    <r>
      <rPr>
        <sz val="10"/>
        <color indexed="8"/>
        <rFont val="方正仿宋_GBK"/>
        <charset val="134"/>
      </rPr>
      <t>万元以上。带动辖区内农户</t>
    </r>
    <r>
      <rPr>
        <sz val="10"/>
        <color indexed="8"/>
        <rFont val="Times New Roman"/>
        <charset val="134"/>
      </rPr>
      <t>162</t>
    </r>
    <r>
      <rPr>
        <sz val="10"/>
        <color indexed="8"/>
        <rFont val="方正仿宋_GBK"/>
        <charset val="134"/>
      </rPr>
      <t>户（其中脱贫户及监测对象户</t>
    </r>
    <r>
      <rPr>
        <sz val="10"/>
        <color indexed="8"/>
        <rFont val="Times New Roman"/>
        <charset val="134"/>
      </rPr>
      <t>24</t>
    </r>
    <r>
      <rPr>
        <sz val="10"/>
        <color indexed="8"/>
        <rFont val="方正仿宋_GBK"/>
        <charset val="134"/>
      </rPr>
      <t>户）增收。</t>
    </r>
  </si>
  <si>
    <r>
      <rPr>
        <sz val="10"/>
        <color indexed="8"/>
        <rFont val="方正仿宋_GBK"/>
        <charset val="134"/>
      </rPr>
      <t>阿都乡人民政府</t>
    </r>
  </si>
  <si>
    <r>
      <rPr>
        <sz val="10"/>
        <color indexed="8"/>
        <rFont val="方正仿宋_GBK"/>
        <charset val="134"/>
      </rPr>
      <t>休闲农业与乡村旅游</t>
    </r>
  </si>
  <si>
    <r>
      <rPr>
        <sz val="10"/>
        <color indexed="8"/>
        <rFont val="方正仿宋_GBK"/>
        <charset val="134"/>
      </rPr>
      <t>来宾街道虎头社区旅居产业发展项目</t>
    </r>
  </si>
  <si>
    <r>
      <rPr>
        <sz val="10"/>
        <color indexed="8"/>
        <rFont val="方正仿宋_GBK"/>
        <charset val="134"/>
      </rPr>
      <t>虎头居委会</t>
    </r>
  </si>
  <si>
    <r>
      <rPr>
        <sz val="10"/>
        <color rgb="FF000000"/>
        <rFont val="方正仿宋_GBK"/>
        <charset val="134"/>
      </rPr>
      <t>投入资金</t>
    </r>
    <r>
      <rPr>
        <sz val="10"/>
        <color rgb="FF000000"/>
        <rFont val="Times New Roman"/>
        <charset val="134"/>
      </rPr>
      <t>654</t>
    </r>
    <r>
      <rPr>
        <sz val="10"/>
        <color rgb="FF000000"/>
        <rFont val="方正仿宋_GBK"/>
        <charset val="134"/>
      </rPr>
      <t>万元，在虎头社区建设来宾街道虎头社区旅居产业发展项目。</t>
    </r>
    <r>
      <rPr>
        <sz val="10"/>
        <color rgb="FF000000"/>
        <rFont val="Times New Roman"/>
        <charset val="134"/>
      </rPr>
      <t xml:space="preserve">
  1.</t>
    </r>
    <r>
      <rPr>
        <sz val="10"/>
        <color rgb="FF000000"/>
        <rFont val="方正仿宋_GBK"/>
        <charset val="134"/>
      </rPr>
      <t>投资</t>
    </r>
    <r>
      <rPr>
        <sz val="10"/>
        <color rgb="FF000000"/>
        <rFont val="Times New Roman"/>
        <charset val="134"/>
      </rPr>
      <t>472.46</t>
    </r>
    <r>
      <rPr>
        <sz val="10"/>
        <color rgb="FF000000"/>
        <rFont val="方正仿宋_GBK"/>
        <charset val="134"/>
      </rPr>
      <t>万元，民宿改造</t>
    </r>
    <r>
      <rPr>
        <sz val="10"/>
        <color rgb="FF000000"/>
        <rFont val="Times New Roman"/>
        <charset val="134"/>
      </rPr>
      <t>25</t>
    </r>
    <r>
      <rPr>
        <sz val="10"/>
        <color rgb="FF000000"/>
        <rFont val="方正仿宋_GBK"/>
        <charset val="134"/>
      </rPr>
      <t>套</t>
    </r>
    <r>
      <rPr>
        <sz val="10"/>
        <color rgb="FF000000"/>
        <rFont val="Times New Roman"/>
        <charset val="134"/>
      </rPr>
      <t>3000</t>
    </r>
    <r>
      <rPr>
        <sz val="10"/>
        <color rgb="FF000000"/>
        <rFont val="方正仿宋_GBK"/>
        <charset val="134"/>
      </rPr>
      <t>㎡，单价</t>
    </r>
    <r>
      <rPr>
        <sz val="10"/>
        <color rgb="FF000000"/>
        <rFont val="Times New Roman"/>
        <charset val="134"/>
      </rPr>
      <t>1575</t>
    </r>
    <r>
      <rPr>
        <sz val="10"/>
        <color rgb="FF000000"/>
        <rFont val="方正仿宋_GBK"/>
        <charset val="134"/>
      </rPr>
      <t>元</t>
    </r>
    <r>
      <rPr>
        <sz val="10"/>
        <color rgb="FF000000"/>
        <rFont val="Times New Roman"/>
        <charset val="134"/>
      </rPr>
      <t>/</t>
    </r>
    <r>
      <rPr>
        <sz val="10"/>
        <color rgb="FF000000"/>
        <rFont val="方正仿宋_GBK"/>
        <charset val="134"/>
      </rPr>
      <t>㎡。</t>
    </r>
    <r>
      <rPr>
        <sz val="10"/>
        <color rgb="FF000000"/>
        <rFont val="Times New Roman"/>
        <charset val="134"/>
      </rPr>
      <t xml:space="preserve">
  2.</t>
    </r>
    <r>
      <rPr>
        <sz val="10"/>
        <color rgb="FF000000"/>
        <rFont val="方正仿宋_GBK"/>
        <charset val="134"/>
      </rPr>
      <t>投资</t>
    </r>
    <r>
      <rPr>
        <sz val="10"/>
        <color rgb="FF000000"/>
        <rFont val="Times New Roman"/>
        <charset val="134"/>
      </rPr>
      <t>154</t>
    </r>
    <r>
      <rPr>
        <sz val="10"/>
        <color rgb="FF000000"/>
        <rFont val="方正仿宋_GBK"/>
        <charset val="134"/>
      </rPr>
      <t>万元新建钢架结构的产业用房</t>
    </r>
    <r>
      <rPr>
        <sz val="10"/>
        <color rgb="FF000000"/>
        <rFont val="Times New Roman"/>
        <charset val="134"/>
      </rPr>
      <t>1200</t>
    </r>
    <r>
      <rPr>
        <sz val="10"/>
        <color rgb="FF000000"/>
        <rFont val="方正仿宋_GBK"/>
        <charset val="134"/>
      </rPr>
      <t>㎡，单价</t>
    </r>
    <r>
      <rPr>
        <sz val="10"/>
        <color rgb="FF000000"/>
        <rFont val="Times New Roman"/>
        <charset val="134"/>
      </rPr>
      <t>1283</t>
    </r>
    <r>
      <rPr>
        <sz val="10"/>
        <color rgb="FF000000"/>
        <rFont val="方正仿宋_GBK"/>
        <charset val="134"/>
      </rPr>
      <t>元</t>
    </r>
    <r>
      <rPr>
        <sz val="10"/>
        <color rgb="FF000000"/>
        <rFont val="Times New Roman"/>
        <charset val="134"/>
      </rPr>
      <t>/</t>
    </r>
    <r>
      <rPr>
        <sz val="10"/>
        <color rgb="FF000000"/>
        <rFont val="方正仿宋_GBK"/>
        <charset val="134"/>
      </rPr>
      <t>㎡。</t>
    </r>
    <r>
      <rPr>
        <sz val="10"/>
        <color rgb="FF000000"/>
        <rFont val="Times New Roman"/>
        <charset val="134"/>
      </rPr>
      <t xml:space="preserve">
  3.</t>
    </r>
    <r>
      <rPr>
        <sz val="10"/>
        <color rgb="FF000000"/>
        <rFont val="方正仿宋_GBK"/>
        <charset val="134"/>
      </rPr>
      <t>投资</t>
    </r>
    <r>
      <rPr>
        <sz val="10"/>
        <color rgb="FF000000"/>
        <rFont val="Times New Roman"/>
        <charset val="134"/>
      </rPr>
      <t>7.1</t>
    </r>
    <r>
      <rPr>
        <sz val="10"/>
        <color rgb="FF000000"/>
        <rFont val="方正仿宋_GBK"/>
        <charset val="134"/>
      </rPr>
      <t>万元，新建产业砂石路</t>
    </r>
    <r>
      <rPr>
        <sz val="10"/>
        <color rgb="FF000000"/>
        <rFont val="Times New Roman"/>
        <charset val="134"/>
      </rPr>
      <t>1200</t>
    </r>
    <r>
      <rPr>
        <sz val="10"/>
        <color rgb="FF000000"/>
        <rFont val="方正仿宋_GBK"/>
        <charset val="134"/>
      </rPr>
      <t>㎡（</t>
    </r>
    <r>
      <rPr>
        <sz val="10"/>
        <color rgb="FF000000"/>
        <rFont val="Times New Roman"/>
        <charset val="134"/>
      </rPr>
      <t>20cm</t>
    </r>
    <r>
      <rPr>
        <sz val="10"/>
        <color rgb="FF000000"/>
        <rFont val="方正仿宋_GBK"/>
        <charset val="134"/>
      </rPr>
      <t>厚），单价</t>
    </r>
    <r>
      <rPr>
        <sz val="10"/>
        <color rgb="FF000000"/>
        <rFont val="Times New Roman"/>
        <charset val="134"/>
      </rPr>
      <t>55</t>
    </r>
    <r>
      <rPr>
        <sz val="10"/>
        <color rgb="FF000000"/>
        <rFont val="方正仿宋_GBK"/>
        <charset val="134"/>
      </rPr>
      <t>元</t>
    </r>
    <r>
      <rPr>
        <sz val="10"/>
        <color rgb="FF000000"/>
        <rFont val="Times New Roman"/>
        <charset val="134"/>
      </rPr>
      <t>/</t>
    </r>
    <r>
      <rPr>
        <sz val="10"/>
        <color rgb="FF000000"/>
        <rFont val="方正仿宋_GBK"/>
        <charset val="134"/>
      </rPr>
      <t>㎡。</t>
    </r>
    <r>
      <rPr>
        <sz val="10"/>
        <color rgb="FF000000"/>
        <rFont val="Times New Roman"/>
        <charset val="134"/>
      </rPr>
      <t xml:space="preserve">
  4.</t>
    </r>
    <r>
      <rPr>
        <sz val="10"/>
        <color rgb="FF000000"/>
        <rFont val="方正仿宋_GBK"/>
        <charset val="134"/>
      </rPr>
      <t>投资</t>
    </r>
    <r>
      <rPr>
        <sz val="10"/>
        <color rgb="FF000000"/>
        <rFont val="Times New Roman"/>
        <charset val="134"/>
      </rPr>
      <t>5.04</t>
    </r>
    <r>
      <rPr>
        <sz val="10"/>
        <color rgb="FF000000"/>
        <rFont val="方正仿宋_GBK"/>
        <charset val="134"/>
      </rPr>
      <t>万元，新建产业石板路</t>
    </r>
    <r>
      <rPr>
        <sz val="10"/>
        <color rgb="FF000000"/>
        <rFont val="Times New Roman"/>
        <charset val="134"/>
      </rPr>
      <t>180</t>
    </r>
    <r>
      <rPr>
        <sz val="10"/>
        <color rgb="FF000000"/>
        <rFont val="方正仿宋_GBK"/>
        <charset val="134"/>
      </rPr>
      <t>㎡，单价</t>
    </r>
    <r>
      <rPr>
        <sz val="10"/>
        <color rgb="FF000000"/>
        <rFont val="Times New Roman"/>
        <charset val="134"/>
      </rPr>
      <t>280</t>
    </r>
    <r>
      <rPr>
        <sz val="10"/>
        <color rgb="FF000000"/>
        <rFont val="方正仿宋_GBK"/>
        <charset val="134"/>
      </rPr>
      <t>元</t>
    </r>
    <r>
      <rPr>
        <sz val="10"/>
        <color rgb="FF000000"/>
        <rFont val="Times New Roman"/>
        <charset val="134"/>
      </rPr>
      <t>/</t>
    </r>
    <r>
      <rPr>
        <sz val="10"/>
        <color rgb="FF000000"/>
        <rFont val="方正仿宋_GBK"/>
        <charset val="134"/>
      </rPr>
      <t>㎡。</t>
    </r>
    <r>
      <rPr>
        <sz val="10"/>
        <color rgb="FF000000"/>
        <rFont val="Times New Roman"/>
        <charset val="134"/>
      </rPr>
      <t xml:space="preserve">                                                                                                                                                 
  5.</t>
    </r>
    <r>
      <rPr>
        <sz val="10"/>
        <color rgb="FF000000"/>
        <rFont val="方正仿宋_GBK"/>
        <charset val="134"/>
      </rPr>
      <t>投资</t>
    </r>
    <r>
      <rPr>
        <sz val="10"/>
        <color rgb="FF000000"/>
        <rFont val="Times New Roman"/>
        <charset val="134"/>
      </rPr>
      <t>8.4</t>
    </r>
    <r>
      <rPr>
        <sz val="10"/>
        <color rgb="FF000000"/>
        <rFont val="方正仿宋_GBK"/>
        <charset val="134"/>
      </rPr>
      <t>万元，产业道路硬化</t>
    </r>
    <r>
      <rPr>
        <sz val="10"/>
        <color rgb="FF000000"/>
        <rFont val="Times New Roman"/>
        <charset val="134"/>
      </rPr>
      <t>700</t>
    </r>
    <r>
      <rPr>
        <sz val="10"/>
        <color rgb="FF000000"/>
        <rFont val="方正仿宋_GBK"/>
        <charset val="134"/>
      </rPr>
      <t>㎡（</t>
    </r>
    <r>
      <rPr>
        <sz val="10"/>
        <color rgb="FF000000"/>
        <rFont val="Times New Roman"/>
        <charset val="134"/>
      </rPr>
      <t>20cm</t>
    </r>
    <r>
      <rPr>
        <sz val="10"/>
        <color rgb="FF000000"/>
        <rFont val="方正仿宋_GBK"/>
        <charset val="134"/>
      </rPr>
      <t>厚砂石垫层，</t>
    </r>
    <r>
      <rPr>
        <sz val="10"/>
        <color rgb="FF000000"/>
        <rFont val="Times New Roman"/>
        <charset val="134"/>
      </rPr>
      <t>20cm</t>
    </r>
    <r>
      <rPr>
        <sz val="10"/>
        <color rgb="FF000000"/>
        <rFont val="方正仿宋_GBK"/>
        <charset val="134"/>
      </rPr>
      <t>厚</t>
    </r>
    <r>
      <rPr>
        <sz val="10"/>
        <color rgb="FF000000"/>
        <rFont val="Times New Roman"/>
        <charset val="134"/>
      </rPr>
      <t>C30</t>
    </r>
    <r>
      <rPr>
        <sz val="10"/>
        <color rgb="FF000000"/>
        <rFont val="方正仿宋_GBK"/>
        <charset val="134"/>
      </rPr>
      <t>混凝土），单价</t>
    </r>
    <r>
      <rPr>
        <sz val="10"/>
        <color rgb="FF000000"/>
        <rFont val="Times New Roman"/>
        <charset val="134"/>
      </rPr>
      <t>120/</t>
    </r>
    <r>
      <rPr>
        <sz val="10"/>
        <color rgb="FF000000"/>
        <rFont val="方正仿宋_GBK"/>
        <charset val="134"/>
      </rPr>
      <t>㎡。</t>
    </r>
    <r>
      <rPr>
        <sz val="10"/>
        <color rgb="FF000000"/>
        <rFont val="Times New Roman"/>
        <charset val="134"/>
      </rPr>
      <t xml:space="preserve">                                                                                                                                 
  6.</t>
    </r>
    <r>
      <rPr>
        <sz val="10"/>
        <color rgb="FF000000"/>
        <rFont val="方正仿宋_GBK"/>
        <charset val="134"/>
      </rPr>
      <t>投资</t>
    </r>
    <r>
      <rPr>
        <sz val="10"/>
        <color rgb="FF000000"/>
        <rFont val="Times New Roman"/>
        <charset val="134"/>
      </rPr>
      <t>7</t>
    </r>
    <r>
      <rPr>
        <sz val="10"/>
        <color rgb="FF000000"/>
        <rFont val="方正仿宋_GBK"/>
        <charset val="134"/>
      </rPr>
      <t>万元安装安全护栏</t>
    </r>
    <r>
      <rPr>
        <sz val="10"/>
        <color rgb="FF000000"/>
        <rFont val="Times New Roman"/>
        <charset val="134"/>
      </rPr>
      <t>350m</t>
    </r>
    <r>
      <rPr>
        <sz val="10"/>
        <color rgb="FF000000"/>
        <rFont val="方正仿宋_GBK"/>
        <charset val="134"/>
      </rPr>
      <t>，单价</t>
    </r>
    <r>
      <rPr>
        <sz val="10"/>
        <color rgb="FF000000"/>
        <rFont val="Times New Roman"/>
        <charset val="134"/>
      </rPr>
      <t>200</t>
    </r>
    <r>
      <rPr>
        <sz val="10"/>
        <color rgb="FF000000"/>
        <rFont val="方正仿宋_GBK"/>
        <charset val="134"/>
      </rPr>
      <t>元</t>
    </r>
    <r>
      <rPr>
        <sz val="10"/>
        <color rgb="FF000000"/>
        <rFont val="Times New Roman"/>
        <charset val="134"/>
      </rPr>
      <t>/m</t>
    </r>
    <r>
      <rPr>
        <sz val="10"/>
        <color rgb="FF000000"/>
        <rFont val="方正仿宋_GBK"/>
        <charset val="134"/>
      </rPr>
      <t>。</t>
    </r>
  </si>
  <si>
    <r>
      <rPr>
        <sz val="10"/>
        <color indexed="8"/>
        <rFont val="方正仿宋_GBK"/>
        <charset val="134"/>
      </rPr>
      <t>通过项目实施，建成来宾街道虎头社区旅居产业发展项目。项目建成后形成的固定资产归虎头社区集体所有</t>
    </r>
    <r>
      <rPr>
        <sz val="10"/>
        <color indexed="8"/>
        <rFont val="Times New Roman"/>
        <charset val="134"/>
      </rPr>
      <t>,</t>
    </r>
    <r>
      <rPr>
        <sz val="10"/>
        <color indexed="8"/>
        <rFont val="方正仿宋_GBK"/>
        <charset val="134"/>
      </rPr>
      <t>拟出租给云南火腿侠科技有限公司使用，预计项目年收益率为</t>
    </r>
    <r>
      <rPr>
        <sz val="10"/>
        <color indexed="8"/>
        <rFont val="Times New Roman"/>
        <charset val="134"/>
      </rPr>
      <t>4</t>
    </r>
    <r>
      <rPr>
        <sz val="10"/>
        <color indexed="8"/>
        <rFont val="方正仿宋_GBK"/>
        <charset val="134"/>
      </rPr>
      <t>％，即</t>
    </r>
    <r>
      <rPr>
        <sz val="10"/>
        <color indexed="8"/>
        <rFont val="Times New Roman"/>
        <charset val="134"/>
      </rPr>
      <t>26</t>
    </r>
    <r>
      <rPr>
        <sz val="10"/>
        <color indexed="8"/>
        <rFont val="方正仿宋_GBK"/>
        <charset val="134"/>
      </rPr>
      <t>万元。带动农户长期务工</t>
    </r>
    <r>
      <rPr>
        <sz val="10"/>
        <color indexed="8"/>
        <rFont val="Times New Roman"/>
        <charset val="134"/>
      </rPr>
      <t>20</t>
    </r>
    <r>
      <rPr>
        <sz val="10"/>
        <color indexed="8"/>
        <rFont val="方正仿宋_GBK"/>
        <charset val="134"/>
      </rPr>
      <t>人年人均增收</t>
    </r>
    <r>
      <rPr>
        <sz val="10"/>
        <color indexed="8"/>
        <rFont val="Times New Roman"/>
        <charset val="134"/>
      </rPr>
      <t>1.5</t>
    </r>
    <r>
      <rPr>
        <sz val="10"/>
        <color indexed="8"/>
        <rFont val="方正仿宋_GBK"/>
        <charset val="134"/>
      </rPr>
      <t>万元以上，短期务工</t>
    </r>
    <r>
      <rPr>
        <sz val="10"/>
        <color indexed="8"/>
        <rFont val="Times New Roman"/>
        <charset val="134"/>
      </rPr>
      <t>40</t>
    </r>
    <r>
      <rPr>
        <sz val="10"/>
        <color indexed="8"/>
        <rFont val="方正仿宋_GBK"/>
        <charset val="134"/>
      </rPr>
      <t>人年人均增收</t>
    </r>
    <r>
      <rPr>
        <sz val="10"/>
        <color indexed="8"/>
        <rFont val="Times New Roman"/>
        <charset val="134"/>
      </rPr>
      <t>0.8</t>
    </r>
    <r>
      <rPr>
        <sz val="10"/>
        <color indexed="8"/>
        <rFont val="方正仿宋_GBK"/>
        <charset val="134"/>
      </rPr>
      <t>万元，受益农户</t>
    </r>
    <r>
      <rPr>
        <sz val="10"/>
        <color indexed="8"/>
        <rFont val="Times New Roman"/>
        <charset val="134"/>
      </rPr>
      <t>78</t>
    </r>
    <r>
      <rPr>
        <sz val="10"/>
        <color indexed="8"/>
        <rFont val="方正仿宋_GBK"/>
        <charset val="134"/>
      </rPr>
      <t>户</t>
    </r>
    <r>
      <rPr>
        <sz val="10"/>
        <color indexed="8"/>
        <rFont val="Times New Roman"/>
        <charset val="134"/>
      </rPr>
      <t>218</t>
    </r>
    <r>
      <rPr>
        <sz val="10"/>
        <color indexed="8"/>
        <rFont val="方正仿宋_GBK"/>
        <charset val="134"/>
      </rPr>
      <t>人（其中脱贫户</t>
    </r>
    <r>
      <rPr>
        <sz val="10"/>
        <color indexed="8"/>
        <rFont val="Times New Roman"/>
        <charset val="134"/>
      </rPr>
      <t>3</t>
    </r>
    <r>
      <rPr>
        <sz val="10"/>
        <color indexed="8"/>
        <rFont val="方正仿宋_GBK"/>
        <charset val="134"/>
      </rPr>
      <t>户</t>
    </r>
    <r>
      <rPr>
        <sz val="10"/>
        <color indexed="8"/>
        <rFont val="Times New Roman"/>
        <charset val="134"/>
      </rPr>
      <t>8</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”1</t>
    </r>
    <r>
      <rPr>
        <sz val="10"/>
        <color indexed="8"/>
        <rFont val="方正仿宋_GBK"/>
        <charset val="134"/>
      </rPr>
      <t>户</t>
    </r>
    <r>
      <rPr>
        <sz val="10"/>
        <color indexed="8"/>
        <rFont val="Times New Roman"/>
        <charset val="134"/>
      </rPr>
      <t>4</t>
    </r>
    <r>
      <rPr>
        <sz val="10"/>
        <color indexed="8"/>
        <rFont val="方正仿宋_GBK"/>
        <charset val="134"/>
      </rPr>
      <t>人）促进村集体年收入增加</t>
    </r>
    <r>
      <rPr>
        <sz val="10"/>
        <color indexed="8"/>
        <rFont val="Times New Roman"/>
        <charset val="134"/>
      </rPr>
      <t>26</t>
    </r>
    <r>
      <rPr>
        <sz val="10"/>
        <color indexed="8"/>
        <rFont val="方正仿宋_GBK"/>
        <charset val="134"/>
      </rPr>
      <t>万元。</t>
    </r>
  </si>
  <si>
    <r>
      <rPr>
        <sz val="10"/>
        <color indexed="8"/>
        <rFont val="方正仿宋_GBK"/>
        <charset val="134"/>
      </rPr>
      <t>房屋出租、就业务工</t>
    </r>
  </si>
  <si>
    <r>
      <rPr>
        <sz val="10"/>
        <color indexed="8"/>
        <rFont val="方正仿宋_GBK"/>
        <charset val="134"/>
      </rPr>
      <t>生产加工</t>
    </r>
  </si>
  <si>
    <r>
      <rPr>
        <sz val="10"/>
        <color indexed="8"/>
        <rFont val="方正仿宋_GBK"/>
        <charset val="134"/>
      </rPr>
      <t>西宁街道马街村象鼻易地扶贫搬迁集中安置点果蔬种植基地及加工包装厂建设项目</t>
    </r>
  </si>
  <si>
    <r>
      <rPr>
        <sz val="10"/>
        <color indexed="8"/>
        <rFont val="方正仿宋_GBK"/>
        <charset val="134"/>
      </rPr>
      <t>在西宁街道马街村委会象鼻易地扶贫搬迁集中安置点投资</t>
    </r>
    <r>
      <rPr>
        <sz val="10"/>
        <color indexed="8"/>
        <rFont val="Times New Roman"/>
        <charset val="134"/>
      </rPr>
      <t>540</t>
    </r>
    <r>
      <rPr>
        <sz val="10"/>
        <color indexed="8"/>
        <rFont val="方正仿宋_GBK"/>
        <charset val="134"/>
      </rPr>
      <t>万元：</t>
    </r>
    <r>
      <rPr>
        <sz val="10"/>
        <color indexed="8"/>
        <rFont val="Times New Roman"/>
        <charset val="134"/>
      </rPr>
      <t xml:space="preserve">
  1.</t>
    </r>
    <r>
      <rPr>
        <sz val="10"/>
        <color indexed="8"/>
        <rFont val="方正仿宋_GBK"/>
        <charset val="134"/>
      </rPr>
      <t>投资</t>
    </r>
    <r>
      <rPr>
        <sz val="10"/>
        <color indexed="8"/>
        <rFont val="Times New Roman"/>
        <charset val="134"/>
      </rPr>
      <t>507</t>
    </r>
    <r>
      <rPr>
        <sz val="10"/>
        <color indexed="8"/>
        <rFont val="方正仿宋_GBK"/>
        <charset val="134"/>
      </rPr>
      <t>万元，新建筑面积</t>
    </r>
    <r>
      <rPr>
        <sz val="10"/>
        <color indexed="8"/>
        <rFont val="Times New Roman"/>
        <charset val="134"/>
      </rPr>
      <t>3000</t>
    </r>
    <r>
      <rPr>
        <sz val="10"/>
        <color indexed="8"/>
        <rFont val="方正仿宋_GBK"/>
        <charset val="134"/>
      </rPr>
      <t>㎡加工厂房，厂房主体为长</t>
    </r>
    <r>
      <rPr>
        <sz val="10"/>
        <color indexed="8"/>
        <rFont val="Times New Roman"/>
        <charset val="134"/>
      </rPr>
      <t>60m</t>
    </r>
    <r>
      <rPr>
        <sz val="10"/>
        <color indexed="8"/>
        <rFont val="方正仿宋_GBK"/>
        <charset val="134"/>
      </rPr>
      <t>、宽</t>
    </r>
    <r>
      <rPr>
        <sz val="10"/>
        <color indexed="8"/>
        <rFont val="Times New Roman"/>
        <charset val="134"/>
      </rPr>
      <t>50m</t>
    </r>
    <r>
      <rPr>
        <sz val="10"/>
        <color indexed="8"/>
        <rFont val="方正仿宋_GBK"/>
        <charset val="134"/>
      </rPr>
      <t>、高</t>
    </r>
    <r>
      <rPr>
        <sz val="10"/>
        <color indexed="8"/>
        <rFont val="Times New Roman"/>
        <charset val="134"/>
      </rPr>
      <t>7m</t>
    </r>
    <r>
      <rPr>
        <sz val="10"/>
        <color indexed="8"/>
        <rFont val="方正仿宋_GBK"/>
        <charset val="134"/>
      </rPr>
      <t>，单价</t>
    </r>
    <r>
      <rPr>
        <sz val="10"/>
        <color indexed="8"/>
        <rFont val="Times New Roman"/>
        <charset val="134"/>
      </rPr>
      <t>1690</t>
    </r>
    <r>
      <rPr>
        <sz val="10"/>
        <color indexed="8"/>
        <rFont val="方正仿宋_GBK"/>
        <charset val="134"/>
      </rPr>
      <t>元</t>
    </r>
    <r>
      <rPr>
        <sz val="10"/>
        <color indexed="8"/>
        <rFont val="Times New Roman"/>
        <charset val="134"/>
      </rPr>
      <t>/</t>
    </r>
    <r>
      <rPr>
        <sz val="10"/>
        <color indexed="8"/>
        <rFont val="方正仿宋_GBK"/>
        <charset val="134"/>
      </rPr>
      <t>㎡，【含基础工程：浇筑钢筋水泥地基，满足重钢结构承重及生产设备安装需求；主体及围护工程：搭建重钢主体框架，安装符合工业标准的门窗、外墙保温及装饰材料，设置室内功能分区隔墙；配套工程：完成室内地面硬化、屋面及地面防水处理，铺设室内给排水、强电、弱电管线及设备接口】。</t>
    </r>
    <r>
      <rPr>
        <sz val="10"/>
        <color indexed="8"/>
        <rFont val="Times New Roman"/>
        <charset val="134"/>
      </rPr>
      <t xml:space="preserve">
  2.</t>
    </r>
    <r>
      <rPr>
        <sz val="10"/>
        <color indexed="8"/>
        <rFont val="方正仿宋_GBK"/>
        <charset val="134"/>
      </rPr>
      <t>投资</t>
    </r>
    <r>
      <rPr>
        <sz val="10"/>
        <color indexed="8"/>
        <rFont val="Times New Roman"/>
        <charset val="134"/>
      </rPr>
      <t>33</t>
    </r>
    <r>
      <rPr>
        <sz val="10"/>
        <color indexed="8"/>
        <rFont val="方正仿宋_GBK"/>
        <charset val="134"/>
      </rPr>
      <t>万元，硬化地坪长</t>
    </r>
    <r>
      <rPr>
        <sz val="10"/>
        <color indexed="8"/>
        <rFont val="Times New Roman"/>
        <charset val="134"/>
      </rPr>
      <t>60m</t>
    </r>
    <r>
      <rPr>
        <sz val="10"/>
        <color indexed="8"/>
        <rFont val="方正仿宋_GBK"/>
        <charset val="134"/>
      </rPr>
      <t>，宽</t>
    </r>
    <r>
      <rPr>
        <sz val="10"/>
        <color indexed="8"/>
        <rFont val="Times New Roman"/>
        <charset val="134"/>
      </rPr>
      <t>50m</t>
    </r>
    <r>
      <rPr>
        <sz val="10"/>
        <color indexed="8"/>
        <rFont val="方正仿宋_GBK"/>
        <charset val="134"/>
      </rPr>
      <t>，厚</t>
    </r>
    <r>
      <rPr>
        <sz val="10"/>
        <color indexed="8"/>
        <rFont val="Times New Roman"/>
        <charset val="134"/>
      </rPr>
      <t>0.2m</t>
    </r>
    <r>
      <rPr>
        <sz val="10"/>
        <color indexed="8"/>
        <rFont val="方正仿宋_GBK"/>
        <charset val="134"/>
      </rPr>
      <t>，</t>
    </r>
    <r>
      <rPr>
        <sz val="10"/>
        <color indexed="8"/>
        <rFont val="Times New Roman"/>
        <charset val="134"/>
      </rPr>
      <t>3000</t>
    </r>
    <r>
      <rPr>
        <sz val="10"/>
        <color indexed="8"/>
        <rFont val="方正仿宋_GBK"/>
        <charset val="134"/>
      </rPr>
      <t>㎡，单价</t>
    </r>
    <r>
      <rPr>
        <sz val="10"/>
        <color indexed="8"/>
        <rFont val="Times New Roman"/>
        <charset val="134"/>
      </rPr>
      <t>110</t>
    </r>
    <r>
      <rPr>
        <sz val="10"/>
        <color indexed="8"/>
        <rFont val="方正仿宋_GBK"/>
        <charset val="134"/>
      </rPr>
      <t>元</t>
    </r>
    <r>
      <rPr>
        <sz val="10"/>
        <color indexed="8"/>
        <rFont val="Times New Roman"/>
        <charset val="134"/>
      </rPr>
      <t>/</t>
    </r>
    <r>
      <rPr>
        <sz val="10"/>
        <color indexed="8"/>
        <rFont val="方正仿宋_GBK"/>
        <charset val="134"/>
      </rPr>
      <t>㎡。</t>
    </r>
  </si>
  <si>
    <r>
      <rPr>
        <sz val="10"/>
        <color indexed="8"/>
        <rFont val="方正仿宋_GBK"/>
        <charset val="134"/>
      </rPr>
      <t>通过项目实施，建成西宁街道马街村象鼻易地扶贫搬迁集中安置点果蔬加工包装厂项目的实施。项目建成后固定资产归龙洞村集体所有，拟出租给深圳羲农供应链有限公司使用，预计项目年收益率为</t>
    </r>
    <r>
      <rPr>
        <sz val="10"/>
        <color indexed="8"/>
        <rFont val="Times New Roman"/>
        <charset val="134"/>
      </rPr>
      <t>5</t>
    </r>
    <r>
      <rPr>
        <sz val="10"/>
        <color indexed="8"/>
        <rFont val="方正仿宋_GBK"/>
        <charset val="134"/>
      </rPr>
      <t>％，即</t>
    </r>
    <r>
      <rPr>
        <sz val="10"/>
        <color indexed="8"/>
        <rFont val="Times New Roman"/>
        <charset val="134"/>
      </rPr>
      <t>27</t>
    </r>
    <r>
      <rPr>
        <sz val="10"/>
        <color indexed="8"/>
        <rFont val="方正仿宋_GBK"/>
        <charset val="134"/>
      </rPr>
      <t>万元。带动辖区内农户</t>
    </r>
    <r>
      <rPr>
        <sz val="10"/>
        <color indexed="8"/>
        <rFont val="Times New Roman"/>
        <charset val="134"/>
      </rPr>
      <t>80</t>
    </r>
    <r>
      <rPr>
        <sz val="10"/>
        <color indexed="8"/>
        <rFont val="方正仿宋_GBK"/>
        <charset val="134"/>
      </rPr>
      <t>户（其中脱贫户</t>
    </r>
    <r>
      <rPr>
        <sz val="10"/>
        <color indexed="8"/>
        <rFont val="Times New Roman"/>
        <charset val="134"/>
      </rPr>
      <t>76</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”42</t>
    </r>
    <r>
      <rPr>
        <sz val="10"/>
        <color indexed="8"/>
        <rFont val="方正仿宋_GBK"/>
        <charset val="134"/>
      </rPr>
      <t>户）户均增加</t>
    </r>
    <r>
      <rPr>
        <sz val="10"/>
        <color indexed="8"/>
        <rFont val="Times New Roman"/>
        <charset val="134"/>
      </rPr>
      <t>11000</t>
    </r>
    <r>
      <rPr>
        <sz val="10"/>
        <color indexed="8"/>
        <rFont val="方正仿宋_GBK"/>
        <charset val="134"/>
      </rPr>
      <t>元以上，促进村集体收入增加</t>
    </r>
    <r>
      <rPr>
        <sz val="10"/>
        <color indexed="8"/>
        <rFont val="Times New Roman"/>
        <charset val="134"/>
      </rPr>
      <t>27</t>
    </r>
    <r>
      <rPr>
        <sz val="10"/>
        <color indexed="8"/>
        <rFont val="方正仿宋_GBK"/>
        <charset val="134"/>
      </rPr>
      <t>万元。</t>
    </r>
    <r>
      <rPr>
        <sz val="10"/>
        <color indexed="8"/>
        <rFont val="Times New Roman"/>
        <charset val="134"/>
      </rPr>
      <t>,</t>
    </r>
    <r>
      <rPr>
        <sz val="10"/>
        <color indexed="8"/>
        <rFont val="方正仿宋_GBK"/>
        <charset val="134"/>
      </rPr>
      <t>群众满意度</t>
    </r>
    <r>
      <rPr>
        <sz val="10"/>
        <color indexed="8"/>
        <rFont val="Times New Roman"/>
        <charset val="134"/>
      </rPr>
      <t>90%</t>
    </r>
    <r>
      <rPr>
        <sz val="10"/>
        <color indexed="8"/>
        <rFont val="方正仿宋_GBK"/>
        <charset val="134"/>
      </rPr>
      <t>以上。</t>
    </r>
  </si>
  <si>
    <r>
      <rPr>
        <sz val="10"/>
        <color theme="1"/>
        <rFont val="Times New Roman"/>
        <charset val="134"/>
      </rPr>
      <t>85</t>
    </r>
    <r>
      <rPr>
        <sz val="10"/>
        <color indexed="8"/>
        <rFont val="方正仿宋_GBK"/>
        <charset val="134"/>
      </rPr>
      <t>人</t>
    </r>
  </si>
  <si>
    <r>
      <rPr>
        <sz val="10"/>
        <color indexed="8"/>
        <rFont val="方正仿宋_GBK"/>
        <charset val="134"/>
      </rPr>
      <t>宣威市发展和改革局</t>
    </r>
  </si>
  <si>
    <r>
      <rPr>
        <sz val="10"/>
        <color indexed="8"/>
        <rFont val="方正仿宋_GBK"/>
        <charset val="134"/>
      </rPr>
      <t>格宜镇大兴村易地扶贫搬迁安置点连体钢架蔬菜大棚产业项目</t>
    </r>
  </si>
  <si>
    <r>
      <rPr>
        <sz val="10"/>
        <color indexed="8"/>
        <rFont val="方正仿宋_GBK"/>
        <charset val="134"/>
      </rPr>
      <t>大兴村委会</t>
    </r>
  </si>
  <si>
    <r>
      <rPr>
        <sz val="10"/>
        <color indexed="8"/>
        <rFont val="方正仿宋_GBK"/>
        <charset val="134"/>
      </rPr>
      <t>计划在大兴村委会投入资金</t>
    </r>
    <r>
      <rPr>
        <sz val="10"/>
        <color indexed="8"/>
        <rFont val="Times New Roman"/>
        <charset val="134"/>
      </rPr>
      <t>300</t>
    </r>
    <r>
      <rPr>
        <sz val="10"/>
        <color indexed="8"/>
        <rFont val="方正仿宋_GBK"/>
        <charset val="134"/>
      </rPr>
      <t>万元新建钢架连体果蔬种植大棚</t>
    </r>
    <r>
      <rPr>
        <sz val="10"/>
        <color indexed="8"/>
        <rFont val="Times New Roman"/>
        <charset val="134"/>
      </rPr>
      <t>40000</t>
    </r>
    <r>
      <rPr>
        <sz val="10"/>
        <color indexed="8"/>
        <rFont val="方正仿宋_GBK"/>
        <charset val="134"/>
      </rPr>
      <t>平米（约</t>
    </r>
    <r>
      <rPr>
        <sz val="10"/>
        <color indexed="8"/>
        <rFont val="Times New Roman"/>
        <charset val="134"/>
      </rPr>
      <t>65</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㎡，大棚高</t>
    </r>
    <r>
      <rPr>
        <sz val="10"/>
        <color indexed="8"/>
        <rFont val="Times New Roman"/>
        <charset val="134"/>
      </rPr>
      <t>4.8m,</t>
    </r>
    <r>
      <rPr>
        <sz val="10"/>
        <color indexed="8"/>
        <rFont val="方正仿宋_GBK"/>
        <charset val="134"/>
      </rPr>
      <t>宽</t>
    </r>
    <r>
      <rPr>
        <sz val="10"/>
        <color indexed="8"/>
        <rFont val="Times New Roman"/>
        <charset val="134"/>
      </rPr>
      <t>8.5m,</t>
    </r>
    <r>
      <rPr>
        <sz val="10"/>
        <color indexed="8"/>
        <rFont val="方正仿宋_GBK"/>
        <charset val="134"/>
      </rPr>
      <t>柱间距</t>
    </r>
    <r>
      <rPr>
        <sz val="10"/>
        <color indexed="8"/>
        <rFont val="Times New Roman"/>
        <charset val="134"/>
      </rPr>
      <t>2.5m,</t>
    </r>
    <r>
      <rPr>
        <sz val="10"/>
        <color indexed="8"/>
        <rFont val="方正仿宋_GBK"/>
        <charset val="134"/>
      </rPr>
      <t>主立柱</t>
    </r>
    <r>
      <rPr>
        <sz val="10"/>
        <color indexed="8"/>
        <rFont val="Times New Roman"/>
        <charset val="134"/>
      </rPr>
      <t>Y</t>
    </r>
    <r>
      <rPr>
        <sz val="10"/>
        <color indexed="8"/>
        <rFont val="方正仿宋_GBK"/>
        <charset val="134"/>
      </rPr>
      <t>桩</t>
    </r>
    <r>
      <rPr>
        <sz val="10"/>
        <color indexed="8"/>
        <rFont val="Times New Roman"/>
        <charset val="134"/>
      </rPr>
      <t>DN48*2.0mm*3m</t>
    </r>
    <r>
      <rPr>
        <sz val="10"/>
        <color indexed="8"/>
        <rFont val="方正仿宋_GBK"/>
        <charset val="134"/>
      </rPr>
      <t>为热锌钢管，</t>
    </r>
    <r>
      <rPr>
        <sz val="10"/>
        <color indexed="8"/>
        <rFont val="Times New Roman"/>
        <charset val="134"/>
      </rPr>
      <t>T</t>
    </r>
    <r>
      <rPr>
        <sz val="10"/>
        <color indexed="8"/>
        <rFont val="方正仿宋_GBK"/>
        <charset val="134"/>
      </rPr>
      <t>桩</t>
    </r>
    <r>
      <rPr>
        <sz val="10"/>
        <color indexed="8"/>
        <rFont val="Times New Roman"/>
        <charset val="134"/>
      </rPr>
      <t>DN40*1.5mm</t>
    </r>
    <r>
      <rPr>
        <sz val="10"/>
        <color indexed="8"/>
        <rFont val="方正仿宋_GBK"/>
        <charset val="134"/>
      </rPr>
      <t>为热镀锌钢管，顶纵管（</t>
    </r>
    <r>
      <rPr>
        <sz val="10"/>
        <color indexed="8"/>
        <rFont val="Times New Roman"/>
        <charset val="134"/>
      </rPr>
      <t>φ32*1.5mm</t>
    </r>
    <r>
      <rPr>
        <sz val="10"/>
        <color indexed="8"/>
        <rFont val="方正仿宋_GBK"/>
        <charset val="134"/>
      </rPr>
      <t>圆管）钢管，侧纵管（</t>
    </r>
    <r>
      <rPr>
        <sz val="10"/>
        <color indexed="8"/>
        <rFont val="Times New Roman"/>
        <charset val="134"/>
      </rPr>
      <t>φ25*1.5mm</t>
    </r>
    <r>
      <rPr>
        <sz val="10"/>
        <color indexed="8"/>
        <rFont val="方正仿宋_GBK"/>
        <charset val="134"/>
      </rPr>
      <t>圆管）钢管，卷膜管（</t>
    </r>
    <r>
      <rPr>
        <sz val="10"/>
        <color indexed="8"/>
        <rFont val="Times New Roman"/>
        <charset val="134"/>
      </rPr>
      <t>φ25*1.5mm</t>
    </r>
    <r>
      <rPr>
        <sz val="10"/>
        <color indexed="8"/>
        <rFont val="方正仿宋_GBK"/>
        <charset val="134"/>
      </rPr>
      <t>圆管）热管，拱杆（</t>
    </r>
    <r>
      <rPr>
        <sz val="10"/>
        <color indexed="8"/>
        <rFont val="Times New Roman"/>
        <charset val="134"/>
      </rPr>
      <t>φ30*55*1.5mm</t>
    </r>
    <r>
      <rPr>
        <sz val="10"/>
        <color indexed="8"/>
        <rFont val="方正仿宋_GBK"/>
        <charset val="134"/>
      </rPr>
      <t>椭圆管）为热镀锌钢管，水槽（</t>
    </r>
    <r>
      <rPr>
        <sz val="10"/>
        <color indexed="8"/>
        <rFont val="Times New Roman"/>
        <charset val="134"/>
      </rPr>
      <t>81.5*500mm</t>
    </r>
    <r>
      <rPr>
        <sz val="10"/>
        <color indexed="8"/>
        <rFont val="方正仿宋_GBK"/>
        <charset val="134"/>
      </rPr>
      <t>）热度板辊压成型，</t>
    </r>
    <r>
      <rPr>
        <sz val="10"/>
        <color indexed="8"/>
        <rFont val="Times New Roman"/>
        <charset val="134"/>
      </rPr>
      <t>13</t>
    </r>
    <r>
      <rPr>
        <sz val="10"/>
        <color indexed="8"/>
        <rFont val="方正仿宋_GBK"/>
        <charset val="134"/>
      </rPr>
      <t>丝散射膜。含：电动卷膜器、配电柜、天窗、天沟、防护围栏、场地平整、供水管网及水肥一体化设施）。</t>
    </r>
  </si>
  <si>
    <r>
      <rPr>
        <sz val="10"/>
        <color indexed="8"/>
        <rFont val="方正仿宋_GBK"/>
        <charset val="134"/>
      </rPr>
      <t>通过项目实施，建成格宜镇大兴村易地扶贫搬迁安置点连体钢架蔬菜大棚产业项目。项目建成后固定资产归大兴村集体所有，拟出租给云南蓝民农业开发有限公司使用，预计项目年收益率为</t>
    </r>
    <r>
      <rPr>
        <sz val="10"/>
        <color indexed="8"/>
        <rFont val="Times New Roman"/>
        <charset val="134"/>
      </rPr>
      <t>6</t>
    </r>
    <r>
      <rPr>
        <sz val="10"/>
        <color indexed="8"/>
        <rFont val="方正仿宋_GBK"/>
        <charset val="134"/>
      </rPr>
      <t>％，即</t>
    </r>
    <r>
      <rPr>
        <sz val="10"/>
        <color indexed="8"/>
        <rFont val="Times New Roman"/>
        <charset val="134"/>
      </rPr>
      <t>18</t>
    </r>
    <r>
      <rPr>
        <sz val="10"/>
        <color indexed="8"/>
        <rFont val="方正仿宋_GBK"/>
        <charset val="134"/>
      </rPr>
      <t>万元。带动易地搬迁安置点</t>
    </r>
    <r>
      <rPr>
        <sz val="10"/>
        <color indexed="8"/>
        <rFont val="Times New Roman"/>
        <charset val="134"/>
      </rPr>
      <t>27</t>
    </r>
    <r>
      <rPr>
        <sz val="10"/>
        <color indexed="8"/>
        <rFont val="方正仿宋_GBK"/>
        <charset val="134"/>
      </rPr>
      <t>户</t>
    </r>
    <r>
      <rPr>
        <sz val="10"/>
        <color indexed="8"/>
        <rFont val="Times New Roman"/>
        <charset val="134"/>
      </rPr>
      <t>103</t>
    </r>
    <r>
      <rPr>
        <sz val="10"/>
        <color indexed="8"/>
        <rFont val="方正仿宋_GBK"/>
        <charset val="134"/>
      </rPr>
      <t>人和周边户均增加</t>
    </r>
    <r>
      <rPr>
        <sz val="10"/>
        <color indexed="8"/>
        <rFont val="Times New Roman"/>
        <charset val="134"/>
      </rPr>
      <t>5000</t>
    </r>
    <r>
      <rPr>
        <sz val="10"/>
        <color indexed="8"/>
        <rFont val="方正仿宋_GBK"/>
        <charset val="134"/>
      </rPr>
      <t>元以上，促进村集体收入增加</t>
    </r>
    <r>
      <rPr>
        <sz val="10"/>
        <color indexed="8"/>
        <rFont val="Times New Roman"/>
        <charset val="134"/>
      </rPr>
      <t>18</t>
    </r>
    <r>
      <rPr>
        <sz val="10"/>
        <color indexed="8"/>
        <rFont val="方正仿宋_GBK"/>
        <charset val="134"/>
      </rPr>
      <t>万元。</t>
    </r>
  </si>
  <si>
    <r>
      <rPr>
        <sz val="10"/>
        <color indexed="8"/>
        <rFont val="方正仿宋_GBK"/>
        <charset val="134"/>
      </rPr>
      <t>宣威市格宜镇人民政府</t>
    </r>
  </si>
  <si>
    <r>
      <rPr>
        <sz val="10"/>
        <color indexed="8"/>
        <rFont val="方正仿宋_GBK"/>
        <charset val="134"/>
      </rPr>
      <t>农业产业</t>
    </r>
  </si>
  <si>
    <r>
      <rPr>
        <sz val="10"/>
        <color indexed="8"/>
        <rFont val="方正仿宋_GBK"/>
        <charset val="134"/>
      </rPr>
      <t>复兴佳园安置区左所农业产业园配套项目</t>
    </r>
  </si>
  <si>
    <r>
      <rPr>
        <sz val="10"/>
        <color indexed="8"/>
        <rFont val="方正仿宋_GBK"/>
        <charset val="134"/>
      </rPr>
      <t>在复兴佳园安置区后续产业园投入</t>
    </r>
    <r>
      <rPr>
        <sz val="10"/>
        <color indexed="8"/>
        <rFont val="Times New Roman"/>
        <charset val="134"/>
      </rPr>
      <t>335</t>
    </r>
    <r>
      <rPr>
        <sz val="10"/>
        <color indexed="8"/>
        <rFont val="方正仿宋_GBK"/>
        <charset val="134"/>
      </rPr>
      <t>万元，建设农业基础设施配套项目，主要建设内容：</t>
    </r>
    <r>
      <rPr>
        <sz val="10"/>
        <color indexed="8"/>
        <rFont val="Times New Roman"/>
        <charset val="134"/>
      </rPr>
      <t xml:space="preserve">
1.投入300万元，建设连体钢架种植大棚40000m²（60亩）。棚高4.5m,宽8m,ø25032x 60镀锌钢管，柱间距4m,厚1.5mm/3mm十丝无滴膜，综合单价75元/m²；
2.投入15万元，建设生产道路长400m、宽度3m，约1200m²，C25混凝土路面，厚20cm，含垫层、碾压、回填，综合单价125元/m²；
3.投入20万元，建设240厚砖砌排水沟1334m，采用M7.5水泥砂浆砌筑，沟宽0.5米，深0.4~0.9m，综合单价150元/m；</t>
    </r>
  </si>
  <si>
    <r>
      <rPr>
        <sz val="10"/>
        <color indexed="8"/>
        <rFont val="方正仿宋_GBK"/>
        <charset val="134"/>
      </rPr>
      <t>通过项目实施，建设复兴佳园安置区后续产业园，项目建成后固定资产左所社区集体所有，以租赁方式与农业产业公司合作，可带动辖区及易地搬迁安置区农户</t>
    </r>
    <r>
      <rPr>
        <sz val="10"/>
        <color indexed="8"/>
        <rFont val="Times New Roman"/>
        <charset val="134"/>
      </rPr>
      <t>12</t>
    </r>
    <r>
      <rPr>
        <sz val="10"/>
        <color indexed="8"/>
        <rFont val="方正仿宋_GBK"/>
        <charset val="134"/>
      </rPr>
      <t>户</t>
    </r>
    <r>
      <rPr>
        <sz val="10"/>
        <color indexed="8"/>
        <rFont val="Times New Roman"/>
        <charset val="134"/>
      </rPr>
      <t>37</t>
    </r>
    <r>
      <rPr>
        <sz val="10"/>
        <color indexed="8"/>
        <rFont val="方正仿宋_GBK"/>
        <charset val="134"/>
      </rPr>
      <t>人</t>
    </r>
    <r>
      <rPr>
        <sz val="10"/>
        <color indexed="8"/>
        <rFont val="Times New Roman"/>
        <charset val="134"/>
      </rPr>
      <t>(</t>
    </r>
    <r>
      <rPr>
        <sz val="10"/>
        <color indexed="8"/>
        <rFont val="方正仿宋_GBK"/>
        <charset val="134"/>
      </rPr>
      <t>其中脱贫户</t>
    </r>
    <r>
      <rPr>
        <sz val="10"/>
        <color indexed="8"/>
        <rFont val="Times New Roman"/>
        <charset val="134"/>
      </rPr>
      <t>12</t>
    </r>
    <r>
      <rPr>
        <sz val="10"/>
        <color indexed="8"/>
        <rFont val="方正仿宋_GBK"/>
        <charset val="134"/>
      </rPr>
      <t>户、三类监测对象</t>
    </r>
    <r>
      <rPr>
        <sz val="10"/>
        <color indexed="8"/>
        <rFont val="Times New Roman"/>
        <charset val="134"/>
      </rPr>
      <t>1</t>
    </r>
    <r>
      <rPr>
        <sz val="10"/>
        <color indexed="8"/>
        <rFont val="方正仿宋_GBK"/>
        <charset val="134"/>
      </rPr>
      <t>户）户均增收</t>
    </r>
    <r>
      <rPr>
        <sz val="10"/>
        <color indexed="8"/>
        <rFont val="Times New Roman"/>
        <charset val="134"/>
      </rPr>
      <t>13000</t>
    </r>
    <r>
      <rPr>
        <sz val="10"/>
        <color indexed="8"/>
        <rFont val="方正仿宋_GBK"/>
        <charset val="134"/>
      </rPr>
      <t>元</t>
    </r>
    <r>
      <rPr>
        <sz val="10"/>
        <color indexed="8"/>
        <rFont val="Times New Roman"/>
        <charset val="134"/>
      </rPr>
      <t>/</t>
    </r>
    <r>
      <rPr>
        <sz val="10"/>
        <color indexed="8"/>
        <rFont val="方正仿宋_GBK"/>
        <charset val="134"/>
      </rPr>
      <t>年以上，预计社区集体收入增加</t>
    </r>
    <r>
      <rPr>
        <sz val="10"/>
        <color indexed="8"/>
        <rFont val="Times New Roman"/>
        <charset val="134"/>
      </rPr>
      <t>15</t>
    </r>
    <r>
      <rPr>
        <sz val="10"/>
        <color indexed="8"/>
        <rFont val="方正仿宋_GBK"/>
        <charset val="134"/>
      </rPr>
      <t>万元，其中安置区社区增收</t>
    </r>
    <r>
      <rPr>
        <sz val="10"/>
        <color indexed="8"/>
        <rFont val="Times New Roman"/>
        <charset val="134"/>
      </rPr>
      <t>11.25</t>
    </r>
    <r>
      <rPr>
        <sz val="10"/>
        <color indexed="8"/>
        <rFont val="方正仿宋_GBK"/>
        <charset val="134"/>
      </rPr>
      <t>万元，左所社区增收</t>
    </r>
    <r>
      <rPr>
        <sz val="10"/>
        <color indexed="8"/>
        <rFont val="Times New Roman"/>
        <charset val="134"/>
      </rPr>
      <t>3.75</t>
    </r>
    <r>
      <rPr>
        <sz val="10"/>
        <color indexed="8"/>
        <rFont val="方正仿宋_GBK"/>
        <charset val="134"/>
      </rPr>
      <t>万元。</t>
    </r>
  </si>
  <si>
    <r>
      <rPr>
        <sz val="10"/>
        <color indexed="8"/>
        <rFont val="方正仿宋_GBK"/>
        <charset val="134"/>
      </rPr>
      <t>普立乡攀枝戛普庆新村安置点农特产品交易中心建设项目</t>
    </r>
  </si>
  <si>
    <r>
      <rPr>
        <sz val="10"/>
        <color indexed="8"/>
        <rFont val="方正仿宋_GBK"/>
        <charset val="134"/>
      </rPr>
      <t>在攀枝戛普庆新村建设全框架结构农特产品交易中心</t>
    </r>
    <r>
      <rPr>
        <sz val="10"/>
        <color indexed="8"/>
        <rFont val="Times New Roman"/>
        <charset val="134"/>
      </rPr>
      <t>2000</t>
    </r>
    <r>
      <rPr>
        <sz val="10"/>
        <color indexed="8"/>
        <rFont val="方正仿宋_GBK"/>
        <charset val="134"/>
      </rPr>
      <t>平方米及配套设施，综合单价</t>
    </r>
    <r>
      <rPr>
        <sz val="10"/>
        <color indexed="8"/>
        <rFont val="Times New Roman"/>
        <charset val="134"/>
      </rPr>
      <t>1600</t>
    </r>
    <r>
      <rPr>
        <sz val="10"/>
        <color indexed="8"/>
        <rFont val="方正仿宋_GBK"/>
        <charset val="134"/>
      </rPr>
      <t>元</t>
    </r>
    <r>
      <rPr>
        <sz val="10"/>
        <color indexed="8"/>
        <rFont val="Times New Roman"/>
        <charset val="134"/>
      </rPr>
      <t>/</t>
    </r>
    <r>
      <rPr>
        <sz val="10"/>
        <color indexed="8"/>
        <rFont val="方正仿宋_GBK"/>
        <charset val="134"/>
      </rPr>
      <t>平方。</t>
    </r>
  </si>
  <si>
    <r>
      <rPr>
        <sz val="10"/>
        <color indexed="8"/>
        <rFont val="方正仿宋_GBK"/>
        <charset val="134"/>
      </rPr>
      <t>通过项目实施，建设普庆新村安置农特产品交易中心，满足群众农特产品交易需求，带动种植养殖户</t>
    </r>
    <r>
      <rPr>
        <sz val="10"/>
        <color indexed="8"/>
        <rFont val="Times New Roman"/>
        <charset val="134"/>
      </rPr>
      <t>128</t>
    </r>
    <r>
      <rPr>
        <sz val="10"/>
        <color indexed="8"/>
        <rFont val="方正仿宋_GBK"/>
        <charset val="134"/>
      </rPr>
      <t>户</t>
    </r>
    <r>
      <rPr>
        <sz val="10"/>
        <color indexed="8"/>
        <rFont val="Times New Roman"/>
        <charset val="134"/>
      </rPr>
      <t>480</t>
    </r>
    <r>
      <rPr>
        <sz val="10"/>
        <color indexed="8"/>
        <rFont val="方正仿宋_GBK"/>
        <charset val="134"/>
      </rPr>
      <t>人，预计每户每年增收</t>
    </r>
    <r>
      <rPr>
        <sz val="10"/>
        <color indexed="8"/>
        <rFont val="Times New Roman"/>
        <charset val="134"/>
      </rPr>
      <t>8000</t>
    </r>
    <r>
      <rPr>
        <sz val="10"/>
        <color indexed="8"/>
        <rFont val="方正仿宋_GBK"/>
        <charset val="134"/>
      </rPr>
      <t>元，同时带动脱贫户</t>
    </r>
    <r>
      <rPr>
        <sz val="10"/>
        <color indexed="8"/>
        <rFont val="Times New Roman"/>
        <charset val="134"/>
      </rPr>
      <t>59</t>
    </r>
    <r>
      <rPr>
        <sz val="10"/>
        <color indexed="8"/>
        <rFont val="方正仿宋_GBK"/>
        <charset val="134"/>
      </rPr>
      <t>户</t>
    </r>
    <r>
      <rPr>
        <sz val="10"/>
        <color indexed="8"/>
        <rFont val="Times New Roman"/>
        <charset val="134"/>
      </rPr>
      <t>150</t>
    </r>
    <r>
      <rPr>
        <sz val="10"/>
        <color indexed="8"/>
        <rFont val="方正仿宋_GBK"/>
        <charset val="134"/>
      </rPr>
      <t>人，预计每户每年增收</t>
    </r>
    <r>
      <rPr>
        <sz val="10"/>
        <color indexed="8"/>
        <rFont val="Times New Roman"/>
        <charset val="134"/>
      </rPr>
      <t>3000</t>
    </r>
    <r>
      <rPr>
        <sz val="10"/>
        <color indexed="8"/>
        <rFont val="方正仿宋_GBK"/>
        <charset val="134"/>
      </rPr>
      <t>元，预计村集体经济每年创收</t>
    </r>
    <r>
      <rPr>
        <sz val="10"/>
        <color indexed="8"/>
        <rFont val="Times New Roman"/>
        <charset val="134"/>
      </rPr>
      <t>10</t>
    </r>
    <r>
      <rPr>
        <sz val="10"/>
        <color indexed="8"/>
        <rFont val="方正仿宋_GBK"/>
        <charset val="134"/>
      </rPr>
      <t>万元。</t>
    </r>
  </si>
  <si>
    <r>
      <rPr>
        <sz val="10"/>
        <color indexed="8"/>
        <rFont val="方正仿宋_GBK"/>
        <charset val="134"/>
      </rPr>
      <t>产业项目</t>
    </r>
  </si>
  <si>
    <r>
      <rPr>
        <sz val="10"/>
        <color indexed="8"/>
        <rFont val="方正仿宋_GBK"/>
        <charset val="134"/>
      </rPr>
      <t>来宾街道虎头社区继红安置点生产加工产业补短项目</t>
    </r>
  </si>
  <si>
    <r>
      <rPr>
        <sz val="10"/>
        <color indexed="8"/>
        <rFont val="方正仿宋_GBK"/>
        <charset val="134"/>
      </rPr>
      <t>虎头社区</t>
    </r>
  </si>
  <si>
    <r>
      <rPr>
        <sz val="10"/>
        <color indexed="8"/>
        <rFont val="方正仿宋_GBK"/>
        <charset val="134"/>
      </rPr>
      <t>投入</t>
    </r>
    <r>
      <rPr>
        <sz val="10"/>
        <color indexed="8"/>
        <rFont val="Times New Roman"/>
        <charset val="134"/>
      </rPr>
      <t>315</t>
    </r>
    <r>
      <rPr>
        <sz val="10"/>
        <color indexed="8"/>
        <rFont val="方正仿宋_GBK"/>
        <charset val="134"/>
      </rPr>
      <t>万元，在虎头社区继红安置点建设生产加工产业补短项目。</t>
    </r>
    <r>
      <rPr>
        <sz val="10"/>
        <color indexed="8"/>
        <rFont val="Times New Roman"/>
        <charset val="134"/>
      </rPr>
      <t xml:space="preserve">
1.</t>
    </r>
    <r>
      <rPr>
        <sz val="10"/>
        <color indexed="8"/>
        <rFont val="方正仿宋_GBK"/>
        <charset val="134"/>
      </rPr>
      <t>投入资金</t>
    </r>
    <r>
      <rPr>
        <sz val="10"/>
        <color indexed="8"/>
        <rFont val="Times New Roman"/>
        <charset val="134"/>
      </rPr>
      <t>177</t>
    </r>
    <r>
      <rPr>
        <sz val="10"/>
        <color indexed="8"/>
        <rFont val="方正仿宋_GBK"/>
        <charset val="134"/>
      </rPr>
      <t>万元，新建易地搬迁产业用房</t>
    </r>
    <r>
      <rPr>
        <sz val="10"/>
        <color indexed="8"/>
        <rFont val="Times New Roman"/>
        <charset val="134"/>
      </rPr>
      <t>885</t>
    </r>
    <r>
      <rPr>
        <sz val="10"/>
        <color indexed="8"/>
        <rFont val="方正仿宋_GBK"/>
        <charset val="134"/>
      </rPr>
      <t>㎡，单价</t>
    </r>
    <r>
      <rPr>
        <sz val="10"/>
        <color indexed="8"/>
        <rFont val="Times New Roman"/>
        <charset val="134"/>
      </rPr>
      <t>2000</t>
    </r>
    <r>
      <rPr>
        <sz val="10"/>
        <color indexed="8"/>
        <rFont val="方正仿宋_GBK"/>
        <charset val="134"/>
      </rPr>
      <t>元</t>
    </r>
    <r>
      <rPr>
        <sz val="10"/>
        <color indexed="8"/>
        <rFont val="Times New Roman"/>
        <charset val="134"/>
      </rPr>
      <t>/</t>
    </r>
    <r>
      <rPr>
        <sz val="10"/>
        <color indexed="8"/>
        <rFont val="方正仿宋_GBK"/>
        <charset val="134"/>
      </rPr>
      <t>㎡（框架结构</t>
    </r>
    <r>
      <rPr>
        <sz val="10"/>
        <color indexed="8"/>
        <rFont val="Times New Roman"/>
        <charset val="134"/>
      </rPr>
      <t>4</t>
    </r>
    <r>
      <rPr>
        <sz val="10"/>
        <color indexed="8"/>
        <rFont val="方正仿宋_GBK"/>
        <charset val="134"/>
      </rPr>
      <t>栋</t>
    </r>
    <r>
      <rPr>
        <sz val="10"/>
        <color indexed="8"/>
        <rFont val="Times New Roman"/>
        <charset val="134"/>
      </rPr>
      <t>34</t>
    </r>
    <r>
      <rPr>
        <sz val="10"/>
        <color indexed="8"/>
        <rFont val="方正仿宋_GBK"/>
        <charset val="134"/>
      </rPr>
      <t>间）；</t>
    </r>
    <r>
      <rPr>
        <sz val="10"/>
        <color indexed="8"/>
        <rFont val="Times New Roman"/>
        <charset val="134"/>
      </rPr>
      <t xml:space="preserve">
2.</t>
    </r>
    <r>
      <rPr>
        <sz val="10"/>
        <color indexed="8"/>
        <rFont val="方正仿宋_GBK"/>
        <charset val="134"/>
      </rPr>
      <t>投入资金</t>
    </r>
    <r>
      <rPr>
        <sz val="10"/>
        <color indexed="8"/>
        <rFont val="Times New Roman"/>
        <charset val="134"/>
      </rPr>
      <t>138</t>
    </r>
    <r>
      <rPr>
        <sz val="10"/>
        <color indexed="8"/>
        <rFont val="方正仿宋_GBK"/>
        <charset val="134"/>
      </rPr>
      <t>万元，改造易地搬迁产业用房</t>
    </r>
    <r>
      <rPr>
        <sz val="10"/>
        <color indexed="8"/>
        <rFont val="Times New Roman"/>
        <charset val="134"/>
      </rPr>
      <t>2266</t>
    </r>
    <r>
      <rPr>
        <sz val="10"/>
        <color indexed="8"/>
        <rFont val="方正仿宋_GBK"/>
        <charset val="134"/>
      </rPr>
      <t>㎡，单价</t>
    </r>
    <r>
      <rPr>
        <sz val="10"/>
        <color indexed="8"/>
        <rFont val="Times New Roman"/>
        <charset val="134"/>
      </rPr>
      <t>609</t>
    </r>
    <r>
      <rPr>
        <sz val="10"/>
        <color indexed="8"/>
        <rFont val="方正仿宋_GBK"/>
        <charset val="134"/>
      </rPr>
      <t>元</t>
    </r>
    <r>
      <rPr>
        <sz val="10"/>
        <color indexed="8"/>
        <rFont val="Times New Roman"/>
        <charset val="134"/>
      </rPr>
      <t>/</t>
    </r>
    <r>
      <rPr>
        <sz val="10"/>
        <color indexed="8"/>
        <rFont val="方正仿宋_GBK"/>
        <charset val="134"/>
      </rPr>
      <t>㎡，共</t>
    </r>
    <r>
      <rPr>
        <sz val="10"/>
        <color indexed="8"/>
        <rFont val="Times New Roman"/>
        <charset val="134"/>
      </rPr>
      <t>40</t>
    </r>
    <r>
      <rPr>
        <sz val="10"/>
        <color indexed="8"/>
        <rFont val="方正仿宋_GBK"/>
        <charset val="134"/>
      </rPr>
      <t>间。</t>
    </r>
  </si>
  <si>
    <r>
      <rPr>
        <sz val="10"/>
        <color indexed="8"/>
        <rFont val="方正仿宋_GBK"/>
        <charset val="134"/>
      </rPr>
      <t>通过项目实施，建成虎头社区继红安置点生产加工产业补短项目。项目建成后固定资产归虎头社区集体所有，拟出租给云南火腿侠科技有限公司运营，预计项目年收益率为</t>
    </r>
    <r>
      <rPr>
        <sz val="10"/>
        <color indexed="8"/>
        <rFont val="Times New Roman"/>
        <charset val="134"/>
      </rPr>
      <t>6%</t>
    </r>
    <r>
      <rPr>
        <sz val="10"/>
        <color indexed="8"/>
        <rFont val="方正仿宋_GBK"/>
        <charset val="134"/>
      </rPr>
      <t>，即</t>
    </r>
    <r>
      <rPr>
        <sz val="10"/>
        <color indexed="8"/>
        <rFont val="Times New Roman"/>
        <charset val="134"/>
      </rPr>
      <t>18.9</t>
    </r>
    <r>
      <rPr>
        <sz val="10"/>
        <color indexed="8"/>
        <rFont val="方正仿宋_GBK"/>
        <charset val="134"/>
      </rPr>
      <t>万元，带动辖区内农户</t>
    </r>
    <r>
      <rPr>
        <sz val="10"/>
        <color indexed="8"/>
        <rFont val="Times New Roman"/>
        <charset val="134"/>
      </rPr>
      <t>45</t>
    </r>
    <r>
      <rPr>
        <sz val="10"/>
        <color indexed="8"/>
        <rFont val="方正仿宋_GBK"/>
        <charset val="134"/>
      </rPr>
      <t>户</t>
    </r>
    <r>
      <rPr>
        <sz val="10"/>
        <color indexed="8"/>
        <rFont val="Times New Roman"/>
        <charset val="134"/>
      </rPr>
      <t>168</t>
    </r>
    <r>
      <rPr>
        <sz val="10"/>
        <color indexed="8"/>
        <rFont val="方正仿宋_GBK"/>
        <charset val="134"/>
      </rPr>
      <t>人（其中脱贫户</t>
    </r>
    <r>
      <rPr>
        <sz val="10"/>
        <color indexed="8"/>
        <rFont val="Times New Roman"/>
        <charset val="134"/>
      </rPr>
      <t>4</t>
    </r>
    <r>
      <rPr>
        <sz val="10"/>
        <color indexed="8"/>
        <rFont val="方正仿宋_GBK"/>
        <charset val="134"/>
      </rPr>
      <t>户</t>
    </r>
    <r>
      <rPr>
        <sz val="10"/>
        <color indexed="8"/>
        <rFont val="Times New Roman"/>
        <charset val="134"/>
      </rPr>
      <t>17</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”2</t>
    </r>
    <r>
      <rPr>
        <sz val="10"/>
        <color indexed="8"/>
        <rFont val="方正仿宋_GBK"/>
        <charset val="134"/>
      </rPr>
      <t>户</t>
    </r>
    <r>
      <rPr>
        <sz val="10"/>
        <color indexed="8"/>
        <rFont val="Times New Roman"/>
        <charset val="134"/>
      </rPr>
      <t>4</t>
    </r>
    <r>
      <rPr>
        <sz val="10"/>
        <color indexed="8"/>
        <rFont val="方正仿宋_GBK"/>
        <charset val="134"/>
      </rPr>
      <t>人）户均增加</t>
    </r>
    <r>
      <rPr>
        <sz val="10"/>
        <color indexed="8"/>
        <rFont val="Times New Roman"/>
        <charset val="134"/>
      </rPr>
      <t>1.2</t>
    </r>
    <r>
      <rPr>
        <sz val="10"/>
        <color indexed="8"/>
        <rFont val="方正仿宋_GBK"/>
        <charset val="134"/>
      </rPr>
      <t>万元以上，促进村集体年收入增加</t>
    </r>
    <r>
      <rPr>
        <sz val="10"/>
        <color indexed="8"/>
        <rFont val="Times New Roman"/>
        <charset val="134"/>
      </rPr>
      <t>18.9</t>
    </r>
    <r>
      <rPr>
        <sz val="10"/>
        <color indexed="8"/>
        <rFont val="方正仿宋_GBK"/>
        <charset val="134"/>
      </rPr>
      <t>万元。</t>
    </r>
  </si>
  <si>
    <r>
      <rPr>
        <sz val="10"/>
        <color indexed="8"/>
        <rFont val="方正仿宋_GBK"/>
        <charset val="134"/>
      </rPr>
      <t>来宾街道龙洞村委会沙田安置点钢架连体大棚蔬菜种植产业项目</t>
    </r>
  </si>
  <si>
    <r>
      <rPr>
        <sz val="10"/>
        <color indexed="8"/>
        <rFont val="方正仿宋_GBK"/>
        <charset val="134"/>
      </rPr>
      <t>龙洞村委会</t>
    </r>
  </si>
  <si>
    <t>投入280万元，在龙洞村委会沙田安置点建设钢架连体大棚蔬菜种植产业项目。
1.投入资金260.2万元，建蔬菜大棚34693㎡（约52亩），单价75元/㎡（高4.5m，宽8m，∅25∅32∅60镀锌钢管，柱间距4m，厚1.5mm/3mm十丝无滴膜，配套水肥一体化设备）
2.投入资金19.8万元建基础配套设施，包含：①投入资金13.8万元，硬化基地道路1200㎡，单价115元/㎡（规格20㎝垫层，20㎝厚C30混凝土）；②投入资金4.5万元，建排水沟300m，单价150元/m（规格0.6m宽，0.6m深）；③投入资金1.5万元，安装灌溉管道200m(PVC管∅110mm)，单价75元/m。</t>
  </si>
  <si>
    <r>
      <rPr>
        <sz val="10"/>
        <color indexed="8"/>
        <rFont val="方正仿宋_GBK"/>
        <charset val="134"/>
      </rPr>
      <t>通过项目实施，建成来宾街道龙洞村委会沙田安置点钢架连体大棚蔬菜种植产业项目。项目建成后固定资产归龙洞村集体所有，拟出租给润泽农业科技有限责任公司使用，预计项目年收益率为</t>
    </r>
    <r>
      <rPr>
        <sz val="10"/>
        <color indexed="8"/>
        <rFont val="Times New Roman"/>
        <charset val="134"/>
      </rPr>
      <t>6</t>
    </r>
    <r>
      <rPr>
        <sz val="10"/>
        <color indexed="8"/>
        <rFont val="方正仿宋_GBK"/>
        <charset val="134"/>
      </rPr>
      <t>％，即</t>
    </r>
    <r>
      <rPr>
        <sz val="10"/>
        <color indexed="8"/>
        <rFont val="Times New Roman"/>
        <charset val="134"/>
      </rPr>
      <t>16.8</t>
    </r>
    <r>
      <rPr>
        <sz val="10"/>
        <color indexed="8"/>
        <rFont val="方正仿宋_GBK"/>
        <charset val="134"/>
      </rPr>
      <t>万元。带动辖区内农户</t>
    </r>
    <r>
      <rPr>
        <sz val="10"/>
        <color indexed="8"/>
        <rFont val="Times New Roman"/>
        <charset val="134"/>
      </rPr>
      <t>60</t>
    </r>
    <r>
      <rPr>
        <sz val="10"/>
        <color indexed="8"/>
        <rFont val="方正仿宋_GBK"/>
        <charset val="134"/>
      </rPr>
      <t>户</t>
    </r>
    <r>
      <rPr>
        <sz val="10"/>
        <color indexed="8"/>
        <rFont val="Times New Roman"/>
        <charset val="134"/>
      </rPr>
      <t>260</t>
    </r>
    <r>
      <rPr>
        <sz val="10"/>
        <color indexed="8"/>
        <rFont val="方正仿宋_GBK"/>
        <charset val="134"/>
      </rPr>
      <t>人（其中脱贫户</t>
    </r>
    <r>
      <rPr>
        <sz val="10"/>
        <color indexed="8"/>
        <rFont val="Times New Roman"/>
        <charset val="134"/>
      </rPr>
      <t>3</t>
    </r>
    <r>
      <rPr>
        <sz val="10"/>
        <color indexed="8"/>
        <rFont val="方正仿宋_GBK"/>
        <charset val="134"/>
      </rPr>
      <t>户</t>
    </r>
    <r>
      <rPr>
        <sz val="10"/>
        <color indexed="8"/>
        <rFont val="Times New Roman"/>
        <charset val="134"/>
      </rPr>
      <t>13</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”2</t>
    </r>
    <r>
      <rPr>
        <sz val="10"/>
        <color indexed="8"/>
        <rFont val="方正仿宋_GBK"/>
        <charset val="134"/>
      </rPr>
      <t>户</t>
    </r>
    <r>
      <rPr>
        <sz val="10"/>
        <color indexed="8"/>
        <rFont val="Times New Roman"/>
        <charset val="134"/>
      </rPr>
      <t>9</t>
    </r>
    <r>
      <rPr>
        <sz val="10"/>
        <color indexed="8"/>
        <rFont val="方正仿宋_GBK"/>
        <charset val="134"/>
      </rPr>
      <t>人）户均增加</t>
    </r>
    <r>
      <rPr>
        <sz val="10"/>
        <color indexed="8"/>
        <rFont val="Times New Roman"/>
        <charset val="134"/>
      </rPr>
      <t>13000</t>
    </r>
    <r>
      <rPr>
        <sz val="10"/>
        <color indexed="8"/>
        <rFont val="方正仿宋_GBK"/>
        <charset val="134"/>
      </rPr>
      <t>元以上，促进村集体收入增加</t>
    </r>
    <r>
      <rPr>
        <sz val="10"/>
        <color indexed="8"/>
        <rFont val="Times New Roman"/>
        <charset val="134"/>
      </rPr>
      <t>18</t>
    </r>
    <r>
      <rPr>
        <sz val="10"/>
        <color indexed="8"/>
        <rFont val="方正仿宋_GBK"/>
        <charset val="134"/>
      </rPr>
      <t>万元。</t>
    </r>
  </si>
  <si>
    <r>
      <rPr>
        <sz val="10"/>
        <color indexed="8"/>
        <rFont val="方正仿宋_GBK"/>
        <charset val="134"/>
      </rPr>
      <t>乐丰乡乐丰村搬迁安置点冷链仓储物流中心建设项目</t>
    </r>
  </si>
  <si>
    <r>
      <rPr>
        <sz val="10"/>
        <color indexed="8"/>
        <rFont val="方正仿宋_GBK"/>
        <charset val="134"/>
      </rPr>
      <t>乐丰村</t>
    </r>
  </si>
  <si>
    <r>
      <rPr>
        <sz val="10"/>
        <color indexed="8"/>
        <rFont val="方正仿宋_GBK"/>
        <charset val="134"/>
      </rPr>
      <t>新建</t>
    </r>
    <r>
      <rPr>
        <sz val="10"/>
        <color indexed="8"/>
        <rFont val="Times New Roman"/>
        <charset val="134"/>
      </rPr>
      <t>600</t>
    </r>
    <r>
      <rPr>
        <sz val="10"/>
        <color indexed="8"/>
        <rFont val="方正仿宋_GBK"/>
        <charset val="134"/>
      </rPr>
      <t>立方低温库一个</t>
    </r>
    <r>
      <rPr>
        <sz val="10"/>
        <color indexed="8"/>
        <rFont val="Times New Roman"/>
        <charset val="134"/>
      </rPr>
      <t>(1180</t>
    </r>
    <r>
      <rPr>
        <sz val="10"/>
        <color indexed="8"/>
        <rFont val="方正仿宋_GBK"/>
        <charset val="134"/>
      </rPr>
      <t>元</t>
    </r>
    <r>
      <rPr>
        <sz val="10"/>
        <color indexed="8"/>
        <rFont val="Times New Roman"/>
        <charset val="134"/>
      </rPr>
      <t>/</t>
    </r>
    <r>
      <rPr>
        <sz val="10"/>
        <color indexed="8"/>
        <rFont val="方正仿宋_GBK"/>
        <charset val="134"/>
      </rPr>
      <t>立方</t>
    </r>
    <r>
      <rPr>
        <sz val="10"/>
        <color indexed="8"/>
        <rFont val="Times New Roman"/>
        <charset val="134"/>
      </rPr>
      <t>)</t>
    </r>
    <r>
      <rPr>
        <sz val="10"/>
        <color indexed="8"/>
        <rFont val="方正仿宋_GBK"/>
        <charset val="134"/>
      </rPr>
      <t>合计</t>
    </r>
    <r>
      <rPr>
        <sz val="10"/>
        <color indexed="8"/>
        <rFont val="Times New Roman"/>
        <charset val="134"/>
      </rPr>
      <t>70.8</t>
    </r>
    <r>
      <rPr>
        <sz val="10"/>
        <color indexed="8"/>
        <rFont val="方正仿宋_GBK"/>
        <charset val="134"/>
      </rPr>
      <t>万元，</t>
    </r>
    <r>
      <rPr>
        <sz val="10"/>
        <color indexed="8"/>
        <rFont val="Times New Roman"/>
        <charset val="134"/>
      </rPr>
      <t>700</t>
    </r>
    <r>
      <rPr>
        <sz val="10"/>
        <color indexed="8"/>
        <rFont val="方正仿宋_GBK"/>
        <charset val="134"/>
      </rPr>
      <t>立方保鲜库一个（</t>
    </r>
    <r>
      <rPr>
        <sz val="10"/>
        <color indexed="8"/>
        <rFont val="Times New Roman"/>
        <charset val="134"/>
      </rPr>
      <t>1060</t>
    </r>
    <r>
      <rPr>
        <sz val="10"/>
        <color indexed="8"/>
        <rFont val="方正仿宋_GBK"/>
        <charset val="134"/>
      </rPr>
      <t>元</t>
    </r>
    <r>
      <rPr>
        <sz val="10"/>
        <color indexed="8"/>
        <rFont val="Times New Roman"/>
        <charset val="134"/>
      </rPr>
      <t>/</t>
    </r>
    <r>
      <rPr>
        <sz val="10"/>
        <color indexed="8"/>
        <rFont val="方正仿宋_GBK"/>
        <charset val="134"/>
      </rPr>
      <t>立方）合计</t>
    </r>
    <r>
      <rPr>
        <sz val="10"/>
        <color indexed="8"/>
        <rFont val="Times New Roman"/>
        <charset val="134"/>
      </rPr>
      <t>74.2</t>
    </r>
    <r>
      <rPr>
        <sz val="10"/>
        <color indexed="8"/>
        <rFont val="方正仿宋_GBK"/>
        <charset val="134"/>
      </rPr>
      <t>万元，分解分拣中心</t>
    </r>
    <r>
      <rPr>
        <sz val="10"/>
        <color indexed="8"/>
        <rFont val="Times New Roman"/>
        <charset val="134"/>
      </rPr>
      <t>600</t>
    </r>
    <r>
      <rPr>
        <sz val="10"/>
        <color indexed="8"/>
        <rFont val="方正仿宋_GBK"/>
        <charset val="134"/>
      </rPr>
      <t>平方米（</t>
    </r>
    <r>
      <rPr>
        <sz val="10"/>
        <color indexed="8"/>
        <rFont val="Times New Roman"/>
        <charset val="134"/>
      </rPr>
      <t>760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45.6</t>
    </r>
    <r>
      <rPr>
        <sz val="10"/>
        <color indexed="8"/>
        <rFont val="方正仿宋_GBK"/>
        <charset val="134"/>
      </rPr>
      <t>万元，业务用房</t>
    </r>
    <r>
      <rPr>
        <sz val="10"/>
        <color indexed="8"/>
        <rFont val="Times New Roman"/>
        <charset val="134"/>
      </rPr>
      <t>100</t>
    </r>
    <r>
      <rPr>
        <sz val="10"/>
        <color indexed="8"/>
        <rFont val="方正仿宋_GBK"/>
        <charset val="134"/>
      </rPr>
      <t>平方米（</t>
    </r>
    <r>
      <rPr>
        <sz val="10"/>
        <color indexed="8"/>
        <rFont val="Times New Roman"/>
        <charset val="134"/>
      </rPr>
      <t>1600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16</t>
    </r>
    <r>
      <rPr>
        <sz val="10"/>
        <color indexed="8"/>
        <rFont val="方正仿宋_GBK"/>
        <charset val="134"/>
      </rPr>
      <t>万元，设备机房</t>
    </r>
    <r>
      <rPr>
        <sz val="10"/>
        <color indexed="8"/>
        <rFont val="Times New Roman"/>
        <charset val="134"/>
      </rPr>
      <t>40</t>
    </r>
    <r>
      <rPr>
        <sz val="10"/>
        <color indexed="8"/>
        <rFont val="方正仿宋_GBK"/>
        <charset val="134"/>
      </rPr>
      <t>平方米（</t>
    </r>
    <r>
      <rPr>
        <sz val="10"/>
        <color indexed="8"/>
        <rFont val="Times New Roman"/>
        <charset val="134"/>
      </rPr>
      <t>1200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4.8</t>
    </r>
    <r>
      <rPr>
        <sz val="10"/>
        <color indexed="8"/>
        <rFont val="方正仿宋_GBK"/>
        <charset val="134"/>
      </rPr>
      <t>万元，配套停车区、生活区、水、电、路等基础设施建设，合计</t>
    </r>
    <r>
      <rPr>
        <sz val="10"/>
        <color indexed="8"/>
        <rFont val="Times New Roman"/>
        <charset val="134"/>
      </rPr>
      <t>58.6</t>
    </r>
    <r>
      <rPr>
        <sz val="10"/>
        <color indexed="8"/>
        <rFont val="方正仿宋_GBK"/>
        <charset val="134"/>
      </rPr>
      <t>万元。</t>
    </r>
  </si>
  <si>
    <r>
      <rPr>
        <sz val="10"/>
        <color indexed="8"/>
        <rFont val="方正仿宋_GBK"/>
        <charset val="134"/>
      </rPr>
      <t>通过项目实施，建成乐丰乡乐丰村乐业、自母沟安置点冷链仓储物流中心建设项目。项目建成后固定资产归乐丰村集体所有，拟出租给龙胜县润隆农产品开发专业合作社使用，预计项目年收益率为</t>
    </r>
    <r>
      <rPr>
        <sz val="10"/>
        <color indexed="8"/>
        <rFont val="Times New Roman"/>
        <charset val="134"/>
      </rPr>
      <t>6</t>
    </r>
    <r>
      <rPr>
        <sz val="10"/>
        <color indexed="8"/>
        <rFont val="方正仿宋_GBK"/>
        <charset val="134"/>
      </rPr>
      <t>％，即</t>
    </r>
    <r>
      <rPr>
        <sz val="10"/>
        <color indexed="8"/>
        <rFont val="Times New Roman"/>
        <charset val="134"/>
      </rPr>
      <t>16.2</t>
    </r>
    <r>
      <rPr>
        <sz val="10"/>
        <color indexed="8"/>
        <rFont val="方正仿宋_GBK"/>
        <charset val="134"/>
      </rPr>
      <t>万元。带动辖区内农户</t>
    </r>
    <r>
      <rPr>
        <sz val="10"/>
        <color indexed="8"/>
        <rFont val="Times New Roman"/>
        <charset val="134"/>
      </rPr>
      <t>620</t>
    </r>
    <r>
      <rPr>
        <sz val="10"/>
        <color indexed="8"/>
        <rFont val="方正仿宋_GBK"/>
        <charset val="134"/>
      </rPr>
      <t>户（其中脱贫户</t>
    </r>
    <r>
      <rPr>
        <sz val="10"/>
        <color indexed="8"/>
        <rFont val="Times New Roman"/>
        <charset val="134"/>
      </rPr>
      <t>20</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”4</t>
    </r>
    <r>
      <rPr>
        <sz val="10"/>
        <color indexed="8"/>
        <rFont val="方正仿宋_GBK"/>
        <charset val="134"/>
      </rPr>
      <t>户）户均增加</t>
    </r>
    <r>
      <rPr>
        <sz val="10"/>
        <color indexed="8"/>
        <rFont val="Times New Roman"/>
        <charset val="134"/>
      </rPr>
      <t>13000</t>
    </r>
    <r>
      <rPr>
        <sz val="10"/>
        <color indexed="8"/>
        <rFont val="方正仿宋_GBK"/>
        <charset val="134"/>
      </rPr>
      <t>元以上，促进村集体收入增加</t>
    </r>
    <r>
      <rPr>
        <sz val="10"/>
        <color indexed="8"/>
        <rFont val="Times New Roman"/>
        <charset val="134"/>
      </rPr>
      <t>15</t>
    </r>
    <r>
      <rPr>
        <sz val="10"/>
        <color indexed="8"/>
        <rFont val="方正仿宋_GBK"/>
        <charset val="134"/>
      </rPr>
      <t>万元。</t>
    </r>
  </si>
  <si>
    <r>
      <rPr>
        <sz val="10"/>
        <color indexed="8"/>
        <rFont val="方正仿宋_GBK"/>
        <charset val="134"/>
      </rPr>
      <t>带动生产、务工就业等</t>
    </r>
  </si>
  <si>
    <r>
      <rPr>
        <sz val="10"/>
        <color indexed="8"/>
        <rFont val="方正仿宋_GBK"/>
        <charset val="134"/>
      </rPr>
      <t>产业园</t>
    </r>
  </si>
  <si>
    <r>
      <rPr>
        <sz val="10"/>
        <color indexed="8"/>
        <rFont val="方正仿宋_GBK"/>
        <charset val="134"/>
      </rPr>
      <t>田坝镇新民村小沙坝易地扶贫搬迁安置点后续产业发展建设项目</t>
    </r>
  </si>
  <si>
    <r>
      <rPr>
        <sz val="10"/>
        <color indexed="8"/>
        <rFont val="方正仿宋_GBK"/>
        <charset val="134"/>
      </rPr>
      <t>投入</t>
    </r>
    <r>
      <rPr>
        <sz val="10"/>
        <color indexed="8"/>
        <rFont val="Times New Roman"/>
        <charset val="134"/>
      </rPr>
      <t>260</t>
    </r>
    <r>
      <rPr>
        <sz val="10"/>
        <color indexed="8"/>
        <rFont val="方正仿宋_GBK"/>
        <charset val="134"/>
      </rPr>
      <t>万元，在新民村小沙坝易地扶贫搬迁安置点建设钢架联动大棚蔬菜种植产业项目一个，建设内容如下：</t>
    </r>
    <r>
      <rPr>
        <sz val="10"/>
        <color indexed="8"/>
        <rFont val="Times New Roman"/>
        <charset val="134"/>
      </rPr>
      <t xml:space="preserve">
1.</t>
    </r>
    <r>
      <rPr>
        <sz val="10"/>
        <color indexed="8"/>
        <rFont val="方正仿宋_GBK"/>
        <charset val="134"/>
      </rPr>
      <t>新建果蔬钢架连体大棚</t>
    </r>
    <r>
      <rPr>
        <sz val="10"/>
        <color indexed="8"/>
        <rFont val="Times New Roman"/>
        <charset val="134"/>
      </rPr>
      <t>23333m²</t>
    </r>
    <r>
      <rPr>
        <sz val="10"/>
        <color indexed="8"/>
        <rFont val="方正仿宋_GBK"/>
        <charset val="134"/>
      </rPr>
      <t>（约</t>
    </r>
    <r>
      <rPr>
        <sz val="10"/>
        <color indexed="8"/>
        <rFont val="Times New Roman"/>
        <charset val="134"/>
      </rPr>
      <t>35</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㎡，概算投资</t>
    </r>
    <r>
      <rPr>
        <sz val="10"/>
        <color indexed="8"/>
        <rFont val="Times New Roman"/>
        <charset val="134"/>
      </rPr>
      <t>175</t>
    </r>
    <r>
      <rPr>
        <sz val="10"/>
        <color indexed="8"/>
        <rFont val="方正仿宋_GBK"/>
        <charset val="134"/>
      </rPr>
      <t>万元。标准：大棚高</t>
    </r>
    <r>
      <rPr>
        <sz val="10"/>
        <color indexed="8"/>
        <rFont val="Times New Roman"/>
        <charset val="134"/>
      </rPr>
      <t>5.5m</t>
    </r>
    <r>
      <rPr>
        <sz val="10"/>
        <color indexed="8"/>
        <rFont val="方正仿宋_GBK"/>
        <charset val="134"/>
      </rPr>
      <t>（含拱，平杆</t>
    </r>
    <r>
      <rPr>
        <sz val="10"/>
        <color indexed="8"/>
        <rFont val="Times New Roman"/>
        <charset val="134"/>
      </rPr>
      <t>4</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8m,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DN50*3.0mm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φ25*1.5mm</t>
    </r>
    <r>
      <rPr>
        <sz val="10"/>
        <color indexed="8"/>
        <rFont val="方正仿宋_GBK"/>
        <charset val="134"/>
      </rPr>
      <t>椭圆管）为热镀锌钢管，</t>
    </r>
    <r>
      <rPr>
        <sz val="10"/>
        <color indexed="8"/>
        <rFont val="Times New Roman"/>
        <charset val="134"/>
      </rPr>
      <t>16</t>
    </r>
    <r>
      <rPr>
        <sz val="10"/>
        <color indexed="8"/>
        <rFont val="方正仿宋_GBK"/>
        <charset val="134"/>
      </rPr>
      <t>丝散射膜。含：电动卷膜器、风机、防护围栏、场地平整、供水管网及水肥一体化设施、排水沟、沙垫石产业路）；</t>
    </r>
    <r>
      <rPr>
        <sz val="10"/>
        <color indexed="8"/>
        <rFont val="Times New Roman"/>
        <charset val="134"/>
      </rPr>
      <t xml:space="preserve">
2.</t>
    </r>
    <r>
      <rPr>
        <sz val="10"/>
        <color indexed="8"/>
        <rFont val="方正仿宋_GBK"/>
        <charset val="134"/>
      </rPr>
      <t>新建冷库</t>
    </r>
    <r>
      <rPr>
        <sz val="10"/>
        <color indexed="8"/>
        <rFont val="Times New Roman"/>
        <charset val="134"/>
      </rPr>
      <t>300</t>
    </r>
    <r>
      <rPr>
        <sz val="10"/>
        <color indexed="8"/>
        <rFont val="方正仿宋_GBK"/>
        <charset val="134"/>
      </rPr>
      <t>立方米（长</t>
    </r>
    <r>
      <rPr>
        <sz val="10"/>
        <color indexed="8"/>
        <rFont val="Times New Roman"/>
        <charset val="134"/>
      </rPr>
      <t>15</t>
    </r>
    <r>
      <rPr>
        <sz val="10"/>
        <color indexed="8"/>
        <rFont val="方正仿宋_GBK"/>
        <charset val="134"/>
      </rPr>
      <t>米，高</t>
    </r>
    <r>
      <rPr>
        <sz val="10"/>
        <color indexed="8"/>
        <rFont val="Times New Roman"/>
        <charset val="134"/>
      </rPr>
      <t>4</t>
    </r>
    <r>
      <rPr>
        <sz val="10"/>
        <color indexed="8"/>
        <rFont val="方正仿宋_GBK"/>
        <charset val="134"/>
      </rPr>
      <t>米，宽</t>
    </r>
    <r>
      <rPr>
        <sz val="10"/>
        <color indexed="8"/>
        <rFont val="Times New Roman"/>
        <charset val="134"/>
      </rPr>
      <t>5</t>
    </r>
    <r>
      <rPr>
        <sz val="10"/>
        <color indexed="8"/>
        <rFont val="方正仿宋_GBK"/>
        <charset val="134"/>
      </rPr>
      <t>米），单价单价</t>
    </r>
    <r>
      <rPr>
        <sz val="10"/>
        <color indexed="8"/>
        <rFont val="Times New Roman"/>
        <charset val="134"/>
      </rPr>
      <t>1000</t>
    </r>
    <r>
      <rPr>
        <sz val="10"/>
        <color indexed="8"/>
        <rFont val="方正仿宋_GBK"/>
        <charset val="134"/>
      </rPr>
      <t>元</t>
    </r>
    <r>
      <rPr>
        <sz val="10"/>
        <color indexed="8"/>
        <rFont val="Times New Roman"/>
        <charset val="134"/>
      </rPr>
      <t>/m³</t>
    </r>
    <r>
      <rPr>
        <sz val="10"/>
        <color indexed="8"/>
        <rFont val="方正仿宋_GBK"/>
        <charset val="134"/>
      </rPr>
      <t>，概算投资</t>
    </r>
    <r>
      <rPr>
        <sz val="10"/>
        <color indexed="8"/>
        <rFont val="Times New Roman"/>
        <charset val="134"/>
      </rPr>
      <t>30</t>
    </r>
    <r>
      <rPr>
        <sz val="10"/>
        <color indexed="8"/>
        <rFont val="方正仿宋_GBK"/>
        <charset val="134"/>
      </rPr>
      <t>万元。</t>
    </r>
    <r>
      <rPr>
        <sz val="10"/>
        <color indexed="8"/>
        <rFont val="Times New Roman"/>
        <charset val="134"/>
      </rPr>
      <t xml:space="preserve">
3.</t>
    </r>
    <r>
      <rPr>
        <sz val="10"/>
        <color indexed="8"/>
        <rFont val="方正仿宋_GBK"/>
        <charset val="134"/>
      </rPr>
      <t>硬化产业道路约</t>
    </r>
    <r>
      <rPr>
        <sz val="10"/>
        <color indexed="8"/>
        <rFont val="Times New Roman"/>
        <charset val="134"/>
      </rPr>
      <t>2222</t>
    </r>
    <r>
      <rPr>
        <sz val="10"/>
        <color indexed="8"/>
        <rFont val="方正仿宋_GBK"/>
        <charset val="134"/>
      </rPr>
      <t>平方米（道路长度约</t>
    </r>
    <r>
      <rPr>
        <sz val="10"/>
        <color indexed="8"/>
        <rFont val="Times New Roman"/>
        <charset val="134"/>
      </rPr>
      <t>635</t>
    </r>
    <r>
      <rPr>
        <sz val="10"/>
        <color indexed="8"/>
        <rFont val="方正仿宋_GBK"/>
        <charset val="134"/>
      </rPr>
      <t>米，平均宽</t>
    </r>
    <r>
      <rPr>
        <sz val="10"/>
        <color indexed="8"/>
        <rFont val="Times New Roman"/>
        <charset val="134"/>
      </rPr>
      <t>3.5</t>
    </r>
    <r>
      <rPr>
        <sz val="10"/>
        <color indexed="8"/>
        <rFont val="方正仿宋_GBK"/>
        <charset val="134"/>
      </rPr>
      <t>米，厚</t>
    </r>
    <r>
      <rPr>
        <sz val="10"/>
        <color indexed="8"/>
        <rFont val="Times New Roman"/>
        <charset val="134"/>
      </rPr>
      <t>0.2</t>
    </r>
    <r>
      <rPr>
        <sz val="10"/>
        <color indexed="8"/>
        <rFont val="方正仿宋_GBK"/>
        <charset val="134"/>
      </rPr>
      <t>米，</t>
    </r>
    <r>
      <rPr>
        <sz val="10"/>
        <color indexed="8"/>
        <rFont val="Times New Roman"/>
        <charset val="134"/>
      </rPr>
      <t>C30</t>
    </r>
    <r>
      <rPr>
        <sz val="10"/>
        <color indexed="8"/>
        <rFont val="方正仿宋_GBK"/>
        <charset val="134"/>
      </rPr>
      <t>混凝土），单价</t>
    </r>
    <r>
      <rPr>
        <sz val="10"/>
        <color indexed="8"/>
        <rFont val="Times New Roman"/>
        <charset val="134"/>
      </rPr>
      <t>90</t>
    </r>
    <r>
      <rPr>
        <sz val="10"/>
        <color indexed="8"/>
        <rFont val="方正仿宋_GBK"/>
        <charset val="134"/>
      </rPr>
      <t>元</t>
    </r>
    <r>
      <rPr>
        <sz val="10"/>
        <color indexed="8"/>
        <rFont val="Times New Roman"/>
        <charset val="134"/>
      </rPr>
      <t>/</t>
    </r>
    <r>
      <rPr>
        <sz val="10"/>
        <color indexed="8"/>
        <rFont val="方正仿宋_GBK"/>
        <charset val="134"/>
      </rPr>
      <t>平方米，概算投资</t>
    </r>
    <r>
      <rPr>
        <sz val="10"/>
        <color indexed="8"/>
        <rFont val="Times New Roman"/>
        <charset val="134"/>
      </rPr>
      <t>20</t>
    </r>
    <r>
      <rPr>
        <sz val="10"/>
        <color indexed="8"/>
        <rFont val="方正仿宋_GBK"/>
        <charset val="134"/>
      </rPr>
      <t>万元。</t>
    </r>
    <r>
      <rPr>
        <sz val="10"/>
        <color indexed="8"/>
        <rFont val="Times New Roman"/>
        <charset val="134"/>
      </rPr>
      <t xml:space="preserve">
4.</t>
    </r>
    <r>
      <rPr>
        <sz val="10"/>
        <color indexed="8"/>
        <rFont val="方正仿宋_GBK"/>
        <charset val="134"/>
      </rPr>
      <t>投入</t>
    </r>
    <r>
      <rPr>
        <sz val="10"/>
        <color indexed="8"/>
        <rFont val="Times New Roman"/>
        <charset val="134"/>
      </rPr>
      <t>35</t>
    </r>
    <r>
      <rPr>
        <sz val="10"/>
        <color indexed="8"/>
        <rFont val="方正仿宋_GBK"/>
        <charset val="134"/>
      </rPr>
      <t>万元在力行村岔河自然村建设油茶果育苗基地一个，建设内容为：</t>
    </r>
    <r>
      <rPr>
        <sz val="10"/>
        <color indexed="8"/>
        <rFont val="Times New Roman"/>
        <charset val="134"/>
      </rPr>
      <t>1.</t>
    </r>
    <r>
      <rPr>
        <sz val="10"/>
        <color indexed="8"/>
        <rFont val="方正仿宋_GBK"/>
        <charset val="134"/>
      </rPr>
      <t>投入</t>
    </r>
    <r>
      <rPr>
        <sz val="10"/>
        <color indexed="8"/>
        <rFont val="Times New Roman"/>
        <charset val="134"/>
      </rPr>
      <t>28</t>
    </r>
    <r>
      <rPr>
        <sz val="10"/>
        <color indexed="8"/>
        <rFont val="方正仿宋_GBK"/>
        <charset val="134"/>
      </rPr>
      <t>万元建设育苗基地</t>
    </r>
    <r>
      <rPr>
        <sz val="10"/>
        <color indexed="8"/>
        <rFont val="Times New Roman"/>
        <charset val="134"/>
      </rPr>
      <t>3733</t>
    </r>
    <r>
      <rPr>
        <sz val="10"/>
        <color indexed="8"/>
        <rFont val="方正仿宋_GBK"/>
        <charset val="134"/>
      </rPr>
      <t>平方米（大棚高</t>
    </r>
    <r>
      <rPr>
        <sz val="10"/>
        <color indexed="8"/>
        <rFont val="Times New Roman"/>
        <charset val="134"/>
      </rPr>
      <t>5.5m</t>
    </r>
    <r>
      <rPr>
        <sz val="10"/>
        <color indexed="8"/>
        <rFont val="方正仿宋_GBK"/>
        <charset val="134"/>
      </rPr>
      <t>（含拱，平杆</t>
    </r>
    <r>
      <rPr>
        <sz val="10"/>
        <color indexed="8"/>
        <rFont val="Times New Roman"/>
        <charset val="134"/>
      </rPr>
      <t>4</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8m,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DN50*3.0mm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φ25*1.5mm</t>
    </r>
    <r>
      <rPr>
        <sz val="10"/>
        <color indexed="8"/>
        <rFont val="方正仿宋_GBK"/>
        <charset val="134"/>
      </rPr>
      <t>椭圆管）为热镀锌钢管，</t>
    </r>
    <r>
      <rPr>
        <sz val="10"/>
        <color indexed="8"/>
        <rFont val="Times New Roman"/>
        <charset val="134"/>
      </rPr>
      <t>16</t>
    </r>
    <r>
      <rPr>
        <sz val="10"/>
        <color indexed="8"/>
        <rFont val="方正仿宋_GBK"/>
        <charset val="134"/>
      </rPr>
      <t>丝散射膜。含：电动卷膜器、风机、防护围栏、场地平整、供水管网及水肥一体化设施等）；</t>
    </r>
    <r>
      <rPr>
        <sz val="10"/>
        <color indexed="8"/>
        <rFont val="Times New Roman"/>
        <charset val="134"/>
      </rPr>
      <t>2.</t>
    </r>
    <r>
      <rPr>
        <sz val="10"/>
        <color indexed="8"/>
        <rFont val="方正仿宋_GBK"/>
        <charset val="134"/>
      </rPr>
      <t>投入</t>
    </r>
    <r>
      <rPr>
        <sz val="10"/>
        <color indexed="8"/>
        <rFont val="Times New Roman"/>
        <charset val="134"/>
      </rPr>
      <t>7</t>
    </r>
    <r>
      <rPr>
        <sz val="10"/>
        <color indexed="8"/>
        <rFont val="方正仿宋_GBK"/>
        <charset val="134"/>
      </rPr>
      <t>万元建设</t>
    </r>
    <r>
      <rPr>
        <sz val="10"/>
        <color indexed="8"/>
        <rFont val="Times New Roman"/>
        <charset val="134"/>
      </rPr>
      <t>100</t>
    </r>
    <r>
      <rPr>
        <sz val="10"/>
        <color indexed="8"/>
        <rFont val="方正仿宋_GBK"/>
        <charset val="134"/>
      </rPr>
      <t>立方米水池</t>
    </r>
    <r>
      <rPr>
        <sz val="10"/>
        <color indexed="8"/>
        <rFont val="Times New Roman"/>
        <charset val="134"/>
      </rPr>
      <t>1</t>
    </r>
    <r>
      <rPr>
        <sz val="10"/>
        <color indexed="8"/>
        <rFont val="方正仿宋_GBK"/>
        <charset val="134"/>
      </rPr>
      <t>个。</t>
    </r>
  </si>
  <si>
    <r>
      <rPr>
        <sz val="10"/>
        <color indexed="8"/>
        <rFont val="方正仿宋_GBK"/>
        <charset val="134"/>
      </rPr>
      <t>通过项目实施，建成田坝镇新民村委会小沙坝安置点钢架连体大棚蔬菜种植产业项目。项目建成后固定资产归新民村集体所有，拟出租给宣威市马路生态种养殖场使用，预计项目年收益率为</t>
    </r>
    <r>
      <rPr>
        <sz val="10"/>
        <color indexed="8"/>
        <rFont val="Times New Roman"/>
        <charset val="134"/>
      </rPr>
      <t>6</t>
    </r>
    <r>
      <rPr>
        <sz val="10"/>
        <color indexed="8"/>
        <rFont val="方正仿宋_GBK"/>
        <charset val="134"/>
      </rPr>
      <t>％，即</t>
    </r>
    <r>
      <rPr>
        <sz val="10"/>
        <color indexed="8"/>
        <rFont val="Times New Roman"/>
        <charset val="134"/>
      </rPr>
      <t>15.6</t>
    </r>
    <r>
      <rPr>
        <sz val="10"/>
        <color indexed="8"/>
        <rFont val="方正仿宋_GBK"/>
        <charset val="134"/>
      </rPr>
      <t>万元。有效带动辖区内农户</t>
    </r>
    <r>
      <rPr>
        <sz val="10"/>
        <color indexed="8"/>
        <rFont val="Times New Roman"/>
        <charset val="134"/>
      </rPr>
      <t>220</t>
    </r>
    <r>
      <rPr>
        <sz val="10"/>
        <color indexed="8"/>
        <rFont val="方正仿宋_GBK"/>
        <charset val="134"/>
      </rPr>
      <t>户</t>
    </r>
    <r>
      <rPr>
        <sz val="10"/>
        <color indexed="8"/>
        <rFont val="Times New Roman"/>
        <charset val="134"/>
      </rPr>
      <t>621</t>
    </r>
    <r>
      <rPr>
        <sz val="10"/>
        <color indexed="8"/>
        <rFont val="方正仿宋_GBK"/>
        <charset val="134"/>
      </rPr>
      <t>人（其中脱贫户</t>
    </r>
    <r>
      <rPr>
        <sz val="10"/>
        <color indexed="8"/>
        <rFont val="Times New Roman"/>
        <charset val="134"/>
      </rPr>
      <t>72</t>
    </r>
    <r>
      <rPr>
        <sz val="10"/>
        <color indexed="8"/>
        <rFont val="方正仿宋_GBK"/>
        <charset val="134"/>
      </rPr>
      <t>户</t>
    </r>
    <r>
      <rPr>
        <sz val="10"/>
        <color indexed="8"/>
        <rFont val="Times New Roman"/>
        <charset val="134"/>
      </rPr>
      <t>217</t>
    </r>
    <r>
      <rPr>
        <sz val="10"/>
        <color indexed="8"/>
        <rFont val="方正仿宋_GBK"/>
        <charset val="134"/>
      </rPr>
      <t>，</t>
    </r>
    <r>
      <rPr>
        <sz val="10"/>
        <color indexed="8"/>
        <rFont val="Times New Roman"/>
        <charset val="134"/>
      </rPr>
      <t>“</t>
    </r>
    <r>
      <rPr>
        <sz val="10"/>
        <color indexed="8"/>
        <rFont val="方正仿宋_GBK"/>
        <charset val="134"/>
      </rPr>
      <t>三类监测对象</t>
    </r>
    <r>
      <rPr>
        <sz val="10"/>
        <color indexed="8"/>
        <rFont val="Times New Roman"/>
        <charset val="134"/>
      </rPr>
      <t>”6</t>
    </r>
    <r>
      <rPr>
        <sz val="10"/>
        <color indexed="8"/>
        <rFont val="方正仿宋_GBK"/>
        <charset val="134"/>
      </rPr>
      <t>户</t>
    </r>
    <r>
      <rPr>
        <sz val="10"/>
        <color indexed="8"/>
        <rFont val="Times New Roman"/>
        <charset val="134"/>
      </rPr>
      <t>20</t>
    </r>
    <r>
      <rPr>
        <sz val="10"/>
        <color indexed="8"/>
        <rFont val="方正仿宋_GBK"/>
        <charset val="134"/>
      </rPr>
      <t>人），实现年度户均增收</t>
    </r>
    <r>
      <rPr>
        <sz val="10"/>
        <color indexed="8"/>
        <rFont val="Times New Roman"/>
        <charset val="134"/>
      </rPr>
      <t>2000</t>
    </r>
    <r>
      <rPr>
        <sz val="10"/>
        <color indexed="8"/>
        <rFont val="方正仿宋_GBK"/>
        <charset val="134"/>
      </rPr>
      <t>元以上，村集体收入增加</t>
    </r>
    <r>
      <rPr>
        <sz val="10"/>
        <color indexed="8"/>
        <rFont val="Times New Roman"/>
        <charset val="134"/>
      </rPr>
      <t>15.6</t>
    </r>
    <r>
      <rPr>
        <sz val="10"/>
        <color indexed="8"/>
        <rFont val="方正仿宋_GBK"/>
        <charset val="134"/>
      </rPr>
      <t>万元左右。</t>
    </r>
  </si>
  <si>
    <r>
      <rPr>
        <sz val="10"/>
        <color indexed="8"/>
        <rFont val="方正仿宋_GBK"/>
        <charset val="134"/>
      </rPr>
      <t>东山镇恰德村易地搬迁安置点仓储物流中心建设项目</t>
    </r>
  </si>
  <si>
    <r>
      <rPr>
        <sz val="10"/>
        <color indexed="8"/>
        <rFont val="方正仿宋_GBK"/>
        <charset val="134"/>
      </rPr>
      <t>恰德村</t>
    </r>
  </si>
  <si>
    <t>建设混凝土框架结构农特产品仓储物流中心1250平方米，每平米1600元，概算投资200万元。</t>
  </si>
  <si>
    <r>
      <rPr>
        <sz val="10"/>
        <color indexed="8"/>
        <rFont val="方正仿宋_GBK"/>
        <charset val="134"/>
      </rPr>
      <t>通过项目实施，建成东山镇恰德村易地搬迁安置点仓储物流中心，项目建成后，固定资产归恰德村集体所有，通过</t>
    </r>
    <r>
      <rPr>
        <sz val="10"/>
        <color indexed="8"/>
        <rFont val="Times New Roman"/>
        <charset val="134"/>
      </rPr>
      <t>“</t>
    </r>
    <r>
      <rPr>
        <sz val="10"/>
        <color indexed="8"/>
        <rFont val="方正仿宋_GBK"/>
        <charset val="134"/>
      </rPr>
      <t>企业</t>
    </r>
    <r>
      <rPr>
        <sz val="10"/>
        <color indexed="8"/>
        <rFont val="Times New Roman"/>
        <charset val="134"/>
      </rPr>
      <t>+</t>
    </r>
    <r>
      <rPr>
        <sz val="10"/>
        <color indexed="8"/>
        <rFont val="方正仿宋_GBK"/>
        <charset val="134"/>
      </rPr>
      <t>村集体</t>
    </r>
    <r>
      <rPr>
        <sz val="10"/>
        <color indexed="8"/>
        <rFont val="Times New Roman"/>
        <charset val="134"/>
      </rPr>
      <t>+</t>
    </r>
    <r>
      <rPr>
        <sz val="10"/>
        <color indexed="8"/>
        <rFont val="方正仿宋_GBK"/>
        <charset val="134"/>
      </rPr>
      <t>脱贫户</t>
    </r>
    <r>
      <rPr>
        <sz val="10"/>
        <color indexed="8"/>
        <rFont val="Times New Roman"/>
        <charset val="134"/>
      </rPr>
      <t>”</t>
    </r>
    <r>
      <rPr>
        <sz val="10"/>
        <color indexed="8"/>
        <rFont val="方正仿宋_GBK"/>
        <charset val="134"/>
      </rPr>
      <t>模式运行，收益主要用于巩固拓展脱贫攻坚成果，增加脱贫群众收入，壮大村集体经济。预计项目年收益率为</t>
    </r>
    <r>
      <rPr>
        <sz val="10"/>
        <color indexed="8"/>
        <rFont val="Times New Roman"/>
        <charset val="134"/>
      </rPr>
      <t>4</t>
    </r>
    <r>
      <rPr>
        <sz val="10"/>
        <color indexed="8"/>
        <rFont val="方正仿宋_GBK"/>
        <charset val="134"/>
      </rPr>
      <t>％，即</t>
    </r>
    <r>
      <rPr>
        <sz val="10"/>
        <color indexed="8"/>
        <rFont val="Times New Roman"/>
        <charset val="134"/>
      </rPr>
      <t>8</t>
    </r>
    <r>
      <rPr>
        <sz val="10"/>
        <color indexed="8"/>
        <rFont val="方正仿宋_GBK"/>
        <charset val="134"/>
      </rPr>
      <t>万元。带动辖区内农户</t>
    </r>
    <r>
      <rPr>
        <sz val="10"/>
        <color indexed="8"/>
        <rFont val="Times New Roman"/>
        <charset val="134"/>
      </rPr>
      <t>6</t>
    </r>
    <r>
      <rPr>
        <sz val="10"/>
        <color indexed="8"/>
        <rFont val="方正仿宋_GBK"/>
        <charset val="134"/>
      </rPr>
      <t>户（其中脱贫户</t>
    </r>
    <r>
      <rPr>
        <sz val="10"/>
        <color indexed="8"/>
        <rFont val="Times New Roman"/>
        <charset val="134"/>
      </rPr>
      <t>3</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”1</t>
    </r>
    <r>
      <rPr>
        <sz val="10"/>
        <color indexed="8"/>
        <rFont val="方正仿宋_GBK"/>
        <charset val="134"/>
      </rPr>
      <t>户）户均增加</t>
    </r>
    <r>
      <rPr>
        <sz val="10"/>
        <color indexed="8"/>
        <rFont val="Times New Roman"/>
        <charset val="134"/>
      </rPr>
      <t>13000</t>
    </r>
    <r>
      <rPr>
        <sz val="10"/>
        <color indexed="8"/>
        <rFont val="方正仿宋_GBK"/>
        <charset val="134"/>
      </rPr>
      <t>元以上，</t>
    </r>
  </si>
  <si>
    <r>
      <rPr>
        <sz val="10"/>
        <color indexed="8"/>
        <rFont val="方正仿宋_GBK"/>
        <charset val="134"/>
      </rPr>
      <t>仓储冷库保鲜</t>
    </r>
  </si>
  <si>
    <r>
      <rPr>
        <sz val="10"/>
        <color indexed="8"/>
        <rFont val="方正仿宋_GBK"/>
        <charset val="134"/>
      </rPr>
      <t>龙潭镇新启村老海田集中安置点仓储冷链物流交易中心建设项目</t>
    </r>
  </si>
  <si>
    <r>
      <rPr>
        <sz val="10"/>
        <color indexed="8"/>
        <rFont val="方正仿宋_GBK"/>
        <charset val="134"/>
      </rPr>
      <t>龙潭镇</t>
    </r>
  </si>
  <si>
    <r>
      <rPr>
        <sz val="10"/>
        <color indexed="8"/>
        <rFont val="方正仿宋_GBK"/>
        <charset val="134"/>
      </rPr>
      <t>新启村</t>
    </r>
  </si>
  <si>
    <r>
      <rPr>
        <sz val="10"/>
        <color theme="1"/>
        <rFont val="Times New Roman"/>
        <charset val="134"/>
      </rPr>
      <t>1</t>
    </r>
    <r>
      <rPr>
        <sz val="10"/>
        <color indexed="8"/>
        <rFont val="Times New Roman"/>
        <charset val="134"/>
      </rPr>
      <t>.</t>
    </r>
    <r>
      <rPr>
        <sz val="10"/>
        <color indexed="8"/>
        <rFont val="方正仿宋_GBK"/>
        <charset val="134"/>
      </rPr>
      <t>建设</t>
    </r>
    <r>
      <rPr>
        <sz val="10"/>
        <color indexed="8"/>
        <rFont val="Times New Roman"/>
        <charset val="134"/>
      </rPr>
      <t>6</t>
    </r>
    <r>
      <rPr>
        <sz val="10"/>
        <color indexed="8"/>
        <rFont val="方正仿宋_GBK"/>
        <charset val="134"/>
      </rPr>
      <t>米高主体</t>
    </r>
    <r>
      <rPr>
        <sz val="10"/>
        <color indexed="8"/>
        <rFont val="Times New Roman"/>
        <charset val="134"/>
      </rPr>
      <t>Φ200MM</t>
    </r>
    <r>
      <rPr>
        <sz val="10"/>
        <color indexed="8"/>
        <rFont val="方正仿宋_GBK"/>
        <charset val="134"/>
      </rPr>
      <t>圆管钢结构钢仓储房</t>
    </r>
    <r>
      <rPr>
        <sz val="10"/>
        <color indexed="8"/>
        <rFont val="Times New Roman"/>
        <charset val="134"/>
      </rPr>
      <t>1500</t>
    </r>
    <r>
      <rPr>
        <sz val="10"/>
        <color indexed="8"/>
        <rFont val="方正仿宋_GBK"/>
        <charset val="134"/>
      </rPr>
      <t>㎡，</t>
    </r>
    <r>
      <rPr>
        <sz val="10"/>
        <color indexed="8"/>
        <rFont val="Times New Roman"/>
        <charset val="134"/>
      </rPr>
      <t>600</t>
    </r>
    <r>
      <rPr>
        <sz val="10"/>
        <color indexed="8"/>
        <rFont val="方正仿宋_GBK"/>
        <charset val="134"/>
      </rPr>
      <t>元</t>
    </r>
    <r>
      <rPr>
        <sz val="10"/>
        <color indexed="8"/>
        <rFont val="Times New Roman"/>
        <charset val="134"/>
      </rPr>
      <t>/</t>
    </r>
    <r>
      <rPr>
        <sz val="10"/>
        <color indexed="8"/>
        <rFont val="方正仿宋_GBK"/>
        <charset val="134"/>
      </rPr>
      <t>平方；</t>
    </r>
    <r>
      <rPr>
        <sz val="10"/>
        <color indexed="8"/>
        <rFont val="Times New Roman"/>
        <charset val="134"/>
      </rPr>
      <t xml:space="preserve">
2</t>
    </r>
    <r>
      <rPr>
        <sz val="10"/>
        <color indexed="8"/>
        <rFont val="Times New Roman"/>
        <charset val="134"/>
      </rPr>
      <t>.</t>
    </r>
    <r>
      <rPr>
        <sz val="10"/>
        <color indexed="8"/>
        <rFont val="方正仿宋_GBK"/>
        <charset val="134"/>
      </rPr>
      <t>建设冷库</t>
    </r>
    <r>
      <rPr>
        <sz val="10"/>
        <color indexed="8"/>
        <rFont val="Times New Roman"/>
        <charset val="134"/>
      </rPr>
      <t>500m³</t>
    </r>
    <r>
      <rPr>
        <sz val="10"/>
        <color indexed="8"/>
        <rFont val="方正仿宋_GBK"/>
        <charset val="134"/>
      </rPr>
      <t>（长</t>
    </r>
    <r>
      <rPr>
        <sz val="10"/>
        <color indexed="8"/>
        <rFont val="Times New Roman"/>
        <charset val="134"/>
      </rPr>
      <t>16</t>
    </r>
    <r>
      <rPr>
        <sz val="10"/>
        <color indexed="8"/>
        <rFont val="方正仿宋_GBK"/>
        <charset val="134"/>
      </rPr>
      <t>米、宽</t>
    </r>
    <r>
      <rPr>
        <sz val="10"/>
        <color indexed="8"/>
        <rFont val="Times New Roman"/>
        <charset val="134"/>
      </rPr>
      <t>10</t>
    </r>
    <r>
      <rPr>
        <sz val="10"/>
        <color indexed="8"/>
        <rFont val="方正仿宋_GBK"/>
        <charset val="134"/>
      </rPr>
      <t>米、高</t>
    </r>
    <r>
      <rPr>
        <sz val="10"/>
        <color indexed="8"/>
        <rFont val="Times New Roman"/>
        <charset val="134"/>
      </rPr>
      <t>3.3</t>
    </r>
    <r>
      <rPr>
        <sz val="10"/>
        <color indexed="8"/>
        <rFont val="方正仿宋_GBK"/>
        <charset val="134"/>
      </rPr>
      <t>米），</t>
    </r>
    <r>
      <rPr>
        <sz val="10"/>
        <color indexed="8"/>
        <rFont val="Times New Roman"/>
        <charset val="134"/>
      </rPr>
      <t>1600</t>
    </r>
    <r>
      <rPr>
        <sz val="10"/>
        <color indexed="8"/>
        <rFont val="方正仿宋_GBK"/>
        <charset val="134"/>
      </rPr>
      <t>元</t>
    </r>
    <r>
      <rPr>
        <sz val="10"/>
        <color indexed="8"/>
        <rFont val="Times New Roman"/>
        <charset val="134"/>
      </rPr>
      <t>/</t>
    </r>
    <r>
      <rPr>
        <sz val="10"/>
        <color indexed="8"/>
        <rFont val="方正仿宋_GBK"/>
        <charset val="134"/>
      </rPr>
      <t>立方；</t>
    </r>
    <r>
      <rPr>
        <sz val="10"/>
        <color indexed="8"/>
        <rFont val="Times New Roman"/>
        <charset val="134"/>
      </rPr>
      <t xml:space="preserve">
3</t>
    </r>
    <r>
      <rPr>
        <sz val="10"/>
        <color indexed="8"/>
        <rFont val="Times New Roman"/>
        <charset val="134"/>
      </rPr>
      <t>.</t>
    </r>
    <r>
      <rPr>
        <sz val="10"/>
        <color indexed="8"/>
        <rFont val="方正仿宋_GBK"/>
        <charset val="134"/>
      </rPr>
      <t>场地硬化</t>
    </r>
    <r>
      <rPr>
        <sz val="10"/>
        <color indexed="8"/>
        <rFont val="Times New Roman"/>
        <charset val="134"/>
      </rPr>
      <t>1000</t>
    </r>
    <r>
      <rPr>
        <sz val="10"/>
        <color indexed="8"/>
        <rFont val="方正仿宋_GBK"/>
        <charset val="134"/>
      </rPr>
      <t>平方米，单价</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平方。</t>
    </r>
  </si>
  <si>
    <r>
      <rPr>
        <sz val="10"/>
        <color indexed="8"/>
        <rFont val="方正仿宋_GBK"/>
        <charset val="134"/>
      </rPr>
      <t>通过项目实施，建成老海田安置点仓储冷链物流交易中心，可带动新启村、新茂村农户种植辣椒</t>
    </r>
    <r>
      <rPr>
        <sz val="10"/>
        <color indexed="8"/>
        <rFont val="Times New Roman"/>
        <charset val="134"/>
      </rPr>
      <t>1500</t>
    </r>
    <r>
      <rPr>
        <sz val="10"/>
        <color indexed="8"/>
        <rFont val="方正仿宋_GBK"/>
        <charset val="134"/>
      </rPr>
      <t>亩以上，增收</t>
    </r>
    <r>
      <rPr>
        <sz val="10"/>
        <color indexed="8"/>
        <rFont val="Times New Roman"/>
        <charset val="134"/>
      </rPr>
      <t>3000</t>
    </r>
    <r>
      <rPr>
        <sz val="10"/>
        <color indexed="8"/>
        <rFont val="方正仿宋_GBK"/>
        <charset val="134"/>
      </rPr>
      <t>元</t>
    </r>
    <r>
      <rPr>
        <sz val="10"/>
        <color indexed="8"/>
        <rFont val="Times New Roman"/>
        <charset val="134"/>
      </rPr>
      <t>/</t>
    </r>
    <r>
      <rPr>
        <sz val="10"/>
        <color indexed="8"/>
        <rFont val="方正仿宋_GBK"/>
        <charset val="134"/>
      </rPr>
      <t>亩以上。项目建成后产权归龙潭镇新启村委会，预计项目年收益率为</t>
    </r>
    <r>
      <rPr>
        <sz val="10"/>
        <color indexed="8"/>
        <rFont val="Times New Roman"/>
        <charset val="134"/>
      </rPr>
      <t>6</t>
    </r>
    <r>
      <rPr>
        <sz val="10"/>
        <color indexed="8"/>
        <rFont val="方正仿宋_GBK"/>
        <charset val="134"/>
      </rPr>
      <t>％，即</t>
    </r>
    <r>
      <rPr>
        <sz val="10"/>
        <color indexed="8"/>
        <rFont val="Times New Roman"/>
        <charset val="134"/>
      </rPr>
      <t>11</t>
    </r>
    <r>
      <rPr>
        <sz val="10"/>
        <color indexed="8"/>
        <rFont val="方正仿宋_GBK"/>
        <charset val="134"/>
      </rPr>
      <t>万元。带动辖区内农户</t>
    </r>
    <r>
      <rPr>
        <sz val="10"/>
        <color indexed="8"/>
        <rFont val="Times New Roman"/>
        <charset val="134"/>
      </rPr>
      <t>560</t>
    </r>
    <r>
      <rPr>
        <sz val="10"/>
        <color indexed="8"/>
        <rFont val="方正仿宋_GBK"/>
        <charset val="134"/>
      </rPr>
      <t>户（其中脱贫户</t>
    </r>
    <r>
      <rPr>
        <sz val="10"/>
        <color indexed="8"/>
        <rFont val="Times New Roman"/>
        <charset val="134"/>
      </rPr>
      <t>66</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”5</t>
    </r>
    <r>
      <rPr>
        <sz val="10"/>
        <color indexed="8"/>
        <rFont val="方正仿宋_GBK"/>
        <charset val="134"/>
      </rPr>
      <t>户）户均增加</t>
    </r>
    <r>
      <rPr>
        <sz val="10"/>
        <color indexed="8"/>
        <rFont val="Times New Roman"/>
        <charset val="134"/>
      </rPr>
      <t>1500</t>
    </r>
    <r>
      <rPr>
        <sz val="10"/>
        <color indexed="8"/>
        <rFont val="方正仿宋_GBK"/>
        <charset val="134"/>
      </rPr>
      <t>元以上，村集体收入增加</t>
    </r>
    <r>
      <rPr>
        <sz val="10"/>
        <color indexed="8"/>
        <rFont val="Times New Roman"/>
        <charset val="134"/>
      </rPr>
      <t>5</t>
    </r>
    <r>
      <rPr>
        <sz val="10"/>
        <color indexed="8"/>
        <rFont val="方正仿宋_GBK"/>
        <charset val="134"/>
      </rPr>
      <t>万元。</t>
    </r>
  </si>
  <si>
    <r>
      <rPr>
        <sz val="10"/>
        <color indexed="8"/>
        <rFont val="方正仿宋_GBK"/>
        <charset val="134"/>
      </rPr>
      <t>龙潭镇政府</t>
    </r>
  </si>
  <si>
    <r>
      <rPr>
        <sz val="10"/>
        <color indexed="8"/>
        <rFont val="方正仿宋_GBK"/>
        <charset val="134"/>
      </rPr>
      <t>务德镇上坪村</t>
    </r>
    <r>
      <rPr>
        <sz val="10"/>
        <color indexed="8"/>
        <rFont val="Times New Roman"/>
        <charset val="134"/>
      </rPr>
      <t>2026</t>
    </r>
    <r>
      <rPr>
        <sz val="10"/>
        <color indexed="8"/>
        <rFont val="方正仿宋_GBK"/>
        <charset val="134"/>
      </rPr>
      <t>年度林下中药材种植基地建设项目</t>
    </r>
  </si>
  <si>
    <r>
      <rPr>
        <sz val="10"/>
        <color indexed="8"/>
        <rFont val="方正仿宋_GBK"/>
        <charset val="134"/>
      </rPr>
      <t>上坪村</t>
    </r>
  </si>
  <si>
    <r>
      <rPr>
        <sz val="10"/>
        <color indexed="8"/>
        <rFont val="方正仿宋_GBK"/>
        <charset val="134"/>
      </rPr>
      <t>扩建</t>
    </r>
  </si>
  <si>
    <r>
      <rPr>
        <sz val="10"/>
        <color indexed="8"/>
        <rFont val="方正仿宋_GBK"/>
        <charset val="134"/>
      </rPr>
      <t>在务德镇上坪村林下种植以黄精为主的中药材</t>
    </r>
    <r>
      <rPr>
        <sz val="10"/>
        <color indexed="8"/>
        <rFont val="Times New Roman"/>
        <charset val="134"/>
      </rPr>
      <t>300</t>
    </r>
    <r>
      <rPr>
        <sz val="10"/>
        <color indexed="8"/>
        <rFont val="方正仿宋_GBK"/>
        <charset val="134"/>
      </rPr>
      <t>亩，申请财政衔接资金</t>
    </r>
    <r>
      <rPr>
        <sz val="10"/>
        <color indexed="8"/>
        <rFont val="Times New Roman"/>
        <charset val="134"/>
      </rPr>
      <t>200</t>
    </r>
    <r>
      <rPr>
        <sz val="10"/>
        <color indexed="8"/>
        <rFont val="方正仿宋_GBK"/>
        <charset val="134"/>
      </rPr>
      <t>万元，主要用于：</t>
    </r>
    <r>
      <rPr>
        <sz val="10"/>
        <color indexed="8"/>
        <rFont val="Times New Roman"/>
        <charset val="134"/>
      </rPr>
      <t xml:space="preserve">
1</t>
    </r>
    <r>
      <rPr>
        <sz val="10"/>
        <color indexed="8"/>
        <rFont val="Times New Roman"/>
        <charset val="134"/>
      </rPr>
      <t>.</t>
    </r>
    <r>
      <rPr>
        <sz val="10"/>
        <color indexed="8"/>
        <rFont val="方正仿宋_GBK"/>
        <charset val="134"/>
      </rPr>
      <t>电力设施建设：架设输电线路</t>
    </r>
    <r>
      <rPr>
        <sz val="10"/>
        <color indexed="8"/>
        <rFont val="Times New Roman"/>
        <charset val="134"/>
      </rPr>
      <t>2000m</t>
    </r>
    <r>
      <rPr>
        <sz val="10"/>
        <color indexed="8"/>
        <rFont val="方正仿宋_GBK"/>
        <charset val="134"/>
      </rPr>
      <t>，购置变压器、配电柜及其他配件，</t>
    </r>
    <r>
      <rPr>
        <sz val="10"/>
        <color indexed="8"/>
        <rFont val="Times New Roman"/>
        <charset val="134"/>
      </rPr>
      <t>12.5</t>
    </r>
    <r>
      <rPr>
        <sz val="10"/>
        <color indexed="8"/>
        <rFont val="方正仿宋_GBK"/>
        <charset val="134"/>
      </rPr>
      <t>万元</t>
    </r>
    <r>
      <rPr>
        <sz val="10"/>
        <color indexed="8"/>
        <rFont val="Times New Roman"/>
        <charset val="134"/>
      </rPr>
      <t>/km</t>
    </r>
    <r>
      <rPr>
        <sz val="10"/>
        <color indexed="8"/>
        <rFont val="方正仿宋_GBK"/>
        <charset val="134"/>
      </rPr>
      <t>，投入资金</t>
    </r>
    <r>
      <rPr>
        <sz val="10"/>
        <color indexed="8"/>
        <rFont val="Times New Roman"/>
        <charset val="134"/>
      </rPr>
      <t>25</t>
    </r>
    <r>
      <rPr>
        <sz val="10"/>
        <color indexed="8"/>
        <rFont val="方正仿宋_GBK"/>
        <charset val="134"/>
      </rPr>
      <t>万元；</t>
    </r>
    <r>
      <rPr>
        <sz val="10"/>
        <color indexed="8"/>
        <rFont val="Times New Roman"/>
        <charset val="134"/>
      </rPr>
      <t xml:space="preserve">
2</t>
    </r>
    <r>
      <rPr>
        <sz val="10"/>
        <color indexed="8"/>
        <rFont val="Times New Roman"/>
        <charset val="134"/>
      </rPr>
      <t>.</t>
    </r>
    <r>
      <rPr>
        <sz val="10"/>
        <color indexed="8"/>
        <rFont val="方正仿宋_GBK"/>
        <charset val="134"/>
      </rPr>
      <t>生产道路建设：硬化长</t>
    </r>
    <r>
      <rPr>
        <sz val="10"/>
        <color indexed="8"/>
        <rFont val="Times New Roman"/>
        <charset val="134"/>
      </rPr>
      <t>2600m</t>
    </r>
    <r>
      <rPr>
        <sz val="10"/>
        <color indexed="8"/>
        <rFont val="方正仿宋_GBK"/>
        <charset val="134"/>
      </rPr>
      <t>、宽</t>
    </r>
    <r>
      <rPr>
        <sz val="10"/>
        <color indexed="8"/>
        <rFont val="Times New Roman"/>
        <charset val="134"/>
      </rPr>
      <t>2m</t>
    </r>
    <r>
      <rPr>
        <sz val="10"/>
        <color indexed="8"/>
        <rFont val="方正仿宋_GBK"/>
        <charset val="134"/>
      </rPr>
      <t>的生产道路</t>
    </r>
    <r>
      <rPr>
        <sz val="10"/>
        <color indexed="8"/>
        <rFont val="Times New Roman"/>
        <charset val="134"/>
      </rPr>
      <t>5200m</t>
    </r>
    <r>
      <rPr>
        <vertAlign val="superscript"/>
        <sz val="10"/>
        <color indexed="8"/>
        <rFont val="Times New Roman"/>
        <charset val="134"/>
      </rPr>
      <t>2</t>
    </r>
    <r>
      <rPr>
        <sz val="10"/>
        <color indexed="8"/>
        <rFont val="方正仿宋_GBK"/>
        <charset val="134"/>
      </rPr>
      <t>，</t>
    </r>
    <r>
      <rPr>
        <sz val="10"/>
        <color indexed="8"/>
        <rFont val="Times New Roman"/>
        <charset val="134"/>
      </rPr>
      <t>80</t>
    </r>
    <r>
      <rPr>
        <sz val="10"/>
        <color indexed="8"/>
        <rFont val="方正仿宋_GBK"/>
        <charset val="134"/>
      </rPr>
      <t>元</t>
    </r>
    <r>
      <rPr>
        <sz val="10"/>
        <color indexed="8"/>
        <rFont val="Times New Roman"/>
        <charset val="134"/>
      </rPr>
      <t>/m</t>
    </r>
    <r>
      <rPr>
        <vertAlign val="superscript"/>
        <sz val="10"/>
        <color indexed="8"/>
        <rFont val="Times New Roman"/>
        <charset val="134"/>
      </rPr>
      <t>2</t>
    </r>
    <r>
      <rPr>
        <sz val="10"/>
        <color indexed="8"/>
        <rFont val="方正仿宋_GBK"/>
        <charset val="134"/>
      </rPr>
      <t>，投入资金</t>
    </r>
    <r>
      <rPr>
        <sz val="10"/>
        <color indexed="8"/>
        <rFont val="Times New Roman"/>
        <charset val="134"/>
      </rPr>
      <t>41.6</t>
    </r>
    <r>
      <rPr>
        <sz val="10"/>
        <color indexed="8"/>
        <rFont val="方正仿宋_GBK"/>
        <charset val="134"/>
      </rPr>
      <t>万元；</t>
    </r>
    <r>
      <rPr>
        <sz val="10"/>
        <color indexed="8"/>
        <rFont val="Times New Roman"/>
        <charset val="134"/>
      </rPr>
      <t xml:space="preserve">
3</t>
    </r>
    <r>
      <rPr>
        <sz val="10"/>
        <color indexed="8"/>
        <rFont val="Times New Roman"/>
        <charset val="134"/>
      </rPr>
      <t>.</t>
    </r>
    <r>
      <rPr>
        <sz val="10"/>
        <color indexed="8"/>
        <rFont val="方正仿宋_GBK"/>
        <charset val="134"/>
      </rPr>
      <t>围栏安装：购置安装丝径</t>
    </r>
    <r>
      <rPr>
        <sz val="10"/>
        <color indexed="8"/>
        <rFont val="Times New Roman"/>
        <charset val="134"/>
      </rPr>
      <t>5mm</t>
    </r>
    <r>
      <rPr>
        <sz val="10"/>
        <color indexed="8"/>
        <rFont val="方正仿宋_GBK"/>
        <charset val="134"/>
      </rPr>
      <t>、高</t>
    </r>
    <r>
      <rPr>
        <sz val="10"/>
        <color indexed="8"/>
        <rFont val="Times New Roman"/>
        <charset val="134"/>
      </rPr>
      <t>1.8m</t>
    </r>
    <r>
      <rPr>
        <sz val="10"/>
        <color indexed="8"/>
        <rFont val="方正仿宋_GBK"/>
        <charset val="134"/>
      </rPr>
      <t>的基地围栏</t>
    </r>
    <r>
      <rPr>
        <sz val="10"/>
        <color indexed="8"/>
        <rFont val="Times New Roman"/>
        <charset val="134"/>
      </rPr>
      <t xml:space="preserve"> 4200m</t>
    </r>
    <r>
      <rPr>
        <sz val="10"/>
        <color indexed="8"/>
        <rFont val="方正仿宋_GBK"/>
        <charset val="134"/>
      </rPr>
      <t>，</t>
    </r>
    <r>
      <rPr>
        <sz val="10"/>
        <color indexed="8"/>
        <rFont val="Times New Roman"/>
        <charset val="134"/>
      </rPr>
      <t>40</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 xml:space="preserve">16.8 </t>
    </r>
    <r>
      <rPr>
        <sz val="10"/>
        <color indexed="8"/>
        <rFont val="方正仿宋_GBK"/>
        <charset val="134"/>
      </rPr>
      <t>万元；</t>
    </r>
    <r>
      <rPr>
        <sz val="10"/>
        <color indexed="8"/>
        <rFont val="Times New Roman"/>
        <charset val="134"/>
      </rPr>
      <t xml:space="preserve">
4</t>
    </r>
    <r>
      <rPr>
        <sz val="10"/>
        <color indexed="8"/>
        <rFont val="Times New Roman"/>
        <charset val="134"/>
      </rPr>
      <t>.</t>
    </r>
    <r>
      <rPr>
        <sz val="10"/>
        <color indexed="8"/>
        <rFont val="方正仿宋_GBK"/>
        <charset val="134"/>
      </rPr>
      <t>浇灌</t>
    </r>
    <r>
      <rPr>
        <sz val="10"/>
        <color indexed="8"/>
        <rFont val="Times New Roman"/>
        <charset val="134"/>
      </rPr>
      <t>300m³</t>
    </r>
    <r>
      <rPr>
        <sz val="10"/>
        <color indexed="8"/>
        <rFont val="方正仿宋_GBK"/>
        <charset val="134"/>
      </rPr>
      <t>蓄水池</t>
    </r>
    <r>
      <rPr>
        <sz val="10"/>
        <color indexed="8"/>
        <rFont val="Times New Roman"/>
        <charset val="134"/>
      </rPr>
      <t>1</t>
    </r>
    <r>
      <rPr>
        <sz val="10"/>
        <color indexed="8"/>
        <rFont val="方正仿宋_GBK"/>
        <charset val="134"/>
      </rPr>
      <t>个，</t>
    </r>
    <r>
      <rPr>
        <sz val="10"/>
        <color indexed="8"/>
        <rFont val="Times New Roman"/>
        <charset val="134"/>
      </rPr>
      <t>550</t>
    </r>
    <r>
      <rPr>
        <sz val="10"/>
        <color indexed="8"/>
        <rFont val="方正仿宋_GBK"/>
        <charset val="134"/>
      </rPr>
      <t>元／</t>
    </r>
    <r>
      <rPr>
        <sz val="10"/>
        <color indexed="8"/>
        <rFont val="Times New Roman"/>
        <charset val="134"/>
      </rPr>
      <t>m3</t>
    </r>
    <r>
      <rPr>
        <sz val="10"/>
        <color indexed="8"/>
        <rFont val="方正仿宋_GBK"/>
        <charset val="134"/>
      </rPr>
      <t>，投入资金</t>
    </r>
    <r>
      <rPr>
        <sz val="10"/>
        <color indexed="8"/>
        <rFont val="Times New Roman"/>
        <charset val="134"/>
      </rPr>
      <t>16.5</t>
    </r>
    <r>
      <rPr>
        <sz val="10"/>
        <color indexed="8"/>
        <rFont val="方正仿宋_GBK"/>
        <charset val="134"/>
      </rPr>
      <t>万元；</t>
    </r>
    <r>
      <rPr>
        <sz val="10"/>
        <color indexed="8"/>
        <rFont val="Times New Roman"/>
        <charset val="134"/>
      </rPr>
      <t xml:space="preserve">
5.</t>
    </r>
    <r>
      <rPr>
        <sz val="10"/>
        <color indexed="8"/>
        <rFont val="方正仿宋_GBK"/>
        <charset val="134"/>
      </rPr>
      <t>供水管网建设：</t>
    </r>
    <r>
      <rPr>
        <sz val="10"/>
        <color indexed="8"/>
        <rFont val="Times New Roman"/>
        <charset val="134"/>
      </rPr>
      <t>PE63</t>
    </r>
    <r>
      <rPr>
        <sz val="10"/>
        <color indexed="8"/>
        <rFont val="方正仿宋_GBK"/>
        <charset val="134"/>
      </rPr>
      <t>管</t>
    </r>
    <r>
      <rPr>
        <sz val="10"/>
        <color indexed="8"/>
        <rFont val="Times New Roman"/>
        <charset val="134"/>
      </rPr>
      <t>1200m</t>
    </r>
    <r>
      <rPr>
        <sz val="10"/>
        <color indexed="8"/>
        <rFont val="方正仿宋_GBK"/>
        <charset val="134"/>
      </rPr>
      <t>，</t>
    </r>
    <r>
      <rPr>
        <sz val="10"/>
        <color indexed="8"/>
        <rFont val="Times New Roman"/>
        <charset val="134"/>
      </rPr>
      <t>39</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4.7</t>
    </r>
    <r>
      <rPr>
        <sz val="10"/>
        <color indexed="8"/>
        <rFont val="方正仿宋_GBK"/>
        <charset val="134"/>
      </rPr>
      <t>万元；</t>
    </r>
    <r>
      <rPr>
        <sz val="10"/>
        <color indexed="8"/>
        <rFont val="Times New Roman"/>
        <charset val="134"/>
      </rPr>
      <t>PE50</t>
    </r>
    <r>
      <rPr>
        <sz val="10"/>
        <color indexed="8"/>
        <rFont val="方正仿宋_GBK"/>
        <charset val="134"/>
      </rPr>
      <t>管</t>
    </r>
    <r>
      <rPr>
        <sz val="10"/>
        <color indexed="8"/>
        <rFont val="Times New Roman"/>
        <charset val="134"/>
      </rPr>
      <t>3800m</t>
    </r>
    <r>
      <rPr>
        <sz val="10"/>
        <color indexed="8"/>
        <rFont val="方正仿宋_GBK"/>
        <charset val="134"/>
      </rPr>
      <t>，</t>
    </r>
    <r>
      <rPr>
        <sz val="10"/>
        <color indexed="8"/>
        <rFont val="Times New Roman"/>
        <charset val="134"/>
      </rPr>
      <t>31</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11.7</t>
    </r>
    <r>
      <rPr>
        <sz val="10"/>
        <color indexed="8"/>
        <rFont val="方正仿宋_GBK"/>
        <charset val="134"/>
      </rPr>
      <t>万元；</t>
    </r>
    <r>
      <rPr>
        <sz val="10"/>
        <color indexed="8"/>
        <rFont val="Times New Roman"/>
        <charset val="134"/>
      </rPr>
      <t>PE25</t>
    </r>
    <r>
      <rPr>
        <sz val="10"/>
        <color indexed="8"/>
        <rFont val="方正仿宋_GBK"/>
        <charset val="134"/>
      </rPr>
      <t>管</t>
    </r>
    <r>
      <rPr>
        <sz val="10"/>
        <color indexed="8"/>
        <rFont val="Times New Roman"/>
        <charset val="134"/>
      </rPr>
      <t>12000m</t>
    </r>
    <r>
      <rPr>
        <sz val="10"/>
        <color indexed="8"/>
        <rFont val="方正仿宋_GBK"/>
        <charset val="134"/>
      </rPr>
      <t>，</t>
    </r>
    <r>
      <rPr>
        <sz val="10"/>
        <color indexed="8"/>
        <rFont val="Times New Roman"/>
        <charset val="134"/>
      </rPr>
      <t>9.5</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11.4</t>
    </r>
    <r>
      <rPr>
        <sz val="10"/>
        <color indexed="8"/>
        <rFont val="方正仿宋_GBK"/>
        <charset val="134"/>
      </rPr>
      <t>万元；</t>
    </r>
    <r>
      <rPr>
        <sz val="10"/>
        <color indexed="8"/>
        <rFont val="Times New Roman"/>
        <charset val="134"/>
      </rPr>
      <t xml:space="preserve">
6.</t>
    </r>
    <r>
      <rPr>
        <sz val="10"/>
        <color indexed="8"/>
        <rFont val="方正仿宋_GBK"/>
        <charset val="134"/>
      </rPr>
      <t>建轻钢结构加工车间</t>
    </r>
    <r>
      <rPr>
        <sz val="10"/>
        <color indexed="8"/>
        <rFont val="Times New Roman"/>
        <charset val="134"/>
      </rPr>
      <t>200m2</t>
    </r>
    <r>
      <rPr>
        <sz val="10"/>
        <color indexed="8"/>
        <rFont val="方正仿宋_GBK"/>
        <charset val="134"/>
      </rPr>
      <t>及设备购置，</t>
    </r>
    <r>
      <rPr>
        <sz val="10"/>
        <color indexed="8"/>
        <rFont val="Times New Roman"/>
        <charset val="134"/>
      </rPr>
      <t>1415</t>
    </r>
    <r>
      <rPr>
        <sz val="10"/>
        <color indexed="8"/>
        <rFont val="方正仿宋_GBK"/>
        <charset val="134"/>
      </rPr>
      <t>元</t>
    </r>
    <r>
      <rPr>
        <sz val="10"/>
        <color indexed="8"/>
        <rFont val="Times New Roman"/>
        <charset val="134"/>
      </rPr>
      <t>/m2</t>
    </r>
    <r>
      <rPr>
        <sz val="10"/>
        <color indexed="8"/>
        <rFont val="方正仿宋_GBK"/>
        <charset val="134"/>
      </rPr>
      <t>，投入资金</t>
    </r>
    <r>
      <rPr>
        <sz val="10"/>
        <color indexed="8"/>
        <rFont val="Times New Roman"/>
        <charset val="134"/>
      </rPr>
      <t>28.3</t>
    </r>
    <r>
      <rPr>
        <sz val="10"/>
        <color indexed="8"/>
        <rFont val="方正仿宋_GBK"/>
        <charset val="134"/>
      </rPr>
      <t>万元；</t>
    </r>
    <r>
      <rPr>
        <sz val="10"/>
        <color indexed="8"/>
        <rFont val="Times New Roman"/>
        <charset val="134"/>
      </rPr>
      <t xml:space="preserve">
7.</t>
    </r>
    <r>
      <rPr>
        <sz val="10"/>
        <color indexed="8"/>
        <rFont val="方正仿宋_GBK"/>
        <charset val="134"/>
      </rPr>
      <t>冷库建设</t>
    </r>
    <r>
      <rPr>
        <sz val="10"/>
        <color indexed="8"/>
        <rFont val="Times New Roman"/>
        <charset val="134"/>
      </rPr>
      <t>200m³</t>
    </r>
    <r>
      <rPr>
        <sz val="10"/>
        <color indexed="8"/>
        <rFont val="方正仿宋_GBK"/>
        <charset val="134"/>
      </rPr>
      <t>，</t>
    </r>
    <r>
      <rPr>
        <sz val="10"/>
        <color indexed="8"/>
        <rFont val="Times New Roman"/>
        <charset val="134"/>
      </rPr>
      <t>2200</t>
    </r>
    <r>
      <rPr>
        <sz val="10"/>
        <color indexed="8"/>
        <rFont val="方正仿宋_GBK"/>
        <charset val="134"/>
      </rPr>
      <t>元</t>
    </r>
    <r>
      <rPr>
        <sz val="10"/>
        <color indexed="8"/>
        <rFont val="Times New Roman"/>
        <charset val="134"/>
      </rPr>
      <t>/m³</t>
    </r>
    <r>
      <rPr>
        <sz val="10"/>
        <color indexed="8"/>
        <rFont val="方正仿宋_GBK"/>
        <charset val="134"/>
      </rPr>
      <t>，投入资金</t>
    </r>
    <r>
      <rPr>
        <sz val="10"/>
        <color indexed="8"/>
        <rFont val="Times New Roman"/>
        <charset val="134"/>
      </rPr>
      <t>44</t>
    </r>
    <r>
      <rPr>
        <sz val="10"/>
        <color indexed="8"/>
        <rFont val="方正仿宋_GBK"/>
        <charset val="134"/>
      </rPr>
      <t>万元。</t>
    </r>
  </si>
  <si>
    <r>
      <rPr>
        <sz val="10"/>
        <color indexed="8"/>
        <rFont val="方正仿宋_GBK"/>
        <charset val="134"/>
      </rPr>
      <t>通过务德镇上坪村林下中药材种植项目的实施，在上坪村扩建以黄精为主的林下中药材种植示范基地面积</t>
    </r>
    <r>
      <rPr>
        <sz val="10"/>
        <color indexed="8"/>
        <rFont val="Times New Roman"/>
        <charset val="134"/>
      </rPr>
      <t>300</t>
    </r>
    <r>
      <rPr>
        <sz val="10"/>
        <color indexed="8"/>
        <rFont val="方正仿宋_GBK"/>
        <charset val="134"/>
      </rPr>
      <t>亩。项目对周边群众务工就业起到了积极的促进作用，带动周边群众</t>
    </r>
    <r>
      <rPr>
        <sz val="10"/>
        <color indexed="8"/>
        <rFont val="Times New Roman"/>
        <charset val="134"/>
      </rPr>
      <t>35</t>
    </r>
    <r>
      <rPr>
        <sz val="10"/>
        <color indexed="8"/>
        <rFont val="方正仿宋_GBK"/>
        <charset val="134"/>
      </rPr>
      <t>户</t>
    </r>
    <r>
      <rPr>
        <sz val="10"/>
        <color indexed="8"/>
        <rFont val="Times New Roman"/>
        <charset val="134"/>
      </rPr>
      <t>125</t>
    </r>
    <r>
      <rPr>
        <sz val="10"/>
        <color indexed="8"/>
        <rFont val="方正仿宋_GBK"/>
        <charset val="134"/>
      </rPr>
      <t>人增收，其中：脱贫户、监测户</t>
    </r>
    <r>
      <rPr>
        <sz val="10"/>
        <color indexed="8"/>
        <rFont val="Times New Roman"/>
        <charset val="134"/>
      </rPr>
      <t>5</t>
    </r>
    <r>
      <rPr>
        <sz val="10"/>
        <color indexed="8"/>
        <rFont val="方正仿宋_GBK"/>
        <charset val="134"/>
      </rPr>
      <t>户</t>
    </r>
    <r>
      <rPr>
        <sz val="10"/>
        <color indexed="8"/>
        <rFont val="Times New Roman"/>
        <charset val="134"/>
      </rPr>
      <t>18</t>
    </r>
    <r>
      <rPr>
        <sz val="10"/>
        <color indexed="8"/>
        <rFont val="方正仿宋_GBK"/>
        <charset val="134"/>
      </rPr>
      <t>人户。项目当年促进上坪村委会集体经济增收</t>
    </r>
    <r>
      <rPr>
        <sz val="10"/>
        <color indexed="8"/>
        <rFont val="Times New Roman"/>
        <charset val="134"/>
      </rPr>
      <t>8</t>
    </r>
    <r>
      <rPr>
        <sz val="10"/>
        <color indexed="8"/>
        <rFont val="方正仿宋_GBK"/>
        <charset val="134"/>
      </rPr>
      <t>万元以上。项目建成后，财政衔接资金形成的固定资产归上坪村委会所有，固定资产出租给企业运营，固定资产收益按协商比例分配给上坪村委会。</t>
    </r>
  </si>
  <si>
    <r>
      <rPr>
        <sz val="10"/>
        <color indexed="8"/>
        <rFont val="方正仿宋_GBK"/>
        <charset val="134"/>
      </rPr>
      <t>务德镇茨嘎村</t>
    </r>
    <r>
      <rPr>
        <sz val="10"/>
        <color indexed="8"/>
        <rFont val="Times New Roman"/>
        <charset val="134"/>
      </rPr>
      <t>2026</t>
    </r>
    <r>
      <rPr>
        <sz val="10"/>
        <color indexed="8"/>
        <rFont val="方正仿宋_GBK"/>
        <charset val="134"/>
      </rPr>
      <t>年度林下经济作物种植基地建设项目</t>
    </r>
  </si>
  <si>
    <r>
      <rPr>
        <sz val="10"/>
        <color indexed="8"/>
        <rFont val="方正仿宋_GBK"/>
        <charset val="134"/>
      </rPr>
      <t>茨嘎村</t>
    </r>
  </si>
  <si>
    <r>
      <rPr>
        <sz val="10"/>
        <color indexed="8"/>
        <rFont val="方正仿宋_GBK"/>
        <charset val="134"/>
      </rPr>
      <t>在务德镇茨嘎村种植以天麻为主的林下中药材种植基地</t>
    </r>
    <r>
      <rPr>
        <sz val="10"/>
        <color indexed="8"/>
        <rFont val="Times New Roman"/>
        <charset val="134"/>
      </rPr>
      <t>600</t>
    </r>
    <r>
      <rPr>
        <sz val="10"/>
        <color indexed="8"/>
        <rFont val="方正仿宋_GBK"/>
        <charset val="134"/>
      </rPr>
      <t>亩，计划投入财政衔接资金</t>
    </r>
    <r>
      <rPr>
        <sz val="10"/>
        <color indexed="8"/>
        <rFont val="Times New Roman"/>
        <charset val="134"/>
      </rPr>
      <t>200</t>
    </r>
    <r>
      <rPr>
        <sz val="10"/>
        <color indexed="8"/>
        <rFont val="方正仿宋_GBK"/>
        <charset val="134"/>
      </rPr>
      <t>万元，主要用于：</t>
    </r>
    <r>
      <rPr>
        <sz val="10"/>
        <color indexed="8"/>
        <rFont val="Times New Roman"/>
        <charset val="134"/>
      </rPr>
      <t xml:space="preserve">
1</t>
    </r>
    <r>
      <rPr>
        <sz val="10"/>
        <color indexed="8"/>
        <rFont val="Times New Roman"/>
        <charset val="134"/>
      </rPr>
      <t>.</t>
    </r>
    <r>
      <rPr>
        <sz val="10"/>
        <color indexed="8"/>
        <rFont val="方正仿宋_GBK"/>
        <charset val="134"/>
      </rPr>
      <t>电力设施建设：架设</t>
    </r>
    <r>
      <rPr>
        <sz val="10"/>
        <color indexed="8"/>
        <rFont val="Times New Roman"/>
        <charset val="134"/>
      </rPr>
      <t>1600m</t>
    </r>
    <r>
      <rPr>
        <sz val="10"/>
        <color indexed="8"/>
        <rFont val="方正仿宋_GBK"/>
        <charset val="134"/>
      </rPr>
      <t>输电线路及设备购置，单价</t>
    </r>
    <r>
      <rPr>
        <sz val="10"/>
        <color indexed="8"/>
        <rFont val="Times New Roman"/>
        <charset val="134"/>
      </rPr>
      <t>50</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8</t>
    </r>
    <r>
      <rPr>
        <sz val="10"/>
        <color indexed="8"/>
        <rFont val="方正仿宋_GBK"/>
        <charset val="134"/>
      </rPr>
      <t>万元。</t>
    </r>
    <r>
      <rPr>
        <sz val="10"/>
        <color indexed="8"/>
        <rFont val="Times New Roman"/>
        <charset val="134"/>
      </rPr>
      <t xml:space="preserve">
2</t>
    </r>
    <r>
      <rPr>
        <sz val="10"/>
        <color indexed="8"/>
        <rFont val="Times New Roman"/>
        <charset val="134"/>
      </rPr>
      <t>.</t>
    </r>
    <r>
      <rPr>
        <sz val="10"/>
        <color indexed="8"/>
        <rFont val="方正仿宋_GBK"/>
        <charset val="134"/>
      </rPr>
      <t>供水：新建</t>
    </r>
    <r>
      <rPr>
        <sz val="10"/>
        <color indexed="8"/>
        <rFont val="Times New Roman"/>
        <charset val="134"/>
      </rPr>
      <t>300m³</t>
    </r>
    <r>
      <rPr>
        <sz val="10"/>
        <color indexed="8"/>
        <rFont val="方正仿宋_GBK"/>
        <charset val="134"/>
      </rPr>
      <t>蓄水池</t>
    </r>
    <r>
      <rPr>
        <sz val="10"/>
        <color indexed="8"/>
        <rFont val="Times New Roman"/>
        <charset val="134"/>
      </rPr>
      <t>1</t>
    </r>
    <r>
      <rPr>
        <sz val="10"/>
        <color indexed="8"/>
        <rFont val="方正仿宋_GBK"/>
        <charset val="134"/>
      </rPr>
      <t>个，</t>
    </r>
    <r>
      <rPr>
        <sz val="10"/>
        <color indexed="8"/>
        <rFont val="Times New Roman"/>
        <charset val="134"/>
      </rPr>
      <t>550</t>
    </r>
    <r>
      <rPr>
        <sz val="10"/>
        <color indexed="8"/>
        <rFont val="方正仿宋_GBK"/>
        <charset val="134"/>
      </rPr>
      <t>元</t>
    </r>
    <r>
      <rPr>
        <sz val="10"/>
        <color indexed="8"/>
        <rFont val="Times New Roman"/>
        <charset val="134"/>
      </rPr>
      <t>/m</t>
    </r>
    <r>
      <rPr>
        <vertAlign val="superscript"/>
        <sz val="10"/>
        <color indexed="8"/>
        <rFont val="Times New Roman"/>
        <charset val="134"/>
      </rPr>
      <t>3</t>
    </r>
    <r>
      <rPr>
        <sz val="10"/>
        <color indexed="8"/>
        <rFont val="Times New Roman"/>
        <charset val="134"/>
      </rPr>
      <t>,</t>
    </r>
    <r>
      <rPr>
        <sz val="10"/>
        <color indexed="8"/>
        <rFont val="方正仿宋_GBK"/>
        <charset val="134"/>
      </rPr>
      <t>投资</t>
    </r>
    <r>
      <rPr>
        <sz val="10"/>
        <color indexed="8"/>
        <rFont val="Times New Roman"/>
        <charset val="134"/>
      </rPr>
      <t>16.5</t>
    </r>
    <r>
      <rPr>
        <sz val="10"/>
        <color indexed="8"/>
        <rFont val="方正仿宋_GBK"/>
        <charset val="134"/>
      </rPr>
      <t>万元；</t>
    </r>
    <r>
      <rPr>
        <sz val="10"/>
        <color indexed="8"/>
        <rFont val="Times New Roman"/>
        <charset val="134"/>
      </rPr>
      <t>PE63</t>
    </r>
    <r>
      <rPr>
        <sz val="10"/>
        <color indexed="8"/>
        <rFont val="方正仿宋_GBK"/>
        <charset val="134"/>
      </rPr>
      <t>管</t>
    </r>
    <r>
      <rPr>
        <sz val="10"/>
        <color indexed="8"/>
        <rFont val="Times New Roman"/>
        <charset val="134"/>
      </rPr>
      <t>2000m</t>
    </r>
    <r>
      <rPr>
        <sz val="10"/>
        <color indexed="8"/>
        <rFont val="方正仿宋_GBK"/>
        <charset val="134"/>
      </rPr>
      <t>，</t>
    </r>
    <r>
      <rPr>
        <sz val="10"/>
        <color indexed="8"/>
        <rFont val="Times New Roman"/>
        <charset val="134"/>
      </rPr>
      <t>39</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7.8</t>
    </r>
    <r>
      <rPr>
        <sz val="10"/>
        <color indexed="8"/>
        <rFont val="方正仿宋_GBK"/>
        <charset val="134"/>
      </rPr>
      <t>万元；</t>
    </r>
    <r>
      <rPr>
        <sz val="10"/>
        <color indexed="8"/>
        <rFont val="Times New Roman"/>
        <charset val="134"/>
      </rPr>
      <t>PE25</t>
    </r>
    <r>
      <rPr>
        <sz val="10"/>
        <color indexed="8"/>
        <rFont val="方正仿宋_GBK"/>
        <charset val="134"/>
      </rPr>
      <t>管</t>
    </r>
    <r>
      <rPr>
        <sz val="10"/>
        <color indexed="8"/>
        <rFont val="Times New Roman"/>
        <charset val="134"/>
      </rPr>
      <t>7250m</t>
    </r>
    <r>
      <rPr>
        <sz val="10"/>
        <color indexed="8"/>
        <rFont val="方正仿宋_GBK"/>
        <charset val="134"/>
      </rPr>
      <t>，</t>
    </r>
    <r>
      <rPr>
        <sz val="10"/>
        <color indexed="8"/>
        <rFont val="Times New Roman"/>
        <charset val="134"/>
      </rPr>
      <t>8</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5.6</t>
    </r>
    <r>
      <rPr>
        <sz val="10"/>
        <color indexed="8"/>
        <rFont val="方正仿宋_GBK"/>
        <charset val="134"/>
      </rPr>
      <t>万元。</t>
    </r>
    <r>
      <rPr>
        <sz val="10"/>
        <color indexed="8"/>
        <rFont val="Times New Roman"/>
        <charset val="134"/>
      </rPr>
      <t xml:space="preserve">
3.</t>
    </r>
    <r>
      <rPr>
        <sz val="10"/>
        <color indexed="8"/>
        <rFont val="方正仿宋_GBK"/>
        <charset val="134"/>
      </rPr>
      <t>围栏建设：建</t>
    </r>
    <r>
      <rPr>
        <sz val="10"/>
        <color indexed="8"/>
        <rFont val="Times New Roman"/>
        <charset val="134"/>
      </rPr>
      <t>1.8m</t>
    </r>
    <r>
      <rPr>
        <sz val="10"/>
        <color indexed="8"/>
        <rFont val="方正仿宋_GBK"/>
        <charset val="134"/>
      </rPr>
      <t>高铁丝网栏</t>
    </r>
    <r>
      <rPr>
        <sz val="10"/>
        <color indexed="8"/>
        <rFont val="Times New Roman"/>
        <charset val="134"/>
      </rPr>
      <t>5030m</t>
    </r>
    <r>
      <rPr>
        <sz val="10"/>
        <color indexed="8"/>
        <rFont val="方正仿宋_GBK"/>
        <charset val="134"/>
      </rPr>
      <t>，</t>
    </r>
    <r>
      <rPr>
        <sz val="10"/>
        <color indexed="8"/>
        <rFont val="Times New Roman"/>
        <charset val="134"/>
      </rPr>
      <t>40</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20.1</t>
    </r>
    <r>
      <rPr>
        <sz val="10"/>
        <color indexed="8"/>
        <rFont val="方正仿宋_GBK"/>
        <charset val="134"/>
      </rPr>
      <t>万元。</t>
    </r>
    <r>
      <rPr>
        <sz val="10"/>
        <color indexed="8"/>
        <rFont val="Times New Roman"/>
        <charset val="134"/>
      </rPr>
      <t xml:space="preserve">
4.</t>
    </r>
    <r>
      <rPr>
        <sz val="10"/>
        <color indexed="8"/>
        <rFont val="方正仿宋_GBK"/>
        <charset val="134"/>
      </rPr>
      <t>生产道路：新建生产道路</t>
    </r>
    <r>
      <rPr>
        <sz val="10"/>
        <color indexed="8"/>
        <rFont val="Times New Roman"/>
        <charset val="134"/>
      </rPr>
      <t>6000m²</t>
    </r>
    <r>
      <rPr>
        <sz val="10"/>
        <color indexed="8"/>
        <rFont val="方正仿宋_GBK"/>
        <charset val="134"/>
      </rPr>
      <t>，</t>
    </r>
    <r>
      <rPr>
        <sz val="10"/>
        <color indexed="8"/>
        <rFont val="Times New Roman"/>
        <charset val="134"/>
      </rPr>
      <t>80</t>
    </r>
    <r>
      <rPr>
        <sz val="10"/>
        <color indexed="8"/>
        <rFont val="方正仿宋_GBK"/>
        <charset val="134"/>
      </rPr>
      <t>元</t>
    </r>
    <r>
      <rPr>
        <sz val="10"/>
        <color indexed="8"/>
        <rFont val="Times New Roman"/>
        <charset val="134"/>
      </rPr>
      <t>/m²</t>
    </r>
    <r>
      <rPr>
        <sz val="10"/>
        <color indexed="8"/>
        <rFont val="方正仿宋_GBK"/>
        <charset val="134"/>
      </rPr>
      <t>，投资</t>
    </r>
    <r>
      <rPr>
        <sz val="10"/>
        <color indexed="8"/>
        <rFont val="Times New Roman"/>
        <charset val="134"/>
      </rPr>
      <t>48</t>
    </r>
    <r>
      <rPr>
        <sz val="10"/>
        <color indexed="8"/>
        <rFont val="方正仿宋_GBK"/>
        <charset val="134"/>
      </rPr>
      <t>万元。</t>
    </r>
    <r>
      <rPr>
        <sz val="10"/>
        <color indexed="8"/>
        <rFont val="Times New Roman"/>
        <charset val="134"/>
      </rPr>
      <t xml:space="preserve">
5.</t>
    </r>
    <r>
      <rPr>
        <sz val="10"/>
        <color indexed="8"/>
        <rFont val="方正仿宋_GBK"/>
        <charset val="134"/>
      </rPr>
      <t>冷库：新建冷库</t>
    </r>
    <r>
      <rPr>
        <sz val="10"/>
        <color indexed="8"/>
        <rFont val="Times New Roman"/>
        <charset val="134"/>
      </rPr>
      <t>227m³</t>
    </r>
    <r>
      <rPr>
        <sz val="10"/>
        <color indexed="8"/>
        <rFont val="方正仿宋_GBK"/>
        <charset val="134"/>
      </rPr>
      <t>，</t>
    </r>
    <r>
      <rPr>
        <sz val="10"/>
        <color indexed="8"/>
        <rFont val="Times New Roman"/>
        <charset val="134"/>
      </rPr>
      <t>2200</t>
    </r>
    <r>
      <rPr>
        <sz val="10"/>
        <color indexed="8"/>
        <rFont val="方正仿宋_GBK"/>
        <charset val="134"/>
      </rPr>
      <t>元</t>
    </r>
    <r>
      <rPr>
        <sz val="10"/>
        <color indexed="8"/>
        <rFont val="Times New Roman"/>
        <charset val="134"/>
      </rPr>
      <t>/m³</t>
    </r>
    <r>
      <rPr>
        <sz val="10"/>
        <color indexed="8"/>
        <rFont val="方正仿宋_GBK"/>
        <charset val="134"/>
      </rPr>
      <t>，投资</t>
    </r>
    <r>
      <rPr>
        <sz val="10"/>
        <color indexed="8"/>
        <rFont val="Times New Roman"/>
        <charset val="134"/>
      </rPr>
      <t>50</t>
    </r>
    <r>
      <rPr>
        <sz val="10"/>
        <color indexed="8"/>
        <rFont val="方正仿宋_GBK"/>
        <charset val="134"/>
      </rPr>
      <t>万元。</t>
    </r>
    <r>
      <rPr>
        <sz val="10"/>
        <color indexed="8"/>
        <rFont val="Times New Roman"/>
        <charset val="134"/>
      </rPr>
      <t xml:space="preserve">
6.</t>
    </r>
    <r>
      <rPr>
        <sz val="10"/>
        <color indexed="8"/>
        <rFont val="方正仿宋_GBK"/>
        <charset val="134"/>
      </rPr>
      <t>仓库管理房：新建钢结构仓库</t>
    </r>
    <r>
      <rPr>
        <sz val="10"/>
        <color indexed="8"/>
        <rFont val="Times New Roman"/>
        <charset val="134"/>
      </rPr>
      <t>410m²</t>
    </r>
    <r>
      <rPr>
        <sz val="10"/>
        <color indexed="8"/>
        <rFont val="方正仿宋_GBK"/>
        <charset val="134"/>
      </rPr>
      <t>，</t>
    </r>
    <r>
      <rPr>
        <sz val="10"/>
        <color indexed="8"/>
        <rFont val="Times New Roman"/>
        <charset val="134"/>
      </rPr>
      <t>780</t>
    </r>
    <r>
      <rPr>
        <sz val="10"/>
        <color indexed="8"/>
        <rFont val="方正仿宋_GBK"/>
        <charset val="134"/>
      </rPr>
      <t>元</t>
    </r>
    <r>
      <rPr>
        <sz val="10"/>
        <color indexed="8"/>
        <rFont val="Times New Roman"/>
        <charset val="134"/>
      </rPr>
      <t>/m²</t>
    </r>
    <r>
      <rPr>
        <sz val="10"/>
        <color indexed="8"/>
        <rFont val="方正仿宋_GBK"/>
        <charset val="134"/>
      </rPr>
      <t>，投资</t>
    </r>
    <r>
      <rPr>
        <sz val="10"/>
        <color indexed="8"/>
        <rFont val="Times New Roman"/>
        <charset val="134"/>
      </rPr>
      <t>32</t>
    </r>
    <r>
      <rPr>
        <sz val="10"/>
        <color indexed="8"/>
        <rFont val="方正仿宋_GBK"/>
        <charset val="134"/>
      </rPr>
      <t>万，建砖混结构管理用房</t>
    </r>
    <r>
      <rPr>
        <sz val="10"/>
        <color indexed="8"/>
        <rFont val="Times New Roman"/>
        <charset val="134"/>
      </rPr>
      <t>100m²</t>
    </r>
    <r>
      <rPr>
        <sz val="10"/>
        <color indexed="8"/>
        <rFont val="方正仿宋_GBK"/>
        <charset val="134"/>
      </rPr>
      <t>，</t>
    </r>
    <r>
      <rPr>
        <sz val="10"/>
        <color indexed="8"/>
        <rFont val="Times New Roman"/>
        <charset val="134"/>
      </rPr>
      <t>1200</t>
    </r>
    <r>
      <rPr>
        <sz val="10"/>
        <color indexed="8"/>
        <rFont val="方正仿宋_GBK"/>
        <charset val="134"/>
      </rPr>
      <t>元</t>
    </r>
    <r>
      <rPr>
        <sz val="10"/>
        <color indexed="8"/>
        <rFont val="Times New Roman"/>
        <charset val="134"/>
      </rPr>
      <t>/m²</t>
    </r>
    <r>
      <rPr>
        <sz val="10"/>
        <color indexed="8"/>
        <rFont val="方正仿宋_GBK"/>
        <charset val="134"/>
      </rPr>
      <t>，投资</t>
    </r>
    <r>
      <rPr>
        <sz val="10"/>
        <color indexed="8"/>
        <rFont val="Times New Roman"/>
        <charset val="134"/>
      </rPr>
      <t>12</t>
    </r>
    <r>
      <rPr>
        <sz val="10"/>
        <color indexed="8"/>
        <rFont val="方正仿宋_GBK"/>
        <charset val="134"/>
      </rPr>
      <t>万元。</t>
    </r>
  </si>
  <si>
    <r>
      <rPr>
        <sz val="10"/>
        <color indexed="8"/>
        <rFont val="方正仿宋_GBK"/>
        <charset val="134"/>
      </rPr>
      <t>通过宣威市务德镇茨嘎村林下中药材种植示范基地的建设，在林下种植以天麻为主的中药材</t>
    </r>
    <r>
      <rPr>
        <sz val="10"/>
        <color indexed="8"/>
        <rFont val="Times New Roman"/>
        <charset val="134"/>
      </rPr>
      <t>600</t>
    </r>
    <r>
      <rPr>
        <sz val="10"/>
        <color indexed="8"/>
        <rFont val="方正仿宋_GBK"/>
        <charset val="134"/>
      </rPr>
      <t>亩，流转林地</t>
    </r>
    <r>
      <rPr>
        <sz val="10"/>
        <color indexed="8"/>
        <rFont val="Times New Roman"/>
        <charset val="134"/>
      </rPr>
      <t>600</t>
    </r>
    <r>
      <rPr>
        <sz val="10"/>
        <color indexed="8"/>
        <rFont val="方正仿宋_GBK"/>
        <charset val="134"/>
      </rPr>
      <t>亩，辐射带动周边群众林下种植中药材</t>
    </r>
    <r>
      <rPr>
        <sz val="10"/>
        <color indexed="8"/>
        <rFont val="Times New Roman"/>
        <charset val="134"/>
      </rPr>
      <t>200</t>
    </r>
    <r>
      <rPr>
        <sz val="10"/>
        <color indexed="8"/>
        <rFont val="方正仿宋_GBK"/>
        <charset val="134"/>
      </rPr>
      <t>亩以上。项目带动周边群众</t>
    </r>
    <r>
      <rPr>
        <sz val="10"/>
        <color indexed="8"/>
        <rFont val="Times New Roman"/>
        <charset val="134"/>
      </rPr>
      <t>115</t>
    </r>
    <r>
      <rPr>
        <sz val="10"/>
        <color indexed="8"/>
        <rFont val="方正仿宋_GBK"/>
        <charset val="134"/>
      </rPr>
      <t>户</t>
    </r>
    <r>
      <rPr>
        <sz val="10"/>
        <color indexed="8"/>
        <rFont val="Times New Roman"/>
        <charset val="134"/>
      </rPr>
      <t>358</t>
    </r>
    <r>
      <rPr>
        <sz val="10"/>
        <color indexed="8"/>
        <rFont val="方正仿宋_GBK"/>
        <charset val="134"/>
      </rPr>
      <t>人增收，其中：脱贫户、监测户</t>
    </r>
    <r>
      <rPr>
        <sz val="10"/>
        <color indexed="8"/>
        <rFont val="Times New Roman"/>
        <charset val="134"/>
      </rPr>
      <t>15</t>
    </r>
    <r>
      <rPr>
        <sz val="10"/>
        <color indexed="8"/>
        <rFont val="方正仿宋_GBK"/>
        <charset val="134"/>
      </rPr>
      <t>户</t>
    </r>
    <r>
      <rPr>
        <sz val="10"/>
        <color indexed="8"/>
        <rFont val="Times New Roman"/>
        <charset val="134"/>
      </rPr>
      <t>57</t>
    </r>
    <r>
      <rPr>
        <sz val="10"/>
        <color indexed="8"/>
        <rFont val="方正仿宋_GBK"/>
        <charset val="134"/>
      </rPr>
      <t>人。项目当年促进茨嘎村委会集体经济增收</t>
    </r>
    <r>
      <rPr>
        <sz val="10"/>
        <color indexed="8"/>
        <rFont val="Times New Roman"/>
        <charset val="134"/>
      </rPr>
      <t>8</t>
    </r>
    <r>
      <rPr>
        <sz val="10"/>
        <color indexed="8"/>
        <rFont val="方正仿宋_GBK"/>
        <charset val="134"/>
      </rPr>
      <t>万元以上。项目财政衔接资金形成的固定资产归茨嘎村委会所有，固定资产出租给企业运营，固定资产收益按协商比例分配给茨嘎村委会。</t>
    </r>
  </si>
  <si>
    <r>
      <rPr>
        <sz val="10"/>
        <color indexed="8"/>
        <rFont val="方正仿宋_GBK"/>
        <charset val="134"/>
      </rPr>
      <t>来宾街道托马林场林下中药材种植示范基地建设项目</t>
    </r>
  </si>
  <si>
    <r>
      <rPr>
        <sz val="10"/>
        <color indexed="8"/>
        <rFont val="方正仿宋_GBK"/>
        <charset val="134"/>
      </rPr>
      <t>来宾社区</t>
    </r>
  </si>
  <si>
    <r>
      <rPr>
        <sz val="10"/>
        <color indexed="8"/>
        <rFont val="方正仿宋_GBK"/>
        <charset val="134"/>
      </rPr>
      <t>在来宾街道来宾社区托马林场林下种植以天麻、黄精为主的中药材</t>
    </r>
    <r>
      <rPr>
        <sz val="10"/>
        <color indexed="8"/>
        <rFont val="Times New Roman"/>
        <charset val="134"/>
      </rPr>
      <t>400</t>
    </r>
    <r>
      <rPr>
        <sz val="10"/>
        <color indexed="8"/>
        <rFont val="方正仿宋_GBK"/>
        <charset val="134"/>
      </rPr>
      <t>亩，项目申请财政衔接资金</t>
    </r>
    <r>
      <rPr>
        <sz val="10"/>
        <color indexed="8"/>
        <rFont val="Times New Roman"/>
        <charset val="134"/>
      </rPr>
      <t>300</t>
    </r>
    <r>
      <rPr>
        <sz val="10"/>
        <color indexed="8"/>
        <rFont val="方正仿宋_GBK"/>
        <charset val="134"/>
      </rPr>
      <t>万元，主要用于：</t>
    </r>
    <r>
      <rPr>
        <sz val="10"/>
        <color indexed="8"/>
        <rFont val="Times New Roman"/>
        <charset val="134"/>
      </rPr>
      <t xml:space="preserve">
1</t>
    </r>
    <r>
      <rPr>
        <sz val="10"/>
        <color indexed="8"/>
        <rFont val="Times New Roman"/>
        <charset val="134"/>
      </rPr>
      <t>.</t>
    </r>
    <r>
      <rPr>
        <sz val="10"/>
        <color indexed="8"/>
        <rFont val="方正仿宋_GBK"/>
        <charset val="134"/>
      </rPr>
      <t>硬化长</t>
    </r>
    <r>
      <rPr>
        <sz val="10"/>
        <color indexed="8"/>
        <rFont val="Times New Roman"/>
        <charset val="134"/>
      </rPr>
      <t>2250m</t>
    </r>
    <r>
      <rPr>
        <sz val="10"/>
        <color indexed="8"/>
        <rFont val="方正仿宋_GBK"/>
        <charset val="134"/>
      </rPr>
      <t>、宽</t>
    </r>
    <r>
      <rPr>
        <sz val="10"/>
        <color indexed="8"/>
        <rFont val="Times New Roman"/>
        <charset val="134"/>
      </rPr>
      <t>2m</t>
    </r>
    <r>
      <rPr>
        <sz val="10"/>
        <color indexed="8"/>
        <rFont val="方正仿宋_GBK"/>
        <charset val="134"/>
      </rPr>
      <t>生产道路</t>
    </r>
    <r>
      <rPr>
        <sz val="10"/>
        <color indexed="8"/>
        <rFont val="Times New Roman"/>
        <charset val="134"/>
      </rPr>
      <t>4500</t>
    </r>
    <r>
      <rPr>
        <sz val="10"/>
        <color indexed="8"/>
        <rFont val="方正仿宋_GBK"/>
        <charset val="134"/>
      </rPr>
      <t>㎡，</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㎡，投入资金</t>
    </r>
    <r>
      <rPr>
        <sz val="10"/>
        <color indexed="8"/>
        <rFont val="Times New Roman"/>
        <charset val="134"/>
      </rPr>
      <t>58.5</t>
    </r>
    <r>
      <rPr>
        <sz val="10"/>
        <color indexed="8"/>
        <rFont val="方正仿宋_GBK"/>
        <charset val="134"/>
      </rPr>
      <t>万元；</t>
    </r>
    <r>
      <rPr>
        <sz val="10"/>
        <color indexed="8"/>
        <rFont val="Times New Roman"/>
        <charset val="134"/>
      </rPr>
      <t xml:space="preserve">
2</t>
    </r>
    <r>
      <rPr>
        <sz val="10"/>
        <color indexed="8"/>
        <rFont val="Times New Roman"/>
        <charset val="134"/>
      </rPr>
      <t>.</t>
    </r>
    <r>
      <rPr>
        <sz val="10"/>
        <color indexed="8"/>
        <rFont val="方正仿宋_GBK"/>
        <charset val="134"/>
      </rPr>
      <t>砂石料铺填路面</t>
    </r>
    <r>
      <rPr>
        <sz val="10"/>
        <color indexed="8"/>
        <rFont val="Times New Roman"/>
        <charset val="134"/>
      </rPr>
      <t>3000</t>
    </r>
    <r>
      <rPr>
        <sz val="10"/>
        <color indexed="8"/>
        <rFont val="方正仿宋_GBK"/>
        <charset val="134"/>
      </rPr>
      <t>㎡，</t>
    </r>
    <r>
      <rPr>
        <sz val="10"/>
        <color indexed="8"/>
        <rFont val="Times New Roman"/>
        <charset val="134"/>
      </rPr>
      <t>35</t>
    </r>
    <r>
      <rPr>
        <sz val="10"/>
        <color indexed="8"/>
        <rFont val="方正仿宋_GBK"/>
        <charset val="134"/>
      </rPr>
      <t>元</t>
    </r>
    <r>
      <rPr>
        <sz val="10"/>
        <color indexed="8"/>
        <rFont val="Times New Roman"/>
        <charset val="134"/>
      </rPr>
      <t>/</t>
    </r>
    <r>
      <rPr>
        <sz val="10"/>
        <color indexed="8"/>
        <rFont val="方正仿宋_GBK"/>
        <charset val="134"/>
      </rPr>
      <t>㎡投入资金</t>
    </r>
    <r>
      <rPr>
        <sz val="10"/>
        <color indexed="8"/>
        <rFont val="Times New Roman"/>
        <charset val="134"/>
      </rPr>
      <t>10.5</t>
    </r>
    <r>
      <rPr>
        <sz val="10"/>
        <color indexed="8"/>
        <rFont val="方正仿宋_GBK"/>
        <charset val="134"/>
      </rPr>
      <t>万元；</t>
    </r>
    <r>
      <rPr>
        <sz val="10"/>
        <color indexed="8"/>
        <rFont val="Times New Roman"/>
        <charset val="134"/>
      </rPr>
      <t xml:space="preserve">
3</t>
    </r>
    <r>
      <rPr>
        <sz val="10"/>
        <color indexed="8"/>
        <rFont val="Times New Roman"/>
        <charset val="134"/>
      </rPr>
      <t>.</t>
    </r>
    <r>
      <rPr>
        <sz val="10"/>
        <color indexed="8"/>
        <rFont val="方正仿宋_GBK"/>
        <charset val="134"/>
      </rPr>
      <t>建钢结构遮阴棚</t>
    </r>
    <r>
      <rPr>
        <sz val="10"/>
        <color indexed="8"/>
        <rFont val="Times New Roman"/>
        <charset val="134"/>
      </rPr>
      <t>200</t>
    </r>
    <r>
      <rPr>
        <sz val="10"/>
        <color indexed="8"/>
        <rFont val="方正仿宋_GBK"/>
        <charset val="134"/>
      </rPr>
      <t>亩，</t>
    </r>
    <r>
      <rPr>
        <sz val="10"/>
        <color indexed="8"/>
        <rFont val="Times New Roman"/>
        <charset val="134"/>
      </rPr>
      <t>4200</t>
    </r>
    <r>
      <rPr>
        <sz val="10"/>
        <color indexed="8"/>
        <rFont val="方正仿宋_GBK"/>
        <charset val="134"/>
      </rPr>
      <t>元</t>
    </r>
    <r>
      <rPr>
        <sz val="10"/>
        <color indexed="8"/>
        <rFont val="Times New Roman"/>
        <charset val="134"/>
      </rPr>
      <t>/</t>
    </r>
    <r>
      <rPr>
        <sz val="10"/>
        <color indexed="8"/>
        <rFont val="方正仿宋_GBK"/>
        <charset val="134"/>
      </rPr>
      <t>亩，投入资金</t>
    </r>
    <r>
      <rPr>
        <sz val="10"/>
        <color indexed="8"/>
        <rFont val="Times New Roman"/>
        <charset val="134"/>
      </rPr>
      <t>84</t>
    </r>
    <r>
      <rPr>
        <sz val="10"/>
        <color indexed="8"/>
        <rFont val="方正仿宋_GBK"/>
        <charset val="134"/>
      </rPr>
      <t>万元；</t>
    </r>
    <r>
      <rPr>
        <sz val="10"/>
        <color indexed="8"/>
        <rFont val="Times New Roman"/>
        <charset val="134"/>
      </rPr>
      <t xml:space="preserve">
4</t>
    </r>
    <r>
      <rPr>
        <sz val="10"/>
        <color indexed="8"/>
        <rFont val="Times New Roman"/>
        <charset val="134"/>
      </rPr>
      <t>.</t>
    </r>
    <r>
      <rPr>
        <sz val="10"/>
        <color indexed="8"/>
        <rFont val="方正仿宋_GBK"/>
        <charset val="134"/>
      </rPr>
      <t>电力设施建设：架设输电线路</t>
    </r>
    <r>
      <rPr>
        <sz val="10"/>
        <color indexed="8"/>
        <rFont val="Times New Roman"/>
        <charset val="134"/>
      </rPr>
      <t>1500m</t>
    </r>
    <r>
      <rPr>
        <sz val="10"/>
        <color indexed="8"/>
        <rFont val="方正仿宋_GBK"/>
        <charset val="134"/>
      </rPr>
      <t>，</t>
    </r>
    <r>
      <rPr>
        <sz val="10"/>
        <color indexed="8"/>
        <rFont val="Times New Roman"/>
        <charset val="134"/>
      </rPr>
      <t>85</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12.8</t>
    </r>
    <r>
      <rPr>
        <sz val="10"/>
        <color indexed="8"/>
        <rFont val="方正仿宋_GBK"/>
        <charset val="134"/>
      </rPr>
      <t>万元；</t>
    </r>
    <r>
      <rPr>
        <sz val="10"/>
        <color indexed="8"/>
        <rFont val="Times New Roman"/>
        <charset val="134"/>
      </rPr>
      <t xml:space="preserve">
5</t>
    </r>
    <r>
      <rPr>
        <sz val="10"/>
        <color indexed="8"/>
        <rFont val="Times New Roman"/>
        <charset val="134"/>
      </rPr>
      <t>.</t>
    </r>
    <r>
      <rPr>
        <sz val="10"/>
        <color indexed="8"/>
        <rFont val="方正仿宋_GBK"/>
        <charset val="134"/>
      </rPr>
      <t>新建砖混结构管理用房</t>
    </r>
    <r>
      <rPr>
        <sz val="10"/>
        <color indexed="8"/>
        <rFont val="Times New Roman"/>
        <charset val="134"/>
      </rPr>
      <t>160</t>
    </r>
    <r>
      <rPr>
        <sz val="10"/>
        <color indexed="8"/>
        <rFont val="方正仿宋_GBK"/>
        <charset val="134"/>
      </rPr>
      <t>㎡，</t>
    </r>
    <r>
      <rPr>
        <sz val="10"/>
        <color indexed="8"/>
        <rFont val="Times New Roman"/>
        <charset val="134"/>
      </rPr>
      <t>1450</t>
    </r>
    <r>
      <rPr>
        <sz val="10"/>
        <color indexed="8"/>
        <rFont val="方正仿宋_GBK"/>
        <charset val="134"/>
      </rPr>
      <t>元</t>
    </r>
    <r>
      <rPr>
        <sz val="10"/>
        <color indexed="8"/>
        <rFont val="Times New Roman"/>
        <charset val="134"/>
      </rPr>
      <t>/</t>
    </r>
    <r>
      <rPr>
        <sz val="10"/>
        <color indexed="8"/>
        <rFont val="方正仿宋_GBK"/>
        <charset val="134"/>
      </rPr>
      <t>㎡，投入资金</t>
    </r>
    <r>
      <rPr>
        <sz val="10"/>
        <color indexed="8"/>
        <rFont val="Times New Roman"/>
        <charset val="134"/>
      </rPr>
      <t>23.2</t>
    </r>
    <r>
      <rPr>
        <sz val="10"/>
        <color indexed="8"/>
        <rFont val="方正仿宋_GBK"/>
        <charset val="134"/>
      </rPr>
      <t>万元；</t>
    </r>
    <r>
      <rPr>
        <sz val="10"/>
        <color indexed="8"/>
        <rFont val="Times New Roman"/>
        <charset val="134"/>
      </rPr>
      <t xml:space="preserve">
6</t>
    </r>
    <r>
      <rPr>
        <sz val="10"/>
        <color indexed="8"/>
        <rFont val="Times New Roman"/>
        <charset val="134"/>
      </rPr>
      <t>.</t>
    </r>
    <r>
      <rPr>
        <sz val="10"/>
        <color indexed="8"/>
        <rFont val="方正仿宋_GBK"/>
        <charset val="134"/>
      </rPr>
      <t>建长</t>
    </r>
    <r>
      <rPr>
        <sz val="10"/>
        <color indexed="8"/>
        <rFont val="Times New Roman"/>
        <charset val="134"/>
      </rPr>
      <t>2.9km</t>
    </r>
    <r>
      <rPr>
        <sz val="10"/>
        <color indexed="8"/>
        <rFont val="方正仿宋_GBK"/>
        <charset val="134"/>
      </rPr>
      <t>、高</t>
    </r>
    <r>
      <rPr>
        <sz val="10"/>
        <color indexed="8"/>
        <rFont val="Times New Roman"/>
        <charset val="134"/>
      </rPr>
      <t>2m</t>
    </r>
    <r>
      <rPr>
        <sz val="10"/>
        <color indexed="8"/>
        <rFont val="方正仿宋_GBK"/>
        <charset val="134"/>
      </rPr>
      <t>的基地围栏</t>
    </r>
    <r>
      <rPr>
        <sz val="10"/>
        <color indexed="8"/>
        <rFont val="Times New Roman"/>
        <charset val="134"/>
      </rPr>
      <t>5800</t>
    </r>
    <r>
      <rPr>
        <sz val="10"/>
        <color indexed="8"/>
        <rFont val="方正仿宋_GBK"/>
        <charset val="134"/>
      </rPr>
      <t>㎡，</t>
    </r>
    <r>
      <rPr>
        <sz val="10"/>
        <color indexed="8"/>
        <rFont val="Times New Roman"/>
        <charset val="134"/>
      </rPr>
      <t>86</t>
    </r>
    <r>
      <rPr>
        <sz val="10"/>
        <color indexed="8"/>
        <rFont val="方正仿宋_GBK"/>
        <charset val="134"/>
      </rPr>
      <t>元</t>
    </r>
    <r>
      <rPr>
        <sz val="10"/>
        <color indexed="8"/>
        <rFont val="Times New Roman"/>
        <charset val="134"/>
      </rPr>
      <t>/</t>
    </r>
    <r>
      <rPr>
        <sz val="10"/>
        <color indexed="8"/>
        <rFont val="方正仿宋_GBK"/>
        <charset val="134"/>
      </rPr>
      <t>㎡，投入资金</t>
    </r>
    <r>
      <rPr>
        <sz val="10"/>
        <color indexed="8"/>
        <rFont val="Times New Roman"/>
        <charset val="134"/>
      </rPr>
      <t>50</t>
    </r>
    <r>
      <rPr>
        <sz val="10"/>
        <color indexed="8"/>
        <rFont val="方正仿宋_GBK"/>
        <charset val="134"/>
      </rPr>
      <t>万元；</t>
    </r>
    <r>
      <rPr>
        <sz val="10"/>
        <color indexed="8"/>
        <rFont val="Times New Roman"/>
        <charset val="134"/>
      </rPr>
      <t xml:space="preserve">
7</t>
    </r>
    <r>
      <rPr>
        <sz val="10"/>
        <color indexed="8"/>
        <rFont val="Times New Roman"/>
        <charset val="134"/>
      </rPr>
      <t>.</t>
    </r>
    <r>
      <rPr>
        <sz val="10"/>
        <color indexed="8"/>
        <rFont val="方正仿宋_GBK"/>
        <charset val="134"/>
      </rPr>
      <t>安装基地刺铁丝围栏</t>
    </r>
    <r>
      <rPr>
        <sz val="10"/>
        <color indexed="8"/>
        <rFont val="Times New Roman"/>
        <charset val="134"/>
      </rPr>
      <t>2.8km</t>
    </r>
    <r>
      <rPr>
        <sz val="10"/>
        <color indexed="8"/>
        <rFont val="方正仿宋_GBK"/>
        <charset val="134"/>
      </rPr>
      <t>，</t>
    </r>
    <r>
      <rPr>
        <sz val="10"/>
        <color indexed="8"/>
        <rFont val="Times New Roman"/>
        <charset val="134"/>
      </rPr>
      <t>35</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9.8</t>
    </r>
    <r>
      <rPr>
        <sz val="10"/>
        <color indexed="8"/>
        <rFont val="方正仿宋_GBK"/>
        <charset val="134"/>
      </rPr>
      <t>万元；</t>
    </r>
    <r>
      <rPr>
        <sz val="10"/>
        <color indexed="8"/>
        <rFont val="Times New Roman"/>
        <charset val="134"/>
      </rPr>
      <t xml:space="preserve">
8</t>
    </r>
    <r>
      <rPr>
        <sz val="10"/>
        <color indexed="8"/>
        <rFont val="Times New Roman"/>
        <charset val="134"/>
      </rPr>
      <t>.</t>
    </r>
    <r>
      <rPr>
        <sz val="10"/>
        <color indexed="8"/>
        <rFont val="方正仿宋_GBK"/>
        <charset val="134"/>
      </rPr>
      <t>建设钢结构仓库</t>
    </r>
    <r>
      <rPr>
        <sz val="10"/>
        <color indexed="8"/>
        <rFont val="Times New Roman"/>
        <charset val="134"/>
      </rPr>
      <t>200</t>
    </r>
    <r>
      <rPr>
        <sz val="10"/>
        <color indexed="8"/>
        <rFont val="方正仿宋_GBK"/>
        <charset val="134"/>
      </rPr>
      <t>㎡，</t>
    </r>
    <r>
      <rPr>
        <sz val="10"/>
        <color indexed="8"/>
        <rFont val="Times New Roman"/>
        <charset val="134"/>
      </rPr>
      <t>680</t>
    </r>
    <r>
      <rPr>
        <sz val="10"/>
        <color indexed="8"/>
        <rFont val="方正仿宋_GBK"/>
        <charset val="134"/>
      </rPr>
      <t>元</t>
    </r>
    <r>
      <rPr>
        <sz val="10"/>
        <color indexed="8"/>
        <rFont val="Times New Roman"/>
        <charset val="134"/>
      </rPr>
      <t>/</t>
    </r>
    <r>
      <rPr>
        <sz val="10"/>
        <color indexed="8"/>
        <rFont val="方正仿宋_GBK"/>
        <charset val="134"/>
      </rPr>
      <t>㎡，投入资金</t>
    </r>
    <r>
      <rPr>
        <sz val="10"/>
        <color indexed="8"/>
        <rFont val="Times New Roman"/>
        <charset val="134"/>
      </rPr>
      <t>13.6</t>
    </r>
    <r>
      <rPr>
        <sz val="10"/>
        <color indexed="8"/>
        <rFont val="方正仿宋_GBK"/>
        <charset val="134"/>
      </rPr>
      <t>万元；</t>
    </r>
    <r>
      <rPr>
        <sz val="10"/>
        <color indexed="8"/>
        <rFont val="Times New Roman"/>
        <charset val="134"/>
      </rPr>
      <t xml:space="preserve">
9</t>
    </r>
    <r>
      <rPr>
        <sz val="10"/>
        <color indexed="8"/>
        <rFont val="Times New Roman"/>
        <charset val="134"/>
      </rPr>
      <t>.</t>
    </r>
    <r>
      <rPr>
        <sz val="10"/>
        <color indexed="8"/>
        <rFont val="方正仿宋_GBK"/>
        <charset val="134"/>
      </rPr>
      <t>建灌溉水池</t>
    </r>
    <r>
      <rPr>
        <sz val="10"/>
        <color indexed="8"/>
        <rFont val="Times New Roman"/>
        <charset val="134"/>
      </rPr>
      <t>100m³</t>
    </r>
    <r>
      <rPr>
        <sz val="10"/>
        <color indexed="8"/>
        <rFont val="方正仿宋_GBK"/>
        <charset val="134"/>
      </rPr>
      <t>，</t>
    </r>
    <r>
      <rPr>
        <sz val="10"/>
        <color indexed="8"/>
        <rFont val="Times New Roman"/>
        <charset val="134"/>
      </rPr>
      <t>1060</t>
    </r>
    <r>
      <rPr>
        <sz val="10"/>
        <color indexed="8"/>
        <rFont val="方正仿宋_GBK"/>
        <charset val="134"/>
      </rPr>
      <t>元</t>
    </r>
    <r>
      <rPr>
        <sz val="10"/>
        <color indexed="8"/>
        <rFont val="Times New Roman"/>
        <charset val="134"/>
      </rPr>
      <t>/m3</t>
    </r>
    <r>
      <rPr>
        <sz val="10"/>
        <color indexed="8"/>
        <rFont val="方正仿宋_GBK"/>
        <charset val="134"/>
      </rPr>
      <t>，投入资金</t>
    </r>
    <r>
      <rPr>
        <sz val="10"/>
        <color indexed="8"/>
        <rFont val="Times New Roman"/>
        <charset val="134"/>
      </rPr>
      <t>10.6</t>
    </r>
    <r>
      <rPr>
        <sz val="10"/>
        <color indexed="8"/>
        <rFont val="方正仿宋_GBK"/>
        <charset val="134"/>
      </rPr>
      <t>万元；</t>
    </r>
    <r>
      <rPr>
        <sz val="10"/>
        <color indexed="8"/>
        <rFont val="Times New Roman"/>
        <charset val="134"/>
      </rPr>
      <t xml:space="preserve">
10</t>
    </r>
    <r>
      <rPr>
        <sz val="10"/>
        <color indexed="8"/>
        <rFont val="Times New Roman"/>
        <charset val="134"/>
      </rPr>
      <t>.</t>
    </r>
    <r>
      <rPr>
        <sz val="10"/>
        <color indexed="8"/>
        <rFont val="方正仿宋_GBK"/>
        <charset val="134"/>
      </rPr>
      <t>铺设供水管网：</t>
    </r>
    <r>
      <rPr>
        <sz val="10"/>
        <color indexed="8"/>
        <rFont val="Times New Roman"/>
        <charset val="134"/>
      </rPr>
      <t>PE110</t>
    </r>
    <r>
      <rPr>
        <sz val="10"/>
        <color indexed="8"/>
        <rFont val="方正仿宋_GBK"/>
        <charset val="134"/>
      </rPr>
      <t>管</t>
    </r>
    <r>
      <rPr>
        <sz val="10"/>
        <color indexed="8"/>
        <rFont val="Times New Roman"/>
        <charset val="134"/>
      </rPr>
      <t>2000m</t>
    </r>
    <r>
      <rPr>
        <sz val="10"/>
        <color indexed="8"/>
        <rFont val="方正仿宋_GBK"/>
        <charset val="134"/>
      </rPr>
      <t>、</t>
    </r>
    <r>
      <rPr>
        <sz val="10"/>
        <color indexed="8"/>
        <rFont val="Times New Roman"/>
        <charset val="134"/>
      </rPr>
      <t>66</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13.2</t>
    </r>
    <r>
      <rPr>
        <sz val="10"/>
        <color indexed="8"/>
        <rFont val="方正仿宋_GBK"/>
        <charset val="134"/>
      </rPr>
      <t>万元；</t>
    </r>
    <r>
      <rPr>
        <sz val="10"/>
        <color indexed="8"/>
        <rFont val="Times New Roman"/>
        <charset val="134"/>
      </rPr>
      <t xml:space="preserve">
11</t>
    </r>
    <r>
      <rPr>
        <sz val="10"/>
        <color indexed="8"/>
        <rFont val="Times New Roman"/>
        <charset val="134"/>
      </rPr>
      <t>.</t>
    </r>
    <r>
      <rPr>
        <sz val="10"/>
        <color indexed="8"/>
        <rFont val="方正仿宋_GBK"/>
        <charset val="134"/>
      </rPr>
      <t>铺设排水管网：水泥管</t>
    </r>
    <r>
      <rPr>
        <sz val="10"/>
        <color indexed="8"/>
        <rFont val="Times New Roman"/>
        <charset val="134"/>
      </rPr>
      <t>1000m</t>
    </r>
    <r>
      <rPr>
        <sz val="10"/>
        <color indexed="8"/>
        <rFont val="方正仿宋_GBK"/>
        <charset val="134"/>
      </rPr>
      <t>，</t>
    </r>
    <r>
      <rPr>
        <sz val="10"/>
        <color indexed="8"/>
        <rFont val="Times New Roman"/>
        <charset val="134"/>
      </rPr>
      <t>138</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13.8</t>
    </r>
    <r>
      <rPr>
        <sz val="10"/>
        <color indexed="8"/>
        <rFont val="方正仿宋_GBK"/>
        <charset val="134"/>
      </rPr>
      <t>万元。</t>
    </r>
  </si>
  <si>
    <r>
      <rPr>
        <sz val="10"/>
        <color indexed="8"/>
        <rFont val="方正仿宋_GBK"/>
        <charset val="134"/>
      </rPr>
      <t>通过宣威市来宾街道来宾社区托马林场林下中药材种植基地建设项目的实施，建成林下中药材种植示范基地</t>
    </r>
    <r>
      <rPr>
        <sz val="10"/>
        <color indexed="8"/>
        <rFont val="Times New Roman"/>
        <charset val="134"/>
      </rPr>
      <t>400</t>
    </r>
    <r>
      <rPr>
        <sz val="10"/>
        <color indexed="8"/>
        <rFont val="方正仿宋_GBK"/>
        <charset val="134"/>
      </rPr>
      <t>亩；项目对周边群众务工就业起到了积极的促进作用，带动周边群众</t>
    </r>
    <r>
      <rPr>
        <sz val="10"/>
        <color indexed="8"/>
        <rFont val="Times New Roman"/>
        <charset val="134"/>
      </rPr>
      <t>50</t>
    </r>
    <r>
      <rPr>
        <sz val="10"/>
        <color indexed="8"/>
        <rFont val="方正仿宋_GBK"/>
        <charset val="134"/>
      </rPr>
      <t>户</t>
    </r>
    <r>
      <rPr>
        <sz val="10"/>
        <color indexed="8"/>
        <rFont val="Times New Roman"/>
        <charset val="134"/>
      </rPr>
      <t>160</t>
    </r>
    <r>
      <rPr>
        <sz val="10"/>
        <color indexed="8"/>
        <rFont val="方正仿宋_GBK"/>
        <charset val="134"/>
      </rPr>
      <t>人，脱贫监测户</t>
    </r>
    <r>
      <rPr>
        <sz val="10"/>
        <color indexed="8"/>
        <rFont val="Times New Roman"/>
        <charset val="134"/>
      </rPr>
      <t>11</t>
    </r>
    <r>
      <rPr>
        <sz val="10"/>
        <color indexed="8"/>
        <rFont val="方正仿宋_GBK"/>
        <charset val="134"/>
      </rPr>
      <t>户</t>
    </r>
    <r>
      <rPr>
        <sz val="10"/>
        <color indexed="8"/>
        <rFont val="Times New Roman"/>
        <charset val="134"/>
      </rPr>
      <t>30</t>
    </r>
    <r>
      <rPr>
        <sz val="10"/>
        <color indexed="8"/>
        <rFont val="方正仿宋_GBK"/>
        <charset val="134"/>
      </rPr>
      <t>人增收。项目当年促进来宾社区村集体经济增收</t>
    </r>
    <r>
      <rPr>
        <sz val="10"/>
        <color indexed="8"/>
        <rFont val="Times New Roman"/>
        <charset val="134"/>
      </rPr>
      <t>12</t>
    </r>
    <r>
      <rPr>
        <sz val="10"/>
        <color indexed="8"/>
        <rFont val="方正仿宋_GBK"/>
        <charset val="134"/>
      </rPr>
      <t>万元，项目财政衔接资金形成的固定资产归来宾社区所有，出租给企业运营，固定资产收益按协商比例分配给来宾社区。</t>
    </r>
  </si>
  <si>
    <r>
      <rPr>
        <sz val="10"/>
        <color indexed="8"/>
        <rFont val="方正仿宋_GBK"/>
        <charset val="134"/>
      </rPr>
      <t>来宾街道海河林场林下中药材种植示范基地建设项目</t>
    </r>
  </si>
  <si>
    <r>
      <rPr>
        <sz val="10"/>
        <color indexed="8"/>
        <rFont val="方正仿宋_GBK"/>
        <charset val="134"/>
      </rPr>
      <t>来宾后夸村</t>
    </r>
  </si>
  <si>
    <r>
      <rPr>
        <sz val="10"/>
        <color indexed="8"/>
        <rFont val="方正仿宋_GBK"/>
        <charset val="134"/>
      </rPr>
      <t>在来宾街道后夸村海河林场林下种植以天麻、黄精为主的中药材</t>
    </r>
    <r>
      <rPr>
        <sz val="10"/>
        <color indexed="8"/>
        <rFont val="Times New Roman"/>
        <charset val="134"/>
      </rPr>
      <t>250</t>
    </r>
    <r>
      <rPr>
        <sz val="10"/>
        <color indexed="8"/>
        <rFont val="方正仿宋_GBK"/>
        <charset val="134"/>
      </rPr>
      <t>亩，项目申请财政衔接资金</t>
    </r>
    <r>
      <rPr>
        <sz val="10"/>
        <color indexed="8"/>
        <rFont val="Times New Roman"/>
        <charset val="134"/>
      </rPr>
      <t>300</t>
    </r>
    <r>
      <rPr>
        <sz val="10"/>
        <color indexed="8"/>
        <rFont val="方正仿宋_GBK"/>
        <charset val="134"/>
      </rPr>
      <t>万元，主要用于：</t>
    </r>
    <r>
      <rPr>
        <sz val="10"/>
        <color indexed="8"/>
        <rFont val="Times New Roman"/>
        <charset val="134"/>
      </rPr>
      <t xml:space="preserve">
1</t>
    </r>
    <r>
      <rPr>
        <sz val="10"/>
        <color indexed="8"/>
        <rFont val="Times New Roman"/>
        <charset val="134"/>
      </rPr>
      <t>.</t>
    </r>
    <r>
      <rPr>
        <sz val="10"/>
        <color indexed="8"/>
        <rFont val="方正仿宋_GBK"/>
        <charset val="134"/>
      </rPr>
      <t>硬化道路</t>
    </r>
    <r>
      <rPr>
        <sz val="10"/>
        <color indexed="8"/>
        <rFont val="Times New Roman"/>
        <charset val="134"/>
      </rPr>
      <t>2000</t>
    </r>
    <r>
      <rPr>
        <sz val="10"/>
        <color indexed="8"/>
        <rFont val="方正仿宋_GBK"/>
        <charset val="134"/>
      </rPr>
      <t>㎡，单价</t>
    </r>
    <r>
      <rPr>
        <sz val="10"/>
        <color indexed="8"/>
        <rFont val="Times New Roman"/>
        <charset val="134"/>
      </rPr>
      <t>130.00</t>
    </r>
    <r>
      <rPr>
        <sz val="10"/>
        <color indexed="8"/>
        <rFont val="方正仿宋_GBK"/>
        <charset val="134"/>
      </rPr>
      <t>元</t>
    </r>
    <r>
      <rPr>
        <sz val="10"/>
        <color indexed="8"/>
        <rFont val="Times New Roman"/>
        <charset val="134"/>
      </rPr>
      <t>/</t>
    </r>
    <r>
      <rPr>
        <sz val="10"/>
        <color indexed="8"/>
        <rFont val="方正仿宋_GBK"/>
        <charset val="134"/>
      </rPr>
      <t>㎡，投入资金</t>
    </r>
    <r>
      <rPr>
        <sz val="10"/>
        <color indexed="8"/>
        <rFont val="Times New Roman"/>
        <charset val="134"/>
      </rPr>
      <t>26</t>
    </r>
    <r>
      <rPr>
        <sz val="10"/>
        <color indexed="8"/>
        <rFont val="方正仿宋_GBK"/>
        <charset val="134"/>
      </rPr>
      <t>万元；</t>
    </r>
    <r>
      <rPr>
        <sz val="10"/>
        <color indexed="8"/>
        <rFont val="Times New Roman"/>
        <charset val="134"/>
      </rPr>
      <t xml:space="preserve">
2</t>
    </r>
    <r>
      <rPr>
        <sz val="10"/>
        <color indexed="8"/>
        <rFont val="Times New Roman"/>
        <charset val="134"/>
      </rPr>
      <t>.</t>
    </r>
    <r>
      <rPr>
        <sz val="10"/>
        <color indexed="8"/>
        <rFont val="方正仿宋_GBK"/>
        <charset val="134"/>
      </rPr>
      <t>砂石料铺填路面</t>
    </r>
    <r>
      <rPr>
        <sz val="10"/>
        <color indexed="8"/>
        <rFont val="Times New Roman"/>
        <charset val="134"/>
      </rPr>
      <t>5300</t>
    </r>
    <r>
      <rPr>
        <sz val="10"/>
        <color indexed="8"/>
        <rFont val="方正仿宋_GBK"/>
        <charset val="134"/>
      </rPr>
      <t>㎡，单价</t>
    </r>
    <r>
      <rPr>
        <sz val="10"/>
        <color indexed="8"/>
        <rFont val="Times New Roman"/>
        <charset val="134"/>
      </rPr>
      <t>35</t>
    </r>
    <r>
      <rPr>
        <sz val="10"/>
        <color indexed="8"/>
        <rFont val="方正仿宋_GBK"/>
        <charset val="134"/>
      </rPr>
      <t>元</t>
    </r>
    <r>
      <rPr>
        <sz val="10"/>
        <color indexed="8"/>
        <rFont val="Times New Roman"/>
        <charset val="134"/>
      </rPr>
      <t>/</t>
    </r>
    <r>
      <rPr>
        <sz val="10"/>
        <color indexed="8"/>
        <rFont val="方正仿宋_GBK"/>
        <charset val="134"/>
      </rPr>
      <t>㎡，投入资金</t>
    </r>
    <r>
      <rPr>
        <sz val="10"/>
        <color indexed="8"/>
        <rFont val="Times New Roman"/>
        <charset val="134"/>
      </rPr>
      <t>18.6</t>
    </r>
    <r>
      <rPr>
        <sz val="10"/>
        <color indexed="8"/>
        <rFont val="方正仿宋_GBK"/>
        <charset val="134"/>
      </rPr>
      <t>万元；</t>
    </r>
    <r>
      <rPr>
        <sz val="10"/>
        <color indexed="8"/>
        <rFont val="Times New Roman"/>
        <charset val="134"/>
      </rPr>
      <t xml:space="preserve">
3</t>
    </r>
    <r>
      <rPr>
        <sz val="10"/>
        <color indexed="8"/>
        <rFont val="Times New Roman"/>
        <charset val="134"/>
      </rPr>
      <t>.</t>
    </r>
    <r>
      <rPr>
        <sz val="10"/>
        <color indexed="8"/>
        <rFont val="方正仿宋_GBK"/>
        <charset val="134"/>
      </rPr>
      <t>基地钢结构遮阴棚建设</t>
    </r>
    <r>
      <rPr>
        <sz val="10"/>
        <color indexed="8"/>
        <rFont val="Times New Roman"/>
        <charset val="134"/>
      </rPr>
      <t>250</t>
    </r>
    <r>
      <rPr>
        <sz val="10"/>
        <color indexed="8"/>
        <rFont val="方正仿宋_GBK"/>
        <charset val="134"/>
      </rPr>
      <t>亩，单价</t>
    </r>
    <r>
      <rPr>
        <sz val="10"/>
        <color indexed="8"/>
        <rFont val="Times New Roman"/>
        <charset val="134"/>
      </rPr>
      <t>4200</t>
    </r>
    <r>
      <rPr>
        <sz val="10"/>
        <color indexed="8"/>
        <rFont val="方正仿宋_GBK"/>
        <charset val="134"/>
      </rPr>
      <t>元</t>
    </r>
    <r>
      <rPr>
        <sz val="10"/>
        <color indexed="8"/>
        <rFont val="Times New Roman"/>
        <charset val="134"/>
      </rPr>
      <t>/</t>
    </r>
    <r>
      <rPr>
        <sz val="10"/>
        <color indexed="8"/>
        <rFont val="方正仿宋_GBK"/>
        <charset val="134"/>
      </rPr>
      <t>亩，投入资金</t>
    </r>
    <r>
      <rPr>
        <sz val="10"/>
        <color indexed="8"/>
        <rFont val="Times New Roman"/>
        <charset val="134"/>
      </rPr>
      <t>105</t>
    </r>
    <r>
      <rPr>
        <sz val="10"/>
        <color indexed="8"/>
        <rFont val="方正仿宋_GBK"/>
        <charset val="134"/>
      </rPr>
      <t>万元；</t>
    </r>
    <r>
      <rPr>
        <sz val="10"/>
        <color indexed="8"/>
        <rFont val="Times New Roman"/>
        <charset val="134"/>
      </rPr>
      <t xml:space="preserve">
4</t>
    </r>
    <r>
      <rPr>
        <sz val="10"/>
        <color indexed="8"/>
        <rFont val="Times New Roman"/>
        <charset val="134"/>
      </rPr>
      <t>.</t>
    </r>
    <r>
      <rPr>
        <sz val="10"/>
        <color indexed="8"/>
        <rFont val="方正仿宋_GBK"/>
        <charset val="134"/>
      </rPr>
      <t>配电系统建设（输电线路建设、变压器一台）：架设</t>
    </r>
    <r>
      <rPr>
        <sz val="10"/>
        <color indexed="8"/>
        <rFont val="Times New Roman"/>
        <charset val="134"/>
      </rPr>
      <t>1000m</t>
    </r>
    <r>
      <rPr>
        <sz val="10"/>
        <color indexed="8"/>
        <rFont val="方正仿宋_GBK"/>
        <charset val="134"/>
      </rPr>
      <t>输电线路，单价</t>
    </r>
    <r>
      <rPr>
        <sz val="10"/>
        <color indexed="8"/>
        <rFont val="Times New Roman"/>
        <charset val="134"/>
      </rPr>
      <t>96</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9.6</t>
    </r>
    <r>
      <rPr>
        <sz val="10"/>
        <color indexed="8"/>
        <rFont val="方正仿宋_GBK"/>
        <charset val="134"/>
      </rPr>
      <t>万元；</t>
    </r>
    <r>
      <rPr>
        <sz val="10"/>
        <color indexed="8"/>
        <rFont val="Times New Roman"/>
        <charset val="134"/>
      </rPr>
      <t xml:space="preserve">
5</t>
    </r>
    <r>
      <rPr>
        <sz val="10"/>
        <color indexed="8"/>
        <rFont val="Times New Roman"/>
        <charset val="134"/>
      </rPr>
      <t>.</t>
    </r>
    <r>
      <rPr>
        <sz val="10"/>
        <color indexed="8"/>
        <rFont val="方正仿宋_GBK"/>
        <charset val="134"/>
      </rPr>
      <t>基地围栏建设：建长</t>
    </r>
    <r>
      <rPr>
        <sz val="10"/>
        <color indexed="8"/>
        <rFont val="Times New Roman"/>
        <charset val="134"/>
      </rPr>
      <t>3km</t>
    </r>
    <r>
      <rPr>
        <sz val="10"/>
        <color indexed="8"/>
        <rFont val="方正仿宋_GBK"/>
        <charset val="134"/>
      </rPr>
      <t>，高</t>
    </r>
    <r>
      <rPr>
        <sz val="10"/>
        <color indexed="8"/>
        <rFont val="Times New Roman"/>
        <charset val="134"/>
      </rPr>
      <t>1.8m</t>
    </r>
    <r>
      <rPr>
        <sz val="10"/>
        <color indexed="8"/>
        <rFont val="方正仿宋_GBK"/>
        <charset val="134"/>
      </rPr>
      <t>的基地围栏</t>
    </r>
    <r>
      <rPr>
        <sz val="10"/>
        <color indexed="8"/>
        <rFont val="Times New Roman"/>
        <charset val="134"/>
      </rPr>
      <t>5400</t>
    </r>
    <r>
      <rPr>
        <sz val="10"/>
        <color indexed="8"/>
        <rFont val="方正仿宋_GBK"/>
        <charset val="134"/>
      </rPr>
      <t>㎡，单价</t>
    </r>
    <r>
      <rPr>
        <sz val="10"/>
        <color indexed="8"/>
        <rFont val="Times New Roman"/>
        <charset val="134"/>
      </rPr>
      <t>80</t>
    </r>
    <r>
      <rPr>
        <sz val="10"/>
        <color indexed="8"/>
        <rFont val="方正仿宋_GBK"/>
        <charset val="134"/>
      </rPr>
      <t>元</t>
    </r>
    <r>
      <rPr>
        <sz val="10"/>
        <color indexed="8"/>
        <rFont val="Times New Roman"/>
        <charset val="134"/>
      </rPr>
      <t>/</t>
    </r>
    <r>
      <rPr>
        <sz val="10"/>
        <color indexed="8"/>
        <rFont val="方正仿宋_GBK"/>
        <charset val="134"/>
      </rPr>
      <t>㎡，投入资金</t>
    </r>
    <r>
      <rPr>
        <sz val="10"/>
        <color indexed="8"/>
        <rFont val="Times New Roman"/>
        <charset val="134"/>
      </rPr>
      <t>42.8</t>
    </r>
    <r>
      <rPr>
        <sz val="10"/>
        <color indexed="8"/>
        <rFont val="方正仿宋_GBK"/>
        <charset val="134"/>
      </rPr>
      <t>万元；</t>
    </r>
    <r>
      <rPr>
        <sz val="10"/>
        <color indexed="8"/>
        <rFont val="Times New Roman"/>
        <charset val="134"/>
      </rPr>
      <t xml:space="preserve">
6</t>
    </r>
    <r>
      <rPr>
        <sz val="10"/>
        <color indexed="8"/>
        <rFont val="Times New Roman"/>
        <charset val="134"/>
      </rPr>
      <t>.</t>
    </r>
    <r>
      <rPr>
        <sz val="10"/>
        <color indexed="8"/>
        <rFont val="方正仿宋_GBK"/>
        <charset val="134"/>
      </rPr>
      <t>购置安装基地铁刺网围栏</t>
    </r>
    <r>
      <rPr>
        <sz val="10"/>
        <color indexed="8"/>
        <rFont val="Times New Roman"/>
        <charset val="134"/>
      </rPr>
      <t>3000m</t>
    </r>
    <r>
      <rPr>
        <sz val="10"/>
        <color indexed="8"/>
        <rFont val="方正仿宋_GBK"/>
        <charset val="134"/>
      </rPr>
      <t>，单价</t>
    </r>
    <r>
      <rPr>
        <sz val="10"/>
        <color indexed="8"/>
        <rFont val="Times New Roman"/>
        <charset val="134"/>
      </rPr>
      <t>30</t>
    </r>
    <r>
      <rPr>
        <sz val="10"/>
        <color indexed="8"/>
        <rFont val="方正仿宋_GBK"/>
        <charset val="134"/>
      </rPr>
      <t>元</t>
    </r>
    <r>
      <rPr>
        <sz val="10"/>
        <color indexed="8"/>
        <rFont val="Times New Roman"/>
        <charset val="134"/>
      </rPr>
      <t>/m</t>
    </r>
    <r>
      <rPr>
        <sz val="10"/>
        <color indexed="8"/>
        <rFont val="方正仿宋_GBK"/>
        <charset val="134"/>
      </rPr>
      <t>，投入资</t>
    </r>
    <r>
      <rPr>
        <sz val="10"/>
        <color indexed="8"/>
        <rFont val="Times New Roman"/>
        <charset val="134"/>
      </rPr>
      <t>9</t>
    </r>
    <r>
      <rPr>
        <sz val="10"/>
        <color indexed="8"/>
        <rFont val="方正仿宋_GBK"/>
        <charset val="134"/>
      </rPr>
      <t>万元；</t>
    </r>
    <r>
      <rPr>
        <sz val="10"/>
        <color indexed="8"/>
        <rFont val="Times New Roman"/>
        <charset val="134"/>
      </rPr>
      <t xml:space="preserve">
7</t>
    </r>
    <r>
      <rPr>
        <sz val="10"/>
        <color indexed="8"/>
        <rFont val="Times New Roman"/>
        <charset val="134"/>
      </rPr>
      <t>.</t>
    </r>
    <r>
      <rPr>
        <sz val="10"/>
        <color indexed="8"/>
        <rFont val="方正仿宋_GBK"/>
        <charset val="134"/>
      </rPr>
      <t>浇灌</t>
    </r>
    <r>
      <rPr>
        <sz val="10"/>
        <color indexed="8"/>
        <rFont val="Times New Roman"/>
        <charset val="134"/>
      </rPr>
      <t>100m³</t>
    </r>
    <r>
      <rPr>
        <sz val="10"/>
        <color indexed="8"/>
        <rFont val="方正仿宋_GBK"/>
        <charset val="134"/>
      </rPr>
      <t>水池</t>
    </r>
    <r>
      <rPr>
        <sz val="10"/>
        <color indexed="8"/>
        <rFont val="Times New Roman"/>
        <charset val="134"/>
      </rPr>
      <t>2</t>
    </r>
    <r>
      <rPr>
        <sz val="10"/>
        <color indexed="8"/>
        <rFont val="方正仿宋_GBK"/>
        <charset val="134"/>
      </rPr>
      <t>座，单价</t>
    </r>
    <r>
      <rPr>
        <sz val="10"/>
        <color indexed="8"/>
        <rFont val="Times New Roman"/>
        <charset val="134"/>
      </rPr>
      <t>900</t>
    </r>
    <r>
      <rPr>
        <sz val="10"/>
        <color indexed="8"/>
        <rFont val="方正仿宋_GBK"/>
        <charset val="134"/>
      </rPr>
      <t>元</t>
    </r>
    <r>
      <rPr>
        <sz val="10"/>
        <color indexed="8"/>
        <rFont val="Times New Roman"/>
        <charset val="134"/>
      </rPr>
      <t>/m</t>
    </r>
    <r>
      <rPr>
        <vertAlign val="superscript"/>
        <sz val="10"/>
        <color indexed="8"/>
        <rFont val="Times New Roman"/>
        <charset val="134"/>
      </rPr>
      <t>3</t>
    </r>
    <r>
      <rPr>
        <sz val="10"/>
        <color indexed="8"/>
        <rFont val="方正仿宋_GBK"/>
        <charset val="134"/>
      </rPr>
      <t>，投入资金</t>
    </r>
    <r>
      <rPr>
        <sz val="10"/>
        <color indexed="8"/>
        <rFont val="Times New Roman"/>
        <charset val="134"/>
      </rPr>
      <t>18</t>
    </r>
    <r>
      <rPr>
        <sz val="10"/>
        <color indexed="8"/>
        <rFont val="方正仿宋_GBK"/>
        <charset val="134"/>
      </rPr>
      <t>万元；</t>
    </r>
    <r>
      <rPr>
        <sz val="10"/>
        <color indexed="8"/>
        <rFont val="Times New Roman"/>
        <charset val="134"/>
      </rPr>
      <t xml:space="preserve">
8</t>
    </r>
    <r>
      <rPr>
        <sz val="10"/>
        <color indexed="8"/>
        <rFont val="Times New Roman"/>
        <charset val="134"/>
      </rPr>
      <t>.</t>
    </r>
    <r>
      <rPr>
        <sz val="10"/>
        <color indexed="8"/>
        <rFont val="方正仿宋_GBK"/>
        <charset val="134"/>
      </rPr>
      <t>建设轻钢结构仓库</t>
    </r>
    <r>
      <rPr>
        <sz val="10"/>
        <color indexed="8"/>
        <rFont val="Times New Roman"/>
        <charset val="134"/>
      </rPr>
      <t>500</t>
    </r>
    <r>
      <rPr>
        <sz val="10"/>
        <color indexed="8"/>
        <rFont val="方正仿宋_GBK"/>
        <charset val="134"/>
      </rPr>
      <t>㎡，单价</t>
    </r>
    <r>
      <rPr>
        <sz val="10"/>
        <color indexed="8"/>
        <rFont val="Times New Roman"/>
        <charset val="134"/>
      </rPr>
      <t>660</t>
    </r>
    <r>
      <rPr>
        <sz val="10"/>
        <color indexed="8"/>
        <rFont val="方正仿宋_GBK"/>
        <charset val="134"/>
      </rPr>
      <t>元</t>
    </r>
    <r>
      <rPr>
        <sz val="10"/>
        <color indexed="8"/>
        <rFont val="Times New Roman"/>
        <charset val="134"/>
      </rPr>
      <t>/</t>
    </r>
    <r>
      <rPr>
        <sz val="10"/>
        <color indexed="8"/>
        <rFont val="方正仿宋_GBK"/>
        <charset val="134"/>
      </rPr>
      <t>㎡，投入资金</t>
    </r>
    <r>
      <rPr>
        <sz val="10"/>
        <color indexed="8"/>
        <rFont val="Times New Roman"/>
        <charset val="134"/>
      </rPr>
      <t>33</t>
    </r>
    <r>
      <rPr>
        <sz val="10"/>
        <color indexed="8"/>
        <rFont val="方正仿宋_GBK"/>
        <charset val="134"/>
      </rPr>
      <t>万元；</t>
    </r>
    <r>
      <rPr>
        <sz val="10"/>
        <color indexed="8"/>
        <rFont val="Times New Roman"/>
        <charset val="134"/>
      </rPr>
      <t xml:space="preserve">
9</t>
    </r>
    <r>
      <rPr>
        <sz val="10"/>
        <color indexed="8"/>
        <rFont val="Times New Roman"/>
        <charset val="134"/>
      </rPr>
      <t>.</t>
    </r>
    <r>
      <rPr>
        <sz val="10"/>
        <color indexed="8"/>
        <rFont val="方正仿宋_GBK"/>
        <charset val="134"/>
      </rPr>
      <t>铺设供水主管</t>
    </r>
    <r>
      <rPr>
        <sz val="10"/>
        <color indexed="8"/>
        <rFont val="Times New Roman"/>
        <charset val="134"/>
      </rPr>
      <t>PE110</t>
    </r>
    <r>
      <rPr>
        <sz val="10"/>
        <color indexed="8"/>
        <rFont val="方正仿宋_GBK"/>
        <charset val="134"/>
      </rPr>
      <t>管</t>
    </r>
    <r>
      <rPr>
        <sz val="10"/>
        <color indexed="8"/>
        <rFont val="Times New Roman"/>
        <charset val="134"/>
      </rPr>
      <t>5000m</t>
    </r>
    <r>
      <rPr>
        <sz val="10"/>
        <color indexed="8"/>
        <rFont val="方正仿宋_GBK"/>
        <charset val="134"/>
      </rPr>
      <t>，单价</t>
    </r>
    <r>
      <rPr>
        <sz val="10"/>
        <color indexed="8"/>
        <rFont val="Times New Roman"/>
        <charset val="134"/>
      </rPr>
      <t>60</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30</t>
    </r>
    <r>
      <rPr>
        <sz val="10"/>
        <color indexed="8"/>
        <rFont val="方正仿宋_GBK"/>
        <charset val="134"/>
      </rPr>
      <t>万元。铺设排水管</t>
    </r>
    <r>
      <rPr>
        <sz val="10"/>
        <color indexed="8"/>
        <rFont val="Times New Roman"/>
        <charset val="134"/>
      </rPr>
      <t>PE100</t>
    </r>
    <r>
      <rPr>
        <sz val="10"/>
        <color indexed="8"/>
        <rFont val="方正仿宋_GBK"/>
        <charset val="134"/>
      </rPr>
      <t>管</t>
    </r>
    <r>
      <rPr>
        <sz val="10"/>
        <color indexed="8"/>
        <rFont val="Times New Roman"/>
        <charset val="134"/>
      </rPr>
      <t>1600km</t>
    </r>
    <r>
      <rPr>
        <sz val="10"/>
        <color indexed="8"/>
        <rFont val="方正仿宋_GBK"/>
        <charset val="134"/>
      </rPr>
      <t>，单价</t>
    </r>
    <r>
      <rPr>
        <sz val="10"/>
        <color indexed="8"/>
        <rFont val="Times New Roman"/>
        <charset val="134"/>
      </rPr>
      <t>50</t>
    </r>
    <r>
      <rPr>
        <sz val="10"/>
        <color indexed="8"/>
        <rFont val="方正仿宋_GBK"/>
        <charset val="134"/>
      </rPr>
      <t>元</t>
    </r>
    <r>
      <rPr>
        <sz val="10"/>
        <color indexed="8"/>
        <rFont val="Times New Roman"/>
        <charset val="134"/>
      </rPr>
      <t>/m</t>
    </r>
    <r>
      <rPr>
        <sz val="10"/>
        <color indexed="8"/>
        <rFont val="方正仿宋_GBK"/>
        <charset val="134"/>
      </rPr>
      <t>，投入资金</t>
    </r>
    <r>
      <rPr>
        <sz val="10"/>
        <color indexed="8"/>
        <rFont val="Times New Roman"/>
        <charset val="134"/>
      </rPr>
      <t>8</t>
    </r>
    <r>
      <rPr>
        <sz val="10"/>
        <color indexed="8"/>
        <rFont val="方正仿宋_GBK"/>
        <charset val="134"/>
      </rPr>
      <t>万元。</t>
    </r>
  </si>
  <si>
    <r>
      <rPr>
        <sz val="10"/>
        <color indexed="8"/>
        <rFont val="方正仿宋_GBK"/>
        <charset val="134"/>
      </rPr>
      <t>通过宣威市来宾街道后夸海河林下中药材种植基地建设项目的实施，建成林下中药材种植示范基地</t>
    </r>
    <r>
      <rPr>
        <sz val="10"/>
        <color indexed="8"/>
        <rFont val="Times New Roman"/>
        <charset val="134"/>
      </rPr>
      <t>250</t>
    </r>
    <r>
      <rPr>
        <sz val="10"/>
        <color indexed="8"/>
        <rFont val="方正仿宋_GBK"/>
        <charset val="134"/>
      </rPr>
      <t>亩；项目对周边群众务工就业起到了积极的促进作用带动林农</t>
    </r>
    <r>
      <rPr>
        <sz val="10"/>
        <color indexed="8"/>
        <rFont val="Times New Roman"/>
        <charset val="134"/>
      </rPr>
      <t>30</t>
    </r>
    <r>
      <rPr>
        <sz val="10"/>
        <color indexed="8"/>
        <rFont val="方正仿宋_GBK"/>
        <charset val="134"/>
      </rPr>
      <t>户</t>
    </r>
    <r>
      <rPr>
        <sz val="10"/>
        <color indexed="8"/>
        <rFont val="Times New Roman"/>
        <charset val="134"/>
      </rPr>
      <t>112</t>
    </r>
    <r>
      <rPr>
        <sz val="10"/>
        <color indexed="8"/>
        <rFont val="方正仿宋_GBK"/>
        <charset val="134"/>
      </rPr>
      <t>人增收，脱贫监测户</t>
    </r>
    <r>
      <rPr>
        <sz val="10"/>
        <color indexed="8"/>
        <rFont val="Times New Roman"/>
        <charset val="134"/>
      </rPr>
      <t>5</t>
    </r>
    <r>
      <rPr>
        <sz val="10"/>
        <color indexed="8"/>
        <rFont val="方正仿宋_GBK"/>
        <charset val="134"/>
      </rPr>
      <t>户</t>
    </r>
    <r>
      <rPr>
        <sz val="10"/>
        <color indexed="8"/>
        <rFont val="Times New Roman"/>
        <charset val="134"/>
      </rPr>
      <t>17</t>
    </r>
    <r>
      <rPr>
        <sz val="10"/>
        <color indexed="8"/>
        <rFont val="方正仿宋_GBK"/>
        <charset val="134"/>
      </rPr>
      <t>人，户均增收。项目促进来宾社区村集体经济增收</t>
    </r>
    <r>
      <rPr>
        <sz val="10"/>
        <color indexed="8"/>
        <rFont val="Times New Roman"/>
        <charset val="134"/>
      </rPr>
      <t>12</t>
    </r>
    <r>
      <rPr>
        <sz val="10"/>
        <color indexed="8"/>
        <rFont val="方正仿宋_GBK"/>
        <charset val="134"/>
      </rPr>
      <t>万元，项目财政衔接资金形成的固定资产归来宾社区所有，出租给企业运营，固定资产收益按协商比例分配给后夸村。</t>
    </r>
  </si>
  <si>
    <r>
      <rPr>
        <sz val="10"/>
        <color indexed="8"/>
        <rFont val="方正仿宋_GBK"/>
        <charset val="134"/>
      </rPr>
      <t>西泽乡林下经济作物种植示范基地建设项目</t>
    </r>
  </si>
  <si>
    <r>
      <rPr>
        <sz val="10"/>
        <color indexed="8"/>
        <rFont val="方正仿宋_GBK"/>
        <charset val="134"/>
      </rPr>
      <t>瑞井村</t>
    </r>
  </si>
  <si>
    <t>在西泽乡瑞井村林下种植以重楼为主的中药材350亩，申请财政衔接资金300万元，主要用于：
1.建基地管理房200m2，单价1200元/m2，投入资金24万元；
2.生产道路建设：硬化长3000m、宽2m生产道路，共计6000m2，单价79元/m2，投入资金47.4万元；
3.基地喷灌设施建设，200亩，单价2700元/亩，投入资金54万元；
4.建轻钢结构仓库552m2，单价500元/m2，投入资金27.6万元；
5.晾晒场建设300m2，单价500元/m2，投入资金15万元；
6. 混凝土浇灌300m3蓄水池1个，单价600元/m3，投入资金18万元；
7.建钢架遮阴棚、遮阴网及喷滴灌设施200亩，单价5700元/亩，投入资金114万元。</t>
  </si>
  <si>
    <r>
      <rPr>
        <sz val="10"/>
        <color indexed="8"/>
        <rFont val="方正仿宋_GBK"/>
        <charset val="134"/>
      </rPr>
      <t>通过西泽乡林下药材经济作物种植项目的实施，在瑞井村建成以重楼、当归和仿生食用菌为主的林下经济种植示范基地</t>
    </r>
    <r>
      <rPr>
        <sz val="10"/>
        <color indexed="8"/>
        <rFont val="Times New Roman"/>
        <charset val="134"/>
      </rPr>
      <t>350</t>
    </r>
    <r>
      <rPr>
        <sz val="10"/>
        <color indexed="8"/>
        <rFont val="方正仿宋_GBK"/>
        <charset val="134"/>
      </rPr>
      <t>亩，流转林地</t>
    </r>
    <r>
      <rPr>
        <sz val="10"/>
        <color indexed="8"/>
        <rFont val="Times New Roman"/>
        <charset val="134"/>
      </rPr>
      <t>350</t>
    </r>
    <r>
      <rPr>
        <sz val="10"/>
        <color indexed="8"/>
        <rFont val="方正仿宋_GBK"/>
        <charset val="134"/>
      </rPr>
      <t>亩。带动周边群众</t>
    </r>
    <r>
      <rPr>
        <sz val="10"/>
        <color indexed="8"/>
        <rFont val="Times New Roman"/>
        <charset val="134"/>
      </rPr>
      <t>42</t>
    </r>
    <r>
      <rPr>
        <sz val="10"/>
        <color indexed="8"/>
        <rFont val="方正仿宋_GBK"/>
        <charset val="134"/>
      </rPr>
      <t>户</t>
    </r>
    <r>
      <rPr>
        <sz val="10"/>
        <color indexed="8"/>
        <rFont val="Times New Roman"/>
        <charset val="134"/>
      </rPr>
      <t>152</t>
    </r>
    <r>
      <rPr>
        <sz val="10"/>
        <color indexed="8"/>
        <rFont val="方正仿宋_GBK"/>
        <charset val="134"/>
      </rPr>
      <t>人务工就业，其中：带动脱贫户、监测户</t>
    </r>
    <r>
      <rPr>
        <sz val="10"/>
        <color indexed="8"/>
        <rFont val="Times New Roman"/>
        <charset val="134"/>
      </rPr>
      <t>8</t>
    </r>
    <r>
      <rPr>
        <sz val="10"/>
        <color indexed="8"/>
        <rFont val="方正仿宋_GBK"/>
        <charset val="134"/>
      </rPr>
      <t>户</t>
    </r>
    <r>
      <rPr>
        <sz val="10"/>
        <color indexed="8"/>
        <rFont val="Times New Roman"/>
        <charset val="134"/>
      </rPr>
      <t>27</t>
    </r>
    <r>
      <rPr>
        <sz val="10"/>
        <color indexed="8"/>
        <rFont val="方正仿宋_GBK"/>
        <charset val="134"/>
      </rPr>
      <t>人。项目当年促进瑞井村委会集体经济增收</t>
    </r>
    <r>
      <rPr>
        <sz val="10"/>
        <color indexed="8"/>
        <rFont val="Times New Roman"/>
        <charset val="134"/>
      </rPr>
      <t>12</t>
    </r>
    <r>
      <rPr>
        <sz val="10"/>
        <color indexed="8"/>
        <rFont val="方正仿宋_GBK"/>
        <charset val="134"/>
      </rPr>
      <t>万元以上。项目财政衔接资金形成的固定资产归瑞井村委会所有，固定资产出租给企业运营，固定资产收益按协商比例分配给瑞井村委会。</t>
    </r>
  </si>
  <si>
    <r>
      <rPr>
        <sz val="10"/>
        <color indexed="8"/>
        <rFont val="方正仿宋_GBK"/>
        <charset val="134"/>
      </rPr>
      <t>倘塘镇法宏村委会岩洞村钢架大棚及冷库建设项目</t>
    </r>
  </si>
  <si>
    <r>
      <rPr>
        <sz val="10"/>
        <color indexed="8"/>
        <rFont val="方正仿宋_GBK"/>
        <charset val="134"/>
      </rPr>
      <t>法宏</t>
    </r>
  </si>
  <si>
    <t>1.投资121.5万元，新建果蔬钢架连体大棚16200m²（约25亩）,大棚44个，其中（45M*8.5M）35个13387.5平方米，（40M*8.5M）5个1700平方米，其它规格4个总面积1112.5平方米，单价75元/㎡(含外排水沟、生产道路、灌溉管网、滴灌、电动卷膜器、风机、场地平整、供水管网及水肥一体化设施等）。大棚高5.2m,宽8.5m,柱间距1.8m,主立柱(φ30*55*1.8mm椭圆管)为热锌钢管，防风拉杆（φ25*2.0mm圆管）为热镀锌钢管，拱杆（φ30*55*1.8mm椭圆管）为热镀锌钢管，13丝散射膜。
2.投资60万元建设600立方米钢架结构气式冷库（含冷凝设备），占地面积160平方米，单价1000元/立方米。
3.投资10万元安装260A变压一台（包含电桩、架高压线等）。
4.投资4.5万元安装产业大棚防护栏300米，每米150元（铁方管材质，高1.5米）。
5.投资4万元新建50立方钢筋混凝土蓄水池一个（顶部不封顶，安装安全防护栏，每立方米800元）。</t>
  </si>
  <si>
    <r>
      <rPr>
        <sz val="10"/>
        <color rgb="FF000000"/>
        <rFont val="方正仿宋_GBK"/>
        <charset val="134"/>
      </rPr>
      <t>通过项目实施，建成大棚、冷库，能有效解决辣椒等农产品储藏和分拣销售难题，提升辣椒等农产品的产出效益。项目建成后固定资产归法宏村集体所有，以租赁方式经营，预计项目年收益率为</t>
    </r>
    <r>
      <rPr>
        <sz val="10"/>
        <color rgb="FF000000"/>
        <rFont val="Times New Roman"/>
        <charset val="134"/>
      </rPr>
      <t>4</t>
    </r>
    <r>
      <rPr>
        <sz val="10"/>
        <color rgb="FF000000"/>
        <rFont val="方正仿宋_GBK"/>
        <charset val="134"/>
      </rPr>
      <t>％，促进农村集体经济收入年增收</t>
    </r>
    <r>
      <rPr>
        <sz val="10"/>
        <color rgb="FF000000"/>
        <rFont val="Times New Roman"/>
        <charset val="134"/>
      </rPr>
      <t>8</t>
    </r>
    <r>
      <rPr>
        <sz val="10"/>
        <color rgb="FF000000"/>
        <rFont val="方正仿宋_GBK"/>
        <charset val="134"/>
      </rPr>
      <t>万元以上，通过土地流转、务工就业，带动岩洞村</t>
    </r>
    <r>
      <rPr>
        <sz val="10"/>
        <color rgb="FF000000"/>
        <rFont val="Times New Roman"/>
        <charset val="134"/>
      </rPr>
      <t>142</t>
    </r>
    <r>
      <rPr>
        <sz val="10"/>
        <color rgb="FF000000"/>
        <rFont val="方正仿宋_GBK"/>
        <charset val="134"/>
      </rPr>
      <t>户农户</t>
    </r>
    <r>
      <rPr>
        <sz val="10"/>
        <color rgb="FF000000"/>
        <rFont val="Times New Roman"/>
        <charset val="134"/>
      </rPr>
      <t>519</t>
    </r>
    <r>
      <rPr>
        <sz val="10"/>
        <color rgb="FF000000"/>
        <rFont val="方正仿宋_GBK"/>
        <charset val="134"/>
      </rPr>
      <t>人（其中少数民族</t>
    </r>
    <r>
      <rPr>
        <sz val="10"/>
        <color rgb="FF000000"/>
        <rFont val="Times New Roman"/>
        <charset val="134"/>
      </rPr>
      <t>35</t>
    </r>
    <r>
      <rPr>
        <sz val="10"/>
        <color rgb="FF000000"/>
        <rFont val="方正仿宋_GBK"/>
        <charset val="134"/>
      </rPr>
      <t>户</t>
    </r>
    <r>
      <rPr>
        <sz val="10"/>
        <color rgb="FF000000"/>
        <rFont val="Times New Roman"/>
        <charset val="134"/>
      </rPr>
      <t>118</t>
    </r>
    <r>
      <rPr>
        <sz val="10"/>
        <color rgb="FF000000"/>
        <rFont val="方正仿宋_GBK"/>
        <charset val="134"/>
      </rPr>
      <t>人，脱贫户</t>
    </r>
    <r>
      <rPr>
        <sz val="10"/>
        <color rgb="FF000000"/>
        <rFont val="Times New Roman"/>
        <charset val="134"/>
      </rPr>
      <t>24</t>
    </r>
    <r>
      <rPr>
        <sz val="10"/>
        <color rgb="FF000000"/>
        <rFont val="方正仿宋_GBK"/>
        <charset val="134"/>
      </rPr>
      <t>户</t>
    </r>
    <r>
      <rPr>
        <sz val="10"/>
        <color rgb="FF000000"/>
        <rFont val="Times New Roman"/>
        <charset val="134"/>
      </rPr>
      <t>90</t>
    </r>
    <r>
      <rPr>
        <sz val="10"/>
        <color rgb="FF000000"/>
        <rFont val="方正仿宋_GBK"/>
        <charset val="134"/>
      </rPr>
      <t>人，</t>
    </r>
    <r>
      <rPr>
        <sz val="10"/>
        <color rgb="FF000000"/>
        <rFont val="Times New Roman"/>
        <charset val="134"/>
      </rPr>
      <t>“</t>
    </r>
    <r>
      <rPr>
        <sz val="10"/>
        <color rgb="FF000000"/>
        <rFont val="方正仿宋_GBK"/>
        <charset val="134"/>
      </rPr>
      <t>三类监测对象</t>
    </r>
    <r>
      <rPr>
        <sz val="10"/>
        <color rgb="FF000000"/>
        <rFont val="Times New Roman"/>
        <charset val="134"/>
      </rPr>
      <t>”1</t>
    </r>
    <r>
      <rPr>
        <sz val="10"/>
        <color rgb="FF000000"/>
        <rFont val="方正仿宋_GBK"/>
        <charset val="134"/>
      </rPr>
      <t>户</t>
    </r>
    <r>
      <rPr>
        <sz val="10"/>
        <color rgb="FF000000"/>
        <rFont val="Times New Roman"/>
        <charset val="134"/>
      </rPr>
      <t>5</t>
    </r>
    <r>
      <rPr>
        <sz val="10"/>
        <color rgb="FF000000"/>
        <rFont val="方正仿宋_GBK"/>
        <charset val="134"/>
      </rPr>
      <t>人）增收，优先使用脱贫户及三类对象监测户到大棚季节性务工，预计可容纳</t>
    </r>
    <r>
      <rPr>
        <sz val="10"/>
        <color rgb="FF000000"/>
        <rFont val="Times New Roman"/>
        <charset val="134"/>
      </rPr>
      <t>20</t>
    </r>
    <r>
      <rPr>
        <sz val="10"/>
        <color rgb="FF000000"/>
        <rFont val="方正仿宋_GBK"/>
        <charset val="134"/>
      </rPr>
      <t>名劳动力，每年人均增收</t>
    </r>
    <r>
      <rPr>
        <sz val="10"/>
        <color rgb="FF000000"/>
        <rFont val="Times New Roman"/>
        <charset val="134"/>
      </rPr>
      <t>5000</t>
    </r>
    <r>
      <rPr>
        <sz val="10"/>
        <color rgb="FF000000"/>
        <rFont val="方正仿宋_GBK"/>
        <charset val="134"/>
      </rPr>
      <t>元。</t>
    </r>
  </si>
  <si>
    <r>
      <rPr>
        <sz val="10"/>
        <color indexed="8"/>
        <rFont val="方正仿宋_GBK"/>
        <charset val="134"/>
      </rPr>
      <t>宣威市民族宗教事务局</t>
    </r>
  </si>
  <si>
    <r>
      <rPr>
        <sz val="10"/>
        <color indexed="8"/>
        <rFont val="方正仿宋_GBK"/>
        <charset val="134"/>
      </rPr>
      <t>龙场镇罗营村委会官家营村蔬菜大棚建设项目</t>
    </r>
  </si>
  <si>
    <r>
      <rPr>
        <sz val="10"/>
        <color indexed="8"/>
        <rFont val="方正仿宋_GBK"/>
        <charset val="134"/>
      </rPr>
      <t>新建蔬菜连体钢架大棚</t>
    </r>
    <r>
      <rPr>
        <sz val="10"/>
        <color indexed="8"/>
        <rFont val="Times New Roman"/>
        <charset val="134"/>
      </rPr>
      <t>8000</t>
    </r>
    <r>
      <rPr>
        <sz val="10"/>
        <color indexed="8"/>
        <rFont val="方正仿宋_GBK"/>
        <charset val="134"/>
      </rPr>
      <t>㎡（</t>
    </r>
    <r>
      <rPr>
        <sz val="10"/>
        <color indexed="8"/>
        <rFont val="Times New Roman"/>
        <charset val="134"/>
      </rPr>
      <t>12</t>
    </r>
    <r>
      <rPr>
        <sz val="10"/>
        <color indexed="8"/>
        <rFont val="方正仿宋_GBK"/>
        <charset val="134"/>
      </rPr>
      <t>亩），大棚开间</t>
    </r>
    <r>
      <rPr>
        <sz val="10"/>
        <color indexed="8"/>
        <rFont val="Times New Roman"/>
        <charset val="134"/>
      </rPr>
      <t>4m</t>
    </r>
    <r>
      <rPr>
        <sz val="10"/>
        <color indexed="8"/>
        <rFont val="方正仿宋_GBK"/>
        <charset val="134"/>
      </rPr>
      <t>、跨度</t>
    </r>
    <r>
      <rPr>
        <sz val="10"/>
        <color indexed="8"/>
        <rFont val="Times New Roman"/>
        <charset val="134"/>
      </rPr>
      <t>8m</t>
    </r>
    <r>
      <rPr>
        <sz val="10"/>
        <color indexed="8"/>
        <rFont val="方正仿宋_GBK"/>
        <charset val="134"/>
      </rPr>
      <t>，肩高</t>
    </r>
    <r>
      <rPr>
        <sz val="10"/>
        <color indexed="8"/>
        <rFont val="Times New Roman"/>
        <charset val="134"/>
      </rPr>
      <t>3.3m</t>
    </r>
    <r>
      <rPr>
        <sz val="10"/>
        <color indexed="8"/>
        <rFont val="方正仿宋_GBK"/>
        <charset val="134"/>
      </rPr>
      <t>、顶高</t>
    </r>
    <r>
      <rPr>
        <sz val="10"/>
        <color indexed="8"/>
        <rFont val="Times New Roman"/>
        <charset val="134"/>
      </rPr>
      <t>5.5m</t>
    </r>
    <r>
      <rPr>
        <sz val="10"/>
        <color indexed="8"/>
        <rFont val="方正仿宋_GBK"/>
        <charset val="134"/>
      </rPr>
      <t>，主立柱</t>
    </r>
    <r>
      <rPr>
        <sz val="10"/>
        <color indexed="8"/>
        <rFont val="Times New Roman"/>
        <charset val="134"/>
      </rPr>
      <t>DN60*3.0mm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φ32*1.5mm</t>
    </r>
    <r>
      <rPr>
        <sz val="10"/>
        <color indexed="8"/>
        <rFont val="方正仿宋_GBK"/>
        <charset val="134"/>
      </rPr>
      <t>椭圆管）为热镀锌钢管，</t>
    </r>
    <r>
      <rPr>
        <sz val="10"/>
        <color indexed="8"/>
        <rFont val="Times New Roman"/>
        <charset val="134"/>
      </rPr>
      <t>15CC</t>
    </r>
    <r>
      <rPr>
        <sz val="10"/>
        <color indexed="8"/>
        <rFont val="方正仿宋_GBK"/>
        <charset val="134"/>
      </rPr>
      <t>专用农膜，每平方米约</t>
    </r>
    <r>
      <rPr>
        <sz val="10"/>
        <color indexed="8"/>
        <rFont val="Times New Roman"/>
        <charset val="134"/>
      </rPr>
      <t>75</t>
    </r>
    <r>
      <rPr>
        <sz val="10"/>
        <color indexed="8"/>
        <rFont val="方正仿宋_GBK"/>
        <charset val="134"/>
      </rPr>
      <t>元。（包含电动卷膜器、风机、主管网、水肥一体化喷滴系统、场地平整、排水沟渠等</t>
    </r>
    <r>
      <rPr>
        <sz val="10"/>
        <color indexed="8"/>
        <rFont val="Times New Roman"/>
        <charset val="134"/>
      </rPr>
      <t>)</t>
    </r>
    <r>
      <rPr>
        <sz val="10"/>
        <color indexed="8"/>
        <rFont val="方正仿宋_GBK"/>
        <charset val="134"/>
      </rPr>
      <t>。</t>
    </r>
  </si>
  <si>
    <r>
      <rPr>
        <sz val="10"/>
        <color indexed="8"/>
        <rFont val="方正仿宋_GBK"/>
        <charset val="134"/>
      </rPr>
      <t>通过项目实施，建成一个</t>
    </r>
    <r>
      <rPr>
        <sz val="10"/>
        <color indexed="8"/>
        <rFont val="Times New Roman"/>
        <charset val="134"/>
      </rPr>
      <t>8000</t>
    </r>
    <r>
      <rPr>
        <sz val="10"/>
        <color indexed="8"/>
        <rFont val="方正仿宋_GBK"/>
        <charset val="134"/>
      </rPr>
      <t>㎡蔬菜连体钢架大棚，提升罗营村</t>
    </r>
    <r>
      <rPr>
        <sz val="10"/>
        <color indexed="8"/>
        <rFont val="Times New Roman"/>
        <charset val="134"/>
      </rPr>
      <t>12</t>
    </r>
    <r>
      <rPr>
        <sz val="10"/>
        <color indexed="8"/>
        <rFont val="方正仿宋_GBK"/>
        <charset val="134"/>
      </rPr>
      <t>亩蔬菜种植产业资源，促进村集体收入和农户增收。项目建成后固定资产归罗营村集体所有，通过租赁方式运营，预计项目年收益率为</t>
    </r>
    <r>
      <rPr>
        <sz val="10"/>
        <color indexed="8"/>
        <rFont val="Times New Roman"/>
        <charset val="134"/>
      </rPr>
      <t>5</t>
    </r>
    <r>
      <rPr>
        <sz val="10"/>
        <color indexed="8"/>
        <rFont val="方正仿宋_GBK"/>
        <charset val="134"/>
      </rPr>
      <t>％，促进村集体收入增加</t>
    </r>
    <r>
      <rPr>
        <sz val="10"/>
        <color indexed="8"/>
        <rFont val="Times New Roman"/>
        <charset val="134"/>
      </rPr>
      <t>3</t>
    </r>
    <r>
      <rPr>
        <sz val="10"/>
        <color indexed="8"/>
        <rFont val="方正仿宋_GBK"/>
        <charset val="134"/>
      </rPr>
      <t>万元。通过就近务工，发展生产方式，带动辖区内农户</t>
    </r>
    <r>
      <rPr>
        <sz val="10"/>
        <color indexed="8"/>
        <rFont val="Times New Roman"/>
        <charset val="134"/>
      </rPr>
      <t>128</t>
    </r>
    <r>
      <rPr>
        <sz val="10"/>
        <color indexed="8"/>
        <rFont val="方正仿宋_GBK"/>
        <charset val="134"/>
      </rPr>
      <t>户</t>
    </r>
    <r>
      <rPr>
        <sz val="10"/>
        <color indexed="8"/>
        <rFont val="Times New Roman"/>
        <charset val="134"/>
      </rPr>
      <t>371</t>
    </r>
    <r>
      <rPr>
        <sz val="10"/>
        <color indexed="8"/>
        <rFont val="方正仿宋_GBK"/>
        <charset val="134"/>
      </rPr>
      <t>人（其中脱贫户</t>
    </r>
    <r>
      <rPr>
        <sz val="10"/>
        <color indexed="8"/>
        <rFont val="Times New Roman"/>
        <charset val="134"/>
      </rPr>
      <t>8</t>
    </r>
    <r>
      <rPr>
        <sz val="10"/>
        <color indexed="8"/>
        <rFont val="方正仿宋_GBK"/>
        <charset val="134"/>
      </rPr>
      <t>户），增收致富。</t>
    </r>
  </si>
  <si>
    <r>
      <rPr>
        <sz val="10"/>
        <color indexed="8"/>
        <rFont val="方正仿宋_GBK"/>
        <charset val="134"/>
      </rPr>
      <t>务工就业、发展生产</t>
    </r>
  </si>
  <si>
    <r>
      <rPr>
        <sz val="10"/>
        <color indexed="8"/>
        <rFont val="方正仿宋_GBK"/>
        <charset val="134"/>
      </rPr>
      <t>海岱镇岩上村委会山林果树村冷库及分拣房建设项目</t>
    </r>
  </si>
  <si>
    <r>
      <rPr>
        <sz val="10"/>
        <color indexed="8"/>
        <rFont val="方正仿宋_GBK"/>
        <charset val="134"/>
      </rPr>
      <t>岩上</t>
    </r>
  </si>
  <si>
    <t>1.新建钢架结构冷库2个，单体冷库长15.56米、宽9米、高6米，容积840立方米，两个冷库容积1680立方米，1050元/立方米（含制冷设备、供电设备、保温板铺设安装费等），合计176.4万元。
2.电力工程：增设250KW变压器一台，10千伏电线588米，电线杆3根，合计：17.832万元。
3.分拣车间两间：新建钢架结构的分拣车间2间，单间长8米、宽7米、高6米，两间建筑面积112平方米，400元/平方：硬化面积112平方米，标准：C30混凝土厚25公分，115元/平方米，合计5.768万元。</t>
  </si>
  <si>
    <r>
      <rPr>
        <sz val="10"/>
        <color indexed="8"/>
        <rFont val="方正仿宋_GBK"/>
        <charset val="134"/>
      </rPr>
      <t>通过项目实施，建成海岱镇岩上村委会山林果树村冷库及分拣房建设，促进岩上村果蔬种植业产业发展。项目建成后固定资产归岩上村集体所有，拟出租给宣威市海岱镇庆武家庭农场使用，预计项目年收益率为</t>
    </r>
    <r>
      <rPr>
        <sz val="10"/>
        <color indexed="8"/>
        <rFont val="Times New Roman"/>
        <charset val="134"/>
      </rPr>
      <t>4%</t>
    </r>
    <r>
      <rPr>
        <sz val="10"/>
        <color indexed="8"/>
        <rFont val="方正仿宋_GBK"/>
        <charset val="134"/>
      </rPr>
      <t>，即促进村集体收入增加</t>
    </r>
    <r>
      <rPr>
        <sz val="10"/>
        <color indexed="8"/>
        <rFont val="Times New Roman"/>
        <charset val="134"/>
      </rPr>
      <t>8</t>
    </r>
    <r>
      <rPr>
        <sz val="10"/>
        <color indexed="8"/>
        <rFont val="方正仿宋_GBK"/>
        <charset val="134"/>
      </rPr>
      <t>万元。带动周边农户</t>
    </r>
    <r>
      <rPr>
        <sz val="10"/>
        <color indexed="8"/>
        <rFont val="Times New Roman"/>
        <charset val="134"/>
      </rPr>
      <t>118</t>
    </r>
    <r>
      <rPr>
        <sz val="10"/>
        <color indexed="8"/>
        <rFont val="方正仿宋_GBK"/>
        <charset val="134"/>
      </rPr>
      <t>户</t>
    </r>
    <r>
      <rPr>
        <sz val="10"/>
        <color indexed="8"/>
        <rFont val="Times New Roman"/>
        <charset val="134"/>
      </rPr>
      <t>384</t>
    </r>
    <r>
      <rPr>
        <sz val="10"/>
        <color indexed="8"/>
        <rFont val="方正仿宋_GBK"/>
        <charset val="134"/>
      </rPr>
      <t>人（其中脱贫户</t>
    </r>
    <r>
      <rPr>
        <sz val="10"/>
        <color indexed="8"/>
        <rFont val="Times New Roman"/>
        <charset val="134"/>
      </rPr>
      <t>21</t>
    </r>
    <r>
      <rPr>
        <sz val="10"/>
        <color indexed="8"/>
        <rFont val="方正仿宋_GBK"/>
        <charset val="134"/>
      </rPr>
      <t>户</t>
    </r>
    <r>
      <rPr>
        <sz val="10"/>
        <color indexed="8"/>
        <rFont val="Times New Roman"/>
        <charset val="134"/>
      </rPr>
      <t>41</t>
    </r>
    <r>
      <rPr>
        <sz val="10"/>
        <color indexed="8"/>
        <rFont val="方正仿宋_GBK"/>
        <charset val="134"/>
      </rPr>
      <t>人、三类监测对象</t>
    </r>
    <r>
      <rPr>
        <sz val="10"/>
        <color indexed="8"/>
        <rFont val="Times New Roman"/>
        <charset val="134"/>
      </rPr>
      <t>6</t>
    </r>
    <r>
      <rPr>
        <sz val="10"/>
        <color indexed="8"/>
        <rFont val="方正仿宋_GBK"/>
        <charset val="134"/>
      </rPr>
      <t>户</t>
    </r>
    <r>
      <rPr>
        <sz val="10"/>
        <color indexed="8"/>
        <rFont val="Times New Roman"/>
        <charset val="134"/>
      </rPr>
      <t>15</t>
    </r>
    <r>
      <rPr>
        <sz val="10"/>
        <color indexed="8"/>
        <rFont val="方正仿宋_GBK"/>
        <charset val="134"/>
      </rPr>
      <t>人）短期务工</t>
    </r>
    <r>
      <rPr>
        <sz val="10"/>
        <color indexed="8"/>
        <rFont val="Times New Roman"/>
        <charset val="134"/>
      </rPr>
      <t>90</t>
    </r>
    <r>
      <rPr>
        <sz val="10"/>
        <color indexed="8"/>
        <rFont val="方正仿宋_GBK"/>
        <charset val="134"/>
      </rPr>
      <t>人，户均增收</t>
    </r>
    <r>
      <rPr>
        <sz val="10"/>
        <color indexed="8"/>
        <rFont val="Times New Roman"/>
        <charset val="134"/>
      </rPr>
      <t>3000</t>
    </r>
    <r>
      <rPr>
        <sz val="10"/>
        <color indexed="8"/>
        <rFont val="方正仿宋_GBK"/>
        <charset val="134"/>
      </rPr>
      <t>元，带动周边农户长期务工</t>
    </r>
    <r>
      <rPr>
        <sz val="10"/>
        <color indexed="8"/>
        <rFont val="Times New Roman"/>
        <charset val="134"/>
      </rPr>
      <t>30</t>
    </r>
    <r>
      <rPr>
        <sz val="10"/>
        <color indexed="8"/>
        <rFont val="方正仿宋_GBK"/>
        <charset val="134"/>
      </rPr>
      <t>人（脱贫户</t>
    </r>
    <r>
      <rPr>
        <sz val="10"/>
        <color indexed="8"/>
        <rFont val="Times New Roman"/>
        <charset val="134"/>
      </rPr>
      <t>15</t>
    </r>
    <r>
      <rPr>
        <sz val="10"/>
        <color indexed="8"/>
        <rFont val="方正仿宋_GBK"/>
        <charset val="134"/>
      </rPr>
      <t>人、监测户</t>
    </r>
    <r>
      <rPr>
        <sz val="10"/>
        <color indexed="8"/>
        <rFont val="Times New Roman"/>
        <charset val="134"/>
      </rPr>
      <t>8</t>
    </r>
    <r>
      <rPr>
        <sz val="10"/>
        <color indexed="8"/>
        <rFont val="方正仿宋_GBK"/>
        <charset val="134"/>
      </rPr>
      <t>人），户均增收</t>
    </r>
    <r>
      <rPr>
        <sz val="10"/>
        <color indexed="8"/>
        <rFont val="Times New Roman"/>
        <charset val="134"/>
      </rPr>
      <t>6000</t>
    </r>
    <r>
      <rPr>
        <sz val="10"/>
        <color indexed="8"/>
        <rFont val="方正仿宋_GBK"/>
        <charset val="134"/>
      </rPr>
      <t>元。</t>
    </r>
  </si>
  <si>
    <r>
      <rPr>
        <sz val="10"/>
        <color theme="1"/>
        <rFont val="Times New Roman"/>
        <charset val="134"/>
      </rPr>
      <t>2026</t>
    </r>
    <r>
      <rPr>
        <sz val="10"/>
        <color indexed="8"/>
        <rFont val="方正仿宋_GBK"/>
        <charset val="134"/>
      </rPr>
      <t>年</t>
    </r>
    <r>
      <rPr>
        <sz val="10"/>
        <color indexed="8"/>
        <rFont val="Times New Roman"/>
        <charset val="134"/>
      </rPr>
      <t>5</t>
    </r>
    <r>
      <rPr>
        <sz val="10"/>
        <color indexed="8"/>
        <rFont val="方正仿宋_GBK"/>
        <charset val="134"/>
      </rPr>
      <t>月</t>
    </r>
  </si>
  <si>
    <r>
      <rPr>
        <sz val="10"/>
        <color theme="1"/>
        <rFont val="Times New Roman"/>
        <charset val="134"/>
      </rPr>
      <t>2026</t>
    </r>
    <r>
      <rPr>
        <sz val="10"/>
        <color indexed="8"/>
        <rFont val="方正仿宋_GBK"/>
        <charset val="134"/>
      </rPr>
      <t>年</t>
    </r>
    <r>
      <rPr>
        <sz val="10"/>
        <color indexed="8"/>
        <rFont val="Times New Roman"/>
        <charset val="134"/>
      </rPr>
      <t>11</t>
    </r>
    <r>
      <rPr>
        <sz val="10"/>
        <color indexed="8"/>
        <rFont val="方正仿宋_GBK"/>
        <charset val="134"/>
      </rPr>
      <t>月</t>
    </r>
  </si>
  <si>
    <r>
      <rPr>
        <sz val="10"/>
        <color indexed="8"/>
        <rFont val="方正仿宋_GBK"/>
        <charset val="134"/>
      </rPr>
      <t>来宾街道龙洞村委会河坝村蔬菜连体大棚及附属设施建设项目</t>
    </r>
  </si>
  <si>
    <r>
      <rPr>
        <sz val="10"/>
        <color indexed="8"/>
        <rFont val="方正仿宋_GBK"/>
        <charset val="134"/>
      </rPr>
      <t>龙洞</t>
    </r>
  </si>
  <si>
    <r>
      <rPr>
        <sz val="10"/>
        <color indexed="8"/>
        <rFont val="方正仿宋_GBK"/>
        <charset val="134"/>
      </rPr>
      <t>投入少数民族发展资金</t>
    </r>
    <r>
      <rPr>
        <sz val="10"/>
        <color indexed="8"/>
        <rFont val="Times New Roman"/>
        <charset val="134"/>
      </rPr>
      <t>100</t>
    </r>
    <r>
      <rPr>
        <sz val="10"/>
        <color indexed="8"/>
        <rFont val="方正仿宋_GBK"/>
        <charset val="134"/>
      </rPr>
      <t>万元，在龙洞村委会河坝组建钢架连体蔬菜大棚</t>
    </r>
    <r>
      <rPr>
        <sz val="10"/>
        <color indexed="8"/>
        <rFont val="Times New Roman"/>
        <charset val="134"/>
      </rPr>
      <t>10666.7</t>
    </r>
    <r>
      <rPr>
        <sz val="10"/>
        <color indexed="8"/>
        <rFont val="方正仿宋_GBK"/>
        <charset val="134"/>
      </rPr>
      <t>㎡及产业配套设施。</t>
    </r>
    <r>
      <rPr>
        <sz val="10"/>
        <color indexed="8"/>
        <rFont val="Times New Roman"/>
        <charset val="134"/>
      </rPr>
      <t xml:space="preserve">
1.</t>
    </r>
    <r>
      <rPr>
        <sz val="10"/>
        <color indexed="8"/>
        <rFont val="方正仿宋_GBK"/>
        <charset val="134"/>
      </rPr>
      <t>投资</t>
    </r>
    <r>
      <rPr>
        <sz val="10"/>
        <color indexed="8"/>
        <rFont val="Times New Roman"/>
        <charset val="134"/>
      </rPr>
      <t>80</t>
    </r>
    <r>
      <rPr>
        <sz val="10"/>
        <color indexed="8"/>
        <rFont val="方正仿宋_GBK"/>
        <charset val="134"/>
      </rPr>
      <t>万元建钢架连体蔬菜大棚</t>
    </r>
    <r>
      <rPr>
        <sz val="10"/>
        <color indexed="8"/>
        <rFont val="Times New Roman"/>
        <charset val="134"/>
      </rPr>
      <t>10666.7</t>
    </r>
    <r>
      <rPr>
        <sz val="10"/>
        <color indexed="8"/>
        <rFont val="方正仿宋_GBK"/>
        <charset val="134"/>
      </rPr>
      <t>平方米（约</t>
    </r>
    <r>
      <rPr>
        <sz val="10"/>
        <color indexed="8"/>
        <rFont val="Times New Roman"/>
        <charset val="134"/>
      </rPr>
      <t>16</t>
    </r>
    <r>
      <rPr>
        <sz val="10"/>
        <color indexed="8"/>
        <rFont val="方正仿宋_GBK"/>
        <charset val="134"/>
      </rPr>
      <t>亩），单价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㎡，大棚高</t>
    </r>
    <r>
      <rPr>
        <sz val="10"/>
        <color indexed="8"/>
        <rFont val="Times New Roman"/>
        <charset val="134"/>
      </rPr>
      <t>5.5m,</t>
    </r>
    <r>
      <rPr>
        <sz val="10"/>
        <color indexed="8"/>
        <rFont val="方正仿宋_GBK"/>
        <charset val="134"/>
      </rPr>
      <t>宽</t>
    </r>
    <r>
      <rPr>
        <sz val="10"/>
        <color indexed="8"/>
        <rFont val="Times New Roman"/>
        <charset val="134"/>
      </rPr>
      <t>10.5m,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DN60*3.0mm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圆管）为热镀锌钢管，拱杆（</t>
    </r>
    <r>
      <rPr>
        <sz val="10"/>
        <color indexed="8"/>
        <rFont val="Times New Roman"/>
        <charset val="134"/>
      </rPr>
      <t>φ32*1.5mm</t>
    </r>
    <r>
      <rPr>
        <sz val="10"/>
        <color indexed="8"/>
        <rFont val="方正仿宋_GBK"/>
        <charset val="134"/>
      </rPr>
      <t>椭圆管）为热镀锌钢管，</t>
    </r>
    <r>
      <rPr>
        <sz val="10"/>
        <color indexed="8"/>
        <rFont val="Times New Roman"/>
        <charset val="134"/>
      </rPr>
      <t>13</t>
    </r>
    <r>
      <rPr>
        <sz val="10"/>
        <color indexed="8"/>
        <rFont val="方正仿宋_GBK"/>
        <charset val="134"/>
      </rPr>
      <t>丝散射膜。含：电动卷膜器、风机、防护围栏、场地平整、供水管网及水肥一体化设施）。</t>
    </r>
    <r>
      <rPr>
        <sz val="10"/>
        <color indexed="8"/>
        <rFont val="Times New Roman"/>
        <charset val="134"/>
      </rPr>
      <t xml:space="preserve">                                                           
2.</t>
    </r>
    <r>
      <rPr>
        <sz val="10"/>
        <color indexed="8"/>
        <rFont val="方正仿宋_GBK"/>
        <charset val="134"/>
      </rPr>
      <t>投资</t>
    </r>
    <r>
      <rPr>
        <sz val="10"/>
        <color indexed="8"/>
        <rFont val="Times New Roman"/>
        <charset val="134"/>
      </rPr>
      <t>20</t>
    </r>
    <r>
      <rPr>
        <sz val="10"/>
        <color indexed="8"/>
        <rFont val="方正仿宋_GBK"/>
        <charset val="134"/>
      </rPr>
      <t>万元，新建钢结构分拣车间</t>
    </r>
    <r>
      <rPr>
        <sz val="10"/>
        <color indexed="8"/>
        <rFont val="Times New Roman"/>
        <charset val="134"/>
      </rPr>
      <t>160</t>
    </r>
    <r>
      <rPr>
        <sz val="10"/>
        <color indexed="8"/>
        <rFont val="方正仿宋_GBK"/>
        <charset val="134"/>
      </rPr>
      <t>㎡，单价</t>
    </r>
    <r>
      <rPr>
        <sz val="10"/>
        <color indexed="8"/>
        <rFont val="Times New Roman"/>
        <charset val="134"/>
      </rPr>
      <t>1250</t>
    </r>
    <r>
      <rPr>
        <sz val="10"/>
        <color indexed="8"/>
        <rFont val="方正仿宋_GBK"/>
        <charset val="134"/>
      </rPr>
      <t>元</t>
    </r>
    <r>
      <rPr>
        <sz val="10"/>
        <color indexed="8"/>
        <rFont val="Times New Roman"/>
        <charset val="134"/>
      </rPr>
      <t>/</t>
    </r>
    <r>
      <rPr>
        <sz val="10"/>
        <color indexed="8"/>
        <rFont val="方正仿宋_GBK"/>
        <charset val="134"/>
      </rPr>
      <t>㎡。</t>
    </r>
  </si>
  <si>
    <r>
      <rPr>
        <sz val="10"/>
        <color rgb="FF000000"/>
        <rFont val="方正仿宋_GBK"/>
        <charset val="134"/>
      </rPr>
      <t>通过项目实施，建成来宾街道龙洞村委会蔬菜连体钢架大棚</t>
    </r>
    <r>
      <rPr>
        <sz val="10"/>
        <color rgb="FF000000"/>
        <rFont val="Times New Roman"/>
        <charset val="134"/>
      </rPr>
      <t>16</t>
    </r>
    <r>
      <rPr>
        <sz val="10"/>
        <color rgb="FF000000"/>
        <rFont val="方正仿宋_GBK"/>
        <charset val="134"/>
      </rPr>
      <t>亩，促进龙洞河流域蔬菜种植产业发展。项目建成后固定资产归龙洞村集体所有，拟出租给润泽农业科技有限责任公司使用，预计项目年收益率为</t>
    </r>
    <r>
      <rPr>
        <sz val="10"/>
        <color rgb="FF000000"/>
        <rFont val="Times New Roman"/>
        <charset val="134"/>
      </rPr>
      <t>6%</t>
    </r>
    <r>
      <rPr>
        <sz val="10"/>
        <color rgb="FF000000"/>
        <rFont val="方正仿宋_GBK"/>
        <charset val="134"/>
      </rPr>
      <t>，即促进村集体收入增加</t>
    </r>
    <r>
      <rPr>
        <sz val="10"/>
        <color rgb="FF000000"/>
        <rFont val="Times New Roman"/>
        <charset val="134"/>
      </rPr>
      <t>6</t>
    </r>
    <r>
      <rPr>
        <sz val="10"/>
        <color rgb="FF000000"/>
        <rFont val="方正仿宋_GBK"/>
        <charset val="134"/>
      </rPr>
      <t>万元。带动周边农户</t>
    </r>
    <r>
      <rPr>
        <sz val="10"/>
        <color rgb="FF000000"/>
        <rFont val="Times New Roman"/>
        <charset val="134"/>
      </rPr>
      <t>11</t>
    </r>
    <r>
      <rPr>
        <sz val="10"/>
        <color rgb="FF000000"/>
        <rFont val="方正仿宋_GBK"/>
        <charset val="134"/>
      </rPr>
      <t>户</t>
    </r>
    <r>
      <rPr>
        <sz val="10"/>
        <color rgb="FF000000"/>
        <rFont val="Times New Roman"/>
        <charset val="134"/>
      </rPr>
      <t>28</t>
    </r>
    <r>
      <rPr>
        <sz val="10"/>
        <color rgb="FF000000"/>
        <rFont val="方正仿宋_GBK"/>
        <charset val="134"/>
      </rPr>
      <t>人</t>
    </r>
    <r>
      <rPr>
        <sz val="10"/>
        <color rgb="FF000000"/>
        <rFont val="Times New Roman"/>
        <charset val="134"/>
      </rPr>
      <t>(</t>
    </r>
    <r>
      <rPr>
        <sz val="10"/>
        <color rgb="FF000000"/>
        <rFont val="方正仿宋_GBK"/>
        <charset val="134"/>
      </rPr>
      <t>其中脱贫户及三类监测对象</t>
    </r>
    <r>
      <rPr>
        <sz val="10"/>
        <color rgb="FF000000"/>
        <rFont val="Times New Roman"/>
        <charset val="134"/>
      </rPr>
      <t>2</t>
    </r>
    <r>
      <rPr>
        <sz val="10"/>
        <color rgb="FF000000"/>
        <rFont val="方正仿宋_GBK"/>
        <charset val="134"/>
      </rPr>
      <t>户</t>
    </r>
    <r>
      <rPr>
        <sz val="10"/>
        <color rgb="FF000000"/>
        <rFont val="Times New Roman"/>
        <charset val="134"/>
      </rPr>
      <t>6</t>
    </r>
    <r>
      <rPr>
        <sz val="10"/>
        <color rgb="FF000000"/>
        <rFont val="方正仿宋_GBK"/>
        <charset val="134"/>
      </rPr>
      <t>人</t>
    </r>
    <r>
      <rPr>
        <sz val="10"/>
        <color rgb="FF000000"/>
        <rFont val="Times New Roman"/>
        <charset val="134"/>
      </rPr>
      <t>)</t>
    </r>
    <r>
      <rPr>
        <sz val="10"/>
        <color rgb="FF000000"/>
        <rFont val="方正仿宋_GBK"/>
        <charset val="134"/>
      </rPr>
      <t>短期务工户均增收</t>
    </r>
    <r>
      <rPr>
        <sz val="10"/>
        <color rgb="FF000000"/>
        <rFont val="Times New Roman"/>
        <charset val="134"/>
      </rPr>
      <t>1</t>
    </r>
    <r>
      <rPr>
        <sz val="10"/>
        <color rgb="FF000000"/>
        <rFont val="方正仿宋_GBK"/>
        <charset val="134"/>
      </rPr>
      <t>万元以上，带动周边群众长期务工</t>
    </r>
    <r>
      <rPr>
        <sz val="10"/>
        <color rgb="FF000000"/>
        <rFont val="Times New Roman"/>
        <charset val="134"/>
      </rPr>
      <t>12</t>
    </r>
    <r>
      <rPr>
        <sz val="10"/>
        <color rgb="FF000000"/>
        <rFont val="方正仿宋_GBK"/>
        <charset val="134"/>
      </rPr>
      <t>人</t>
    </r>
    <r>
      <rPr>
        <sz val="10"/>
        <color rgb="FF000000"/>
        <rFont val="Times New Roman"/>
        <charset val="134"/>
      </rPr>
      <t>,</t>
    </r>
    <r>
      <rPr>
        <sz val="10"/>
        <color rgb="FF000000"/>
        <rFont val="方正仿宋_GBK"/>
        <charset val="134"/>
      </rPr>
      <t>每人每年务工收入</t>
    </r>
    <r>
      <rPr>
        <sz val="10"/>
        <color rgb="FF000000"/>
        <rFont val="Times New Roman"/>
        <charset val="134"/>
      </rPr>
      <t>2</t>
    </r>
    <r>
      <rPr>
        <sz val="10"/>
        <color rgb="FF000000"/>
        <rFont val="方正仿宋_GBK"/>
        <charset val="134"/>
      </rPr>
      <t>万元以上。惠及农户</t>
    </r>
    <r>
      <rPr>
        <sz val="10"/>
        <color rgb="FF000000"/>
        <rFont val="Times New Roman"/>
        <charset val="134"/>
      </rPr>
      <t>60</t>
    </r>
    <r>
      <rPr>
        <sz val="10"/>
        <color rgb="FF000000"/>
        <rFont val="方正仿宋_GBK"/>
        <charset val="134"/>
      </rPr>
      <t>户</t>
    </r>
    <r>
      <rPr>
        <sz val="10"/>
        <color rgb="FF000000"/>
        <rFont val="Times New Roman"/>
        <charset val="134"/>
      </rPr>
      <t>220</t>
    </r>
    <r>
      <rPr>
        <sz val="10"/>
        <color rgb="FF000000"/>
        <rFont val="方正仿宋_GBK"/>
        <charset val="134"/>
      </rPr>
      <t>人，其中脱贫户及监测户</t>
    </r>
    <r>
      <rPr>
        <sz val="10"/>
        <color rgb="FF000000"/>
        <rFont val="Times New Roman"/>
        <charset val="134"/>
      </rPr>
      <t>2</t>
    </r>
    <r>
      <rPr>
        <sz val="10"/>
        <color rgb="FF000000"/>
        <rFont val="方正仿宋_GBK"/>
        <charset val="134"/>
      </rPr>
      <t>户</t>
    </r>
    <r>
      <rPr>
        <sz val="10"/>
        <color rgb="FF000000"/>
        <rFont val="Times New Roman"/>
        <charset val="134"/>
      </rPr>
      <t>6</t>
    </r>
    <r>
      <rPr>
        <sz val="10"/>
        <color rgb="FF000000"/>
        <rFont val="方正仿宋_GBK"/>
        <charset val="134"/>
      </rPr>
      <t>人。</t>
    </r>
  </si>
  <si>
    <r>
      <rPr>
        <sz val="10"/>
        <color indexed="8"/>
        <rFont val="方正仿宋_GBK"/>
        <charset val="134"/>
      </rPr>
      <t>宝山镇德积村委会阿依卡村蔬菜大棚建设项目</t>
    </r>
  </si>
  <si>
    <r>
      <rPr>
        <sz val="10"/>
        <color indexed="8"/>
        <rFont val="方正仿宋_GBK"/>
        <charset val="134"/>
      </rPr>
      <t>德积</t>
    </r>
  </si>
  <si>
    <r>
      <rPr>
        <sz val="10"/>
        <color theme="1"/>
        <rFont val="Times New Roman"/>
        <charset val="134"/>
      </rPr>
      <t>1.</t>
    </r>
    <r>
      <rPr>
        <sz val="10"/>
        <color indexed="8"/>
        <rFont val="方正仿宋_GBK"/>
        <charset val="134"/>
      </rPr>
      <t>投资</t>
    </r>
    <r>
      <rPr>
        <sz val="10"/>
        <color indexed="8"/>
        <rFont val="Times New Roman"/>
        <charset val="134"/>
      </rPr>
      <t>90.8475</t>
    </r>
    <r>
      <rPr>
        <sz val="10"/>
        <color indexed="8"/>
        <rFont val="方正仿宋_GBK"/>
        <charset val="134"/>
      </rPr>
      <t>万元，新建钢架联动温室大棚面积</t>
    </r>
    <r>
      <rPr>
        <sz val="10"/>
        <color indexed="8"/>
        <rFont val="Times New Roman"/>
        <charset val="134"/>
      </rPr>
      <t>12113</t>
    </r>
    <r>
      <rPr>
        <sz val="10"/>
        <color indexed="8"/>
        <rFont val="方正仿宋_GBK"/>
        <charset val="134"/>
      </rPr>
      <t>平方米（约</t>
    </r>
    <r>
      <rPr>
        <sz val="10"/>
        <color indexed="8"/>
        <rFont val="Times New Roman"/>
        <charset val="134"/>
      </rPr>
      <t>18.16</t>
    </r>
    <r>
      <rPr>
        <sz val="10"/>
        <color indexed="8"/>
        <rFont val="方正仿宋_GBK"/>
        <charset val="134"/>
      </rPr>
      <t>亩</t>
    </r>
    <r>
      <rPr>
        <sz val="10"/>
        <color indexed="8"/>
        <rFont val="Times New Roman"/>
        <charset val="134"/>
      </rPr>
      <t>,</t>
    </r>
    <r>
      <rPr>
        <sz val="10"/>
        <color indexed="8"/>
        <rFont val="方正仿宋_GBK"/>
        <charset val="134"/>
      </rPr>
      <t>），单价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平方米，大棚高</t>
    </r>
    <r>
      <rPr>
        <sz val="10"/>
        <color indexed="8"/>
        <rFont val="Times New Roman"/>
        <charset val="134"/>
      </rPr>
      <t>5.5m,</t>
    </r>
    <r>
      <rPr>
        <sz val="10"/>
        <color indexed="8"/>
        <rFont val="方正仿宋_GBK"/>
        <charset val="134"/>
      </rPr>
      <t>宽</t>
    </r>
    <r>
      <rPr>
        <sz val="10"/>
        <color indexed="8"/>
        <rFont val="Times New Roman"/>
        <charset val="134"/>
      </rPr>
      <t>10.5m,</t>
    </r>
    <r>
      <rPr>
        <sz val="10"/>
        <color indexed="8"/>
        <rFont val="方正仿宋_GBK"/>
        <charset val="134"/>
      </rPr>
      <t>柱间距</t>
    </r>
    <r>
      <rPr>
        <sz val="10"/>
        <color indexed="8"/>
        <rFont val="Times New Roman"/>
        <charset val="134"/>
      </rPr>
      <t>4m,</t>
    </r>
    <r>
      <rPr>
        <sz val="10"/>
        <color indexed="8"/>
        <rFont val="方正仿宋_GBK"/>
        <charset val="134"/>
      </rPr>
      <t>主立柱</t>
    </r>
    <r>
      <rPr>
        <sz val="10"/>
        <color indexed="8"/>
        <rFont val="Times New Roman"/>
        <charset val="134"/>
      </rPr>
      <t>DN60*3.0mm</t>
    </r>
    <r>
      <rPr>
        <sz val="10"/>
        <color indexed="8"/>
        <rFont val="方正仿宋_GBK"/>
        <charset val="134"/>
      </rPr>
      <t>为热锌钢管，辅立柱</t>
    </r>
    <r>
      <rPr>
        <sz val="10"/>
        <color indexed="8"/>
        <rFont val="Times New Roman"/>
        <charset val="134"/>
      </rPr>
      <t>DN40*2.0mm</t>
    </r>
    <r>
      <rPr>
        <sz val="10"/>
        <color indexed="8"/>
        <rFont val="方正仿宋_GBK"/>
        <charset val="134"/>
      </rPr>
      <t>为热镀锌钢管，防风柱</t>
    </r>
    <r>
      <rPr>
        <sz val="10"/>
        <color indexed="8"/>
        <rFont val="Times New Roman"/>
        <charset val="134"/>
      </rPr>
      <t>(φ40*2.0mm</t>
    </r>
    <r>
      <rPr>
        <sz val="10"/>
        <color indexed="8"/>
        <rFont val="方正仿宋_GBK"/>
        <charset val="134"/>
      </rPr>
      <t>圆管</t>
    </r>
    <r>
      <rPr>
        <sz val="10"/>
        <color indexed="8"/>
        <rFont val="Times New Roman"/>
        <charset val="134"/>
      </rPr>
      <t>)</t>
    </r>
    <r>
      <rPr>
        <sz val="10"/>
        <color indexed="8"/>
        <rFont val="方正仿宋_GBK"/>
        <charset val="134"/>
      </rPr>
      <t>为热镀锌钢管，拱杆</t>
    </r>
    <r>
      <rPr>
        <sz val="10"/>
        <color indexed="8"/>
        <rFont val="Times New Roman"/>
        <charset val="134"/>
      </rPr>
      <t>(φ32*1.5mm</t>
    </r>
    <r>
      <rPr>
        <sz val="10"/>
        <color indexed="8"/>
        <rFont val="方正仿宋_GBK"/>
        <charset val="134"/>
      </rPr>
      <t>椭圆管</t>
    </r>
    <r>
      <rPr>
        <sz val="10"/>
        <color indexed="8"/>
        <rFont val="Times New Roman"/>
        <charset val="134"/>
      </rPr>
      <t>)</t>
    </r>
    <r>
      <rPr>
        <sz val="10"/>
        <color indexed="8"/>
        <rFont val="方正仿宋_GBK"/>
        <charset val="134"/>
      </rPr>
      <t>为热镀锌钢管，</t>
    </r>
    <r>
      <rPr>
        <sz val="10"/>
        <color indexed="8"/>
        <rFont val="Times New Roman"/>
        <charset val="134"/>
      </rPr>
      <t>13</t>
    </r>
    <r>
      <rPr>
        <sz val="10"/>
        <color indexed="8"/>
        <rFont val="方正仿宋_GBK"/>
        <charset val="134"/>
      </rPr>
      <t>丝散射膜。含</t>
    </r>
    <r>
      <rPr>
        <sz val="10"/>
        <color indexed="8"/>
        <rFont val="Times New Roman"/>
        <charset val="134"/>
      </rPr>
      <t>:</t>
    </r>
    <r>
      <rPr>
        <sz val="10"/>
        <color indexed="8"/>
        <rFont val="方正仿宋_GBK"/>
        <charset val="134"/>
      </rPr>
      <t>电动卷膜器、风机、防护围栏、场地平整、供水管网及水肥一体化设施</t>
    </r>
    <r>
      <rPr>
        <sz val="10"/>
        <color indexed="8"/>
        <rFont val="Times New Roman"/>
        <charset val="134"/>
      </rPr>
      <t>)</t>
    </r>
    <r>
      <rPr>
        <sz val="10"/>
        <color indexed="8"/>
        <rFont val="方正仿宋_GBK"/>
        <charset val="134"/>
      </rPr>
      <t>。</t>
    </r>
    <r>
      <rPr>
        <sz val="10"/>
        <color indexed="8"/>
        <rFont val="Times New Roman"/>
        <charset val="134"/>
      </rPr>
      <t xml:space="preserve">
2.</t>
    </r>
    <r>
      <rPr>
        <sz val="10"/>
        <color indexed="8"/>
        <rFont val="方正仿宋_GBK"/>
        <charset val="134"/>
      </rPr>
      <t>投资</t>
    </r>
    <r>
      <rPr>
        <sz val="10"/>
        <color indexed="8"/>
        <rFont val="Times New Roman"/>
        <charset val="134"/>
      </rPr>
      <t>9.0925</t>
    </r>
    <r>
      <rPr>
        <sz val="10"/>
        <color indexed="8"/>
        <rFont val="方正仿宋_GBK"/>
        <charset val="134"/>
      </rPr>
      <t>万元建设供水设施。</t>
    </r>
    <r>
      <rPr>
        <sz val="10"/>
        <color indexed="8"/>
        <rFont val="Times New Roman"/>
        <charset val="134"/>
      </rPr>
      <t xml:space="preserve">
</t>
    </r>
    <r>
      <rPr>
        <sz val="10"/>
        <color indexed="8"/>
        <rFont val="方正仿宋_GBK"/>
        <charset val="134"/>
      </rPr>
      <t>（</t>
    </r>
    <r>
      <rPr>
        <sz val="10"/>
        <color indexed="8"/>
        <rFont val="Times New Roman"/>
        <charset val="134"/>
      </rPr>
      <t>1</t>
    </r>
    <r>
      <rPr>
        <sz val="10"/>
        <color indexed="8"/>
        <rFont val="方正仿宋_GBK"/>
        <charset val="134"/>
      </rPr>
      <t>）投资</t>
    </r>
    <r>
      <rPr>
        <sz val="10"/>
        <color indexed="8"/>
        <rFont val="Times New Roman"/>
        <charset val="134"/>
      </rPr>
      <t>3.06</t>
    </r>
    <r>
      <rPr>
        <sz val="10"/>
        <color indexed="8"/>
        <rFont val="方正仿宋_GBK"/>
        <charset val="134"/>
      </rPr>
      <t>万元安装铺设</t>
    </r>
    <r>
      <rPr>
        <sz val="10"/>
        <color indexed="8"/>
        <rFont val="Times New Roman"/>
        <charset val="134"/>
      </rPr>
      <t>PE75</t>
    </r>
    <r>
      <rPr>
        <sz val="10"/>
        <color indexed="8"/>
        <rFont val="方正仿宋_GBK"/>
        <charset val="134"/>
      </rPr>
      <t>引水管</t>
    </r>
    <r>
      <rPr>
        <sz val="10"/>
        <color indexed="8"/>
        <rFont val="Times New Roman"/>
        <charset val="134"/>
      </rPr>
      <t>612</t>
    </r>
    <r>
      <rPr>
        <sz val="10"/>
        <color indexed="8"/>
        <rFont val="方正仿宋_GBK"/>
        <charset val="134"/>
      </rPr>
      <t>米，单价</t>
    </r>
    <r>
      <rPr>
        <sz val="10"/>
        <color indexed="8"/>
        <rFont val="Times New Roman"/>
        <charset val="134"/>
      </rPr>
      <t>50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t>
    </r>
    <r>
      <rPr>
        <sz val="10"/>
        <color indexed="8"/>
        <rFont val="方正仿宋_GBK"/>
        <charset val="134"/>
      </rPr>
      <t>（</t>
    </r>
    <r>
      <rPr>
        <sz val="10"/>
        <color indexed="8"/>
        <rFont val="Times New Roman"/>
        <charset val="134"/>
      </rPr>
      <t>2</t>
    </r>
    <r>
      <rPr>
        <sz val="10"/>
        <color indexed="8"/>
        <rFont val="方正仿宋_GBK"/>
        <charset val="134"/>
      </rPr>
      <t>）投资</t>
    </r>
    <r>
      <rPr>
        <sz val="10"/>
        <color indexed="8"/>
        <rFont val="Times New Roman"/>
        <charset val="134"/>
      </rPr>
      <t>6.0925</t>
    </r>
    <r>
      <rPr>
        <sz val="10"/>
        <color indexed="8"/>
        <rFont val="方正仿宋_GBK"/>
        <charset val="134"/>
      </rPr>
      <t>万元，建设蓄水池</t>
    </r>
    <r>
      <rPr>
        <sz val="10"/>
        <color indexed="8"/>
        <rFont val="Times New Roman"/>
        <charset val="134"/>
      </rPr>
      <t>60</t>
    </r>
    <r>
      <rPr>
        <sz val="10"/>
        <color indexed="8"/>
        <rFont val="方正仿宋_GBK"/>
        <charset val="134"/>
      </rPr>
      <t>立方（规格</t>
    </r>
    <r>
      <rPr>
        <sz val="10"/>
        <color indexed="8"/>
        <rFont val="Times New Roman"/>
        <charset val="134"/>
      </rPr>
      <t>5m*4m*3m</t>
    </r>
    <r>
      <rPr>
        <sz val="10"/>
        <color indexed="8"/>
        <rFont val="方正仿宋_GBK"/>
        <charset val="134"/>
      </rPr>
      <t>）。</t>
    </r>
  </si>
  <si>
    <r>
      <rPr>
        <sz val="10"/>
        <color indexed="8"/>
        <rFont val="方正仿宋_GBK"/>
        <charset val="134"/>
      </rPr>
      <t>通过项目实施，建成大棚</t>
    </r>
    <r>
      <rPr>
        <sz val="10"/>
        <color indexed="8"/>
        <rFont val="Times New Roman"/>
        <charset val="134"/>
      </rPr>
      <t>12113平方米、蓄水池60立方米，项目建成后资产归德积村村集体所有，通过租赁方式运营，预计年收益率是3%，壮大村集体经济年收益3万元，项目可带动辖区内短期务工30人，户均增收3000元以上，带动周边群众长期务工20人，每人每年务工收入4000元以上，惠及农户80户276人，其中脱贫户及监测户8户23人。</t>
    </r>
  </si>
  <si>
    <r>
      <rPr>
        <sz val="10"/>
        <color indexed="8"/>
        <rFont val="方正仿宋_GBK"/>
        <charset val="134"/>
      </rPr>
      <t>土地流转、务工就业</t>
    </r>
  </si>
  <si>
    <r>
      <rPr>
        <sz val="10"/>
        <color theme="1"/>
        <rFont val="Times New Roman"/>
        <charset val="134"/>
      </rPr>
      <t>2026</t>
    </r>
    <r>
      <rPr>
        <sz val="10"/>
        <color indexed="8"/>
        <rFont val="方正仿宋_GBK"/>
        <charset val="134"/>
      </rPr>
      <t>年</t>
    </r>
    <r>
      <rPr>
        <sz val="10"/>
        <color indexed="8"/>
        <rFont val="Times New Roman"/>
        <charset val="134"/>
      </rPr>
      <t>6</t>
    </r>
    <r>
      <rPr>
        <sz val="10"/>
        <color indexed="8"/>
        <rFont val="方正仿宋_GBK"/>
        <charset val="134"/>
      </rPr>
      <t>月</t>
    </r>
  </si>
  <si>
    <r>
      <rPr>
        <sz val="10"/>
        <color theme="1"/>
        <rFont val="Times New Roman"/>
        <charset val="134"/>
      </rPr>
      <t>2026</t>
    </r>
    <r>
      <rPr>
        <sz val="10"/>
        <color indexed="8"/>
        <rFont val="方正仿宋_GBK"/>
        <charset val="134"/>
      </rPr>
      <t>年</t>
    </r>
    <r>
      <rPr>
        <sz val="10"/>
        <color indexed="8"/>
        <rFont val="Times New Roman"/>
        <charset val="134"/>
      </rPr>
      <t>9</t>
    </r>
    <r>
      <rPr>
        <sz val="10"/>
        <color indexed="8"/>
        <rFont val="方正仿宋_GBK"/>
        <charset val="134"/>
      </rPr>
      <t>月</t>
    </r>
  </si>
  <si>
    <r>
      <rPr>
        <sz val="10"/>
        <color indexed="8"/>
        <rFont val="方正仿宋_GBK"/>
        <charset val="134"/>
      </rPr>
      <t>羊场镇清水村委会小箐头村蔬菜大棚建设项目</t>
    </r>
  </si>
  <si>
    <r>
      <rPr>
        <sz val="10"/>
        <color indexed="8"/>
        <rFont val="方正仿宋_GBK"/>
        <charset val="134"/>
      </rPr>
      <t>清水村</t>
    </r>
  </si>
  <si>
    <t>1.投资175.1万元建高钢结构标准化钢架蔬菜大棚23347平方米(约35亩)，高5米，每平方米75元；大棚高5m,宽8m,柱间距4m，主立柱DN60*3.0mm为锌钢管，辅立柱40*1.5mm为镀锌圆管，防风柱（φ32*1.5mm圆管）为镀锌圆管，拱杆（φ32*1.5mm圆管）为镀锌圆管，13丝散射膜。（含：电动卷膜器、场地平整、供水管网）
2.投资16.5万元建混凝土蓄水池一个，200立方米；
3.投资8.4万元建水源引水管2800米，规格PE63，单价30元。</t>
  </si>
  <si>
    <r>
      <rPr>
        <sz val="10"/>
        <color indexed="8"/>
        <rFont val="方正仿宋_GBK"/>
        <charset val="134"/>
      </rPr>
      <t>通过项目实施，建成</t>
    </r>
    <r>
      <rPr>
        <sz val="10"/>
        <color indexed="8"/>
        <rFont val="Times New Roman"/>
        <charset val="134"/>
      </rPr>
      <t>5</t>
    </r>
    <r>
      <rPr>
        <sz val="10"/>
        <color indexed="8"/>
        <rFont val="方正仿宋_GBK"/>
        <charset val="134"/>
      </rPr>
      <t>米高标准化钢架大棚</t>
    </r>
    <r>
      <rPr>
        <sz val="10"/>
        <color indexed="8"/>
        <rFont val="Times New Roman"/>
        <charset val="134"/>
      </rPr>
      <t>23347</t>
    </r>
    <r>
      <rPr>
        <sz val="10"/>
        <color indexed="8"/>
        <rFont val="方正仿宋_GBK"/>
        <charset val="134"/>
      </rPr>
      <t>平方米，促进村集体和农户增收。建成后的固定资产归清水村集体所有，通过租赁方式运营，预计项目年收益率为</t>
    </r>
    <r>
      <rPr>
        <sz val="10"/>
        <color indexed="8"/>
        <rFont val="Times New Roman"/>
        <charset val="134"/>
      </rPr>
      <t>4</t>
    </r>
    <r>
      <rPr>
        <sz val="10"/>
        <color indexed="8"/>
        <rFont val="方正仿宋_GBK"/>
        <charset val="134"/>
      </rPr>
      <t>％，促进村集体增收</t>
    </r>
    <r>
      <rPr>
        <sz val="10"/>
        <color indexed="8"/>
        <rFont val="Times New Roman"/>
        <charset val="134"/>
      </rPr>
      <t>8</t>
    </r>
    <r>
      <rPr>
        <sz val="10"/>
        <color indexed="8"/>
        <rFont val="方正仿宋_GBK"/>
        <charset val="134"/>
      </rPr>
      <t>万元。提供固定就业岗位</t>
    </r>
    <r>
      <rPr>
        <sz val="10"/>
        <color indexed="8"/>
        <rFont val="Times New Roman"/>
        <charset val="134"/>
      </rPr>
      <t>3</t>
    </r>
    <r>
      <rPr>
        <sz val="10"/>
        <color indexed="8"/>
        <rFont val="方正仿宋_GBK"/>
        <charset val="134"/>
      </rPr>
      <t>人，有效带动辖区内农户</t>
    </r>
    <r>
      <rPr>
        <sz val="10"/>
        <color indexed="8"/>
        <rFont val="Times New Roman"/>
        <charset val="134"/>
      </rPr>
      <t>50</t>
    </r>
    <r>
      <rPr>
        <sz val="10"/>
        <color indexed="8"/>
        <rFont val="方正仿宋_GBK"/>
        <charset val="134"/>
      </rPr>
      <t>户</t>
    </r>
    <r>
      <rPr>
        <sz val="10"/>
        <color indexed="8"/>
        <rFont val="Times New Roman"/>
        <charset val="134"/>
      </rPr>
      <t>202</t>
    </r>
    <r>
      <rPr>
        <sz val="10"/>
        <color indexed="8"/>
        <rFont val="方正仿宋_GBK"/>
        <charset val="134"/>
      </rPr>
      <t>人（其中脱贫户和监测对象</t>
    </r>
    <r>
      <rPr>
        <sz val="10"/>
        <color indexed="8"/>
        <rFont val="Times New Roman"/>
        <charset val="134"/>
      </rPr>
      <t>8</t>
    </r>
    <r>
      <rPr>
        <sz val="10"/>
        <color indexed="8"/>
        <rFont val="方正仿宋_GBK"/>
        <charset val="134"/>
      </rPr>
      <t>户</t>
    </r>
    <r>
      <rPr>
        <sz val="10"/>
        <color indexed="8"/>
        <rFont val="Times New Roman"/>
        <charset val="134"/>
      </rPr>
      <t>35</t>
    </r>
    <r>
      <rPr>
        <sz val="10"/>
        <color indexed="8"/>
        <rFont val="方正仿宋_GBK"/>
        <charset val="134"/>
      </rPr>
      <t>）增收。</t>
    </r>
  </si>
  <si>
    <r>
      <rPr>
        <sz val="10"/>
        <color indexed="8"/>
        <rFont val="方正仿宋_GBK"/>
        <charset val="134"/>
      </rPr>
      <t>阿都乡施都村委会民族手工业融合创新发展项目（蚕丝被制作）</t>
    </r>
  </si>
  <si>
    <r>
      <rPr>
        <sz val="10"/>
        <color indexed="8"/>
        <rFont val="方正仿宋_GBK"/>
        <charset val="134"/>
      </rPr>
      <t>施都村</t>
    </r>
  </si>
  <si>
    <r>
      <rPr>
        <sz val="10"/>
        <color rgb="FF000000"/>
        <rFont val="Times New Roman"/>
        <charset val="134"/>
      </rPr>
      <t>1.</t>
    </r>
    <r>
      <rPr>
        <sz val="10"/>
        <color rgb="FF000000"/>
        <rFont val="方正仿宋_GBK"/>
        <charset val="134"/>
      </rPr>
      <t>新建钢架结构蚕茧储存室</t>
    </r>
    <r>
      <rPr>
        <sz val="10"/>
        <color rgb="FF000000"/>
        <rFont val="Times New Roman"/>
        <charset val="134"/>
      </rPr>
      <t>24</t>
    </r>
    <r>
      <rPr>
        <sz val="10"/>
        <color rgb="FF000000"/>
        <rFont val="方正仿宋_GBK"/>
        <charset val="134"/>
      </rPr>
      <t>㎡，</t>
    </r>
    <r>
      <rPr>
        <sz val="10"/>
        <color rgb="FF000000"/>
        <rFont val="Times New Roman"/>
        <charset val="134"/>
      </rPr>
      <t>1000</t>
    </r>
    <r>
      <rPr>
        <sz val="10"/>
        <color rgb="FF000000"/>
        <rFont val="方正仿宋_GBK"/>
        <charset val="134"/>
      </rPr>
      <t>元</t>
    </r>
    <r>
      <rPr>
        <sz val="10"/>
        <color rgb="FF000000"/>
        <rFont val="Times New Roman"/>
        <charset val="134"/>
      </rPr>
      <t>/</t>
    </r>
    <r>
      <rPr>
        <sz val="10"/>
        <color rgb="FF000000"/>
        <rFont val="方正仿宋_GBK"/>
        <charset val="134"/>
      </rPr>
      <t>㎡，投资</t>
    </r>
    <r>
      <rPr>
        <sz val="10"/>
        <color rgb="FF000000"/>
        <rFont val="Times New Roman"/>
        <charset val="134"/>
      </rPr>
      <t>2.4</t>
    </r>
    <r>
      <rPr>
        <sz val="10"/>
        <color rgb="FF000000"/>
        <rFont val="方正仿宋_GBK"/>
        <charset val="134"/>
      </rPr>
      <t>万元；</t>
    </r>
    <r>
      <rPr>
        <sz val="10"/>
        <color rgb="FF000000"/>
        <rFont val="Times New Roman"/>
        <charset val="134"/>
      </rPr>
      <t xml:space="preserve">
2.</t>
    </r>
    <r>
      <rPr>
        <sz val="10"/>
        <color rgb="FF000000"/>
        <rFont val="方正仿宋_GBK"/>
        <charset val="134"/>
      </rPr>
      <t>新建钢架结构蚕茧甄煮室</t>
    </r>
    <r>
      <rPr>
        <sz val="10"/>
        <color rgb="FF000000"/>
        <rFont val="Times New Roman"/>
        <charset val="134"/>
      </rPr>
      <t>26</t>
    </r>
    <r>
      <rPr>
        <sz val="10"/>
        <color rgb="FF000000"/>
        <rFont val="方正仿宋_GBK"/>
        <charset val="134"/>
      </rPr>
      <t>㎡，</t>
    </r>
    <r>
      <rPr>
        <sz val="10"/>
        <color rgb="FF000000"/>
        <rFont val="Times New Roman"/>
        <charset val="134"/>
      </rPr>
      <t>1000</t>
    </r>
    <r>
      <rPr>
        <sz val="10"/>
        <color rgb="FF000000"/>
        <rFont val="方正仿宋_GBK"/>
        <charset val="134"/>
      </rPr>
      <t>元</t>
    </r>
    <r>
      <rPr>
        <sz val="10"/>
        <color rgb="FF000000"/>
        <rFont val="Times New Roman"/>
        <charset val="134"/>
      </rPr>
      <t>/</t>
    </r>
    <r>
      <rPr>
        <sz val="10"/>
        <color rgb="FF000000"/>
        <rFont val="方正仿宋_GBK"/>
        <charset val="134"/>
      </rPr>
      <t>㎡（含蒸气发生器）投资</t>
    </r>
    <r>
      <rPr>
        <sz val="10"/>
        <color rgb="FF000000"/>
        <rFont val="Times New Roman"/>
        <charset val="134"/>
      </rPr>
      <t>2.6</t>
    </r>
    <r>
      <rPr>
        <sz val="10"/>
        <color rgb="FF000000"/>
        <rFont val="方正仿宋_GBK"/>
        <charset val="134"/>
      </rPr>
      <t>万元；</t>
    </r>
    <r>
      <rPr>
        <sz val="10"/>
        <color rgb="FF000000"/>
        <rFont val="Times New Roman"/>
        <charset val="134"/>
      </rPr>
      <t xml:space="preserve">
3.</t>
    </r>
    <r>
      <rPr>
        <sz val="10"/>
        <color rgb="FF000000"/>
        <rFont val="方正仿宋_GBK"/>
        <charset val="134"/>
      </rPr>
      <t>新建钢架结构蚕茧烘干室</t>
    </r>
    <r>
      <rPr>
        <sz val="10"/>
        <color rgb="FF000000"/>
        <rFont val="Times New Roman"/>
        <charset val="134"/>
      </rPr>
      <t>24</t>
    </r>
    <r>
      <rPr>
        <sz val="10"/>
        <color rgb="FF000000"/>
        <rFont val="方正仿宋_GBK"/>
        <charset val="134"/>
      </rPr>
      <t>㎡，</t>
    </r>
    <r>
      <rPr>
        <sz val="10"/>
        <color rgb="FF000000"/>
        <rFont val="Times New Roman"/>
        <charset val="134"/>
      </rPr>
      <t>1500</t>
    </r>
    <r>
      <rPr>
        <sz val="10"/>
        <color rgb="FF000000"/>
        <rFont val="方正仿宋_GBK"/>
        <charset val="134"/>
      </rPr>
      <t>元</t>
    </r>
    <r>
      <rPr>
        <sz val="10"/>
        <color rgb="FF000000"/>
        <rFont val="Times New Roman"/>
        <charset val="134"/>
      </rPr>
      <t>/</t>
    </r>
    <r>
      <rPr>
        <sz val="10"/>
        <color rgb="FF000000"/>
        <rFont val="方正仿宋_GBK"/>
        <charset val="134"/>
      </rPr>
      <t>㎡（含吹风机）投资</t>
    </r>
    <r>
      <rPr>
        <sz val="10"/>
        <color rgb="FF000000"/>
        <rFont val="Times New Roman"/>
        <charset val="134"/>
      </rPr>
      <t>3.6</t>
    </r>
    <r>
      <rPr>
        <sz val="10"/>
        <color rgb="FF000000"/>
        <rFont val="方正仿宋_GBK"/>
        <charset val="134"/>
      </rPr>
      <t>万元；</t>
    </r>
    <r>
      <rPr>
        <sz val="10"/>
        <color rgb="FF000000"/>
        <rFont val="Times New Roman"/>
        <charset val="134"/>
      </rPr>
      <t xml:space="preserve">
4.</t>
    </r>
    <r>
      <rPr>
        <sz val="10"/>
        <color rgb="FF000000"/>
        <rFont val="方正仿宋_GBK"/>
        <charset val="134"/>
      </rPr>
      <t>新建钢架结构传统蚕丝成品加工房</t>
    </r>
    <r>
      <rPr>
        <sz val="10"/>
        <color rgb="FF000000"/>
        <rFont val="Times New Roman"/>
        <charset val="134"/>
      </rPr>
      <t>50</t>
    </r>
    <r>
      <rPr>
        <sz val="10"/>
        <color rgb="FF000000"/>
        <rFont val="方正仿宋_GBK"/>
        <charset val="134"/>
      </rPr>
      <t>㎡，</t>
    </r>
    <r>
      <rPr>
        <sz val="10"/>
        <color rgb="FF000000"/>
        <rFont val="Times New Roman"/>
        <charset val="134"/>
      </rPr>
      <t>1800</t>
    </r>
    <r>
      <rPr>
        <sz val="10"/>
        <color rgb="FF000000"/>
        <rFont val="方正仿宋_GBK"/>
        <charset val="134"/>
      </rPr>
      <t>元</t>
    </r>
    <r>
      <rPr>
        <sz val="10"/>
        <color rgb="FF000000"/>
        <rFont val="Times New Roman"/>
        <charset val="134"/>
      </rPr>
      <t>/</t>
    </r>
    <r>
      <rPr>
        <sz val="10"/>
        <color rgb="FF000000"/>
        <rFont val="方正仿宋_GBK"/>
        <charset val="134"/>
      </rPr>
      <t>㎡（含抽丝机、绗缝机）投资</t>
    </r>
    <r>
      <rPr>
        <sz val="10"/>
        <color rgb="FF000000"/>
        <rFont val="Times New Roman"/>
        <charset val="134"/>
      </rPr>
      <t>9</t>
    </r>
    <r>
      <rPr>
        <sz val="10"/>
        <color rgb="FF000000"/>
        <rFont val="方正仿宋_GBK"/>
        <charset val="134"/>
      </rPr>
      <t>万元。</t>
    </r>
    <r>
      <rPr>
        <sz val="10"/>
        <color rgb="FF000000"/>
        <rFont val="Times New Roman"/>
        <charset val="134"/>
      </rPr>
      <t xml:space="preserve">
5.</t>
    </r>
    <r>
      <rPr>
        <sz val="10"/>
        <color rgb="FF000000"/>
        <rFont val="方正仿宋_GBK"/>
        <charset val="134"/>
      </rPr>
      <t>新建钢架结构蚕丝成品储存室</t>
    </r>
    <r>
      <rPr>
        <sz val="10"/>
        <color rgb="FF000000"/>
        <rFont val="Times New Roman"/>
        <charset val="134"/>
      </rPr>
      <t>24</t>
    </r>
    <r>
      <rPr>
        <sz val="10"/>
        <color rgb="FF000000"/>
        <rFont val="方正仿宋_GBK"/>
        <charset val="134"/>
      </rPr>
      <t>㎡，</t>
    </r>
    <r>
      <rPr>
        <sz val="10"/>
        <color rgb="FF000000"/>
        <rFont val="Times New Roman"/>
        <charset val="134"/>
      </rPr>
      <t>1000</t>
    </r>
    <r>
      <rPr>
        <sz val="10"/>
        <color rgb="FF000000"/>
        <rFont val="方正仿宋_GBK"/>
        <charset val="134"/>
      </rPr>
      <t>元</t>
    </r>
    <r>
      <rPr>
        <sz val="10"/>
        <color rgb="FF000000"/>
        <rFont val="Times New Roman"/>
        <charset val="134"/>
      </rPr>
      <t>/</t>
    </r>
    <r>
      <rPr>
        <sz val="10"/>
        <color rgb="FF000000"/>
        <rFont val="方正仿宋_GBK"/>
        <charset val="134"/>
      </rPr>
      <t>㎡投资</t>
    </r>
    <r>
      <rPr>
        <sz val="10"/>
        <color rgb="FF000000"/>
        <rFont val="Times New Roman"/>
        <charset val="134"/>
      </rPr>
      <t>2.4</t>
    </r>
    <r>
      <rPr>
        <sz val="10"/>
        <color rgb="FF000000"/>
        <rFont val="方正仿宋_GBK"/>
        <charset val="134"/>
      </rPr>
      <t>万元。</t>
    </r>
  </si>
  <si>
    <r>
      <rPr>
        <sz val="10"/>
        <color indexed="8"/>
        <rFont val="方正仿宋_GBK"/>
        <charset val="134"/>
      </rPr>
      <t>体现项目的预期效益，通过深加工蚕桑，项目建成后预计每年产生村集体经济效益</t>
    </r>
    <r>
      <rPr>
        <sz val="10"/>
        <color indexed="8"/>
        <rFont val="Times New Roman"/>
        <charset val="134"/>
      </rPr>
      <t>3%</t>
    </r>
    <r>
      <rPr>
        <sz val="10"/>
        <color indexed="8"/>
        <rFont val="方正仿宋_GBK"/>
        <charset val="134"/>
      </rPr>
      <t>，即</t>
    </r>
    <r>
      <rPr>
        <sz val="10"/>
        <color indexed="8"/>
        <rFont val="Times New Roman"/>
        <charset val="134"/>
      </rPr>
      <t>0.6</t>
    </r>
    <r>
      <rPr>
        <sz val="10"/>
        <color indexed="8"/>
        <rFont val="方正仿宋_GBK"/>
        <charset val="134"/>
      </rPr>
      <t>万元。带动辖区内农户</t>
    </r>
    <r>
      <rPr>
        <sz val="10"/>
        <color indexed="8"/>
        <rFont val="Times New Roman"/>
        <charset val="134"/>
      </rPr>
      <t>24</t>
    </r>
    <r>
      <rPr>
        <sz val="10"/>
        <color indexed="8"/>
        <rFont val="方正仿宋_GBK"/>
        <charset val="134"/>
      </rPr>
      <t>户增收致富。</t>
    </r>
  </si>
  <si>
    <r>
      <rPr>
        <sz val="10"/>
        <color indexed="8"/>
        <rFont val="方正仿宋_GBK"/>
        <charset val="134"/>
      </rPr>
      <t>产业园（区）</t>
    </r>
  </si>
  <si>
    <r>
      <rPr>
        <sz val="10"/>
        <color indexed="8"/>
        <rFont val="方正仿宋_GBK"/>
        <charset val="134"/>
      </rPr>
      <t>复兴街道复兴社区易地搬迁安置点种植大棚</t>
    </r>
  </si>
  <si>
    <r>
      <rPr>
        <sz val="10"/>
        <color indexed="8"/>
        <rFont val="方正仿宋_GBK"/>
        <charset val="134"/>
      </rPr>
      <t>复兴社区</t>
    </r>
  </si>
  <si>
    <r>
      <rPr>
        <sz val="10"/>
        <color indexed="8"/>
        <rFont val="方正仿宋_GBK"/>
        <charset val="134"/>
      </rPr>
      <t>在复兴街道复兴社区易地搬迁安置点投入</t>
    </r>
    <r>
      <rPr>
        <sz val="10"/>
        <color indexed="8"/>
        <rFont val="Times New Roman"/>
        <charset val="134"/>
      </rPr>
      <t>530</t>
    </r>
    <r>
      <rPr>
        <sz val="10"/>
        <color indexed="8"/>
        <rFont val="方正仿宋_GBK"/>
        <charset val="134"/>
      </rPr>
      <t>万元建设种植大棚。建设内容：</t>
    </r>
    <r>
      <rPr>
        <sz val="10"/>
        <color indexed="8"/>
        <rFont val="Times New Roman"/>
        <charset val="134"/>
      </rPr>
      <t xml:space="preserve">
1.</t>
    </r>
    <r>
      <rPr>
        <sz val="10"/>
        <color indexed="8"/>
        <rFont val="方正仿宋_GBK"/>
        <charset val="134"/>
      </rPr>
      <t>投入</t>
    </r>
    <r>
      <rPr>
        <sz val="10"/>
        <color indexed="8"/>
        <rFont val="Times New Roman"/>
        <charset val="134"/>
      </rPr>
      <t>400</t>
    </r>
    <r>
      <rPr>
        <sz val="10"/>
        <color indexed="8"/>
        <rFont val="方正仿宋_GBK"/>
        <charset val="134"/>
      </rPr>
      <t>万元新建钢架连体大棚</t>
    </r>
    <r>
      <rPr>
        <sz val="10"/>
        <color indexed="8"/>
        <rFont val="Times New Roman"/>
        <charset val="134"/>
      </rPr>
      <t xml:space="preserve"> 53000</t>
    </r>
    <r>
      <rPr>
        <sz val="10"/>
        <color indexed="8"/>
        <rFont val="方正仿宋_GBK"/>
        <charset val="134"/>
      </rPr>
      <t>㎡</t>
    </r>
    <r>
      <rPr>
        <sz val="10"/>
        <color indexed="8"/>
        <rFont val="Times New Roman"/>
        <charset val="134"/>
      </rPr>
      <t>(</t>
    </r>
    <r>
      <rPr>
        <sz val="10"/>
        <color indexed="8"/>
        <rFont val="方正仿宋_GBK"/>
        <charset val="134"/>
      </rPr>
      <t>肩高</t>
    </r>
    <r>
      <rPr>
        <sz val="10"/>
        <color indexed="8"/>
        <rFont val="Times New Roman"/>
        <charset val="134"/>
      </rPr>
      <t xml:space="preserve">3m , </t>
    </r>
    <r>
      <rPr>
        <sz val="10"/>
        <color indexed="8"/>
        <rFont val="方正仿宋_GBK"/>
        <charset val="134"/>
      </rPr>
      <t>顶高</t>
    </r>
    <r>
      <rPr>
        <sz val="10"/>
        <color indexed="8"/>
        <rFont val="Times New Roman"/>
        <charset val="134"/>
      </rPr>
      <t xml:space="preserve">5m , </t>
    </r>
    <r>
      <rPr>
        <sz val="10"/>
        <color indexed="8"/>
        <rFont val="方正仿宋_GBK"/>
        <charset val="134"/>
      </rPr>
      <t>跨度</t>
    </r>
    <r>
      <rPr>
        <sz val="10"/>
        <color indexed="8"/>
        <rFont val="Times New Roman"/>
        <charset val="134"/>
      </rPr>
      <t xml:space="preserve">8m , </t>
    </r>
    <r>
      <rPr>
        <sz val="10"/>
        <color indexed="8"/>
        <rFont val="方正仿宋_GBK"/>
        <charset val="134"/>
      </rPr>
      <t>长</t>
    </r>
    <r>
      <rPr>
        <sz val="10"/>
        <color indexed="8"/>
        <rFont val="Times New Roman"/>
        <charset val="134"/>
      </rPr>
      <t xml:space="preserve"> 60m , 480</t>
    </r>
    <r>
      <rPr>
        <sz val="10"/>
        <color indexed="8"/>
        <rFont val="方正仿宋_GBK"/>
        <charset val="134"/>
      </rPr>
      <t>㎡</t>
    </r>
    <r>
      <rPr>
        <sz val="10"/>
        <color indexed="8"/>
        <rFont val="Times New Roman"/>
        <charset val="134"/>
      </rPr>
      <t xml:space="preserve"> /</t>
    </r>
    <r>
      <rPr>
        <sz val="10"/>
        <color indexed="8"/>
        <rFont val="方正仿宋_GBK"/>
        <charset val="134"/>
      </rPr>
      <t>个</t>
    </r>
    <r>
      <rPr>
        <sz val="10"/>
        <color indexed="8"/>
        <rFont val="Times New Roman"/>
        <charset val="134"/>
      </rPr>
      <t xml:space="preserve"> , </t>
    </r>
    <r>
      <rPr>
        <sz val="10"/>
        <color indexed="8"/>
        <rFont val="方正仿宋_GBK"/>
        <charset val="134"/>
      </rPr>
      <t>共</t>
    </r>
    <r>
      <rPr>
        <sz val="10"/>
        <color indexed="8"/>
        <rFont val="Times New Roman"/>
        <charset val="134"/>
      </rPr>
      <t>110</t>
    </r>
    <r>
      <rPr>
        <sz val="10"/>
        <color indexed="8"/>
        <rFont val="方正仿宋_GBK"/>
        <charset val="134"/>
      </rPr>
      <t>个</t>
    </r>
    <r>
      <rPr>
        <sz val="10"/>
        <color indexed="8"/>
        <rFont val="Times New Roman"/>
        <charset val="134"/>
      </rPr>
      <t>)</t>
    </r>
    <r>
      <rPr>
        <sz val="10"/>
        <color indexed="8"/>
        <rFont val="方正仿宋_GBK"/>
        <charset val="134"/>
      </rPr>
      <t>；</t>
    </r>
    <r>
      <rPr>
        <sz val="10"/>
        <color indexed="8"/>
        <rFont val="Times New Roman"/>
        <charset val="134"/>
      </rPr>
      <t xml:space="preserve">
2.</t>
    </r>
    <r>
      <rPr>
        <sz val="10"/>
        <color indexed="8"/>
        <rFont val="方正仿宋_GBK"/>
        <charset val="134"/>
      </rPr>
      <t>投入</t>
    </r>
    <r>
      <rPr>
        <sz val="10"/>
        <color indexed="8"/>
        <rFont val="Times New Roman"/>
        <charset val="134"/>
      </rPr>
      <t>50</t>
    </r>
    <r>
      <rPr>
        <sz val="10"/>
        <color indexed="8"/>
        <rFont val="方正仿宋_GBK"/>
        <charset val="134"/>
      </rPr>
      <t>万元新建棚外砖混排水沟</t>
    </r>
    <r>
      <rPr>
        <sz val="10"/>
        <color indexed="8"/>
        <rFont val="Times New Roman"/>
        <charset val="134"/>
      </rPr>
      <t>1300m</t>
    </r>
    <r>
      <rPr>
        <sz val="10"/>
        <color indexed="8"/>
        <rFont val="方正仿宋_GBK"/>
        <charset val="134"/>
      </rPr>
      <t>、砖砌防护挡土墙</t>
    </r>
    <r>
      <rPr>
        <sz val="10"/>
        <color indexed="8"/>
        <rFont val="Times New Roman"/>
        <charset val="134"/>
      </rPr>
      <t>1000m³</t>
    </r>
    <r>
      <rPr>
        <sz val="10"/>
        <color indexed="8"/>
        <rFont val="方正仿宋_GBK"/>
        <charset val="134"/>
      </rPr>
      <t>；</t>
    </r>
    <r>
      <rPr>
        <sz val="10"/>
        <color indexed="8"/>
        <rFont val="Times New Roman"/>
        <charset val="134"/>
      </rPr>
      <t>3.</t>
    </r>
    <r>
      <rPr>
        <sz val="10"/>
        <color indexed="8"/>
        <rFont val="方正仿宋_GBK"/>
        <charset val="134"/>
      </rPr>
      <t>投入</t>
    </r>
    <r>
      <rPr>
        <sz val="10"/>
        <color indexed="8"/>
        <rFont val="Times New Roman"/>
        <charset val="134"/>
      </rPr>
      <t>80</t>
    </r>
    <r>
      <rPr>
        <sz val="10"/>
        <color indexed="8"/>
        <rFont val="方正仿宋_GBK"/>
        <charset val="134"/>
      </rPr>
      <t>万元建设水肥一体化系统</t>
    </r>
    <r>
      <rPr>
        <sz val="10"/>
        <color indexed="8"/>
        <rFont val="Times New Roman"/>
        <charset val="134"/>
      </rPr>
      <t>1</t>
    </r>
    <r>
      <rPr>
        <sz val="10"/>
        <color indexed="8"/>
        <rFont val="方正仿宋_GBK"/>
        <charset val="134"/>
      </rPr>
      <t>套。</t>
    </r>
  </si>
  <si>
    <r>
      <rPr>
        <sz val="10"/>
        <color indexed="8"/>
        <rFont val="方正仿宋_GBK"/>
        <charset val="134"/>
      </rPr>
      <t>通过项目实施，建成有机蔬菜种植大棚</t>
    </r>
    <r>
      <rPr>
        <sz val="10"/>
        <color indexed="8"/>
        <rFont val="Times New Roman"/>
        <charset val="134"/>
      </rPr>
      <t>53000</t>
    </r>
    <r>
      <rPr>
        <sz val="10"/>
        <color indexed="8"/>
        <rFont val="方正仿宋_GBK"/>
        <charset val="134"/>
      </rPr>
      <t>平方米（</t>
    </r>
    <r>
      <rPr>
        <sz val="10"/>
        <color indexed="8"/>
        <rFont val="Times New Roman"/>
        <charset val="134"/>
      </rPr>
      <t>80</t>
    </r>
    <r>
      <rPr>
        <sz val="10"/>
        <color indexed="8"/>
        <rFont val="方正仿宋_GBK"/>
        <charset val="134"/>
      </rPr>
      <t>亩）、排水沟</t>
    </r>
    <r>
      <rPr>
        <sz val="10"/>
        <color indexed="8"/>
        <rFont val="Times New Roman"/>
        <charset val="134"/>
      </rPr>
      <t>1300</t>
    </r>
    <r>
      <rPr>
        <sz val="10"/>
        <color indexed="8"/>
        <rFont val="方正仿宋_GBK"/>
        <charset val="134"/>
      </rPr>
      <t>米、砖砌挡土墙</t>
    </r>
    <r>
      <rPr>
        <sz val="10"/>
        <color indexed="8"/>
        <rFont val="Times New Roman"/>
        <charset val="134"/>
      </rPr>
      <t>1000</t>
    </r>
    <r>
      <rPr>
        <sz val="10"/>
        <color indexed="8"/>
        <rFont val="方正仿宋_GBK"/>
        <charset val="134"/>
      </rPr>
      <t>米、水肥一体化系统</t>
    </r>
    <r>
      <rPr>
        <sz val="10"/>
        <color indexed="8"/>
        <rFont val="Times New Roman"/>
        <charset val="134"/>
      </rPr>
      <t>1</t>
    </r>
    <r>
      <rPr>
        <sz val="10"/>
        <color indexed="8"/>
        <rFont val="方正仿宋_GBK"/>
        <charset val="134"/>
      </rPr>
      <t>套，有效解决上海宝山</t>
    </r>
    <r>
      <rPr>
        <sz val="10"/>
        <color indexed="8"/>
        <rFont val="Times New Roman"/>
        <charset val="134"/>
      </rPr>
      <t>·</t>
    </r>
    <r>
      <rPr>
        <sz val="10"/>
        <color indexed="8"/>
        <rFont val="方正仿宋_GBK"/>
        <charset val="134"/>
      </rPr>
      <t>云南曲靖共建产业园农业配套设施，提升园区农副产业品质、产量。通过租赁的方式与霖森农业科技有限公司合作，预计年收益率为</t>
    </r>
    <r>
      <rPr>
        <sz val="10"/>
        <color indexed="8"/>
        <rFont val="Times New Roman"/>
        <charset val="134"/>
      </rPr>
      <t>5</t>
    </r>
    <r>
      <rPr>
        <sz val="10"/>
        <color indexed="8"/>
        <rFont val="方正仿宋_GBK"/>
        <charset val="134"/>
      </rPr>
      <t>％，每年增加村集体收入</t>
    </r>
    <r>
      <rPr>
        <sz val="10"/>
        <color indexed="8"/>
        <rFont val="Times New Roman"/>
        <charset val="134"/>
      </rPr>
      <t>30</t>
    </r>
    <r>
      <rPr>
        <sz val="10"/>
        <color indexed="8"/>
        <rFont val="方正仿宋_GBK"/>
        <charset val="134"/>
      </rPr>
      <t>万元。通过就近务工，为周边及复兴佳园大型易地搬迁安置点脱贫人口及三类监测对象提供就业岗位</t>
    </r>
    <r>
      <rPr>
        <sz val="10"/>
        <color indexed="8"/>
        <rFont val="Times New Roman"/>
        <charset val="134"/>
      </rPr>
      <t>35</t>
    </r>
    <r>
      <rPr>
        <sz val="10"/>
        <color indexed="8"/>
        <rFont val="方正仿宋_GBK"/>
        <charset val="134"/>
      </rPr>
      <t>个，项目建成后</t>
    </r>
    <r>
      <rPr>
        <sz val="10"/>
        <color indexed="8"/>
        <rFont val="Times New Roman"/>
        <charset val="134"/>
      </rPr>
      <t xml:space="preserve"> , </t>
    </r>
    <r>
      <rPr>
        <sz val="10"/>
        <color indexed="8"/>
        <rFont val="方正仿宋_GBK"/>
        <charset val="134"/>
      </rPr>
      <t>资产产权归社区集体所有</t>
    </r>
    <r>
      <rPr>
        <sz val="10"/>
        <color indexed="8"/>
        <rFont val="Times New Roman"/>
        <charset val="134"/>
      </rPr>
      <t xml:space="preserve"> , </t>
    </r>
    <r>
      <rPr>
        <sz val="10"/>
        <color indexed="8"/>
        <rFont val="方正仿宋_GBK"/>
        <charset val="134"/>
      </rPr>
      <t>建立联农带农机制</t>
    </r>
    <r>
      <rPr>
        <sz val="10"/>
        <color indexed="8"/>
        <rFont val="Times New Roman"/>
        <charset val="134"/>
      </rPr>
      <t xml:space="preserve"> , </t>
    </r>
    <r>
      <rPr>
        <sz val="10"/>
        <color indexed="8"/>
        <rFont val="方正仿宋_GBK"/>
        <charset val="134"/>
      </rPr>
      <t>收益主要用于常态化帮扶下</t>
    </r>
    <r>
      <rPr>
        <sz val="10"/>
        <color indexed="8"/>
        <rFont val="Times New Roman"/>
        <charset val="134"/>
      </rPr>
      <t xml:space="preserve"> , </t>
    </r>
    <r>
      <rPr>
        <sz val="10"/>
        <color indexed="8"/>
        <rFont val="方正仿宋_GBK"/>
        <charset val="134"/>
      </rPr>
      <t>增加群众收入</t>
    </r>
    <r>
      <rPr>
        <sz val="10"/>
        <color indexed="8"/>
        <rFont val="Times New Roman"/>
        <charset val="134"/>
      </rPr>
      <t xml:space="preserve"> , </t>
    </r>
    <r>
      <rPr>
        <sz val="10"/>
        <color indexed="8"/>
        <rFont val="方正仿宋_GBK"/>
        <charset val="134"/>
      </rPr>
      <t>壮大集体经济。预计惠及群众</t>
    </r>
    <r>
      <rPr>
        <sz val="10"/>
        <color indexed="8"/>
        <rFont val="Times New Roman"/>
        <charset val="134"/>
      </rPr>
      <t>305</t>
    </r>
    <r>
      <rPr>
        <sz val="10"/>
        <color indexed="8"/>
        <rFont val="方正仿宋_GBK"/>
        <charset val="134"/>
      </rPr>
      <t>户</t>
    </r>
    <r>
      <rPr>
        <sz val="10"/>
        <color indexed="8"/>
        <rFont val="Times New Roman"/>
        <charset val="134"/>
      </rPr>
      <t>1022</t>
    </r>
    <r>
      <rPr>
        <sz val="10"/>
        <color indexed="8"/>
        <rFont val="方正仿宋_GBK"/>
        <charset val="134"/>
      </rPr>
      <t>人，其中防贫对象和接续帮扶人口</t>
    </r>
    <r>
      <rPr>
        <sz val="10"/>
        <color indexed="8"/>
        <rFont val="Times New Roman"/>
        <charset val="134"/>
      </rPr>
      <t>45</t>
    </r>
    <r>
      <rPr>
        <sz val="10"/>
        <color indexed="8"/>
        <rFont val="方正仿宋_GBK"/>
        <charset val="134"/>
      </rPr>
      <t>户</t>
    </r>
    <r>
      <rPr>
        <sz val="10"/>
        <color indexed="8"/>
        <rFont val="Times New Roman"/>
        <charset val="134"/>
      </rPr>
      <t>121</t>
    </r>
    <r>
      <rPr>
        <sz val="10"/>
        <color indexed="8"/>
        <rFont val="方正仿宋_GBK"/>
        <charset val="134"/>
      </rPr>
      <t>人。</t>
    </r>
  </si>
  <si>
    <r>
      <rPr>
        <sz val="10"/>
        <color indexed="8"/>
        <rFont val="方正仿宋_GBK"/>
        <charset val="134"/>
      </rPr>
      <t>土地流转、带动务工就业、带动生产、增加资产性收入</t>
    </r>
  </si>
  <si>
    <r>
      <rPr>
        <sz val="10"/>
        <color indexed="8"/>
        <rFont val="方正仿宋_GBK"/>
        <charset val="134"/>
      </rPr>
      <t>来宾街道宗范社区易地搬迁安置点果蔬大棚</t>
    </r>
  </si>
  <si>
    <r>
      <rPr>
        <sz val="10"/>
        <color indexed="8"/>
        <rFont val="方正仿宋_GBK"/>
        <charset val="134"/>
      </rPr>
      <t>宗范社区</t>
    </r>
  </si>
  <si>
    <r>
      <rPr>
        <sz val="10"/>
        <color indexed="8"/>
        <rFont val="方正仿宋_GBK"/>
        <charset val="134"/>
      </rPr>
      <t>在来宾街道宗范社区易地搬迁安置点投入</t>
    </r>
    <r>
      <rPr>
        <sz val="10"/>
        <color indexed="8"/>
        <rFont val="Times New Roman"/>
        <charset val="134"/>
      </rPr>
      <t>870</t>
    </r>
    <r>
      <rPr>
        <sz val="10"/>
        <color indexed="8"/>
        <rFont val="方正仿宋_GBK"/>
        <charset val="134"/>
      </rPr>
      <t>万元建设果蔬大棚。建设内容：</t>
    </r>
    <r>
      <rPr>
        <sz val="10"/>
        <color indexed="8"/>
        <rFont val="Times New Roman"/>
        <charset val="134"/>
      </rPr>
      <t xml:space="preserve">
1.</t>
    </r>
    <r>
      <rPr>
        <sz val="10"/>
        <color indexed="8"/>
        <rFont val="方正仿宋_GBK"/>
        <charset val="134"/>
      </rPr>
      <t>投入</t>
    </r>
    <r>
      <rPr>
        <sz val="10"/>
        <color indexed="8"/>
        <rFont val="Times New Roman"/>
        <charset val="134"/>
      </rPr>
      <t>610</t>
    </r>
    <r>
      <rPr>
        <sz val="10"/>
        <color indexed="8"/>
        <rFont val="方正仿宋_GBK"/>
        <charset val="134"/>
      </rPr>
      <t>万元，新建果蔬钢架连体大棚</t>
    </r>
    <r>
      <rPr>
        <sz val="10"/>
        <color indexed="8"/>
        <rFont val="Times New Roman"/>
        <charset val="134"/>
      </rPr>
      <t>81333m²</t>
    </r>
    <r>
      <rPr>
        <sz val="10"/>
        <color indexed="8"/>
        <rFont val="方正仿宋_GBK"/>
        <charset val="134"/>
      </rPr>
      <t>（肩高</t>
    </r>
    <r>
      <rPr>
        <sz val="10"/>
        <color indexed="8"/>
        <rFont val="Times New Roman"/>
        <charset val="134"/>
      </rPr>
      <t>2.5m</t>
    </r>
    <r>
      <rPr>
        <sz val="10"/>
        <color indexed="8"/>
        <rFont val="方正仿宋_GBK"/>
        <charset val="134"/>
      </rPr>
      <t>，顶高</t>
    </r>
    <r>
      <rPr>
        <sz val="10"/>
        <color indexed="8"/>
        <rFont val="Times New Roman"/>
        <charset val="134"/>
      </rPr>
      <t>5.5m</t>
    </r>
    <r>
      <rPr>
        <sz val="10"/>
        <color indexed="8"/>
        <rFont val="方正仿宋_GBK"/>
        <charset val="134"/>
      </rPr>
      <t>，跨度</t>
    </r>
    <r>
      <rPr>
        <sz val="10"/>
        <color indexed="8"/>
        <rFont val="Times New Roman"/>
        <charset val="134"/>
      </rPr>
      <t>8m</t>
    </r>
    <r>
      <rPr>
        <sz val="10"/>
        <color indexed="8"/>
        <rFont val="方正仿宋_GBK"/>
        <charset val="134"/>
      </rPr>
      <t>，长</t>
    </r>
    <r>
      <rPr>
        <sz val="10"/>
        <color indexed="8"/>
        <rFont val="Times New Roman"/>
        <charset val="134"/>
      </rPr>
      <t>60m</t>
    </r>
    <r>
      <rPr>
        <sz val="10"/>
        <color indexed="8"/>
        <rFont val="方正仿宋_GBK"/>
        <charset val="134"/>
      </rPr>
      <t>，</t>
    </r>
    <r>
      <rPr>
        <sz val="10"/>
        <color indexed="8"/>
        <rFont val="Times New Roman"/>
        <charset val="134"/>
      </rPr>
      <t>480</t>
    </r>
    <r>
      <rPr>
        <sz val="10"/>
        <color indexed="8"/>
        <rFont val="方正仿宋_GBK"/>
        <charset val="134"/>
      </rPr>
      <t>㎡</t>
    </r>
    <r>
      <rPr>
        <sz val="10"/>
        <color indexed="8"/>
        <rFont val="Times New Roman"/>
        <charset val="134"/>
      </rPr>
      <t>/</t>
    </r>
    <r>
      <rPr>
        <sz val="10"/>
        <color indexed="8"/>
        <rFont val="方正仿宋_GBK"/>
        <charset val="134"/>
      </rPr>
      <t>个，共</t>
    </r>
    <r>
      <rPr>
        <sz val="10"/>
        <color indexed="8"/>
        <rFont val="Times New Roman"/>
        <charset val="134"/>
      </rPr>
      <t>169</t>
    </r>
    <r>
      <rPr>
        <sz val="10"/>
        <color indexed="8"/>
        <rFont val="方正仿宋_GBK"/>
        <charset val="134"/>
      </rPr>
      <t>个）；</t>
    </r>
    <r>
      <rPr>
        <sz val="10"/>
        <color indexed="8"/>
        <rFont val="Times New Roman"/>
        <charset val="134"/>
      </rPr>
      <t xml:space="preserve">
2.</t>
    </r>
    <r>
      <rPr>
        <sz val="10"/>
        <color indexed="8"/>
        <rFont val="方正仿宋_GBK"/>
        <charset val="134"/>
      </rPr>
      <t>投入</t>
    </r>
    <r>
      <rPr>
        <sz val="10"/>
        <color indexed="8"/>
        <rFont val="Times New Roman"/>
        <charset val="134"/>
      </rPr>
      <t>48</t>
    </r>
    <r>
      <rPr>
        <sz val="10"/>
        <color indexed="8"/>
        <rFont val="方正仿宋_GBK"/>
        <charset val="134"/>
      </rPr>
      <t>万元，新建钢结构分拣及仓储车间</t>
    </r>
    <r>
      <rPr>
        <sz val="10"/>
        <color indexed="8"/>
        <rFont val="Times New Roman"/>
        <charset val="134"/>
      </rPr>
      <t>370m²</t>
    </r>
    <r>
      <rPr>
        <sz val="10"/>
        <color indexed="8"/>
        <rFont val="方正仿宋_GBK"/>
        <charset val="134"/>
      </rPr>
      <t>；</t>
    </r>
    <r>
      <rPr>
        <sz val="10"/>
        <color indexed="8"/>
        <rFont val="Times New Roman"/>
        <charset val="134"/>
      </rPr>
      <t xml:space="preserve">
3.</t>
    </r>
    <r>
      <rPr>
        <sz val="10"/>
        <color indexed="8"/>
        <rFont val="方正仿宋_GBK"/>
        <charset val="134"/>
      </rPr>
      <t>投入</t>
    </r>
    <r>
      <rPr>
        <sz val="10"/>
        <color indexed="8"/>
        <rFont val="Times New Roman"/>
        <charset val="134"/>
      </rPr>
      <t>15</t>
    </r>
    <r>
      <rPr>
        <sz val="10"/>
        <color indexed="8"/>
        <rFont val="方正仿宋_GBK"/>
        <charset val="134"/>
      </rPr>
      <t>万元，新建砖混结构管理用房</t>
    </r>
    <r>
      <rPr>
        <sz val="10"/>
        <color indexed="8"/>
        <rFont val="Times New Roman"/>
        <charset val="134"/>
      </rPr>
      <t>100</t>
    </r>
    <r>
      <rPr>
        <sz val="10"/>
        <color indexed="8"/>
        <rFont val="方正仿宋_GBK"/>
        <charset val="134"/>
      </rPr>
      <t>㎡；</t>
    </r>
    <r>
      <rPr>
        <sz val="10"/>
        <color indexed="8"/>
        <rFont val="Times New Roman"/>
        <charset val="134"/>
      </rPr>
      <t>4.</t>
    </r>
    <r>
      <rPr>
        <sz val="10"/>
        <color indexed="8"/>
        <rFont val="方正仿宋_GBK"/>
        <charset val="134"/>
      </rPr>
      <t>投入</t>
    </r>
    <r>
      <rPr>
        <sz val="10"/>
        <color indexed="8"/>
        <rFont val="Times New Roman"/>
        <charset val="134"/>
      </rPr>
      <t>72</t>
    </r>
    <r>
      <rPr>
        <sz val="10"/>
        <color indexed="8"/>
        <rFont val="方正仿宋_GBK"/>
        <charset val="134"/>
      </rPr>
      <t>万元，硬化产业道路</t>
    </r>
    <r>
      <rPr>
        <sz val="10"/>
        <color indexed="8"/>
        <rFont val="Times New Roman"/>
        <charset val="134"/>
      </rPr>
      <t>6000</t>
    </r>
    <r>
      <rPr>
        <sz val="10"/>
        <color indexed="8"/>
        <rFont val="方正仿宋_GBK"/>
        <charset val="134"/>
      </rPr>
      <t>㎡（长</t>
    </r>
    <r>
      <rPr>
        <sz val="10"/>
        <color indexed="8"/>
        <rFont val="Times New Roman"/>
        <charset val="134"/>
      </rPr>
      <t>2000m</t>
    </r>
    <r>
      <rPr>
        <sz val="10"/>
        <color indexed="8"/>
        <rFont val="方正仿宋_GBK"/>
        <charset val="134"/>
      </rPr>
      <t>，宽</t>
    </r>
    <r>
      <rPr>
        <sz val="10"/>
        <color indexed="8"/>
        <rFont val="Times New Roman"/>
        <charset val="134"/>
      </rPr>
      <t>3m</t>
    </r>
    <r>
      <rPr>
        <sz val="10"/>
        <color indexed="8"/>
        <rFont val="方正仿宋_GBK"/>
        <charset val="134"/>
      </rPr>
      <t>）；</t>
    </r>
    <r>
      <rPr>
        <sz val="10"/>
        <color indexed="8"/>
        <rFont val="Times New Roman"/>
        <charset val="134"/>
      </rPr>
      <t>5.</t>
    </r>
    <r>
      <rPr>
        <sz val="10"/>
        <color indexed="8"/>
        <rFont val="方正仿宋_GBK"/>
        <charset val="134"/>
      </rPr>
      <t>投入</t>
    </r>
    <r>
      <rPr>
        <sz val="10"/>
        <color indexed="8"/>
        <rFont val="Times New Roman"/>
        <charset val="134"/>
      </rPr>
      <t>31</t>
    </r>
    <r>
      <rPr>
        <sz val="10"/>
        <color indexed="8"/>
        <rFont val="方正仿宋_GBK"/>
        <charset val="134"/>
      </rPr>
      <t>万元建设大棚排水沟</t>
    </r>
    <r>
      <rPr>
        <sz val="10"/>
        <color indexed="8"/>
        <rFont val="Times New Roman"/>
        <charset val="134"/>
      </rPr>
      <t>3300m</t>
    </r>
    <r>
      <rPr>
        <sz val="10"/>
        <color indexed="8"/>
        <rFont val="方正仿宋_GBK"/>
        <charset val="134"/>
      </rPr>
      <t>；</t>
    </r>
    <r>
      <rPr>
        <sz val="10"/>
        <color indexed="8"/>
        <rFont val="Times New Roman"/>
        <charset val="134"/>
      </rPr>
      <t>6.</t>
    </r>
    <r>
      <rPr>
        <sz val="10"/>
        <color indexed="8"/>
        <rFont val="方正仿宋_GBK"/>
        <charset val="134"/>
      </rPr>
      <t>投入</t>
    </r>
    <r>
      <rPr>
        <sz val="10"/>
        <color indexed="8"/>
        <rFont val="Times New Roman"/>
        <charset val="134"/>
      </rPr>
      <t>94</t>
    </r>
    <r>
      <rPr>
        <sz val="10"/>
        <color indexed="8"/>
        <rFont val="方正仿宋_GBK"/>
        <charset val="134"/>
      </rPr>
      <t>万元，建设水肥一体化设施及配套灌溉管道设施；</t>
    </r>
  </si>
  <si>
    <r>
      <rPr>
        <sz val="10"/>
        <color indexed="8"/>
        <rFont val="方正仿宋_GBK"/>
        <charset val="134"/>
      </rPr>
      <t>通过项目实施，建成钢架连体大棚果蔬基地</t>
    </r>
    <r>
      <rPr>
        <sz val="10"/>
        <color indexed="8"/>
        <rFont val="Times New Roman"/>
        <charset val="134"/>
      </rPr>
      <t>121</t>
    </r>
    <r>
      <rPr>
        <sz val="10"/>
        <color indexed="8"/>
        <rFont val="方正仿宋_GBK"/>
        <charset val="134"/>
      </rPr>
      <t>亩、钢结构分拣及仓储车间</t>
    </r>
    <r>
      <rPr>
        <sz val="10"/>
        <color indexed="8"/>
        <rFont val="Times New Roman"/>
        <charset val="134"/>
      </rPr>
      <t>370m²</t>
    </r>
    <r>
      <rPr>
        <sz val="10"/>
        <color indexed="8"/>
        <rFont val="方正仿宋_GBK"/>
        <charset val="134"/>
      </rPr>
      <t>、砖混结构管理用房</t>
    </r>
    <r>
      <rPr>
        <sz val="10"/>
        <color indexed="8"/>
        <rFont val="Times New Roman"/>
        <charset val="134"/>
      </rPr>
      <t>100</t>
    </r>
    <r>
      <rPr>
        <sz val="10"/>
        <color indexed="8"/>
        <rFont val="方正仿宋_GBK"/>
        <charset val="134"/>
      </rPr>
      <t>㎡、产业道路硬化</t>
    </r>
    <r>
      <rPr>
        <sz val="10"/>
        <color indexed="8"/>
        <rFont val="Times New Roman"/>
        <charset val="134"/>
      </rPr>
      <t>6000</t>
    </r>
    <r>
      <rPr>
        <sz val="10"/>
        <color indexed="8"/>
        <rFont val="方正仿宋_GBK"/>
        <charset val="134"/>
      </rPr>
      <t>㎡、排水沟</t>
    </r>
    <r>
      <rPr>
        <sz val="10"/>
        <color indexed="8"/>
        <rFont val="Times New Roman"/>
        <charset val="134"/>
      </rPr>
      <t>3300m</t>
    </r>
    <r>
      <rPr>
        <sz val="10"/>
        <color indexed="8"/>
        <rFont val="方正仿宋_GBK"/>
        <charset val="134"/>
      </rPr>
      <t>、水肥一体化设施及配套灌溉管道设施。通过租赁方式出租给企业发展果蔬种植，预计项目年收益率为</t>
    </r>
    <r>
      <rPr>
        <sz val="10"/>
        <color indexed="8"/>
        <rFont val="Times New Roman"/>
        <charset val="134"/>
      </rPr>
      <t>6%</t>
    </r>
    <r>
      <rPr>
        <sz val="10"/>
        <color indexed="8"/>
        <rFont val="方正仿宋_GBK"/>
        <charset val="134"/>
      </rPr>
      <t>，每年增加村集体收入</t>
    </r>
    <r>
      <rPr>
        <sz val="10"/>
        <color indexed="8"/>
        <rFont val="Times New Roman"/>
        <charset val="134"/>
      </rPr>
      <t>54</t>
    </r>
    <r>
      <rPr>
        <sz val="10"/>
        <color indexed="8"/>
        <rFont val="方正仿宋_GBK"/>
        <charset val="134"/>
      </rPr>
      <t>万元。通过就近务工，为辖区脱贫人口及三类监测对象提供就业岗位</t>
    </r>
    <r>
      <rPr>
        <sz val="10"/>
        <color indexed="8"/>
        <rFont val="Times New Roman"/>
        <charset val="134"/>
      </rPr>
      <t>120</t>
    </r>
    <r>
      <rPr>
        <sz val="10"/>
        <color indexed="8"/>
        <rFont val="方正仿宋_GBK"/>
        <charset val="134"/>
      </rPr>
      <t>个，有效带动周边农户发展种植，项目建成后</t>
    </r>
    <r>
      <rPr>
        <sz val="10"/>
        <color indexed="8"/>
        <rFont val="Times New Roman"/>
        <charset val="134"/>
      </rPr>
      <t xml:space="preserve"> , </t>
    </r>
    <r>
      <rPr>
        <sz val="10"/>
        <color indexed="8"/>
        <rFont val="方正仿宋_GBK"/>
        <charset val="134"/>
      </rPr>
      <t>资产产权归社区集体所有</t>
    </r>
    <r>
      <rPr>
        <sz val="10"/>
        <color indexed="8"/>
        <rFont val="Times New Roman"/>
        <charset val="134"/>
      </rPr>
      <t xml:space="preserve"> , </t>
    </r>
    <r>
      <rPr>
        <sz val="10"/>
        <color indexed="8"/>
        <rFont val="方正仿宋_GBK"/>
        <charset val="134"/>
      </rPr>
      <t>建立联农带农机制</t>
    </r>
    <r>
      <rPr>
        <sz val="10"/>
        <color indexed="8"/>
        <rFont val="Times New Roman"/>
        <charset val="134"/>
      </rPr>
      <t xml:space="preserve"> , </t>
    </r>
    <r>
      <rPr>
        <sz val="10"/>
        <color indexed="8"/>
        <rFont val="方正仿宋_GBK"/>
        <charset val="134"/>
      </rPr>
      <t>收益主要用于常态化帮扶下</t>
    </r>
    <r>
      <rPr>
        <sz val="10"/>
        <color indexed="8"/>
        <rFont val="Times New Roman"/>
        <charset val="134"/>
      </rPr>
      <t xml:space="preserve"> , </t>
    </r>
    <r>
      <rPr>
        <sz val="10"/>
        <color indexed="8"/>
        <rFont val="方正仿宋_GBK"/>
        <charset val="134"/>
      </rPr>
      <t>增加群众收入</t>
    </r>
    <r>
      <rPr>
        <sz val="10"/>
        <color indexed="8"/>
        <rFont val="Times New Roman"/>
        <charset val="134"/>
      </rPr>
      <t xml:space="preserve"> , </t>
    </r>
    <r>
      <rPr>
        <sz val="10"/>
        <color indexed="8"/>
        <rFont val="方正仿宋_GBK"/>
        <charset val="134"/>
      </rPr>
      <t>壮大集体经济。预计惠及群众</t>
    </r>
    <r>
      <rPr>
        <sz val="10"/>
        <color indexed="8"/>
        <rFont val="Times New Roman"/>
        <charset val="134"/>
      </rPr>
      <t>960</t>
    </r>
    <r>
      <rPr>
        <sz val="10"/>
        <color indexed="8"/>
        <rFont val="方正仿宋_GBK"/>
        <charset val="134"/>
      </rPr>
      <t>户</t>
    </r>
    <r>
      <rPr>
        <sz val="10"/>
        <color indexed="8"/>
        <rFont val="Times New Roman"/>
        <charset val="134"/>
      </rPr>
      <t>3264</t>
    </r>
    <r>
      <rPr>
        <sz val="10"/>
        <color indexed="8"/>
        <rFont val="方正仿宋_GBK"/>
        <charset val="134"/>
      </rPr>
      <t>人</t>
    </r>
    <r>
      <rPr>
        <sz val="10"/>
        <color indexed="8"/>
        <rFont val="Times New Roman"/>
        <charset val="134"/>
      </rPr>
      <t xml:space="preserve"> , </t>
    </r>
    <r>
      <rPr>
        <sz val="10"/>
        <color indexed="8"/>
        <rFont val="方正仿宋_GBK"/>
        <charset val="134"/>
      </rPr>
      <t>其中防贫对象和接续帮扶人口</t>
    </r>
    <r>
      <rPr>
        <sz val="10"/>
        <color indexed="8"/>
        <rFont val="Times New Roman"/>
        <charset val="134"/>
      </rPr>
      <t>19</t>
    </r>
    <r>
      <rPr>
        <sz val="10"/>
        <color indexed="8"/>
        <rFont val="方正仿宋_GBK"/>
        <charset val="134"/>
      </rPr>
      <t>户</t>
    </r>
    <r>
      <rPr>
        <sz val="10"/>
        <color indexed="8"/>
        <rFont val="Times New Roman"/>
        <charset val="134"/>
      </rPr>
      <t>82</t>
    </r>
    <r>
      <rPr>
        <sz val="10"/>
        <color indexed="8"/>
        <rFont val="方正仿宋_GBK"/>
        <charset val="134"/>
      </rPr>
      <t>人。</t>
    </r>
  </si>
  <si>
    <r>
      <rPr>
        <sz val="10"/>
        <color indexed="8"/>
        <rFont val="方正仿宋_GBK"/>
        <charset val="134"/>
      </rPr>
      <t>土地流转、带动务工就业、村集体收益等</t>
    </r>
  </si>
  <si>
    <r>
      <rPr>
        <sz val="10"/>
        <color indexed="8"/>
        <rFont val="方正仿宋_GBK"/>
        <charset val="134"/>
      </rPr>
      <t>格宜镇龙山村果蔬大棚</t>
    </r>
  </si>
  <si>
    <r>
      <rPr>
        <sz val="10"/>
        <color indexed="8"/>
        <rFont val="方正仿宋_GBK"/>
        <charset val="134"/>
      </rPr>
      <t>龙山村</t>
    </r>
  </si>
  <si>
    <r>
      <rPr>
        <sz val="10"/>
        <color indexed="8"/>
        <rFont val="方正仿宋_GBK"/>
        <charset val="134"/>
      </rPr>
      <t>在格宜镇龙山村投入</t>
    </r>
    <r>
      <rPr>
        <sz val="10"/>
        <color indexed="8"/>
        <rFont val="Times New Roman"/>
        <charset val="134"/>
      </rPr>
      <t>900</t>
    </r>
    <r>
      <rPr>
        <sz val="10"/>
        <color indexed="8"/>
        <rFont val="方正仿宋_GBK"/>
        <charset val="134"/>
      </rPr>
      <t>万元建设果蔬大棚。建设内容：</t>
    </r>
    <r>
      <rPr>
        <sz val="10"/>
        <color indexed="8"/>
        <rFont val="Times New Roman"/>
        <charset val="134"/>
      </rPr>
      <t>1.</t>
    </r>
    <r>
      <rPr>
        <sz val="10"/>
        <color indexed="8"/>
        <rFont val="方正仿宋_GBK"/>
        <charset val="134"/>
      </rPr>
      <t>投入</t>
    </r>
    <r>
      <rPr>
        <sz val="10"/>
        <color indexed="8"/>
        <rFont val="Times New Roman"/>
        <charset val="134"/>
      </rPr>
      <t>800</t>
    </r>
    <r>
      <rPr>
        <sz val="10"/>
        <color indexed="8"/>
        <rFont val="方正仿宋_GBK"/>
        <charset val="134"/>
      </rPr>
      <t>万元，建设连体钢架大棚</t>
    </r>
    <r>
      <rPr>
        <sz val="10"/>
        <color indexed="8"/>
        <rFont val="Times New Roman"/>
        <charset val="134"/>
      </rPr>
      <t>108254</t>
    </r>
    <r>
      <rPr>
        <sz val="10"/>
        <color indexed="8"/>
        <rFont val="方正仿宋_GBK"/>
        <charset val="134"/>
      </rPr>
      <t>㎡（肩高</t>
    </r>
    <r>
      <rPr>
        <sz val="10"/>
        <color indexed="8"/>
        <rFont val="Times New Roman"/>
        <charset val="134"/>
      </rPr>
      <t>3m</t>
    </r>
    <r>
      <rPr>
        <sz val="10"/>
        <color indexed="8"/>
        <rFont val="方正仿宋_GBK"/>
        <charset val="134"/>
      </rPr>
      <t>，顶高</t>
    </r>
    <r>
      <rPr>
        <sz val="10"/>
        <color indexed="8"/>
        <rFont val="Times New Roman"/>
        <charset val="134"/>
      </rPr>
      <t>4.8m</t>
    </r>
    <r>
      <rPr>
        <sz val="10"/>
        <color indexed="8"/>
        <rFont val="方正仿宋_GBK"/>
        <charset val="134"/>
      </rPr>
      <t>，跨度</t>
    </r>
    <r>
      <rPr>
        <sz val="10"/>
        <color indexed="8"/>
        <rFont val="Times New Roman"/>
        <charset val="134"/>
      </rPr>
      <t>8m</t>
    </r>
    <r>
      <rPr>
        <sz val="10"/>
        <color indexed="8"/>
        <rFont val="方正仿宋_GBK"/>
        <charset val="134"/>
      </rPr>
      <t>，长</t>
    </r>
    <r>
      <rPr>
        <sz val="10"/>
        <color indexed="8"/>
        <rFont val="Times New Roman"/>
        <charset val="134"/>
      </rPr>
      <t>60m</t>
    </r>
    <r>
      <rPr>
        <sz val="10"/>
        <color indexed="8"/>
        <rFont val="方正仿宋_GBK"/>
        <charset val="134"/>
      </rPr>
      <t>，</t>
    </r>
    <r>
      <rPr>
        <sz val="10"/>
        <color indexed="8"/>
        <rFont val="Times New Roman"/>
        <charset val="134"/>
      </rPr>
      <t>480</t>
    </r>
    <r>
      <rPr>
        <sz val="10"/>
        <color indexed="8"/>
        <rFont val="方正仿宋_GBK"/>
        <charset val="134"/>
      </rPr>
      <t>㎡</t>
    </r>
    <r>
      <rPr>
        <sz val="10"/>
        <color indexed="8"/>
        <rFont val="Times New Roman"/>
        <charset val="134"/>
      </rPr>
      <t>/</t>
    </r>
    <r>
      <rPr>
        <sz val="10"/>
        <color indexed="8"/>
        <rFont val="方正仿宋_GBK"/>
        <charset val="134"/>
      </rPr>
      <t>个，共</t>
    </r>
    <r>
      <rPr>
        <sz val="10"/>
        <color indexed="8"/>
        <rFont val="Times New Roman"/>
        <charset val="134"/>
      </rPr>
      <t>225</t>
    </r>
    <r>
      <rPr>
        <sz val="10"/>
        <color indexed="8"/>
        <rFont val="方正仿宋_GBK"/>
        <charset val="134"/>
      </rPr>
      <t>个）；</t>
    </r>
    <r>
      <rPr>
        <sz val="10"/>
        <color indexed="8"/>
        <rFont val="Times New Roman"/>
        <charset val="134"/>
      </rPr>
      <t xml:space="preserve">
2.</t>
    </r>
    <r>
      <rPr>
        <sz val="10"/>
        <color indexed="8"/>
        <rFont val="方正仿宋_GBK"/>
        <charset val="134"/>
      </rPr>
      <t>投入</t>
    </r>
    <r>
      <rPr>
        <sz val="10"/>
        <color indexed="8"/>
        <rFont val="Times New Roman"/>
        <charset val="134"/>
      </rPr>
      <t>80</t>
    </r>
    <r>
      <rPr>
        <sz val="10"/>
        <color indexed="8"/>
        <rFont val="方正仿宋_GBK"/>
        <charset val="134"/>
      </rPr>
      <t>万元新建</t>
    </r>
    <r>
      <rPr>
        <sz val="10"/>
        <color indexed="8"/>
        <rFont val="Times New Roman"/>
        <charset val="134"/>
      </rPr>
      <t>1000m³</t>
    </r>
    <r>
      <rPr>
        <sz val="10"/>
        <color indexed="8"/>
        <rFont val="方正仿宋_GBK"/>
        <charset val="134"/>
      </rPr>
      <t>混凝土浇筑蓄水池</t>
    </r>
    <r>
      <rPr>
        <sz val="10"/>
        <color indexed="8"/>
        <rFont val="Times New Roman"/>
        <charset val="134"/>
      </rPr>
      <t>1</t>
    </r>
    <r>
      <rPr>
        <sz val="10"/>
        <color indexed="8"/>
        <rFont val="方正仿宋_GBK"/>
        <charset val="134"/>
      </rPr>
      <t>个；</t>
    </r>
    <r>
      <rPr>
        <sz val="10"/>
        <color indexed="8"/>
        <rFont val="Times New Roman"/>
        <charset val="134"/>
      </rPr>
      <t>3.</t>
    </r>
    <r>
      <rPr>
        <sz val="10"/>
        <color indexed="8"/>
        <rFont val="方正仿宋_GBK"/>
        <charset val="134"/>
      </rPr>
      <t>投入</t>
    </r>
    <r>
      <rPr>
        <sz val="10"/>
        <color indexed="8"/>
        <rFont val="Times New Roman"/>
        <charset val="134"/>
      </rPr>
      <t>20</t>
    </r>
    <r>
      <rPr>
        <sz val="10"/>
        <color indexed="8"/>
        <rFont val="方正仿宋_GBK"/>
        <charset val="134"/>
      </rPr>
      <t>万元硬化基地产业路面</t>
    </r>
    <r>
      <rPr>
        <sz val="10"/>
        <color indexed="8"/>
        <rFont val="Times New Roman"/>
        <charset val="134"/>
      </rPr>
      <t>2000</t>
    </r>
    <r>
      <rPr>
        <sz val="10"/>
        <color indexed="8"/>
        <rFont val="方正仿宋_GBK"/>
        <charset val="134"/>
      </rPr>
      <t>㎡。</t>
    </r>
  </si>
  <si>
    <r>
      <rPr>
        <sz val="10"/>
        <color indexed="8"/>
        <rFont val="方正仿宋_GBK"/>
        <charset val="134"/>
      </rPr>
      <t>通过项目实施，建成钢架连体大棚蔬菜基地</t>
    </r>
    <r>
      <rPr>
        <sz val="10"/>
        <color indexed="8"/>
        <rFont val="Times New Roman"/>
        <charset val="134"/>
      </rPr>
      <t>162</t>
    </r>
    <r>
      <rPr>
        <sz val="10"/>
        <color indexed="8"/>
        <rFont val="方正仿宋_GBK"/>
        <charset val="134"/>
      </rPr>
      <t>余亩、</t>
    </r>
    <r>
      <rPr>
        <sz val="10"/>
        <color indexed="8"/>
        <rFont val="Times New Roman"/>
        <charset val="134"/>
      </rPr>
      <t>1000m³</t>
    </r>
    <r>
      <rPr>
        <sz val="10"/>
        <color indexed="8"/>
        <rFont val="方正仿宋_GBK"/>
        <charset val="134"/>
      </rPr>
      <t>蓄水池</t>
    </r>
    <r>
      <rPr>
        <sz val="10"/>
        <color indexed="8"/>
        <rFont val="Times New Roman"/>
        <charset val="134"/>
      </rPr>
      <t>1</t>
    </r>
    <r>
      <rPr>
        <sz val="10"/>
        <color indexed="8"/>
        <rFont val="方正仿宋_GBK"/>
        <charset val="134"/>
      </rPr>
      <t>个、产业硬化道路</t>
    </r>
    <r>
      <rPr>
        <sz val="10"/>
        <color indexed="8"/>
        <rFont val="Times New Roman"/>
        <charset val="134"/>
      </rPr>
      <t>2000</t>
    </r>
    <r>
      <rPr>
        <sz val="10"/>
        <color indexed="8"/>
        <rFont val="方正仿宋_GBK"/>
        <charset val="134"/>
      </rPr>
      <t>㎡，通过租赁的方式出租给企业发展规模种植，年产值达</t>
    </r>
    <r>
      <rPr>
        <sz val="10"/>
        <color indexed="8"/>
        <rFont val="Times New Roman"/>
        <charset val="134"/>
      </rPr>
      <t>1000</t>
    </r>
    <r>
      <rPr>
        <sz val="10"/>
        <color indexed="8"/>
        <rFont val="方正仿宋_GBK"/>
        <charset val="134"/>
      </rPr>
      <t>万元以上，预计项目年收益率为</t>
    </r>
    <r>
      <rPr>
        <sz val="10"/>
        <color indexed="8"/>
        <rFont val="Times New Roman"/>
        <charset val="134"/>
      </rPr>
      <t>6</t>
    </r>
    <r>
      <rPr>
        <sz val="10"/>
        <color indexed="8"/>
        <rFont val="方正仿宋_GBK"/>
        <charset val="134"/>
      </rPr>
      <t>％，每年增加村集体收入</t>
    </r>
    <r>
      <rPr>
        <sz val="10"/>
        <color indexed="8"/>
        <rFont val="Times New Roman"/>
        <charset val="134"/>
      </rPr>
      <t>54</t>
    </r>
    <r>
      <rPr>
        <sz val="10"/>
        <color indexed="8"/>
        <rFont val="方正仿宋_GBK"/>
        <charset val="134"/>
      </rPr>
      <t>万元。通过土地流转带动</t>
    </r>
    <r>
      <rPr>
        <sz val="10"/>
        <color indexed="8"/>
        <rFont val="Times New Roman"/>
        <charset val="134"/>
      </rPr>
      <t>100</t>
    </r>
    <r>
      <rPr>
        <sz val="10"/>
        <color indexed="8"/>
        <rFont val="方正仿宋_GBK"/>
        <charset val="134"/>
      </rPr>
      <t>余户农户增收；依托就近务工，可为辖区及龙山易地搬迁安置点脱贫人口及三类监测对象提供就业岗位</t>
    </r>
    <r>
      <rPr>
        <sz val="10"/>
        <color indexed="8"/>
        <rFont val="Times New Roman"/>
        <charset val="134"/>
      </rPr>
      <t>300</t>
    </r>
    <r>
      <rPr>
        <sz val="10"/>
        <color indexed="8"/>
        <rFont val="方正仿宋_GBK"/>
        <charset val="134"/>
      </rPr>
      <t>余个，项目建成后</t>
    </r>
    <r>
      <rPr>
        <sz val="10"/>
        <color indexed="8"/>
        <rFont val="Times New Roman"/>
        <charset val="134"/>
      </rPr>
      <t xml:space="preserve"> , </t>
    </r>
    <r>
      <rPr>
        <sz val="10"/>
        <color indexed="8"/>
        <rFont val="方正仿宋_GBK"/>
        <charset val="134"/>
      </rPr>
      <t>资产产权归社区集体所有</t>
    </r>
    <r>
      <rPr>
        <sz val="10"/>
        <color indexed="8"/>
        <rFont val="Times New Roman"/>
        <charset val="134"/>
      </rPr>
      <t xml:space="preserve"> , </t>
    </r>
    <r>
      <rPr>
        <sz val="10"/>
        <color indexed="8"/>
        <rFont val="方正仿宋_GBK"/>
        <charset val="134"/>
      </rPr>
      <t>建立联农带农机制</t>
    </r>
    <r>
      <rPr>
        <sz val="10"/>
        <color indexed="8"/>
        <rFont val="Times New Roman"/>
        <charset val="134"/>
      </rPr>
      <t xml:space="preserve"> , </t>
    </r>
    <r>
      <rPr>
        <sz val="10"/>
        <color indexed="8"/>
        <rFont val="方正仿宋_GBK"/>
        <charset val="134"/>
      </rPr>
      <t>收益主要用于常态化帮扶下</t>
    </r>
    <r>
      <rPr>
        <sz val="10"/>
        <color indexed="8"/>
        <rFont val="Times New Roman"/>
        <charset val="134"/>
      </rPr>
      <t xml:space="preserve"> , </t>
    </r>
    <r>
      <rPr>
        <sz val="10"/>
        <color indexed="8"/>
        <rFont val="方正仿宋_GBK"/>
        <charset val="134"/>
      </rPr>
      <t>增加群众收入</t>
    </r>
    <r>
      <rPr>
        <sz val="10"/>
        <color indexed="8"/>
        <rFont val="Times New Roman"/>
        <charset val="134"/>
      </rPr>
      <t xml:space="preserve"> , </t>
    </r>
    <r>
      <rPr>
        <sz val="10"/>
        <color indexed="8"/>
        <rFont val="方正仿宋_GBK"/>
        <charset val="134"/>
      </rPr>
      <t>壮大集体经济。预计惠及群众</t>
    </r>
    <r>
      <rPr>
        <sz val="10"/>
        <color indexed="8"/>
        <rFont val="Times New Roman"/>
        <charset val="134"/>
      </rPr>
      <t>960</t>
    </r>
    <r>
      <rPr>
        <sz val="10"/>
        <color indexed="8"/>
        <rFont val="方正仿宋_GBK"/>
        <charset val="134"/>
      </rPr>
      <t>户</t>
    </r>
    <r>
      <rPr>
        <sz val="10"/>
        <color indexed="8"/>
        <rFont val="Times New Roman"/>
        <charset val="134"/>
      </rPr>
      <t>3264</t>
    </r>
    <r>
      <rPr>
        <sz val="10"/>
        <color indexed="8"/>
        <rFont val="方正仿宋_GBK"/>
        <charset val="134"/>
      </rPr>
      <t>人</t>
    </r>
    <r>
      <rPr>
        <sz val="10"/>
        <color indexed="8"/>
        <rFont val="Times New Roman"/>
        <charset val="134"/>
      </rPr>
      <t xml:space="preserve"> , </t>
    </r>
    <r>
      <rPr>
        <sz val="10"/>
        <color indexed="8"/>
        <rFont val="方正仿宋_GBK"/>
        <charset val="134"/>
      </rPr>
      <t>其中防贫对象和接续帮扶人口</t>
    </r>
    <r>
      <rPr>
        <sz val="10"/>
        <color indexed="8"/>
        <rFont val="Times New Roman"/>
        <charset val="134"/>
      </rPr>
      <t>19</t>
    </r>
    <r>
      <rPr>
        <sz val="10"/>
        <color indexed="8"/>
        <rFont val="方正仿宋_GBK"/>
        <charset val="134"/>
      </rPr>
      <t>户</t>
    </r>
    <r>
      <rPr>
        <sz val="10"/>
        <color indexed="8"/>
        <rFont val="Times New Roman"/>
        <charset val="134"/>
      </rPr>
      <t>82</t>
    </r>
    <r>
      <rPr>
        <sz val="10"/>
        <color indexed="8"/>
        <rFont val="方正仿宋_GBK"/>
        <charset val="134"/>
      </rPr>
      <t>人。</t>
    </r>
  </si>
  <si>
    <r>
      <rPr>
        <sz val="10"/>
        <color indexed="8"/>
        <rFont val="方正仿宋_GBK"/>
        <charset val="134"/>
      </rPr>
      <t>土地流转、带动务工就业、带动生产等</t>
    </r>
  </si>
  <si>
    <r>
      <rPr>
        <sz val="10"/>
        <color indexed="8"/>
        <rFont val="方正仿宋_GBK"/>
        <charset val="134"/>
      </rPr>
      <t>凤凰街道所乐社区蔬菜大棚</t>
    </r>
  </si>
  <si>
    <r>
      <rPr>
        <sz val="10"/>
        <color indexed="8"/>
        <rFont val="方正仿宋_GBK"/>
        <charset val="134"/>
      </rPr>
      <t>在凤凰街道所乐社区投入</t>
    </r>
    <r>
      <rPr>
        <sz val="10"/>
        <color indexed="8"/>
        <rFont val="Times New Roman"/>
        <charset val="134"/>
      </rPr>
      <t>900</t>
    </r>
    <r>
      <rPr>
        <sz val="10"/>
        <color indexed="8"/>
        <rFont val="方正仿宋_GBK"/>
        <charset val="134"/>
      </rPr>
      <t>万元建设蔬菜大棚。建设内容：</t>
    </r>
    <r>
      <rPr>
        <sz val="10"/>
        <color indexed="8"/>
        <rFont val="Times New Roman"/>
        <charset val="134"/>
      </rPr>
      <t xml:space="preserve">
1.</t>
    </r>
    <r>
      <rPr>
        <sz val="10"/>
        <color indexed="8"/>
        <rFont val="方正仿宋_GBK"/>
        <charset val="134"/>
      </rPr>
      <t>投入</t>
    </r>
    <r>
      <rPr>
        <sz val="10"/>
        <color indexed="8"/>
        <rFont val="Times New Roman"/>
        <charset val="134"/>
      </rPr>
      <t>618</t>
    </r>
    <r>
      <rPr>
        <sz val="10"/>
        <color indexed="8"/>
        <rFont val="方正仿宋_GBK"/>
        <charset val="134"/>
      </rPr>
      <t>万元，新建钢架结构连体蔬菜大棚</t>
    </r>
    <r>
      <rPr>
        <sz val="10"/>
        <color indexed="8"/>
        <rFont val="Times New Roman"/>
        <charset val="134"/>
      </rPr>
      <t>82500</t>
    </r>
    <r>
      <rPr>
        <sz val="10"/>
        <color indexed="8"/>
        <rFont val="方正仿宋_GBK"/>
        <charset val="134"/>
      </rPr>
      <t>㎡（肩高</t>
    </r>
    <r>
      <rPr>
        <sz val="10"/>
        <color indexed="8"/>
        <rFont val="Times New Roman"/>
        <charset val="134"/>
      </rPr>
      <t>3.5m</t>
    </r>
    <r>
      <rPr>
        <sz val="10"/>
        <color indexed="8"/>
        <rFont val="方正仿宋_GBK"/>
        <charset val="134"/>
      </rPr>
      <t>，顶高</t>
    </r>
    <r>
      <rPr>
        <sz val="10"/>
        <color indexed="8"/>
        <rFont val="Times New Roman"/>
        <charset val="134"/>
      </rPr>
      <t>5.4m</t>
    </r>
    <r>
      <rPr>
        <sz val="10"/>
        <color indexed="8"/>
        <rFont val="方正仿宋_GBK"/>
        <charset val="134"/>
      </rPr>
      <t>，跨度</t>
    </r>
    <r>
      <rPr>
        <sz val="10"/>
        <color indexed="8"/>
        <rFont val="Times New Roman"/>
        <charset val="134"/>
      </rPr>
      <t>8m</t>
    </r>
    <r>
      <rPr>
        <sz val="10"/>
        <color indexed="8"/>
        <rFont val="方正仿宋_GBK"/>
        <charset val="134"/>
      </rPr>
      <t>，长</t>
    </r>
    <r>
      <rPr>
        <sz val="10"/>
        <color indexed="8"/>
        <rFont val="Times New Roman"/>
        <charset val="134"/>
      </rPr>
      <t>80m</t>
    </r>
    <r>
      <rPr>
        <sz val="10"/>
        <color indexed="8"/>
        <rFont val="方正仿宋_GBK"/>
        <charset val="134"/>
      </rPr>
      <t>，</t>
    </r>
    <r>
      <rPr>
        <sz val="10"/>
        <color indexed="8"/>
        <rFont val="Times New Roman"/>
        <charset val="134"/>
      </rPr>
      <t>640</t>
    </r>
    <r>
      <rPr>
        <sz val="10"/>
        <color indexed="8"/>
        <rFont val="方正仿宋_GBK"/>
        <charset val="134"/>
      </rPr>
      <t>㎡</t>
    </r>
    <r>
      <rPr>
        <sz val="10"/>
        <color indexed="8"/>
        <rFont val="Times New Roman"/>
        <charset val="134"/>
      </rPr>
      <t>/</t>
    </r>
    <r>
      <rPr>
        <sz val="10"/>
        <color indexed="8"/>
        <rFont val="方正仿宋_GBK"/>
        <charset val="134"/>
      </rPr>
      <t>个，共</t>
    </r>
    <r>
      <rPr>
        <sz val="10"/>
        <color indexed="8"/>
        <rFont val="Times New Roman"/>
        <charset val="134"/>
      </rPr>
      <t>129</t>
    </r>
    <r>
      <rPr>
        <sz val="10"/>
        <color indexed="8"/>
        <rFont val="方正仿宋_GBK"/>
        <charset val="134"/>
      </rPr>
      <t>个）；</t>
    </r>
    <r>
      <rPr>
        <sz val="10"/>
        <color indexed="8"/>
        <rFont val="Times New Roman"/>
        <charset val="134"/>
      </rPr>
      <t xml:space="preserve">
2.</t>
    </r>
    <r>
      <rPr>
        <sz val="10"/>
        <color indexed="8"/>
        <rFont val="方正仿宋_GBK"/>
        <charset val="134"/>
      </rPr>
      <t>投入</t>
    </r>
    <r>
      <rPr>
        <sz val="10"/>
        <color indexed="8"/>
        <rFont val="Times New Roman"/>
        <charset val="134"/>
      </rPr>
      <t>90</t>
    </r>
    <r>
      <rPr>
        <sz val="10"/>
        <color indexed="8"/>
        <rFont val="方正仿宋_GBK"/>
        <charset val="134"/>
      </rPr>
      <t>万元，建设水肥一体化设施及配套灌溉管道设施；</t>
    </r>
    <r>
      <rPr>
        <sz val="10"/>
        <color indexed="8"/>
        <rFont val="Times New Roman"/>
        <charset val="134"/>
      </rPr>
      <t xml:space="preserve">
3.</t>
    </r>
    <r>
      <rPr>
        <sz val="10"/>
        <color indexed="8"/>
        <rFont val="方正仿宋_GBK"/>
        <charset val="134"/>
      </rPr>
      <t>投入</t>
    </r>
    <r>
      <rPr>
        <sz val="10"/>
        <color indexed="8"/>
        <rFont val="Times New Roman"/>
        <charset val="134"/>
      </rPr>
      <t>67</t>
    </r>
    <r>
      <rPr>
        <sz val="10"/>
        <color indexed="8"/>
        <rFont val="方正仿宋_GBK"/>
        <charset val="134"/>
      </rPr>
      <t>万元，新建框架结构农产品加工房</t>
    </r>
    <r>
      <rPr>
        <sz val="10"/>
        <color indexed="8"/>
        <rFont val="Times New Roman"/>
        <charset val="134"/>
      </rPr>
      <t>450</t>
    </r>
    <r>
      <rPr>
        <sz val="10"/>
        <color indexed="8"/>
        <rFont val="方正仿宋_GBK"/>
        <charset val="134"/>
      </rPr>
      <t>㎡；</t>
    </r>
    <r>
      <rPr>
        <sz val="10"/>
        <color indexed="8"/>
        <rFont val="Times New Roman"/>
        <charset val="134"/>
      </rPr>
      <t xml:space="preserve">
4.</t>
    </r>
    <r>
      <rPr>
        <sz val="10"/>
        <color indexed="8"/>
        <rFont val="方正仿宋_GBK"/>
        <charset val="134"/>
      </rPr>
      <t>投入</t>
    </r>
    <r>
      <rPr>
        <sz val="10"/>
        <color indexed="8"/>
        <rFont val="Times New Roman"/>
        <charset val="134"/>
      </rPr>
      <t>45</t>
    </r>
    <r>
      <rPr>
        <sz val="10"/>
        <color indexed="8"/>
        <rFont val="方正仿宋_GBK"/>
        <charset val="134"/>
      </rPr>
      <t>万元，新建毛石混凝土挡墙</t>
    </r>
    <r>
      <rPr>
        <sz val="10"/>
        <color indexed="8"/>
        <rFont val="Times New Roman"/>
        <charset val="134"/>
      </rPr>
      <t>1300m³</t>
    </r>
    <r>
      <rPr>
        <sz val="10"/>
        <color indexed="8"/>
        <rFont val="方正仿宋_GBK"/>
        <charset val="134"/>
      </rPr>
      <t>；</t>
    </r>
    <r>
      <rPr>
        <sz val="10"/>
        <color indexed="8"/>
        <rFont val="Times New Roman"/>
        <charset val="134"/>
      </rPr>
      <t xml:space="preserve">
5.</t>
    </r>
    <r>
      <rPr>
        <sz val="10"/>
        <color indexed="8"/>
        <rFont val="方正仿宋_GBK"/>
        <charset val="134"/>
      </rPr>
      <t>投入</t>
    </r>
    <r>
      <rPr>
        <sz val="10"/>
        <color indexed="8"/>
        <rFont val="Times New Roman"/>
        <charset val="134"/>
      </rPr>
      <t>32</t>
    </r>
    <r>
      <rPr>
        <sz val="10"/>
        <color indexed="8"/>
        <rFont val="方正仿宋_GBK"/>
        <charset val="134"/>
      </rPr>
      <t>万元，硬化场地</t>
    </r>
    <r>
      <rPr>
        <sz val="10"/>
        <color indexed="8"/>
        <rFont val="Times New Roman"/>
        <charset val="134"/>
      </rPr>
      <t>2600</t>
    </r>
    <r>
      <rPr>
        <sz val="10"/>
        <color indexed="8"/>
        <rFont val="方正仿宋_GBK"/>
        <charset val="134"/>
      </rPr>
      <t>㎡；</t>
    </r>
    <r>
      <rPr>
        <sz val="10"/>
        <color indexed="8"/>
        <rFont val="Times New Roman"/>
        <charset val="134"/>
      </rPr>
      <t xml:space="preserve">
6.</t>
    </r>
    <r>
      <rPr>
        <sz val="10"/>
        <color indexed="8"/>
        <rFont val="方正仿宋_GBK"/>
        <charset val="134"/>
      </rPr>
      <t>投入</t>
    </r>
    <r>
      <rPr>
        <sz val="10"/>
        <color indexed="8"/>
        <rFont val="Times New Roman"/>
        <charset val="134"/>
      </rPr>
      <t>18</t>
    </r>
    <r>
      <rPr>
        <sz val="10"/>
        <color indexed="8"/>
        <rFont val="方正仿宋_GBK"/>
        <charset val="134"/>
      </rPr>
      <t>万元，新建</t>
    </r>
    <r>
      <rPr>
        <sz val="10"/>
        <color indexed="8"/>
        <rFont val="Times New Roman"/>
        <charset val="134"/>
      </rPr>
      <t>600m³</t>
    </r>
    <r>
      <rPr>
        <sz val="10"/>
        <color indexed="8"/>
        <rFont val="方正仿宋_GBK"/>
        <charset val="134"/>
      </rPr>
      <t>蓄水池</t>
    </r>
    <r>
      <rPr>
        <sz val="10"/>
        <color indexed="8"/>
        <rFont val="Times New Roman"/>
        <charset val="134"/>
      </rPr>
      <t>1</t>
    </r>
    <r>
      <rPr>
        <sz val="10"/>
        <color indexed="8"/>
        <rFont val="方正仿宋_GBK"/>
        <charset val="134"/>
      </rPr>
      <t>个；</t>
    </r>
    <r>
      <rPr>
        <sz val="10"/>
        <color indexed="8"/>
        <rFont val="Times New Roman"/>
        <charset val="134"/>
      </rPr>
      <t>7.</t>
    </r>
    <r>
      <rPr>
        <sz val="10"/>
        <color indexed="8"/>
        <rFont val="方正仿宋_GBK"/>
        <charset val="134"/>
      </rPr>
      <t>投入</t>
    </r>
    <r>
      <rPr>
        <sz val="10"/>
        <color indexed="8"/>
        <rFont val="Times New Roman"/>
        <charset val="134"/>
      </rPr>
      <t>30</t>
    </r>
    <r>
      <rPr>
        <sz val="10"/>
        <color indexed="8"/>
        <rFont val="方正仿宋_GBK"/>
        <charset val="134"/>
      </rPr>
      <t>万元新建混凝土排水沟</t>
    </r>
    <r>
      <rPr>
        <sz val="10"/>
        <color indexed="8"/>
        <rFont val="Times New Roman"/>
        <charset val="134"/>
      </rPr>
      <t>1450m</t>
    </r>
    <r>
      <rPr>
        <sz val="10"/>
        <color indexed="8"/>
        <rFont val="方正仿宋_GBK"/>
        <charset val="134"/>
      </rPr>
      <t>。</t>
    </r>
  </si>
  <si>
    <r>
      <rPr>
        <sz val="10"/>
        <color indexed="8"/>
        <rFont val="方正仿宋_GBK"/>
        <charset val="134"/>
      </rPr>
      <t>通过项目实施，建成钢架大棚</t>
    </r>
    <r>
      <rPr>
        <sz val="10"/>
        <color indexed="8"/>
        <rFont val="Times New Roman"/>
        <charset val="134"/>
      </rPr>
      <t>82500</t>
    </r>
    <r>
      <rPr>
        <sz val="10"/>
        <color indexed="8"/>
        <rFont val="方正仿宋_GBK"/>
        <charset val="134"/>
      </rPr>
      <t>㎡</t>
    </r>
    <r>
      <rPr>
        <sz val="10"/>
        <color indexed="8"/>
        <rFont val="Times New Roman"/>
        <charset val="134"/>
      </rPr>
      <t>,</t>
    </r>
    <r>
      <rPr>
        <sz val="10"/>
        <color indexed="8"/>
        <rFont val="方正仿宋_GBK"/>
        <charset val="134"/>
      </rPr>
      <t>农产品加工厂房</t>
    </r>
    <r>
      <rPr>
        <sz val="10"/>
        <color indexed="8"/>
        <rFont val="Times New Roman"/>
        <charset val="134"/>
      </rPr>
      <t>450</t>
    </r>
    <r>
      <rPr>
        <sz val="10"/>
        <color indexed="8"/>
        <rFont val="方正仿宋_GBK"/>
        <charset val="134"/>
      </rPr>
      <t>㎡，支砌毛石混凝土挡墙</t>
    </r>
    <r>
      <rPr>
        <sz val="10"/>
        <color indexed="8"/>
        <rFont val="Times New Roman"/>
        <charset val="134"/>
      </rPr>
      <t>1300m³</t>
    </r>
    <r>
      <rPr>
        <sz val="10"/>
        <color indexed="8"/>
        <rFont val="方正仿宋_GBK"/>
        <charset val="134"/>
      </rPr>
      <t>，场地硬化</t>
    </r>
    <r>
      <rPr>
        <sz val="10"/>
        <color indexed="8"/>
        <rFont val="Times New Roman"/>
        <charset val="134"/>
      </rPr>
      <t>2600</t>
    </r>
    <r>
      <rPr>
        <sz val="10"/>
        <color indexed="8"/>
        <rFont val="方正仿宋_GBK"/>
        <charset val="134"/>
      </rPr>
      <t>㎡，水池</t>
    </r>
    <r>
      <rPr>
        <sz val="10"/>
        <color indexed="8"/>
        <rFont val="Times New Roman"/>
        <charset val="134"/>
      </rPr>
      <t>600m³</t>
    </r>
    <r>
      <rPr>
        <sz val="10"/>
        <color indexed="8"/>
        <rFont val="方正仿宋_GBK"/>
        <charset val="134"/>
      </rPr>
      <t>，排水沟</t>
    </r>
    <r>
      <rPr>
        <sz val="10"/>
        <color indexed="8"/>
        <rFont val="Times New Roman"/>
        <charset val="134"/>
      </rPr>
      <t>1450m</t>
    </r>
    <r>
      <rPr>
        <sz val="10"/>
        <color indexed="8"/>
        <rFont val="方正仿宋_GBK"/>
        <charset val="134"/>
      </rPr>
      <t>，水肥一体化设施及配套灌溉管道设施。有效解决了凤凰街道所乐社区蔬菜种植及农产品加工难问题。项目建成后</t>
    </r>
    <r>
      <rPr>
        <sz val="10"/>
        <color indexed="8"/>
        <rFont val="Times New Roman"/>
        <charset val="134"/>
      </rPr>
      <t xml:space="preserve"> , </t>
    </r>
    <r>
      <rPr>
        <sz val="10"/>
        <color indexed="8"/>
        <rFont val="方正仿宋_GBK"/>
        <charset val="134"/>
      </rPr>
      <t>资产产权归村集体所有</t>
    </r>
    <r>
      <rPr>
        <sz val="10"/>
        <color indexed="8"/>
        <rFont val="Times New Roman"/>
        <charset val="134"/>
      </rPr>
      <t xml:space="preserve"> , </t>
    </r>
    <r>
      <rPr>
        <sz val="10"/>
        <color indexed="8"/>
        <rFont val="方正仿宋_GBK"/>
        <charset val="134"/>
      </rPr>
      <t>建立联农带农机制</t>
    </r>
    <r>
      <rPr>
        <sz val="10"/>
        <color indexed="8"/>
        <rFont val="Times New Roman"/>
        <charset val="134"/>
      </rPr>
      <t xml:space="preserve"> , </t>
    </r>
    <r>
      <rPr>
        <sz val="10"/>
        <color indexed="8"/>
        <rFont val="方正仿宋_GBK"/>
        <charset val="134"/>
      </rPr>
      <t>收益主要用于常态化帮扶下</t>
    </r>
    <r>
      <rPr>
        <sz val="10"/>
        <color indexed="8"/>
        <rFont val="Times New Roman"/>
        <charset val="134"/>
      </rPr>
      <t xml:space="preserve"> , </t>
    </r>
    <r>
      <rPr>
        <sz val="10"/>
        <color indexed="8"/>
        <rFont val="方正仿宋_GBK"/>
        <charset val="134"/>
      </rPr>
      <t>增加群众收入</t>
    </r>
    <r>
      <rPr>
        <sz val="10"/>
        <color indexed="8"/>
        <rFont val="Times New Roman"/>
        <charset val="134"/>
      </rPr>
      <t xml:space="preserve"> , </t>
    </r>
    <r>
      <rPr>
        <sz val="10"/>
        <color indexed="8"/>
        <rFont val="方正仿宋_GBK"/>
        <charset val="134"/>
      </rPr>
      <t>壮大村集体经济。预计惠及群众</t>
    </r>
    <r>
      <rPr>
        <sz val="10"/>
        <color indexed="8"/>
        <rFont val="Times New Roman"/>
        <charset val="134"/>
      </rPr>
      <t>100</t>
    </r>
    <r>
      <rPr>
        <sz val="10"/>
        <color indexed="8"/>
        <rFont val="方正仿宋_GBK"/>
        <charset val="134"/>
      </rPr>
      <t>户</t>
    </r>
    <r>
      <rPr>
        <sz val="10"/>
        <color indexed="8"/>
        <rFont val="Times New Roman"/>
        <charset val="134"/>
      </rPr>
      <t>290</t>
    </r>
    <r>
      <rPr>
        <sz val="10"/>
        <color indexed="8"/>
        <rFont val="方正仿宋_GBK"/>
        <charset val="134"/>
      </rPr>
      <t>人</t>
    </r>
    <r>
      <rPr>
        <sz val="10"/>
        <color indexed="8"/>
        <rFont val="Times New Roman"/>
        <charset val="134"/>
      </rPr>
      <t xml:space="preserve"> , </t>
    </r>
    <r>
      <rPr>
        <sz val="10"/>
        <color indexed="8"/>
        <rFont val="方正仿宋_GBK"/>
        <charset val="134"/>
      </rPr>
      <t>其中防贫对象和接续帮扶人口</t>
    </r>
    <r>
      <rPr>
        <sz val="10"/>
        <color indexed="8"/>
        <rFont val="Times New Roman"/>
        <charset val="134"/>
      </rPr>
      <t>5</t>
    </r>
    <r>
      <rPr>
        <sz val="10"/>
        <color indexed="8"/>
        <rFont val="方正仿宋_GBK"/>
        <charset val="134"/>
      </rPr>
      <t>户</t>
    </r>
    <r>
      <rPr>
        <sz val="10"/>
        <color indexed="8"/>
        <rFont val="Times New Roman"/>
        <charset val="134"/>
      </rPr>
      <t>15</t>
    </r>
    <r>
      <rPr>
        <sz val="10"/>
        <color indexed="8"/>
        <rFont val="方正仿宋_GBK"/>
        <charset val="134"/>
      </rPr>
      <t>人。</t>
    </r>
  </si>
  <si>
    <r>
      <rPr>
        <sz val="10"/>
        <color indexed="8"/>
        <rFont val="方正仿宋_GBK"/>
        <charset val="134"/>
      </rPr>
      <t>加工服务</t>
    </r>
  </si>
  <si>
    <r>
      <rPr>
        <sz val="10"/>
        <color indexed="8"/>
        <rFont val="方正仿宋_GBK"/>
        <charset val="134"/>
      </rPr>
      <t>热水镇响宗村辣椒加工设施</t>
    </r>
  </si>
  <si>
    <r>
      <rPr>
        <sz val="10"/>
        <color indexed="8"/>
        <rFont val="方正仿宋_GBK"/>
        <charset val="134"/>
      </rPr>
      <t>响宗村</t>
    </r>
  </si>
  <si>
    <r>
      <rPr>
        <sz val="10"/>
        <color indexed="8"/>
        <rFont val="方正仿宋_GBK"/>
        <charset val="134"/>
      </rPr>
      <t>在热水镇响宗村投入</t>
    </r>
    <r>
      <rPr>
        <sz val="10"/>
        <color indexed="8"/>
        <rFont val="Times New Roman"/>
        <charset val="134"/>
      </rPr>
      <t>800</t>
    </r>
    <r>
      <rPr>
        <sz val="10"/>
        <color indexed="8"/>
        <rFont val="方正仿宋_GBK"/>
        <charset val="134"/>
      </rPr>
      <t>万元实施辣椒加工设施建设。建设内容：</t>
    </r>
    <r>
      <rPr>
        <sz val="10"/>
        <color indexed="8"/>
        <rFont val="Times New Roman"/>
        <charset val="134"/>
      </rPr>
      <t xml:space="preserve">
1.</t>
    </r>
    <r>
      <rPr>
        <sz val="10"/>
        <color indexed="8"/>
        <rFont val="方正仿宋_GBK"/>
        <charset val="134"/>
      </rPr>
      <t>投入</t>
    </r>
    <r>
      <rPr>
        <sz val="10"/>
        <color indexed="8"/>
        <rFont val="Times New Roman"/>
        <charset val="134"/>
      </rPr>
      <t>180</t>
    </r>
    <r>
      <rPr>
        <sz val="10"/>
        <color indexed="8"/>
        <rFont val="方正仿宋_GBK"/>
        <charset val="134"/>
      </rPr>
      <t>万元，新建钢结构厂房</t>
    </r>
    <r>
      <rPr>
        <sz val="10"/>
        <color indexed="8"/>
        <rFont val="Times New Roman"/>
        <charset val="134"/>
      </rPr>
      <t>3000</t>
    </r>
    <r>
      <rPr>
        <sz val="10"/>
        <color indexed="8"/>
        <rFont val="方正仿宋_GBK"/>
        <charset val="134"/>
      </rPr>
      <t>㎡；</t>
    </r>
    <r>
      <rPr>
        <sz val="10"/>
        <color indexed="8"/>
        <rFont val="Times New Roman"/>
        <charset val="134"/>
      </rPr>
      <t xml:space="preserve">
2.投入149万元，硬化场地8000㎡，新建毛石混凝土挡墙575m³，新建围墙 1000m；
3.投入400万元新建烘干线2条；
4.投入71万元新建加工厂电力和供水配套设施。</t>
    </r>
  </si>
  <si>
    <r>
      <rPr>
        <sz val="10"/>
        <color indexed="8"/>
        <rFont val="方正仿宋_GBK"/>
        <charset val="134"/>
      </rPr>
      <t>通过项目实施，建成钢结构厂房</t>
    </r>
    <r>
      <rPr>
        <sz val="10"/>
        <color indexed="8"/>
        <rFont val="Times New Roman"/>
        <charset val="134"/>
      </rPr>
      <t>3000</t>
    </r>
    <r>
      <rPr>
        <sz val="10"/>
        <color indexed="8"/>
        <rFont val="方正仿宋_GBK"/>
        <charset val="134"/>
      </rPr>
      <t>平方米，烘干线</t>
    </r>
    <r>
      <rPr>
        <sz val="10"/>
        <color indexed="8"/>
        <rFont val="Times New Roman"/>
        <charset val="134"/>
      </rPr>
      <t>2</t>
    </r>
    <r>
      <rPr>
        <sz val="10"/>
        <color indexed="8"/>
        <rFont val="方正仿宋_GBK"/>
        <charset val="134"/>
      </rPr>
      <t>条，硬化场地</t>
    </r>
    <r>
      <rPr>
        <sz val="10"/>
        <color indexed="8"/>
        <rFont val="Times New Roman"/>
        <charset val="134"/>
      </rPr>
      <t>8000</t>
    </r>
    <r>
      <rPr>
        <sz val="10"/>
        <color indexed="8"/>
        <rFont val="方正仿宋_GBK"/>
        <charset val="134"/>
      </rPr>
      <t>平方米，毛石挡墙</t>
    </r>
    <r>
      <rPr>
        <sz val="10"/>
        <color indexed="8"/>
        <rFont val="Times New Roman"/>
        <charset val="134"/>
      </rPr>
      <t>575</t>
    </r>
    <r>
      <rPr>
        <sz val="10"/>
        <color indexed="8"/>
        <rFont val="方正仿宋_GBK"/>
        <charset val="134"/>
      </rPr>
      <t>立方，围墙</t>
    </r>
    <r>
      <rPr>
        <sz val="10"/>
        <color indexed="8"/>
        <rFont val="Times New Roman"/>
        <charset val="134"/>
      </rPr>
      <t>1000</t>
    </r>
    <r>
      <rPr>
        <sz val="10"/>
        <color indexed="8"/>
        <rFont val="方正仿宋_GBK"/>
        <charset val="134"/>
      </rPr>
      <t>米，电力和供水配套设施，有效解决响宗村辣椒加工难问题。通过租赁方式运营，合作社负责辣椒种植的烘干及产品收购，预计项目年收益率为</t>
    </r>
    <r>
      <rPr>
        <sz val="10"/>
        <color indexed="8"/>
        <rFont val="Times New Roman"/>
        <charset val="134"/>
      </rPr>
      <t>4%</t>
    </r>
    <r>
      <rPr>
        <sz val="10"/>
        <color indexed="8"/>
        <rFont val="方正仿宋_GBK"/>
        <charset val="134"/>
      </rPr>
      <t>，即每年收益</t>
    </r>
    <r>
      <rPr>
        <sz val="10"/>
        <color indexed="8"/>
        <rFont val="Times New Roman"/>
        <charset val="134"/>
      </rPr>
      <t>32</t>
    </r>
    <r>
      <rPr>
        <sz val="10"/>
        <color indexed="8"/>
        <rFont val="方正仿宋_GBK"/>
        <charset val="134"/>
      </rPr>
      <t>万元，土地流转、就近务工、发展生产等方式，户均增加</t>
    </r>
    <r>
      <rPr>
        <sz val="10"/>
        <color indexed="8"/>
        <rFont val="Times New Roman"/>
        <charset val="134"/>
      </rPr>
      <t>3000</t>
    </r>
    <r>
      <rPr>
        <sz val="10"/>
        <color indexed="8"/>
        <rFont val="方正仿宋_GBK"/>
        <charset val="134"/>
      </rPr>
      <t>元以上收入。项目建成后</t>
    </r>
    <r>
      <rPr>
        <sz val="10"/>
        <color indexed="8"/>
        <rFont val="Times New Roman"/>
        <charset val="134"/>
      </rPr>
      <t>,</t>
    </r>
    <r>
      <rPr>
        <sz val="10"/>
        <color indexed="8"/>
        <rFont val="方正仿宋_GBK"/>
        <charset val="134"/>
      </rPr>
      <t>资产产权归村集体所有</t>
    </r>
    <r>
      <rPr>
        <sz val="10"/>
        <color indexed="8"/>
        <rFont val="Times New Roman"/>
        <charset val="134"/>
      </rPr>
      <t>,</t>
    </r>
    <r>
      <rPr>
        <sz val="10"/>
        <color indexed="8"/>
        <rFont val="方正仿宋_GBK"/>
        <charset val="134"/>
      </rPr>
      <t>建立联农带农机制</t>
    </r>
    <r>
      <rPr>
        <sz val="10"/>
        <color indexed="8"/>
        <rFont val="Times New Roman"/>
        <charset val="134"/>
      </rPr>
      <t>,</t>
    </r>
    <r>
      <rPr>
        <sz val="10"/>
        <color indexed="8"/>
        <rFont val="方正仿宋_GBK"/>
        <charset val="134"/>
      </rPr>
      <t>收益主要用于常态化帮扶下</t>
    </r>
    <r>
      <rPr>
        <sz val="10"/>
        <color indexed="8"/>
        <rFont val="Times New Roman"/>
        <charset val="134"/>
      </rPr>
      <t>,</t>
    </r>
    <r>
      <rPr>
        <sz val="10"/>
        <color indexed="8"/>
        <rFont val="方正仿宋_GBK"/>
        <charset val="134"/>
      </rPr>
      <t>增加群众收入</t>
    </r>
    <r>
      <rPr>
        <sz val="10"/>
        <color indexed="8"/>
        <rFont val="Times New Roman"/>
        <charset val="134"/>
      </rPr>
      <t>,</t>
    </r>
    <r>
      <rPr>
        <sz val="10"/>
        <color indexed="8"/>
        <rFont val="方正仿宋_GBK"/>
        <charset val="134"/>
      </rPr>
      <t>壮大村集体经济。预计惠及群众</t>
    </r>
    <r>
      <rPr>
        <sz val="10"/>
        <color indexed="8"/>
        <rFont val="Times New Roman"/>
        <charset val="134"/>
      </rPr>
      <t>1250</t>
    </r>
    <r>
      <rPr>
        <sz val="10"/>
        <color indexed="8"/>
        <rFont val="方正仿宋_GBK"/>
        <charset val="134"/>
      </rPr>
      <t>户</t>
    </r>
    <r>
      <rPr>
        <sz val="10"/>
        <color indexed="8"/>
        <rFont val="Times New Roman"/>
        <charset val="134"/>
      </rPr>
      <t>3768</t>
    </r>
    <r>
      <rPr>
        <sz val="10"/>
        <color indexed="8"/>
        <rFont val="方正仿宋_GBK"/>
        <charset val="134"/>
      </rPr>
      <t>人</t>
    </r>
    <r>
      <rPr>
        <sz val="10"/>
        <color indexed="8"/>
        <rFont val="Times New Roman"/>
        <charset val="134"/>
      </rPr>
      <t>,</t>
    </r>
    <r>
      <rPr>
        <sz val="10"/>
        <color indexed="8"/>
        <rFont val="方正仿宋_GBK"/>
        <charset val="134"/>
      </rPr>
      <t>其中防贫对象和接续帮扶人口</t>
    </r>
    <r>
      <rPr>
        <sz val="10"/>
        <color indexed="8"/>
        <rFont val="Times New Roman"/>
        <charset val="134"/>
      </rPr>
      <t>106</t>
    </r>
    <r>
      <rPr>
        <sz val="10"/>
        <color indexed="8"/>
        <rFont val="方正仿宋_GBK"/>
        <charset val="134"/>
      </rPr>
      <t>户。</t>
    </r>
  </si>
  <si>
    <r>
      <rPr>
        <sz val="10"/>
        <color indexed="8"/>
        <rFont val="方正仿宋_GBK"/>
        <charset val="134"/>
      </rPr>
      <t>土地流转、带动务工就业、带动生产</t>
    </r>
  </si>
  <si>
    <t>乐丰乡马铃薯加工厂提升项目</t>
  </si>
  <si>
    <t>投入250万元对马乐丰乡铃薯加工厂进行提升。建设内容：
1.投资103.2万元新建钢结构生产用房430平方米，高6米，每平方米2400元；
2.投资20万元新增消防工程系统1套；
3.投资7.8万元做防水吊顶430平方米，每平方米180元。
4.投资51万元安装墙面不锈钢净化板1500平方米，每平方米340元。
5.投资12万元做地面聚氨酯地坪化430平方米，每平方米280元。
6.投资44万元硬化场地4000平方米，C30混凝土，20公分厚，每平方米110元。
7.投资12万元建设围墙300米，50公分的毛石垫层，2米高的砖砌墙并粉刷，每米400元。</t>
  </si>
  <si>
    <r>
      <rPr>
        <sz val="10"/>
        <color indexed="8"/>
        <rFont val="方正仿宋_GBK"/>
        <charset val="134"/>
      </rPr>
      <t>通过项目实施，新建钢结构用房</t>
    </r>
    <r>
      <rPr>
        <sz val="10"/>
        <color indexed="8"/>
        <rFont val="Times New Roman"/>
        <charset val="134"/>
      </rPr>
      <t>430</t>
    </r>
    <r>
      <rPr>
        <sz val="10"/>
        <color indexed="8"/>
        <rFont val="方正仿宋_GBK"/>
        <charset val="134"/>
      </rPr>
      <t>平方米</t>
    </r>
    <r>
      <rPr>
        <sz val="10"/>
        <color indexed="8"/>
        <rFont val="Times New Roman"/>
        <charset val="134"/>
      </rPr>
      <t>.</t>
    </r>
    <r>
      <rPr>
        <sz val="10"/>
        <color indexed="8"/>
        <rFont val="方正仿宋_GBK"/>
        <charset val="134"/>
      </rPr>
      <t>建成后形成的固定资产归乐丰乡店子村所有</t>
    </r>
    <r>
      <rPr>
        <sz val="10"/>
        <color indexed="8"/>
        <rFont val="Times New Roman"/>
        <charset val="134"/>
      </rPr>
      <t>,</t>
    </r>
    <r>
      <rPr>
        <sz val="10"/>
        <color indexed="8"/>
        <rFont val="方正仿宋_GBK"/>
        <charset val="134"/>
      </rPr>
      <t>通过租赁的方式出租给云南嫩丫使用，用于生产锅巴土豆、菩提南瓜等产品，年产值可新增</t>
    </r>
    <r>
      <rPr>
        <sz val="10"/>
        <color indexed="8"/>
        <rFont val="Times New Roman"/>
        <charset val="134"/>
      </rPr>
      <t>2000</t>
    </r>
    <r>
      <rPr>
        <sz val="10"/>
        <color indexed="8"/>
        <rFont val="方正仿宋_GBK"/>
        <charset val="134"/>
      </rPr>
      <t>万元以上，通过就近务工，可为乐丰乡及周边乡镇脱贫人口及三类监测对象提供就业岗位</t>
    </r>
    <r>
      <rPr>
        <sz val="10"/>
        <color indexed="8"/>
        <rFont val="Times New Roman"/>
        <charset val="134"/>
      </rPr>
      <t>300</t>
    </r>
    <r>
      <rPr>
        <sz val="10"/>
        <color indexed="8"/>
        <rFont val="方正仿宋_GBK"/>
        <charset val="134"/>
      </rPr>
      <t>余个。预计项目年收益率为</t>
    </r>
    <r>
      <rPr>
        <sz val="10"/>
        <color indexed="8"/>
        <rFont val="Times New Roman"/>
        <charset val="134"/>
      </rPr>
      <t>4</t>
    </r>
    <r>
      <rPr>
        <sz val="10"/>
        <color indexed="8"/>
        <rFont val="方正仿宋_GBK"/>
        <charset val="134"/>
      </rPr>
      <t>％，每年增加村集体收入</t>
    </r>
    <r>
      <rPr>
        <sz val="10"/>
        <color indexed="8"/>
        <rFont val="Times New Roman"/>
        <charset val="134"/>
      </rPr>
      <t>10</t>
    </r>
    <r>
      <rPr>
        <sz val="10"/>
        <color indexed="8"/>
        <rFont val="方正仿宋_GBK"/>
        <charset val="134"/>
      </rPr>
      <t>万元，惠及农户</t>
    </r>
    <r>
      <rPr>
        <sz val="10"/>
        <color indexed="8"/>
        <rFont val="Times New Roman"/>
        <charset val="134"/>
      </rPr>
      <t>108</t>
    </r>
    <r>
      <rPr>
        <sz val="10"/>
        <color indexed="8"/>
        <rFont val="方正仿宋_GBK"/>
        <charset val="134"/>
      </rPr>
      <t>户</t>
    </r>
    <r>
      <rPr>
        <sz val="10"/>
        <color indexed="8"/>
        <rFont val="Times New Roman"/>
        <charset val="134"/>
      </rPr>
      <t>383</t>
    </r>
    <r>
      <rPr>
        <sz val="10"/>
        <color indexed="8"/>
        <rFont val="方正仿宋_GBK"/>
        <charset val="134"/>
      </rPr>
      <t>人（其中脱贫户和三类监测对象</t>
    </r>
    <r>
      <rPr>
        <sz val="10"/>
        <color indexed="8"/>
        <rFont val="Times New Roman"/>
        <charset val="134"/>
      </rPr>
      <t>27</t>
    </r>
    <r>
      <rPr>
        <sz val="10"/>
        <color indexed="8"/>
        <rFont val="方正仿宋_GBK"/>
        <charset val="134"/>
      </rPr>
      <t>户</t>
    </r>
    <r>
      <rPr>
        <sz val="10"/>
        <color indexed="8"/>
        <rFont val="Times New Roman"/>
        <charset val="134"/>
      </rPr>
      <t>94</t>
    </r>
    <r>
      <rPr>
        <sz val="10"/>
        <color indexed="8"/>
        <rFont val="方正仿宋_GBK"/>
        <charset val="134"/>
      </rPr>
      <t>人）。年度销售往上海</t>
    </r>
    <r>
      <rPr>
        <sz val="10"/>
        <color indexed="8"/>
        <rFont val="Times New Roman"/>
        <charset val="134"/>
      </rPr>
      <t>133.47</t>
    </r>
    <r>
      <rPr>
        <sz val="10"/>
        <color indexed="8"/>
        <rFont val="方正仿宋_GBK"/>
        <charset val="134"/>
      </rPr>
      <t>万元（其中：开发票</t>
    </r>
    <r>
      <rPr>
        <sz val="10"/>
        <color indexed="8"/>
        <rFont val="Times New Roman"/>
        <charset val="134"/>
      </rPr>
      <t>133.47</t>
    </r>
    <r>
      <rPr>
        <sz val="10"/>
        <color indexed="8"/>
        <rFont val="方正仿宋_GBK"/>
        <charset val="134"/>
      </rPr>
      <t>万元，销售合同</t>
    </r>
    <r>
      <rPr>
        <sz val="10"/>
        <color indexed="8"/>
        <rFont val="Times New Roman"/>
        <charset val="134"/>
      </rPr>
      <t>+</t>
    </r>
    <r>
      <rPr>
        <sz val="10"/>
        <color indexed="8"/>
        <rFont val="方正仿宋_GBK"/>
        <charset val="134"/>
      </rPr>
      <t>银行凭证</t>
    </r>
    <r>
      <rPr>
        <sz val="10"/>
        <color indexed="8"/>
        <rFont val="Times New Roman"/>
        <charset val="134"/>
      </rPr>
      <t>+</t>
    </r>
    <r>
      <rPr>
        <sz val="10"/>
        <color indexed="8"/>
        <rFont val="方正仿宋_GBK"/>
        <charset val="134"/>
      </rPr>
      <t>双方结算收据金额</t>
    </r>
    <r>
      <rPr>
        <sz val="10"/>
        <color indexed="8"/>
        <rFont val="Times New Roman"/>
        <charset val="134"/>
      </rPr>
      <t>0</t>
    </r>
    <r>
      <rPr>
        <sz val="10"/>
        <color indexed="8"/>
        <rFont val="方正仿宋_GBK"/>
        <charset val="134"/>
      </rPr>
      <t>万元）。</t>
    </r>
  </si>
  <si>
    <r>
      <rPr>
        <sz val="10"/>
        <color indexed="8"/>
        <rFont val="方正仿宋_GBK"/>
        <charset val="134"/>
      </rPr>
      <t>带动务工就业、带动生产等</t>
    </r>
  </si>
  <si>
    <t>2026年就业帮扶项目（跨省务工一次性交通费补助）</t>
  </si>
  <si>
    <t>宣威市</t>
  </si>
  <si>
    <t>对在省外务工且稳定就业 3 个月以上的脱贫（含监测对象）劳动力，给予 1000 元/人的跨省务工一次性交通费补助。</t>
  </si>
  <si>
    <t>通过项目实施，鼓励脱贫劳动力跨省外出稳定就业，足额发放交通补助，实现符合条件务工人员补助应发尽发，有效增加脱贫群众家庭收入，防范返贫风险。</t>
  </si>
  <si>
    <t>宣威市人力资源和社会保障局</t>
  </si>
  <si>
    <t>同意入库</t>
  </si>
  <si>
    <t>就业</t>
  </si>
  <si>
    <t>帮扶车间</t>
  </si>
  <si>
    <t>2026年就业帮扶项目（帮扶车间吸纳就业奖补）</t>
  </si>
  <si>
    <t>给予就业帮扶车间带贫奖补，按照就业帮扶车间2026年向脱贫劳动力（含监测对象）支付工资额的一定比例给予奖补。</t>
  </si>
  <si>
    <t>通过项目实施，激励就业帮扶车间吸纳脱贫及监测对象劳动力就地务工，按时足额兑现奖补资金，带动本地劳动力就近稳定就业，增加车间吸纳就业能力，拓宽农村群众增收渠道。</t>
  </si>
  <si>
    <t>2026年就业帮扶项目（三类监测对象乡村公益性岗位补助）</t>
  </si>
  <si>
    <t>对“无法离乡、有劳动能力、有就业意愿”的难以转移就业的脱贫劳动力（含监测对象），续聘乡村公益性岗位；对新纳入监测对象开发公益性岗位安置就近就业，按800元/人/月的标准落实乡村公益性岗位补贴。</t>
  </si>
  <si>
    <t>通过项目实施，安置无法离乡、有劳动能力的脱贫及监测对象为乡村公益性岗位就业，按月足额发放岗位补贴，解决困难劳动力就业问题，守住防止规模性返贫底线，保障困难群众稳定获取收入。</t>
  </si>
  <si>
    <r>
      <rPr>
        <sz val="10"/>
        <color theme="1"/>
        <rFont val="方正仿宋_GBK"/>
        <charset val="134"/>
      </rPr>
      <t>宣威市</t>
    </r>
    <r>
      <rPr>
        <sz val="10"/>
        <color indexed="8"/>
        <rFont val="Times New Roman"/>
        <charset val="134"/>
      </rPr>
      <t>2026</t>
    </r>
    <r>
      <rPr>
        <sz val="10"/>
        <color indexed="8"/>
        <rFont val="方正仿宋_GBK"/>
        <charset val="134"/>
      </rPr>
      <t>年沪滇劳务协作劳动力就业转移项目</t>
    </r>
  </si>
  <si>
    <t>宣威市各乡（镇、街道）</t>
  </si>
  <si>
    <r>
      <rPr>
        <sz val="10"/>
        <color rgb="FF000000"/>
        <rFont val="方正仿宋_GBK"/>
        <charset val="134"/>
      </rPr>
      <t>投入沪滇帮扶资金</t>
    </r>
    <r>
      <rPr>
        <sz val="10"/>
        <color rgb="FF000000"/>
        <rFont val="Times New Roman"/>
        <charset val="134"/>
      </rPr>
      <t>509</t>
    </r>
    <r>
      <rPr>
        <sz val="10"/>
        <color rgb="FF000000"/>
        <rFont val="方正仿宋_GBK"/>
        <charset val="134"/>
      </rPr>
      <t>万元，根据沪滇劳务协作协议和相关政策口径，由宣威市人力资源和社会保障局组织实施曲靖市级统筹</t>
    </r>
    <r>
      <rPr>
        <sz val="10"/>
        <color rgb="FF000000"/>
        <rFont val="Times New Roman"/>
        <charset val="134"/>
      </rPr>
      <t>2026</t>
    </r>
    <r>
      <rPr>
        <sz val="10"/>
        <color rgb="FF000000"/>
        <rFont val="方正仿宋_GBK"/>
        <charset val="134"/>
      </rPr>
      <t xml:space="preserve">年沪滇劳务协作劳动力就业转移项目。建设内容：
</t>
    </r>
    <r>
      <rPr>
        <sz val="10"/>
        <color rgb="FF000000"/>
        <rFont val="Times New Roman"/>
        <charset val="134"/>
      </rPr>
      <t>1.</t>
    </r>
    <r>
      <rPr>
        <sz val="10"/>
        <color rgb="FF000000"/>
        <rFont val="方正仿宋_GBK"/>
        <charset val="134"/>
      </rPr>
      <t>乡村公益性岗位安置就业。帮助宣威市脱贫劳动力就地就近就业，给予每人每月</t>
    </r>
    <r>
      <rPr>
        <sz val="10"/>
        <color rgb="FF000000"/>
        <rFont val="Times New Roman"/>
        <charset val="134"/>
      </rPr>
      <t>800</t>
    </r>
    <r>
      <rPr>
        <sz val="10"/>
        <color rgb="FF000000"/>
        <rFont val="方正仿宋_GBK"/>
        <charset val="134"/>
      </rPr>
      <t>元乡村公益性岗位补贴，计划补贴金额</t>
    </r>
    <r>
      <rPr>
        <sz val="10"/>
        <color rgb="FF000000"/>
        <rFont val="Times New Roman"/>
        <charset val="134"/>
      </rPr>
      <t>306</t>
    </r>
    <r>
      <rPr>
        <sz val="10"/>
        <color rgb="FF000000"/>
        <rFont val="方正仿宋_GBK"/>
        <charset val="134"/>
      </rPr>
      <t>万元，用于发放</t>
    </r>
    <r>
      <rPr>
        <sz val="10"/>
        <color rgb="FF000000"/>
        <rFont val="Times New Roman"/>
        <charset val="134"/>
      </rPr>
      <t>3</t>
    </r>
    <r>
      <rPr>
        <sz val="10"/>
        <color rgb="FF000000"/>
        <rFont val="方正仿宋_GBK"/>
        <charset val="134"/>
      </rPr>
      <t>个月</t>
    </r>
    <r>
      <rPr>
        <sz val="10"/>
        <color rgb="FF000000"/>
        <rFont val="Times New Roman"/>
        <charset val="134"/>
      </rPr>
      <t>3825</t>
    </r>
    <r>
      <rPr>
        <sz val="10"/>
        <color rgb="FF000000"/>
        <rFont val="方正仿宋_GBK"/>
        <charset val="134"/>
      </rPr>
      <t>人次乡村公岗补贴（注：每月发放</t>
    </r>
    <r>
      <rPr>
        <sz val="10"/>
        <color rgb="FF000000"/>
        <rFont val="Times New Roman"/>
        <charset val="134"/>
      </rPr>
      <t>1275</t>
    </r>
    <r>
      <rPr>
        <sz val="10"/>
        <color rgb="FF000000"/>
        <rFont val="方正仿宋_GBK"/>
        <charset val="134"/>
      </rPr>
      <t>人次，连续发放</t>
    </r>
    <r>
      <rPr>
        <sz val="10"/>
        <color rgb="FF000000"/>
        <rFont val="Times New Roman"/>
        <charset val="134"/>
      </rPr>
      <t>3</t>
    </r>
    <r>
      <rPr>
        <sz val="10"/>
        <color rgb="FF000000"/>
        <rFont val="方正仿宋_GBK"/>
        <charset val="134"/>
      </rPr>
      <t xml:space="preserve">个月）。
</t>
    </r>
    <r>
      <rPr>
        <sz val="10"/>
        <color rgb="FF000000"/>
        <rFont val="Times New Roman"/>
        <charset val="134"/>
      </rPr>
      <t>2.</t>
    </r>
    <r>
      <rPr>
        <sz val="10"/>
        <color rgb="FF000000"/>
        <rFont val="方正仿宋_GBK"/>
        <charset val="134"/>
      </rPr>
      <t>特色劳务品牌脱贫劳动力技能培训。开展劳务品牌相关工种脱贫劳动力专项技能培训</t>
    </r>
    <r>
      <rPr>
        <sz val="10"/>
        <color rgb="FF000000"/>
        <rFont val="Times New Roman"/>
        <charset val="134"/>
      </rPr>
      <t>,</t>
    </r>
    <r>
      <rPr>
        <sz val="10"/>
        <color rgb="FF000000"/>
        <rFont val="方正仿宋_GBK"/>
        <charset val="134"/>
      </rPr>
      <t>按照</t>
    </r>
    <r>
      <rPr>
        <sz val="10"/>
        <color rgb="FF000000"/>
        <rFont val="Times New Roman"/>
        <charset val="134"/>
      </rPr>
      <t>400-600</t>
    </r>
    <r>
      <rPr>
        <sz val="10"/>
        <color rgb="FF000000"/>
        <rFont val="方正仿宋_GBK"/>
        <charset val="134"/>
      </rPr>
      <t>元的标准给予补助，计划补贴金额</t>
    </r>
    <r>
      <rPr>
        <sz val="10"/>
        <color rgb="FF000000"/>
        <rFont val="Times New Roman"/>
        <charset val="134"/>
      </rPr>
      <t>153</t>
    </r>
    <r>
      <rPr>
        <sz val="10"/>
        <color rgb="FF000000"/>
        <rFont val="方正仿宋_GBK"/>
        <charset val="134"/>
      </rPr>
      <t xml:space="preserve">万元。
</t>
    </r>
    <r>
      <rPr>
        <sz val="10"/>
        <color rgb="FF000000"/>
        <rFont val="Times New Roman"/>
        <charset val="134"/>
      </rPr>
      <t>3.</t>
    </r>
    <r>
      <rPr>
        <sz val="10"/>
        <color rgb="FF000000"/>
        <rFont val="方正仿宋_GBK"/>
        <charset val="134"/>
      </rPr>
      <t>校企合作订单培训。通过订单式定向培训，实现人才培养与企业需求</t>
    </r>
    <r>
      <rPr>
        <sz val="10"/>
        <color rgb="FF000000"/>
        <rFont val="Times New Roman"/>
        <charset val="134"/>
      </rPr>
      <t>“</t>
    </r>
    <r>
      <rPr>
        <sz val="10"/>
        <color rgb="FF000000"/>
        <rFont val="方正仿宋_GBK"/>
        <charset val="134"/>
      </rPr>
      <t>零距离</t>
    </r>
    <r>
      <rPr>
        <sz val="10"/>
        <color rgb="FF000000"/>
        <rFont val="Times New Roman"/>
        <charset val="134"/>
      </rPr>
      <t>”</t>
    </r>
    <r>
      <rPr>
        <sz val="10"/>
        <color rgb="FF000000"/>
        <rFont val="方正仿宋_GBK"/>
        <charset val="134"/>
      </rPr>
      <t>对接。计划补贴金额</t>
    </r>
    <r>
      <rPr>
        <sz val="10"/>
        <color rgb="FF000000"/>
        <rFont val="Times New Roman"/>
        <charset val="134"/>
      </rPr>
      <t>20</t>
    </r>
    <r>
      <rPr>
        <sz val="10"/>
        <color rgb="FF000000"/>
        <rFont val="方正仿宋_GBK"/>
        <charset val="134"/>
      </rPr>
      <t xml:space="preserve">万元。
</t>
    </r>
    <r>
      <rPr>
        <sz val="10"/>
        <color rgb="FF000000"/>
        <rFont val="Times New Roman"/>
        <charset val="134"/>
      </rPr>
      <t>4.</t>
    </r>
    <r>
      <rPr>
        <sz val="10"/>
        <color rgb="FF000000"/>
        <rFont val="方正仿宋_GBK"/>
        <charset val="134"/>
      </rPr>
      <t>沪滇劳务协作专场招聘会。为进一步提升农村劳动力转移就业的组织化程度，促进宣威市脱贫劳动力转移就业增收，</t>
    </r>
    <r>
      <rPr>
        <sz val="10"/>
        <color rgb="FF000000"/>
        <rFont val="Times New Roman"/>
        <charset val="134"/>
      </rPr>
      <t>2026</t>
    </r>
    <r>
      <rPr>
        <sz val="10"/>
        <color rgb="FF000000"/>
        <rFont val="方正仿宋_GBK"/>
        <charset val="134"/>
      </rPr>
      <t>年组织召开沪滇劳务协作专项招聘会，计划补贴金额</t>
    </r>
    <r>
      <rPr>
        <sz val="10"/>
        <color rgb="FF000000"/>
        <rFont val="Times New Roman"/>
        <charset val="134"/>
      </rPr>
      <t>30</t>
    </r>
    <r>
      <rPr>
        <sz val="10"/>
        <color rgb="FF000000"/>
        <rFont val="方正仿宋_GBK"/>
        <charset val="134"/>
      </rPr>
      <t>万元。以上四项共计支出</t>
    </r>
    <r>
      <rPr>
        <sz val="10"/>
        <color rgb="FF000000"/>
        <rFont val="Times New Roman"/>
        <charset val="134"/>
      </rPr>
      <t>509</t>
    </r>
    <r>
      <rPr>
        <sz val="10"/>
        <color rgb="FF000000"/>
        <rFont val="方正仿宋_GBK"/>
        <charset val="134"/>
      </rPr>
      <t>万元。</t>
    </r>
  </si>
  <si>
    <r>
      <rPr>
        <sz val="10"/>
        <color theme="1"/>
        <rFont val="方正仿宋_GBK"/>
        <charset val="134"/>
      </rPr>
      <t>通过托底安置脱贫劳动力就近就业，鼓励和促进劳动力到省外务工，进一步发挥沪滇劳务协作项目支撑撬动作用，帮助更多脱贫劳动力就业增收。带动就业劳动力人均增收</t>
    </r>
    <r>
      <rPr>
        <sz val="10"/>
        <color indexed="8"/>
        <rFont val="Times New Roman"/>
        <charset val="134"/>
      </rPr>
      <t>4800</t>
    </r>
    <r>
      <rPr>
        <sz val="10"/>
        <color indexed="8"/>
        <rFont val="方正仿宋_GBK"/>
        <charset val="134"/>
      </rPr>
      <t>元以上，并促进脱贫劳动力就业</t>
    </r>
    <r>
      <rPr>
        <sz val="10"/>
        <color indexed="8"/>
        <rFont val="Times New Roman"/>
        <charset val="134"/>
      </rPr>
      <t>6000</t>
    </r>
    <r>
      <rPr>
        <sz val="10"/>
        <color indexed="8"/>
        <rFont val="方正仿宋_GBK"/>
        <charset val="134"/>
      </rPr>
      <t>人以上。</t>
    </r>
  </si>
  <si>
    <t>宣威市农业农村局</t>
  </si>
  <si>
    <r>
      <rPr>
        <sz val="10"/>
        <color indexed="8"/>
        <rFont val="方正仿宋_GBK"/>
        <charset val="134"/>
      </rPr>
      <t>乡村建设行动</t>
    </r>
  </si>
  <si>
    <r>
      <rPr>
        <sz val="10"/>
        <color indexed="8"/>
        <rFont val="方正仿宋_GBK"/>
        <charset val="134"/>
      </rPr>
      <t>农村基础设施</t>
    </r>
  </si>
  <si>
    <r>
      <rPr>
        <sz val="10"/>
        <color indexed="8"/>
        <rFont val="方正仿宋_GBK"/>
        <charset val="134"/>
      </rPr>
      <t>农村道路建设</t>
    </r>
  </si>
  <si>
    <r>
      <rPr>
        <sz val="10"/>
        <color theme="1"/>
        <rFont val="Times New Roman"/>
        <charset val="134"/>
      </rPr>
      <t>2026</t>
    </r>
    <r>
      <rPr>
        <sz val="10"/>
        <color indexed="8"/>
        <rFont val="方正仿宋_GBK"/>
        <charset val="134"/>
      </rPr>
      <t>年宣威市较大自然村通村道路建设项目</t>
    </r>
  </si>
  <si>
    <r>
      <rPr>
        <sz val="10"/>
        <color theme="1"/>
        <rFont val="Times New Roman"/>
        <charset val="134"/>
      </rPr>
      <t>20</t>
    </r>
    <r>
      <rPr>
        <sz val="10"/>
        <color indexed="8"/>
        <rFont val="方正仿宋_GBK"/>
        <charset val="134"/>
      </rPr>
      <t>个乡镇（街道）</t>
    </r>
  </si>
  <si>
    <r>
      <rPr>
        <sz val="10"/>
        <color indexed="8"/>
        <rFont val="方正仿宋_GBK"/>
        <charset val="134"/>
      </rPr>
      <t>涉及行政村</t>
    </r>
  </si>
  <si>
    <r>
      <rPr>
        <sz val="10"/>
        <color indexed="8"/>
        <rFont val="方正仿宋_GBK"/>
        <charset val="134"/>
      </rPr>
      <t>在</t>
    </r>
    <r>
      <rPr>
        <sz val="10"/>
        <color indexed="8"/>
        <rFont val="Times New Roman"/>
        <charset val="134"/>
      </rPr>
      <t>20</t>
    </r>
    <r>
      <rPr>
        <sz val="10"/>
        <color indexed="8"/>
        <rFont val="方正仿宋_GBK"/>
        <charset val="134"/>
      </rPr>
      <t>个乡镇（街道）规划建设自然村通硬化路项目</t>
    </r>
    <r>
      <rPr>
        <sz val="10"/>
        <color indexed="8"/>
        <rFont val="Times New Roman"/>
        <charset val="134"/>
      </rPr>
      <t>20</t>
    </r>
    <r>
      <rPr>
        <sz val="10"/>
        <color indexed="8"/>
        <rFont val="方正仿宋_GBK"/>
        <charset val="134"/>
      </rPr>
      <t>件，主要进行通自然村道路硬化、维修及配套实施建设。（详见附表</t>
    </r>
    <r>
      <rPr>
        <sz val="10"/>
        <color indexed="8"/>
        <rFont val="Times New Roman"/>
        <charset val="134"/>
      </rPr>
      <t>1-1</t>
    </r>
    <r>
      <rPr>
        <sz val="10"/>
        <color indexed="8"/>
        <rFont val="方正仿宋_GBK"/>
        <charset val="134"/>
      </rPr>
      <t>）</t>
    </r>
  </si>
  <si>
    <r>
      <rPr>
        <sz val="10"/>
        <color indexed="8"/>
        <rFont val="方正仿宋_GBK"/>
        <charset val="134"/>
      </rPr>
      <t>通过建设后，有效解决项目实施所群众出行难问题，改善了辖区内农户出行难问题，受益人口</t>
    </r>
    <r>
      <rPr>
        <sz val="10"/>
        <color indexed="8"/>
        <rFont val="Times New Roman"/>
        <charset val="134"/>
      </rPr>
      <t>59651</t>
    </r>
    <r>
      <rPr>
        <sz val="10"/>
        <color indexed="8"/>
        <rFont val="方正仿宋_GBK"/>
        <charset val="134"/>
      </rPr>
      <t>人。进一步提升农村人居环境，群众满意度达</t>
    </r>
    <r>
      <rPr>
        <sz val="10"/>
        <color indexed="8"/>
        <rFont val="Times New Roman"/>
        <charset val="134"/>
      </rPr>
      <t>90%</t>
    </r>
    <r>
      <rPr>
        <sz val="10"/>
        <color indexed="8"/>
        <rFont val="方正仿宋_GBK"/>
        <charset val="134"/>
      </rPr>
      <t>以上。</t>
    </r>
  </si>
  <si>
    <r>
      <rPr>
        <sz val="10"/>
        <color indexed="8"/>
        <rFont val="方正仿宋_GBK"/>
        <charset val="134"/>
      </rPr>
      <t>其他</t>
    </r>
  </si>
  <si>
    <r>
      <rPr>
        <sz val="10"/>
        <color indexed="8"/>
        <rFont val="方正仿宋_GBK"/>
        <charset val="134"/>
      </rPr>
      <t>宣威市交通运输局</t>
    </r>
  </si>
  <si>
    <r>
      <rPr>
        <sz val="10"/>
        <color theme="1"/>
        <rFont val="Times New Roman"/>
        <charset val="134"/>
      </rPr>
      <t>19</t>
    </r>
    <r>
      <rPr>
        <sz val="10"/>
        <color indexed="8"/>
        <rFont val="方正仿宋_GBK"/>
        <charset val="134"/>
      </rPr>
      <t>个乡镇（街道）</t>
    </r>
  </si>
  <si>
    <r>
      <rPr>
        <sz val="10"/>
        <color indexed="8"/>
        <rFont val="方正仿宋_GBK"/>
        <charset val="134"/>
      </rPr>
      <t>农村供水保障设施建设</t>
    </r>
  </si>
  <si>
    <r>
      <rPr>
        <sz val="10"/>
        <color theme="1"/>
        <rFont val="Times New Roman"/>
        <charset val="134"/>
      </rPr>
      <t>2026</t>
    </r>
    <r>
      <rPr>
        <sz val="10"/>
        <color indexed="8"/>
        <rFont val="方正仿宋_GBK"/>
        <charset val="134"/>
      </rPr>
      <t>年宣威市农村供水保障建设项目</t>
    </r>
  </si>
  <si>
    <r>
      <rPr>
        <sz val="10"/>
        <color theme="1"/>
        <rFont val="Times New Roman"/>
        <charset val="134"/>
      </rPr>
      <t>21</t>
    </r>
    <r>
      <rPr>
        <sz val="10"/>
        <color indexed="8"/>
        <rFont val="方正仿宋_GBK"/>
        <charset val="134"/>
      </rPr>
      <t>个乡镇（街道）</t>
    </r>
  </si>
  <si>
    <r>
      <rPr>
        <sz val="10"/>
        <color indexed="8"/>
        <rFont val="方正仿宋_GBK"/>
        <charset val="134"/>
      </rPr>
      <t>在</t>
    </r>
    <r>
      <rPr>
        <sz val="10"/>
        <color indexed="8"/>
        <rFont val="Times New Roman"/>
        <charset val="134"/>
      </rPr>
      <t>21</t>
    </r>
    <r>
      <rPr>
        <sz val="10"/>
        <color indexed="8"/>
        <rFont val="方正仿宋_GBK"/>
        <charset val="134"/>
      </rPr>
      <t>个乡镇（街道）规划建设饮水保障项目</t>
    </r>
    <r>
      <rPr>
        <sz val="10"/>
        <color indexed="8"/>
        <rFont val="Times New Roman"/>
        <charset val="134"/>
      </rPr>
      <t>63</t>
    </r>
    <r>
      <rPr>
        <sz val="10"/>
        <color indexed="8"/>
        <rFont val="方正仿宋_GBK"/>
        <charset val="134"/>
      </rPr>
      <t>件，主要进行新增供水设施建设和供水工程维修养护。（详见附件</t>
    </r>
    <r>
      <rPr>
        <sz val="10"/>
        <color indexed="8"/>
        <rFont val="Times New Roman"/>
        <charset val="134"/>
      </rPr>
      <t>1-2</t>
    </r>
    <r>
      <rPr>
        <sz val="10"/>
        <color indexed="8"/>
        <rFont val="方正仿宋_GBK"/>
        <charset val="134"/>
      </rPr>
      <t>）</t>
    </r>
  </si>
  <si>
    <r>
      <rPr>
        <sz val="10"/>
        <color indexed="8"/>
        <rFont val="方正仿宋_GBK"/>
        <charset val="134"/>
      </rPr>
      <t>通过项目实施，解决</t>
    </r>
    <r>
      <rPr>
        <sz val="10"/>
        <color indexed="8"/>
        <rFont val="Times New Roman"/>
        <charset val="134"/>
      </rPr>
      <t>91525</t>
    </r>
    <r>
      <rPr>
        <sz val="10"/>
        <color indexed="8"/>
        <rFont val="方正仿宋_GBK"/>
        <charset val="134"/>
      </rPr>
      <t>人的饮水保障问题，群众满意度达</t>
    </r>
    <r>
      <rPr>
        <sz val="10"/>
        <color indexed="8"/>
        <rFont val="Times New Roman"/>
        <charset val="134"/>
      </rPr>
      <t>90%</t>
    </r>
    <r>
      <rPr>
        <sz val="10"/>
        <color indexed="8"/>
        <rFont val="方正仿宋_GBK"/>
        <charset val="134"/>
      </rPr>
      <t>以上。</t>
    </r>
  </si>
  <si>
    <r>
      <rPr>
        <sz val="10"/>
        <color indexed="8"/>
        <rFont val="方正仿宋_GBK"/>
        <charset val="134"/>
      </rPr>
      <t>宣威市水务局</t>
    </r>
  </si>
  <si>
    <r>
      <rPr>
        <sz val="10"/>
        <color theme="1"/>
        <rFont val="Times New Roman"/>
        <charset val="134"/>
      </rPr>
      <t>23</t>
    </r>
    <r>
      <rPr>
        <sz val="10"/>
        <color indexed="8"/>
        <rFont val="方正仿宋_GBK"/>
        <charset val="134"/>
      </rPr>
      <t>个乡镇（街道）</t>
    </r>
  </si>
  <si>
    <r>
      <rPr>
        <sz val="10"/>
        <color indexed="8"/>
        <rFont val="方正仿宋_GBK"/>
        <charset val="134"/>
      </rPr>
      <t>宣威市龙潭镇</t>
    </r>
    <r>
      <rPr>
        <sz val="10"/>
        <color indexed="8"/>
        <rFont val="Times New Roman"/>
        <charset val="134"/>
      </rPr>
      <t>2026</t>
    </r>
    <r>
      <rPr>
        <sz val="10"/>
        <color indexed="8"/>
        <rFont val="方正仿宋_GBK"/>
        <charset val="134"/>
      </rPr>
      <t>年以工代赈项目</t>
    </r>
  </si>
  <si>
    <r>
      <rPr>
        <sz val="10"/>
        <color indexed="8"/>
        <rFont val="方正仿宋_GBK"/>
        <charset val="134"/>
      </rPr>
      <t>上格村</t>
    </r>
  </si>
  <si>
    <r>
      <rPr>
        <sz val="10"/>
        <color indexed="8"/>
        <rFont val="方正仿宋_GBK"/>
        <charset val="134"/>
      </rPr>
      <t>硬化道路</t>
    </r>
    <r>
      <rPr>
        <sz val="10"/>
        <color indexed="8"/>
        <rFont val="Times New Roman"/>
        <charset val="134"/>
      </rPr>
      <t>5.6</t>
    </r>
    <r>
      <rPr>
        <sz val="10"/>
        <color indexed="8"/>
        <rFont val="方正仿宋_GBK"/>
        <charset val="134"/>
      </rPr>
      <t>公里，路面宽</t>
    </r>
    <r>
      <rPr>
        <sz val="10"/>
        <color indexed="8"/>
        <rFont val="Times New Roman"/>
        <charset val="134"/>
      </rPr>
      <t>4.5</t>
    </r>
    <r>
      <rPr>
        <sz val="10"/>
        <color indexed="8"/>
        <rFont val="方正仿宋_GBK"/>
        <charset val="134"/>
      </rPr>
      <t>米。</t>
    </r>
  </si>
  <si>
    <r>
      <rPr>
        <sz val="10"/>
        <color indexed="8"/>
        <rFont val="方正仿宋_GBK"/>
        <charset val="134"/>
      </rPr>
      <t>预计带动当地各类务工群众就业</t>
    </r>
    <r>
      <rPr>
        <sz val="10"/>
        <color indexed="8"/>
        <rFont val="Times New Roman"/>
        <charset val="134"/>
      </rPr>
      <t>240</t>
    </r>
    <r>
      <rPr>
        <sz val="10"/>
        <color indexed="8"/>
        <rFont val="方正仿宋_GBK"/>
        <charset val="134"/>
      </rPr>
      <t>人，其中：返乡农民工</t>
    </r>
    <r>
      <rPr>
        <sz val="10"/>
        <color indexed="8"/>
        <rFont val="Times New Roman"/>
        <charset val="134"/>
      </rPr>
      <t>8</t>
    </r>
    <r>
      <rPr>
        <sz val="10"/>
        <color indexed="8"/>
        <rFont val="方正仿宋_GBK"/>
        <charset val="134"/>
      </rPr>
      <t>人、未就业退役军人</t>
    </r>
    <r>
      <rPr>
        <sz val="10"/>
        <color indexed="8"/>
        <rFont val="Times New Roman"/>
        <charset val="134"/>
      </rPr>
      <t>7</t>
    </r>
    <r>
      <rPr>
        <sz val="10"/>
        <color indexed="8"/>
        <rFont val="方正仿宋_GBK"/>
        <charset val="134"/>
      </rPr>
      <t>人、防止返贫监测对象</t>
    </r>
    <r>
      <rPr>
        <sz val="10"/>
        <color indexed="8"/>
        <rFont val="Times New Roman"/>
        <charset val="134"/>
      </rPr>
      <t>81</t>
    </r>
    <r>
      <rPr>
        <sz val="10"/>
        <color indexed="8"/>
        <rFont val="方正仿宋_GBK"/>
        <charset val="134"/>
      </rPr>
      <t>人、脱贫人口（含易地搬迁脱贫人口）</t>
    </r>
    <r>
      <rPr>
        <sz val="10"/>
        <color indexed="8"/>
        <rFont val="Times New Roman"/>
        <charset val="134"/>
      </rPr>
      <t>144</t>
    </r>
    <r>
      <rPr>
        <sz val="10"/>
        <color indexed="8"/>
        <rFont val="方正仿宋_GBK"/>
        <charset val="134"/>
      </rPr>
      <t>人。发放劳务报酬占中央资金比例的</t>
    </r>
    <r>
      <rPr>
        <sz val="10"/>
        <color indexed="8"/>
        <rFont val="Times New Roman"/>
        <charset val="134"/>
      </rPr>
      <t>50%</t>
    </r>
    <r>
      <rPr>
        <sz val="10"/>
        <color indexed="8"/>
        <rFont val="方正仿宋_GBK"/>
        <charset val="134"/>
      </rPr>
      <t>，人均增收</t>
    </r>
    <r>
      <rPr>
        <sz val="10"/>
        <color indexed="8"/>
        <rFont val="Times New Roman"/>
        <charset val="134"/>
      </rPr>
      <t>1.52</t>
    </r>
    <r>
      <rPr>
        <sz val="10"/>
        <color indexed="8"/>
        <rFont val="方正仿宋_GBK"/>
        <charset val="134"/>
      </rPr>
      <t>万元。项目建成后，设置公益性岗位</t>
    </r>
    <r>
      <rPr>
        <sz val="10"/>
        <color indexed="8"/>
        <rFont val="Times New Roman"/>
        <charset val="134"/>
      </rPr>
      <t>1</t>
    </r>
    <r>
      <rPr>
        <sz val="10"/>
        <color indexed="8"/>
        <rFont val="方正仿宋_GBK"/>
        <charset val="134"/>
      </rPr>
      <t>个，预计每年发放工资</t>
    </r>
    <r>
      <rPr>
        <sz val="10"/>
        <color indexed="8"/>
        <rFont val="Times New Roman"/>
        <charset val="134"/>
      </rPr>
      <t>0.5</t>
    </r>
    <r>
      <rPr>
        <sz val="10"/>
        <color indexed="8"/>
        <rFont val="方正仿宋_GBK"/>
        <charset val="134"/>
      </rPr>
      <t>万元。</t>
    </r>
  </si>
  <si>
    <r>
      <rPr>
        <sz val="10"/>
        <color indexed="8"/>
        <rFont val="方正仿宋_GBK"/>
        <charset val="134"/>
      </rPr>
      <t>龙潭镇人民政府</t>
    </r>
  </si>
  <si>
    <r>
      <rPr>
        <sz val="10"/>
        <color indexed="8"/>
        <rFont val="方正仿宋_GBK"/>
        <charset val="134"/>
      </rPr>
      <t>宣威市阿都乡</t>
    </r>
    <r>
      <rPr>
        <sz val="10"/>
        <color indexed="8"/>
        <rFont val="Times New Roman"/>
        <charset val="134"/>
      </rPr>
      <t>2026</t>
    </r>
    <r>
      <rPr>
        <sz val="10"/>
        <color indexed="8"/>
        <rFont val="方正仿宋_GBK"/>
        <charset val="134"/>
      </rPr>
      <t>年以工代赈项目</t>
    </r>
  </si>
  <si>
    <r>
      <rPr>
        <sz val="10"/>
        <color indexed="8"/>
        <rFont val="方正仿宋_GBK"/>
        <charset val="134"/>
      </rPr>
      <t>合庆村</t>
    </r>
  </si>
  <si>
    <r>
      <rPr>
        <sz val="10"/>
        <color indexed="8"/>
        <rFont val="方正仿宋_GBK"/>
        <charset val="134"/>
      </rPr>
      <t>硬化道路</t>
    </r>
    <r>
      <rPr>
        <sz val="10"/>
        <color indexed="8"/>
        <rFont val="Times New Roman"/>
        <charset val="134"/>
      </rPr>
      <t>6.64</t>
    </r>
    <r>
      <rPr>
        <sz val="10"/>
        <color indexed="8"/>
        <rFont val="方正仿宋_GBK"/>
        <charset val="134"/>
      </rPr>
      <t>千米，混凝土路面宽</t>
    </r>
    <r>
      <rPr>
        <sz val="10"/>
        <color indexed="8"/>
        <rFont val="Times New Roman"/>
        <charset val="134"/>
      </rPr>
      <t>4.5</t>
    </r>
    <r>
      <rPr>
        <sz val="10"/>
        <color indexed="8"/>
        <rFont val="方正仿宋_GBK"/>
        <charset val="134"/>
      </rPr>
      <t>米，及护栏</t>
    </r>
    <r>
      <rPr>
        <sz val="10"/>
        <color indexed="8"/>
        <rFont val="Times New Roman"/>
        <charset val="134"/>
      </rPr>
      <t>2.2</t>
    </r>
    <r>
      <rPr>
        <sz val="10"/>
        <color indexed="8"/>
        <rFont val="方正仿宋_GBK"/>
        <charset val="134"/>
      </rPr>
      <t>千米，挡土墙</t>
    </r>
    <r>
      <rPr>
        <sz val="10"/>
        <color indexed="8"/>
        <rFont val="Times New Roman"/>
        <charset val="134"/>
      </rPr>
      <t>635</t>
    </r>
    <r>
      <rPr>
        <sz val="10"/>
        <color indexed="8"/>
        <rFont val="方正仿宋_GBK"/>
        <charset val="134"/>
      </rPr>
      <t>立方米、涵洞</t>
    </r>
    <r>
      <rPr>
        <sz val="10"/>
        <color indexed="8"/>
        <rFont val="Times New Roman"/>
        <charset val="134"/>
      </rPr>
      <t>15</t>
    </r>
    <r>
      <rPr>
        <sz val="10"/>
        <color indexed="8"/>
        <rFont val="方正仿宋_GBK"/>
        <charset val="134"/>
      </rPr>
      <t>道等附属设施。</t>
    </r>
  </si>
  <si>
    <r>
      <rPr>
        <sz val="10"/>
        <color indexed="8"/>
        <rFont val="方正仿宋_GBK"/>
        <charset val="134"/>
      </rPr>
      <t>预计带动当地各类务工群众就业</t>
    </r>
    <r>
      <rPr>
        <sz val="10"/>
        <color indexed="8"/>
        <rFont val="Times New Roman"/>
        <charset val="134"/>
      </rPr>
      <t>130</t>
    </r>
    <r>
      <rPr>
        <sz val="10"/>
        <color indexed="8"/>
        <rFont val="方正仿宋_GBK"/>
        <charset val="134"/>
      </rPr>
      <t>人，其中：返乡农民工</t>
    </r>
    <r>
      <rPr>
        <sz val="10"/>
        <color indexed="8"/>
        <rFont val="Times New Roman"/>
        <charset val="134"/>
      </rPr>
      <t>74</t>
    </r>
    <r>
      <rPr>
        <sz val="10"/>
        <color indexed="8"/>
        <rFont val="方正仿宋_GBK"/>
        <charset val="134"/>
      </rPr>
      <t>人，未就业退役军人</t>
    </r>
    <r>
      <rPr>
        <sz val="10"/>
        <color indexed="8"/>
        <rFont val="Times New Roman"/>
        <charset val="134"/>
      </rPr>
      <t>4</t>
    </r>
    <r>
      <rPr>
        <sz val="10"/>
        <color indexed="8"/>
        <rFont val="方正仿宋_GBK"/>
        <charset val="134"/>
      </rPr>
      <t>人、脱贫户</t>
    </r>
    <r>
      <rPr>
        <sz val="10"/>
        <color indexed="8"/>
        <rFont val="Times New Roman"/>
        <charset val="134"/>
      </rPr>
      <t>40</t>
    </r>
    <r>
      <rPr>
        <sz val="10"/>
        <color indexed="8"/>
        <rFont val="方正仿宋_GBK"/>
        <charset val="134"/>
      </rPr>
      <t>人、防返监测对象</t>
    </r>
    <r>
      <rPr>
        <sz val="10"/>
        <color indexed="8"/>
        <rFont val="Times New Roman"/>
        <charset val="134"/>
      </rPr>
      <t>2</t>
    </r>
    <r>
      <rPr>
        <sz val="10"/>
        <color indexed="8"/>
        <rFont val="方正仿宋_GBK"/>
        <charset val="134"/>
      </rPr>
      <t>人、其他人员</t>
    </r>
    <r>
      <rPr>
        <sz val="10"/>
        <color indexed="8"/>
        <rFont val="Times New Roman"/>
        <charset val="134"/>
      </rPr>
      <t>10</t>
    </r>
    <r>
      <rPr>
        <sz val="10"/>
        <color indexed="8"/>
        <rFont val="方正仿宋_GBK"/>
        <charset val="134"/>
      </rPr>
      <t>人。发放劳务报酬占中央资金比例的</t>
    </r>
    <r>
      <rPr>
        <sz val="10"/>
        <color indexed="8"/>
        <rFont val="Times New Roman"/>
        <charset val="134"/>
      </rPr>
      <t>51%</t>
    </r>
    <r>
      <rPr>
        <sz val="10"/>
        <color indexed="8"/>
        <rFont val="方正仿宋_GBK"/>
        <charset val="134"/>
      </rPr>
      <t>，人均增收</t>
    </r>
    <r>
      <rPr>
        <sz val="10"/>
        <color indexed="8"/>
        <rFont val="Times New Roman"/>
        <charset val="134"/>
      </rPr>
      <t>1.5</t>
    </r>
    <r>
      <rPr>
        <sz val="10"/>
        <color indexed="8"/>
        <rFont val="方正仿宋_GBK"/>
        <charset val="134"/>
      </rPr>
      <t>万元。项目建成后，设置公益性岗位</t>
    </r>
    <r>
      <rPr>
        <sz val="10"/>
        <color indexed="8"/>
        <rFont val="Times New Roman"/>
        <charset val="134"/>
      </rPr>
      <t>1</t>
    </r>
    <r>
      <rPr>
        <sz val="10"/>
        <color indexed="8"/>
        <rFont val="方正仿宋_GBK"/>
        <charset val="134"/>
      </rPr>
      <t>个，预计每年发放工资</t>
    </r>
    <r>
      <rPr>
        <sz val="10"/>
        <color indexed="8"/>
        <rFont val="Times New Roman"/>
        <charset val="134"/>
      </rPr>
      <t>0.96</t>
    </r>
    <r>
      <rPr>
        <sz val="10"/>
        <color indexed="8"/>
        <rFont val="方正仿宋_GBK"/>
        <charset val="134"/>
      </rPr>
      <t>万元。</t>
    </r>
  </si>
  <si>
    <r>
      <rPr>
        <sz val="10"/>
        <color indexed="8"/>
        <rFont val="方正仿宋_GBK"/>
        <charset val="134"/>
      </rPr>
      <t>宣威市行政村快递柜安装保障工程</t>
    </r>
  </si>
  <si>
    <r>
      <rPr>
        <sz val="10"/>
        <color theme="1"/>
        <rFont val="Times New Roman"/>
        <charset val="134"/>
      </rPr>
      <t>20</t>
    </r>
    <r>
      <rPr>
        <sz val="10"/>
        <color indexed="8"/>
        <rFont val="方正仿宋_GBK"/>
        <charset val="134"/>
      </rPr>
      <t>个乡镇</t>
    </r>
  </si>
  <si>
    <r>
      <rPr>
        <sz val="10"/>
        <color theme="1"/>
        <rFont val="Times New Roman"/>
        <charset val="134"/>
      </rPr>
      <t>311</t>
    </r>
    <r>
      <rPr>
        <sz val="10"/>
        <color indexed="8"/>
        <rFont val="方正仿宋_GBK"/>
        <charset val="134"/>
      </rPr>
      <t>个行政村</t>
    </r>
  </si>
  <si>
    <r>
      <rPr>
        <sz val="10"/>
        <color indexed="8"/>
        <rFont val="方正仿宋_GBK"/>
        <charset val="134"/>
      </rPr>
      <t>按照一村一站点建设要求，在</t>
    </r>
    <r>
      <rPr>
        <sz val="10"/>
        <color indexed="8"/>
        <rFont val="Times New Roman"/>
        <charset val="134"/>
      </rPr>
      <t>20</t>
    </r>
    <r>
      <rPr>
        <sz val="10"/>
        <color indexed="8"/>
        <rFont val="方正仿宋_GBK"/>
        <charset val="134"/>
      </rPr>
      <t>个乡镇</t>
    </r>
    <r>
      <rPr>
        <sz val="10"/>
        <color indexed="8"/>
        <rFont val="Times New Roman"/>
        <charset val="134"/>
      </rPr>
      <t>311</t>
    </r>
    <r>
      <rPr>
        <sz val="10"/>
        <color indexed="8"/>
        <rFont val="方正仿宋_GBK"/>
        <charset val="134"/>
      </rPr>
      <t>个行政村建设快递站点并安装快递柜。快递柜为铁皮材质，其规格按格口大小划分为大号、中号、小号、迷你四种型号，根据村级网点件量来设置快递柜格口的数量。</t>
    </r>
  </si>
  <si>
    <r>
      <rPr>
        <sz val="10"/>
        <color rgb="FF000000"/>
        <rFont val="方正仿宋_GBK"/>
        <charset val="134"/>
      </rPr>
      <t>通过项目实施稳步推进快递进村落地实施，完善村级末端投递网点布设，健全乡村末端配送体系，打通物流下乡“最后一公里”，切实化解村民收件路途远、取件不便的难题。受益人口</t>
    </r>
    <r>
      <rPr>
        <sz val="10"/>
        <color rgb="FF000000"/>
        <rFont val="Times New Roman"/>
        <charset val="134"/>
      </rPr>
      <t>60000</t>
    </r>
    <r>
      <rPr>
        <sz val="10"/>
        <color rgb="FF000000"/>
        <rFont val="方正仿宋_GBK"/>
        <charset val="134"/>
      </rPr>
      <t>人。</t>
    </r>
  </si>
  <si>
    <r>
      <rPr>
        <sz val="10"/>
        <color indexed="8"/>
        <rFont val="方正仿宋_GBK"/>
        <charset val="134"/>
      </rPr>
      <t>其它</t>
    </r>
  </si>
  <si>
    <r>
      <rPr>
        <sz val="10"/>
        <color indexed="8"/>
        <rFont val="方正仿宋_GBK"/>
        <charset val="134"/>
      </rPr>
      <t>东山镇恰德村道路加宽改造项目</t>
    </r>
  </si>
  <si>
    <r>
      <rPr>
        <sz val="10"/>
        <color indexed="8"/>
        <rFont val="方正仿宋_GBK"/>
        <charset val="134"/>
      </rPr>
      <t>恰德至龙津原老路长</t>
    </r>
    <r>
      <rPr>
        <sz val="10"/>
        <color indexed="8"/>
        <rFont val="Times New Roman"/>
        <charset val="134"/>
      </rPr>
      <t>11.5</t>
    </r>
    <r>
      <rPr>
        <sz val="10"/>
        <color indexed="8"/>
        <rFont val="方正仿宋_GBK"/>
        <charset val="134"/>
      </rPr>
      <t>公里，路面宽</t>
    </r>
    <r>
      <rPr>
        <sz val="10"/>
        <color indexed="8"/>
        <rFont val="Times New Roman"/>
        <charset val="134"/>
      </rPr>
      <t>4.5</t>
    </r>
    <r>
      <rPr>
        <sz val="10"/>
        <color indexed="8"/>
        <rFont val="方正仿宋_GBK"/>
        <charset val="134"/>
      </rPr>
      <t>米混凝土路面，通过拼宽</t>
    </r>
    <r>
      <rPr>
        <sz val="10"/>
        <color indexed="8"/>
        <rFont val="Times New Roman"/>
        <charset val="134"/>
      </rPr>
      <t>1.5</t>
    </r>
    <r>
      <rPr>
        <sz val="10"/>
        <color indexed="8"/>
        <rFont val="方正仿宋_GBK"/>
        <charset val="134"/>
      </rPr>
      <t>米混凝土路面，使路面达到</t>
    </r>
    <r>
      <rPr>
        <sz val="10"/>
        <color indexed="8"/>
        <rFont val="Times New Roman"/>
        <charset val="134"/>
      </rPr>
      <t>6</t>
    </r>
    <r>
      <rPr>
        <sz val="10"/>
        <color indexed="8"/>
        <rFont val="方正仿宋_GBK"/>
        <charset val="134"/>
      </rPr>
      <t>米，提升东山镇和板桥街道沿线道路交通及运输能力。</t>
    </r>
    <r>
      <rPr>
        <sz val="10"/>
        <color indexed="8"/>
        <rFont val="Times New Roman"/>
        <charset val="134"/>
      </rPr>
      <t xml:space="preserve">
1.</t>
    </r>
    <r>
      <rPr>
        <sz val="10"/>
        <color indexed="8"/>
        <rFont val="方正仿宋_GBK"/>
        <charset val="134"/>
      </rPr>
      <t>投资</t>
    </r>
    <r>
      <rPr>
        <sz val="10"/>
        <color indexed="8"/>
        <rFont val="Times New Roman"/>
        <charset val="134"/>
      </rPr>
      <t>91.287</t>
    </r>
    <r>
      <rPr>
        <sz val="10"/>
        <color indexed="8"/>
        <rFont val="方正仿宋_GBK"/>
        <charset val="134"/>
      </rPr>
      <t>万元，片石换填</t>
    </r>
    <r>
      <rPr>
        <sz val="10"/>
        <color indexed="8"/>
        <rFont val="Times New Roman"/>
        <charset val="134"/>
      </rPr>
      <t>9315</t>
    </r>
    <r>
      <rPr>
        <sz val="10"/>
        <color indexed="8"/>
        <rFont val="方正仿宋_GBK"/>
        <charset val="134"/>
      </rPr>
      <t>立方米，</t>
    </r>
    <r>
      <rPr>
        <sz val="10"/>
        <color indexed="8"/>
        <rFont val="Times New Roman"/>
        <charset val="134"/>
      </rPr>
      <t>98</t>
    </r>
    <r>
      <rPr>
        <sz val="10"/>
        <color indexed="8"/>
        <rFont val="方正仿宋_GBK"/>
        <charset val="134"/>
      </rPr>
      <t>元</t>
    </r>
    <r>
      <rPr>
        <sz val="10"/>
        <color indexed="8"/>
        <rFont val="Times New Roman"/>
        <charset val="134"/>
      </rPr>
      <t>/m3</t>
    </r>
    <r>
      <rPr>
        <sz val="10"/>
        <color indexed="8"/>
        <rFont val="方正仿宋_GBK"/>
        <charset val="134"/>
      </rPr>
      <t>；</t>
    </r>
    <r>
      <rPr>
        <sz val="10"/>
        <color indexed="8"/>
        <rFont val="Times New Roman"/>
        <charset val="134"/>
      </rPr>
      <t xml:space="preserve">
2.</t>
    </r>
    <r>
      <rPr>
        <sz val="10"/>
        <color indexed="8"/>
        <rFont val="方正仿宋_GBK"/>
        <charset val="134"/>
      </rPr>
      <t>投资</t>
    </r>
    <r>
      <rPr>
        <sz val="10"/>
        <color indexed="8"/>
        <rFont val="Times New Roman"/>
        <charset val="134"/>
      </rPr>
      <t>37.26</t>
    </r>
    <r>
      <rPr>
        <sz val="10"/>
        <color indexed="8"/>
        <rFont val="方正仿宋_GBK"/>
        <charset val="134"/>
      </rPr>
      <t>万元，碎石换填</t>
    </r>
    <r>
      <rPr>
        <sz val="10"/>
        <color indexed="8"/>
        <rFont val="Times New Roman"/>
        <charset val="134"/>
      </rPr>
      <t>3726</t>
    </r>
    <r>
      <rPr>
        <sz val="10"/>
        <color indexed="8"/>
        <rFont val="方正仿宋_GBK"/>
        <charset val="134"/>
      </rPr>
      <t>立方米，</t>
    </r>
    <r>
      <rPr>
        <sz val="10"/>
        <color indexed="8"/>
        <rFont val="Times New Roman"/>
        <charset val="134"/>
      </rPr>
      <t>100</t>
    </r>
    <r>
      <rPr>
        <sz val="10"/>
        <color indexed="8"/>
        <rFont val="方正仿宋_GBK"/>
        <charset val="134"/>
      </rPr>
      <t>元</t>
    </r>
    <r>
      <rPr>
        <sz val="10"/>
        <color indexed="8"/>
        <rFont val="Times New Roman"/>
        <charset val="134"/>
      </rPr>
      <t>/m3</t>
    </r>
    <r>
      <rPr>
        <sz val="10"/>
        <color indexed="8"/>
        <rFont val="方正仿宋_GBK"/>
        <charset val="134"/>
      </rPr>
      <t>。</t>
    </r>
    <r>
      <rPr>
        <sz val="10"/>
        <color indexed="8"/>
        <rFont val="Times New Roman"/>
        <charset val="134"/>
      </rPr>
      <t xml:space="preserve">
3.</t>
    </r>
    <r>
      <rPr>
        <sz val="10"/>
        <color indexed="8"/>
        <rFont val="方正仿宋_GBK"/>
        <charset val="134"/>
      </rPr>
      <t>投资</t>
    </r>
    <r>
      <rPr>
        <sz val="10"/>
        <color indexed="8"/>
        <rFont val="Times New Roman"/>
        <charset val="134"/>
      </rPr>
      <t>214.245</t>
    </r>
    <r>
      <rPr>
        <sz val="10"/>
        <color indexed="8"/>
        <rFont val="方正仿宋_GBK"/>
        <charset val="134"/>
      </rPr>
      <t>万元，拼宽</t>
    </r>
    <r>
      <rPr>
        <sz val="10"/>
        <color indexed="8"/>
        <rFont val="Times New Roman"/>
        <charset val="134"/>
      </rPr>
      <t>C30</t>
    </r>
    <r>
      <rPr>
        <sz val="10"/>
        <color indexed="8"/>
        <rFont val="方正仿宋_GBK"/>
        <charset val="134"/>
      </rPr>
      <t>混凝土面层</t>
    </r>
    <r>
      <rPr>
        <sz val="10"/>
        <color indexed="8"/>
        <rFont val="Times New Roman"/>
        <charset val="134"/>
      </rPr>
      <t>18610</t>
    </r>
    <r>
      <rPr>
        <sz val="10"/>
        <color indexed="8"/>
        <rFont val="方正仿宋_GBK"/>
        <charset val="134"/>
      </rPr>
      <t>平方米，</t>
    </r>
    <r>
      <rPr>
        <sz val="10"/>
        <color indexed="8"/>
        <rFont val="Times New Roman"/>
        <charset val="134"/>
      </rPr>
      <t>115</t>
    </r>
    <r>
      <rPr>
        <sz val="10"/>
        <color indexed="8"/>
        <rFont val="方正仿宋_GBK"/>
        <charset val="134"/>
      </rPr>
      <t>元</t>
    </r>
    <r>
      <rPr>
        <sz val="10"/>
        <color indexed="8"/>
        <rFont val="Times New Roman"/>
        <charset val="134"/>
      </rPr>
      <t>/m2</t>
    </r>
    <r>
      <rPr>
        <sz val="10"/>
        <color indexed="8"/>
        <rFont val="方正仿宋_GBK"/>
        <charset val="134"/>
      </rPr>
      <t>；</t>
    </r>
    <r>
      <rPr>
        <sz val="10"/>
        <color indexed="8"/>
        <rFont val="Times New Roman"/>
        <charset val="134"/>
      </rPr>
      <t xml:space="preserve">
4.</t>
    </r>
    <r>
      <rPr>
        <sz val="10"/>
        <color indexed="8"/>
        <rFont val="方正仿宋_GBK"/>
        <charset val="134"/>
      </rPr>
      <t>投资</t>
    </r>
    <r>
      <rPr>
        <sz val="10"/>
        <color indexed="8"/>
        <rFont val="Times New Roman"/>
        <charset val="134"/>
      </rPr>
      <t>44.91</t>
    </r>
    <r>
      <rPr>
        <sz val="10"/>
        <color indexed="8"/>
        <rFont val="方正仿宋_GBK"/>
        <charset val="134"/>
      </rPr>
      <t>万元，开挖土石方</t>
    </r>
    <r>
      <rPr>
        <sz val="10"/>
        <color indexed="8"/>
        <rFont val="Times New Roman"/>
        <charset val="134"/>
      </rPr>
      <t>50000</t>
    </r>
    <r>
      <rPr>
        <sz val="10"/>
        <color indexed="8"/>
        <rFont val="方正仿宋_GBK"/>
        <charset val="134"/>
      </rPr>
      <t>立方米，</t>
    </r>
    <r>
      <rPr>
        <sz val="10"/>
        <color indexed="8"/>
        <rFont val="Times New Roman"/>
        <charset val="134"/>
      </rPr>
      <t>9</t>
    </r>
    <r>
      <rPr>
        <sz val="10"/>
        <color indexed="8"/>
        <rFont val="方正仿宋_GBK"/>
        <charset val="134"/>
      </rPr>
      <t>元</t>
    </r>
    <r>
      <rPr>
        <sz val="10"/>
        <color indexed="8"/>
        <rFont val="Times New Roman"/>
        <charset val="134"/>
      </rPr>
      <t>/m3</t>
    </r>
    <r>
      <rPr>
        <sz val="10"/>
        <color indexed="8"/>
        <rFont val="方正仿宋_GBK"/>
        <charset val="134"/>
      </rPr>
      <t>；</t>
    </r>
    <r>
      <rPr>
        <sz val="10"/>
        <color indexed="8"/>
        <rFont val="Times New Roman"/>
        <charset val="134"/>
      </rPr>
      <t>5.</t>
    </r>
    <r>
      <rPr>
        <sz val="10"/>
        <color indexed="8"/>
        <rFont val="方正仿宋_GBK"/>
        <charset val="134"/>
      </rPr>
      <t>投资</t>
    </r>
    <r>
      <rPr>
        <sz val="10"/>
        <color indexed="8"/>
        <rFont val="Times New Roman"/>
        <charset val="134"/>
      </rPr>
      <t>12.3</t>
    </r>
    <r>
      <rPr>
        <sz val="10"/>
        <color indexed="8"/>
        <rFont val="方正仿宋_GBK"/>
        <charset val="134"/>
      </rPr>
      <t>万元，浆砌片石挡墙</t>
    </r>
    <r>
      <rPr>
        <sz val="10"/>
        <color indexed="8"/>
        <rFont val="Times New Roman"/>
        <charset val="134"/>
      </rPr>
      <t>410</t>
    </r>
    <r>
      <rPr>
        <sz val="10"/>
        <color indexed="8"/>
        <rFont val="方正仿宋_GBK"/>
        <charset val="134"/>
      </rPr>
      <t>立方米，</t>
    </r>
    <r>
      <rPr>
        <sz val="10"/>
        <color indexed="8"/>
        <rFont val="Times New Roman"/>
        <charset val="134"/>
      </rPr>
      <t>300</t>
    </r>
    <r>
      <rPr>
        <sz val="10"/>
        <color indexed="8"/>
        <rFont val="方正仿宋_GBK"/>
        <charset val="134"/>
      </rPr>
      <t>元</t>
    </r>
    <r>
      <rPr>
        <sz val="10"/>
        <color indexed="8"/>
        <rFont val="Times New Roman"/>
        <charset val="134"/>
      </rPr>
      <t>/m3</t>
    </r>
    <r>
      <rPr>
        <sz val="10"/>
        <color indexed="8"/>
        <rFont val="方正仿宋_GBK"/>
        <charset val="134"/>
      </rPr>
      <t>。</t>
    </r>
  </si>
  <si>
    <r>
      <rPr>
        <sz val="10"/>
        <color indexed="8"/>
        <rFont val="方正仿宋_GBK"/>
        <charset val="134"/>
      </rPr>
      <t>通过扩建东山镇恰德村至板桥街道龙津社区路面</t>
    </r>
    <r>
      <rPr>
        <sz val="10"/>
        <color indexed="8"/>
        <rFont val="Times New Roman"/>
        <charset val="134"/>
      </rPr>
      <t>18610</t>
    </r>
    <r>
      <rPr>
        <sz val="10"/>
        <color indexed="8"/>
        <rFont val="方正仿宋_GBK"/>
        <charset val="134"/>
      </rPr>
      <t>平方米等基础设施建设，极大改善东山镇</t>
    </r>
    <r>
      <rPr>
        <sz val="10"/>
        <color indexed="8"/>
        <rFont val="Times New Roman"/>
        <charset val="134"/>
      </rPr>
      <t>23</t>
    </r>
    <r>
      <rPr>
        <sz val="10"/>
        <color indexed="8"/>
        <rFont val="方正仿宋_GBK"/>
        <charset val="134"/>
      </rPr>
      <t>个村社区农户生产生活及出行条件，增强农户获得感、幸福感。项目建成后，产权移交至恰德村集体，按村集体公益性资产管护方案执行后续管理。</t>
    </r>
  </si>
  <si>
    <r>
      <rPr>
        <sz val="10"/>
        <color indexed="8"/>
        <rFont val="方正仿宋_GBK"/>
        <charset val="134"/>
      </rPr>
      <t>基础设施建设</t>
    </r>
  </si>
  <si>
    <r>
      <rPr>
        <sz val="10"/>
        <color indexed="8"/>
        <rFont val="方正仿宋_GBK"/>
        <charset val="134"/>
      </rPr>
      <t>道路建设</t>
    </r>
  </si>
  <si>
    <r>
      <rPr>
        <sz val="10"/>
        <color indexed="8"/>
        <rFont val="方正仿宋_GBK"/>
        <charset val="134"/>
      </rPr>
      <t>阿都乡阿都村委会道路硬化项目</t>
    </r>
  </si>
  <si>
    <r>
      <rPr>
        <sz val="10"/>
        <color indexed="8"/>
        <rFont val="方正仿宋_GBK"/>
        <charset val="134"/>
      </rPr>
      <t>阿都村</t>
    </r>
  </si>
  <si>
    <t>投入资金 260万元，建设内容包含：
1.半坡自然村：投入资金170万元。①硬化道路13370㎡，长3820m，宽3.5m，厚0.2m，C30混凝土浇筑，120元/㎡，投入资金概算160.4万元。②铺设φ1000排洪管30米，800元/m，投入资金概算2.4万元，③支砌“一字墙”40m³，350元/立方米，投入资金概算1.4万元，④浇筑片石混凝土挡墙120m³，480元/m³， 投入资金概算5.8万元。                                               2.大坪子自然村： 投入资金90万元。①支砌毛石挡墙1110m³，350元/m³；投入资金概算39万元。②硬化村内道路3300㎡，120元/㎡；投入资金概算39万元，③安装安全防护栏50米，600元/m，投入资金概算3万元；④红砖支砌挡土墙500㎡，单价160元/㎡，投入资金概算8万元。</t>
  </si>
  <si>
    <r>
      <rPr>
        <sz val="10"/>
        <color indexed="8"/>
        <rFont val="方正仿宋_GBK"/>
        <charset val="134"/>
      </rPr>
      <t>项目建成后，解决群众出行困难、人居环境明显改善，提升群众的获得感、幸福感，受益农户</t>
    </r>
    <r>
      <rPr>
        <sz val="10"/>
        <color indexed="8"/>
        <rFont val="Times New Roman"/>
        <charset val="134"/>
      </rPr>
      <t>159</t>
    </r>
    <r>
      <rPr>
        <sz val="10"/>
        <color indexed="8"/>
        <rFont val="方正仿宋_GBK"/>
        <charset val="134"/>
      </rPr>
      <t>户</t>
    </r>
    <r>
      <rPr>
        <sz val="10"/>
        <color indexed="8"/>
        <rFont val="Times New Roman"/>
        <charset val="134"/>
      </rPr>
      <t>601</t>
    </r>
    <r>
      <rPr>
        <sz val="10"/>
        <color indexed="8"/>
        <rFont val="方正仿宋_GBK"/>
        <charset val="134"/>
      </rPr>
      <t>人，其中脱贫户和三类监测对象</t>
    </r>
    <r>
      <rPr>
        <sz val="10"/>
        <color indexed="8"/>
        <rFont val="Times New Roman"/>
        <charset val="134"/>
      </rPr>
      <t>17</t>
    </r>
    <r>
      <rPr>
        <sz val="10"/>
        <color indexed="8"/>
        <rFont val="方正仿宋_GBK"/>
        <charset val="134"/>
      </rPr>
      <t>户</t>
    </r>
    <r>
      <rPr>
        <sz val="10"/>
        <color indexed="8"/>
        <rFont val="Times New Roman"/>
        <charset val="134"/>
      </rPr>
      <t>43</t>
    </r>
    <r>
      <rPr>
        <sz val="10"/>
        <color indexed="8"/>
        <rFont val="方正仿宋_GBK"/>
        <charset val="134"/>
      </rPr>
      <t>人。</t>
    </r>
  </si>
  <si>
    <r>
      <rPr>
        <sz val="10"/>
        <color indexed="8"/>
        <rFont val="方正仿宋_GBK"/>
        <charset val="134"/>
      </rPr>
      <t>复兴街道十里铺社区基础设施配套建设项目二期</t>
    </r>
  </si>
  <si>
    <r>
      <rPr>
        <sz val="10"/>
        <color indexed="8"/>
        <rFont val="方正仿宋_GBK"/>
        <charset val="134"/>
      </rPr>
      <t>十里铺社区</t>
    </r>
  </si>
  <si>
    <r>
      <rPr>
        <sz val="10"/>
        <color indexed="8"/>
        <rFont val="方正仿宋_GBK"/>
        <charset val="134"/>
      </rPr>
      <t>在复兴街道十里铺社区投入</t>
    </r>
    <r>
      <rPr>
        <sz val="10"/>
        <color indexed="8"/>
        <rFont val="Times New Roman"/>
        <charset val="134"/>
      </rPr>
      <t>200</t>
    </r>
    <r>
      <rPr>
        <sz val="10"/>
        <color indexed="8"/>
        <rFont val="方正仿宋_GBK"/>
        <charset val="134"/>
      </rPr>
      <t>万元实施基础设施配套建设项目二期，建设内容：</t>
    </r>
    <r>
      <rPr>
        <sz val="10"/>
        <color indexed="8"/>
        <rFont val="Times New Roman"/>
        <charset val="134"/>
      </rPr>
      <t xml:space="preserve">
1.</t>
    </r>
    <r>
      <rPr>
        <sz val="10"/>
        <color indexed="8"/>
        <rFont val="方正仿宋_GBK"/>
        <charset val="134"/>
      </rPr>
      <t>投入</t>
    </r>
    <r>
      <rPr>
        <sz val="10"/>
        <color indexed="8"/>
        <rFont val="Times New Roman"/>
        <charset val="134"/>
      </rPr>
      <t>53</t>
    </r>
    <r>
      <rPr>
        <sz val="10"/>
        <color indexed="8"/>
        <rFont val="方正仿宋_GBK"/>
        <charset val="134"/>
      </rPr>
      <t>万元，建设毛石挡土墙长</t>
    </r>
    <r>
      <rPr>
        <sz val="10"/>
        <color indexed="8"/>
        <rFont val="Times New Roman"/>
        <charset val="134"/>
      </rPr>
      <t>425</t>
    </r>
    <r>
      <rPr>
        <sz val="10"/>
        <color indexed="8"/>
        <rFont val="方正仿宋_GBK"/>
        <charset val="134"/>
      </rPr>
      <t>米，高</t>
    </r>
    <r>
      <rPr>
        <sz val="10"/>
        <color indexed="8"/>
        <rFont val="Times New Roman"/>
        <charset val="134"/>
      </rPr>
      <t>3</t>
    </r>
    <r>
      <rPr>
        <sz val="10"/>
        <color indexed="8"/>
        <rFont val="方正仿宋_GBK"/>
        <charset val="134"/>
      </rPr>
      <t>米，宽</t>
    </r>
    <r>
      <rPr>
        <sz val="10"/>
        <color indexed="8"/>
        <rFont val="Times New Roman"/>
        <charset val="134"/>
      </rPr>
      <t>1.6</t>
    </r>
    <r>
      <rPr>
        <sz val="10"/>
        <color indexed="8"/>
        <rFont val="方正仿宋_GBK"/>
        <charset val="134"/>
      </rPr>
      <t>米，合计</t>
    </r>
    <r>
      <rPr>
        <sz val="10"/>
        <color indexed="8"/>
        <rFont val="Times New Roman"/>
        <charset val="134"/>
      </rPr>
      <t>2040</t>
    </r>
    <r>
      <rPr>
        <sz val="10"/>
        <color indexed="8"/>
        <rFont val="方正仿宋_GBK"/>
        <charset val="134"/>
      </rPr>
      <t>立方米，综合单价</t>
    </r>
    <r>
      <rPr>
        <sz val="10"/>
        <color indexed="8"/>
        <rFont val="Times New Roman"/>
        <charset val="134"/>
      </rPr>
      <t>260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2.</t>
    </r>
    <r>
      <rPr>
        <sz val="10"/>
        <color indexed="8"/>
        <rFont val="方正仿宋_GBK"/>
        <charset val="134"/>
      </rPr>
      <t>投入</t>
    </r>
    <r>
      <rPr>
        <sz val="10"/>
        <color indexed="8"/>
        <rFont val="Times New Roman"/>
        <charset val="134"/>
      </rPr>
      <t>67</t>
    </r>
    <r>
      <rPr>
        <sz val="10"/>
        <color indexed="8"/>
        <rFont val="方正仿宋_GBK"/>
        <charset val="134"/>
      </rPr>
      <t>万元，硬化人行道</t>
    </r>
    <r>
      <rPr>
        <sz val="10"/>
        <color indexed="8"/>
        <rFont val="Times New Roman"/>
        <charset val="134"/>
      </rPr>
      <t>2400</t>
    </r>
    <r>
      <rPr>
        <sz val="10"/>
        <color indexed="8"/>
        <rFont val="方正仿宋_GBK"/>
        <charset val="134"/>
      </rPr>
      <t>米，宽</t>
    </r>
    <r>
      <rPr>
        <sz val="10"/>
        <color indexed="8"/>
        <rFont val="Times New Roman"/>
        <charset val="134"/>
      </rPr>
      <t>2</t>
    </r>
    <r>
      <rPr>
        <sz val="10"/>
        <color indexed="8"/>
        <rFont val="方正仿宋_GBK"/>
        <charset val="134"/>
      </rPr>
      <t>米，约</t>
    </r>
    <r>
      <rPr>
        <sz val="10"/>
        <color indexed="8"/>
        <rFont val="Times New Roman"/>
        <charset val="134"/>
      </rPr>
      <t>4800</t>
    </r>
    <r>
      <rPr>
        <sz val="10"/>
        <color indexed="8"/>
        <rFont val="方正仿宋_GBK"/>
        <charset val="134"/>
      </rPr>
      <t>平方米，综合单价</t>
    </r>
    <r>
      <rPr>
        <sz val="10"/>
        <color indexed="8"/>
        <rFont val="Times New Roman"/>
        <charset val="134"/>
      </rPr>
      <t>140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3.</t>
    </r>
    <r>
      <rPr>
        <sz val="10"/>
        <color indexed="8"/>
        <rFont val="方正仿宋_GBK"/>
        <charset val="134"/>
      </rPr>
      <t>投入</t>
    </r>
    <r>
      <rPr>
        <sz val="10"/>
        <color indexed="8"/>
        <rFont val="Times New Roman"/>
        <charset val="134"/>
      </rPr>
      <t>80</t>
    </r>
    <r>
      <rPr>
        <sz val="10"/>
        <color indexed="8"/>
        <rFont val="方正仿宋_GBK"/>
        <charset val="134"/>
      </rPr>
      <t>万元，建设排污管路，包括￠</t>
    </r>
    <r>
      <rPr>
        <sz val="10"/>
        <color indexed="8"/>
        <rFont val="Times New Roman"/>
        <charset val="134"/>
      </rPr>
      <t>600</t>
    </r>
    <r>
      <rPr>
        <sz val="10"/>
        <color indexed="8"/>
        <rFont val="方正仿宋_GBK"/>
        <charset val="134"/>
      </rPr>
      <t>钢带波纹管</t>
    </r>
    <r>
      <rPr>
        <sz val="10"/>
        <color indexed="8"/>
        <rFont val="Times New Roman"/>
        <charset val="134"/>
      </rPr>
      <t>1800</t>
    </r>
    <r>
      <rPr>
        <sz val="10"/>
        <color indexed="8"/>
        <rFont val="方正仿宋_GBK"/>
        <charset val="134"/>
      </rPr>
      <t>米，单价</t>
    </r>
    <r>
      <rPr>
        <sz val="10"/>
        <color indexed="8"/>
        <rFont val="Times New Roman"/>
        <charset val="134"/>
      </rPr>
      <t>240</t>
    </r>
    <r>
      <rPr>
        <sz val="10"/>
        <color indexed="8"/>
        <rFont val="方正仿宋_GBK"/>
        <charset val="134"/>
      </rPr>
      <t>元</t>
    </r>
    <r>
      <rPr>
        <sz val="10"/>
        <color indexed="8"/>
        <rFont val="Times New Roman"/>
        <charset val="134"/>
      </rPr>
      <t>/</t>
    </r>
    <r>
      <rPr>
        <sz val="10"/>
        <color indexed="8"/>
        <rFont val="方正仿宋_GBK"/>
        <charset val="134"/>
      </rPr>
      <t>米，约</t>
    </r>
    <r>
      <rPr>
        <sz val="10"/>
        <color indexed="8"/>
        <rFont val="Times New Roman"/>
        <charset val="134"/>
      </rPr>
      <t>43</t>
    </r>
    <r>
      <rPr>
        <sz val="10"/>
        <color indexed="8"/>
        <rFont val="方正仿宋_GBK"/>
        <charset val="134"/>
      </rPr>
      <t>万元。￠</t>
    </r>
    <r>
      <rPr>
        <sz val="10"/>
        <color indexed="8"/>
        <rFont val="Times New Roman"/>
        <charset val="134"/>
      </rPr>
      <t>250</t>
    </r>
    <r>
      <rPr>
        <sz val="10"/>
        <color indexed="8"/>
        <rFont val="方正仿宋_GBK"/>
        <charset val="134"/>
      </rPr>
      <t>钢带波纹管长</t>
    </r>
    <r>
      <rPr>
        <sz val="10"/>
        <color indexed="8"/>
        <rFont val="Times New Roman"/>
        <charset val="134"/>
      </rPr>
      <t>2400</t>
    </r>
    <r>
      <rPr>
        <sz val="10"/>
        <color indexed="8"/>
        <rFont val="方正仿宋_GBK"/>
        <charset val="134"/>
      </rPr>
      <t>米，单价</t>
    </r>
    <r>
      <rPr>
        <sz val="10"/>
        <color indexed="8"/>
        <rFont val="Times New Roman"/>
        <charset val="134"/>
      </rPr>
      <t>140</t>
    </r>
    <r>
      <rPr>
        <sz val="10"/>
        <color indexed="8"/>
        <rFont val="方正仿宋_GBK"/>
        <charset val="134"/>
      </rPr>
      <t>元</t>
    </r>
    <r>
      <rPr>
        <sz val="10"/>
        <color indexed="8"/>
        <rFont val="Times New Roman"/>
        <charset val="134"/>
      </rPr>
      <t>/</t>
    </r>
    <r>
      <rPr>
        <sz val="10"/>
        <color indexed="8"/>
        <rFont val="方正仿宋_GBK"/>
        <charset val="134"/>
      </rPr>
      <t>米，约</t>
    </r>
    <r>
      <rPr>
        <sz val="10"/>
        <color indexed="8"/>
        <rFont val="Times New Roman"/>
        <charset val="134"/>
      </rPr>
      <t>33</t>
    </r>
    <r>
      <rPr>
        <sz val="10"/>
        <color indexed="8"/>
        <rFont val="方正仿宋_GBK"/>
        <charset val="134"/>
      </rPr>
      <t>万元。建设重型污水检查井￠</t>
    </r>
    <r>
      <rPr>
        <sz val="10"/>
        <color indexed="8"/>
        <rFont val="Times New Roman"/>
        <charset val="134"/>
      </rPr>
      <t>700</t>
    </r>
    <r>
      <rPr>
        <sz val="10"/>
        <color indexed="8"/>
        <rFont val="方正仿宋_GBK"/>
        <charset val="134"/>
      </rPr>
      <t>，共</t>
    </r>
    <r>
      <rPr>
        <sz val="10"/>
        <color indexed="8"/>
        <rFont val="Times New Roman"/>
        <charset val="134"/>
      </rPr>
      <t>80</t>
    </r>
    <r>
      <rPr>
        <sz val="10"/>
        <color indexed="8"/>
        <rFont val="方正仿宋_GBK"/>
        <charset val="134"/>
      </rPr>
      <t>座，单价</t>
    </r>
    <r>
      <rPr>
        <sz val="10"/>
        <color indexed="8"/>
        <rFont val="Times New Roman"/>
        <charset val="134"/>
      </rPr>
      <t>500</t>
    </r>
    <r>
      <rPr>
        <sz val="10"/>
        <color indexed="8"/>
        <rFont val="方正仿宋_GBK"/>
        <charset val="134"/>
      </rPr>
      <t>元</t>
    </r>
    <r>
      <rPr>
        <sz val="10"/>
        <color indexed="8"/>
        <rFont val="Times New Roman"/>
        <charset val="134"/>
      </rPr>
      <t>/</t>
    </r>
    <r>
      <rPr>
        <sz val="10"/>
        <color indexed="8"/>
        <rFont val="方正仿宋_GBK"/>
        <charset val="134"/>
      </rPr>
      <t>座，约</t>
    </r>
    <r>
      <rPr>
        <sz val="10"/>
        <color indexed="8"/>
        <rFont val="Times New Roman"/>
        <charset val="134"/>
      </rPr>
      <t>4</t>
    </r>
    <r>
      <rPr>
        <sz val="10"/>
        <color indexed="8"/>
        <rFont val="方正仿宋_GBK"/>
        <charset val="134"/>
      </rPr>
      <t>万元。</t>
    </r>
  </si>
  <si>
    <r>
      <rPr>
        <sz val="10"/>
        <color indexed="8"/>
        <rFont val="方正仿宋_GBK"/>
        <charset val="134"/>
      </rPr>
      <t>项目建成，由十里铺社区管理使用，能有效解决十里铺社区</t>
    </r>
    <r>
      <rPr>
        <sz val="10"/>
        <color indexed="8"/>
        <rFont val="Times New Roman"/>
        <charset val="134"/>
      </rPr>
      <t>3</t>
    </r>
    <r>
      <rPr>
        <sz val="10"/>
        <color indexed="8"/>
        <rFont val="方正仿宋_GBK"/>
        <charset val="134"/>
      </rPr>
      <t>组</t>
    </r>
    <r>
      <rPr>
        <sz val="10"/>
        <color indexed="8"/>
        <rFont val="Times New Roman"/>
        <charset val="134"/>
      </rPr>
      <t>100</t>
    </r>
    <r>
      <rPr>
        <sz val="10"/>
        <color indexed="8"/>
        <rFont val="方正仿宋_GBK"/>
        <charset val="134"/>
      </rPr>
      <t>户</t>
    </r>
    <r>
      <rPr>
        <sz val="10"/>
        <color indexed="8"/>
        <rFont val="Times New Roman"/>
        <charset val="134"/>
      </rPr>
      <t>385</t>
    </r>
    <r>
      <rPr>
        <sz val="10"/>
        <color indexed="8"/>
        <rFont val="方正仿宋_GBK"/>
        <charset val="134"/>
      </rPr>
      <t>人的生产、生活和出行问题，夯实社区居民生活保障基础，提升人居环境和群众满意度。</t>
    </r>
  </si>
  <si>
    <r>
      <rPr>
        <sz val="10"/>
        <color indexed="8"/>
        <rFont val="方正仿宋_GBK"/>
        <charset val="134"/>
      </rPr>
      <t>务德镇糯嘎村大梨树沟自然村村内道路硬化项目</t>
    </r>
  </si>
  <si>
    <r>
      <rPr>
        <sz val="10"/>
        <color indexed="8"/>
        <rFont val="方正仿宋_GBK"/>
        <charset val="134"/>
      </rPr>
      <t>糯嘎村</t>
    </r>
  </si>
  <si>
    <r>
      <rPr>
        <sz val="10"/>
        <color indexed="8"/>
        <rFont val="方正仿宋_GBK"/>
        <charset val="134"/>
      </rPr>
      <t>务德镇糯嘎村大梨树沟自然村村内道路硬化项目总投资</t>
    </r>
    <r>
      <rPr>
        <sz val="10"/>
        <color indexed="8"/>
        <rFont val="Times New Roman"/>
        <charset val="134"/>
      </rPr>
      <t>113</t>
    </r>
    <r>
      <rPr>
        <sz val="10"/>
        <color indexed="8"/>
        <rFont val="方正仿宋_GBK"/>
        <charset val="134"/>
      </rPr>
      <t>万元，其中：</t>
    </r>
    <r>
      <rPr>
        <sz val="10"/>
        <color indexed="8"/>
        <rFont val="Times New Roman"/>
        <charset val="134"/>
      </rPr>
      <t xml:space="preserve">
1</t>
    </r>
    <r>
      <rPr>
        <sz val="10"/>
        <color indexed="8"/>
        <rFont val="Times New Roman"/>
        <charset val="134"/>
      </rPr>
      <t>.</t>
    </r>
    <r>
      <rPr>
        <sz val="10"/>
        <color indexed="8"/>
        <rFont val="方正仿宋_GBK"/>
        <charset val="134"/>
      </rPr>
      <t>投资</t>
    </r>
    <r>
      <rPr>
        <sz val="10"/>
        <color indexed="8"/>
        <rFont val="Times New Roman"/>
        <charset val="134"/>
      </rPr>
      <t>75.91</t>
    </r>
    <r>
      <rPr>
        <sz val="10"/>
        <color indexed="8"/>
        <rFont val="方正仿宋_GBK"/>
        <charset val="134"/>
      </rPr>
      <t>万元，建设村内道路硬化，硬化面积</t>
    </r>
    <r>
      <rPr>
        <sz val="10"/>
        <color indexed="8"/>
        <rFont val="Times New Roman"/>
        <charset val="134"/>
      </rPr>
      <t>5930</t>
    </r>
    <r>
      <rPr>
        <sz val="10"/>
        <color indexed="8"/>
        <rFont val="方正仿宋_GBK"/>
        <charset val="134"/>
      </rPr>
      <t>㎡，单价</t>
    </r>
    <r>
      <rPr>
        <sz val="10"/>
        <color indexed="8"/>
        <rFont val="Times New Roman"/>
        <charset val="134"/>
      </rPr>
      <t>128</t>
    </r>
    <r>
      <rPr>
        <sz val="10"/>
        <color indexed="8"/>
        <rFont val="方正仿宋_GBK"/>
        <charset val="134"/>
      </rPr>
      <t>元</t>
    </r>
    <r>
      <rPr>
        <sz val="10"/>
        <color indexed="8"/>
        <rFont val="Times New Roman"/>
        <charset val="134"/>
      </rPr>
      <t>/</t>
    </r>
    <r>
      <rPr>
        <sz val="10"/>
        <color indexed="8"/>
        <rFont val="方正仿宋_GBK"/>
        <charset val="134"/>
      </rPr>
      <t>㎡；
2.投资2.4万元，修复村内破损道路160平方米，单价150元/㎡；
3.投资2.94万元，新建错车道3个，硬化面积230平方米，单价128元/㎡；
4.投资15.6万元，新建波形护栏600米，单价260元/m；
5.投资2.1万元，新建排水管涵50米，DN500水泥管，单价420元/m；
6.投资0.75万元，新建1米*1米沉砂井5个，单价1500元/个；
7.投资13.3万元，新建毛石挡土墙350立方米，单价380元/m³。</t>
    </r>
  </si>
  <si>
    <r>
      <rPr>
        <sz val="10"/>
        <color indexed="8"/>
        <rFont val="方正仿宋_GBK"/>
        <charset val="134"/>
      </rPr>
      <t>项目建成后由糯嘎村委会管理使用，能有效解决群众出行困难、人居环境明显改善，提升群众的获得感、幸福感，受益农户</t>
    </r>
    <r>
      <rPr>
        <sz val="10"/>
        <color indexed="8"/>
        <rFont val="Times New Roman"/>
        <charset val="134"/>
      </rPr>
      <t>103</t>
    </r>
    <r>
      <rPr>
        <sz val="10"/>
        <color indexed="8"/>
        <rFont val="方正仿宋_GBK"/>
        <charset val="134"/>
      </rPr>
      <t>户</t>
    </r>
    <r>
      <rPr>
        <sz val="10"/>
        <color indexed="8"/>
        <rFont val="Times New Roman"/>
        <charset val="134"/>
      </rPr>
      <t>298</t>
    </r>
    <r>
      <rPr>
        <sz val="10"/>
        <color indexed="8"/>
        <rFont val="方正仿宋_GBK"/>
        <charset val="134"/>
      </rPr>
      <t>人，其中脱贫户和三类监测对象</t>
    </r>
    <r>
      <rPr>
        <sz val="10"/>
        <color indexed="8"/>
        <rFont val="Times New Roman"/>
        <charset val="134"/>
      </rPr>
      <t>8</t>
    </r>
    <r>
      <rPr>
        <sz val="10"/>
        <color indexed="8"/>
        <rFont val="方正仿宋_GBK"/>
        <charset val="134"/>
      </rPr>
      <t>户</t>
    </r>
    <r>
      <rPr>
        <sz val="10"/>
        <color indexed="8"/>
        <rFont val="Times New Roman"/>
        <charset val="134"/>
      </rPr>
      <t>37</t>
    </r>
    <r>
      <rPr>
        <sz val="10"/>
        <color indexed="8"/>
        <rFont val="方正仿宋_GBK"/>
        <charset val="134"/>
      </rPr>
      <t>人。</t>
    </r>
  </si>
  <si>
    <r>
      <rPr>
        <sz val="10"/>
        <color indexed="8"/>
        <rFont val="方正仿宋_GBK"/>
        <charset val="134"/>
      </rPr>
      <t>东山镇镇雄村二台坡自然村道路硬化项目</t>
    </r>
  </si>
  <si>
    <r>
      <rPr>
        <sz val="10"/>
        <color indexed="8"/>
        <rFont val="方正仿宋_GBK"/>
        <charset val="134"/>
      </rPr>
      <t>镇雄村</t>
    </r>
  </si>
  <si>
    <r>
      <rPr>
        <sz val="10"/>
        <color indexed="8"/>
        <rFont val="方正仿宋_GBK"/>
        <charset val="134"/>
      </rPr>
      <t>法地下村段路线长</t>
    </r>
    <r>
      <rPr>
        <sz val="10"/>
        <color indexed="8"/>
        <rFont val="Times New Roman"/>
        <charset val="134"/>
      </rPr>
      <t>1192</t>
    </r>
    <r>
      <rPr>
        <sz val="10"/>
        <color indexed="8"/>
        <rFont val="方正仿宋_GBK"/>
        <charset val="134"/>
      </rPr>
      <t>米，路面宽</t>
    </r>
    <r>
      <rPr>
        <sz val="10"/>
        <color indexed="8"/>
        <rFont val="Times New Roman"/>
        <charset val="134"/>
      </rPr>
      <t>3.5</t>
    </r>
    <r>
      <rPr>
        <sz val="10"/>
        <color indexed="8"/>
        <rFont val="方正仿宋_GBK"/>
        <charset val="134"/>
      </rPr>
      <t>米混凝土路面，法地上村段路线长</t>
    </r>
    <r>
      <rPr>
        <sz val="10"/>
        <color indexed="8"/>
        <rFont val="Times New Roman"/>
        <charset val="134"/>
      </rPr>
      <t>90</t>
    </r>
    <r>
      <rPr>
        <sz val="10"/>
        <color indexed="8"/>
        <rFont val="方正仿宋_GBK"/>
        <charset val="134"/>
      </rPr>
      <t>米，路面宽</t>
    </r>
    <r>
      <rPr>
        <sz val="10"/>
        <color indexed="8"/>
        <rFont val="Times New Roman"/>
        <charset val="134"/>
      </rPr>
      <t>3</t>
    </r>
    <r>
      <rPr>
        <sz val="10"/>
        <color indexed="8"/>
        <rFont val="方正仿宋_GBK"/>
        <charset val="134"/>
      </rPr>
      <t>米混凝土路面，两段，建设内容为：</t>
    </r>
    <r>
      <rPr>
        <sz val="10"/>
        <color indexed="8"/>
        <rFont val="Times New Roman"/>
        <charset val="134"/>
      </rPr>
      <t xml:space="preserve">
1.</t>
    </r>
    <r>
      <rPr>
        <sz val="10"/>
        <color indexed="8"/>
        <rFont val="方正仿宋_GBK"/>
        <charset val="134"/>
      </rPr>
      <t>投资</t>
    </r>
    <r>
      <rPr>
        <sz val="10"/>
        <color indexed="8"/>
        <rFont val="Times New Roman"/>
        <charset val="134"/>
      </rPr>
      <t>21.38</t>
    </r>
    <r>
      <rPr>
        <sz val="10"/>
        <color indexed="8"/>
        <rFont val="方正仿宋_GBK"/>
        <charset val="134"/>
      </rPr>
      <t>万元，波形梁护栏</t>
    </r>
    <r>
      <rPr>
        <sz val="10"/>
        <color indexed="8"/>
        <rFont val="Times New Roman"/>
        <charset val="134"/>
      </rPr>
      <t>792</t>
    </r>
    <r>
      <rPr>
        <sz val="10"/>
        <color indexed="8"/>
        <rFont val="方正仿宋_GBK"/>
        <charset val="134"/>
      </rPr>
      <t>米，</t>
    </r>
    <r>
      <rPr>
        <sz val="10"/>
        <color indexed="8"/>
        <rFont val="Times New Roman"/>
        <charset val="134"/>
      </rPr>
      <t>270</t>
    </r>
    <r>
      <rPr>
        <sz val="10"/>
        <color indexed="8"/>
        <rFont val="方正仿宋_GBK"/>
        <charset val="134"/>
      </rPr>
      <t>元每米；</t>
    </r>
    <r>
      <rPr>
        <sz val="10"/>
        <color indexed="8"/>
        <rFont val="Times New Roman"/>
        <charset val="134"/>
      </rPr>
      <t xml:space="preserve">
2.</t>
    </r>
    <r>
      <rPr>
        <sz val="10"/>
        <color indexed="8"/>
        <rFont val="方正仿宋_GBK"/>
        <charset val="134"/>
      </rPr>
      <t>投资</t>
    </r>
    <r>
      <rPr>
        <sz val="10"/>
        <color indexed="8"/>
        <rFont val="Times New Roman"/>
        <charset val="134"/>
      </rPr>
      <t>8.9</t>
    </r>
    <r>
      <rPr>
        <sz val="10"/>
        <color indexed="8"/>
        <rFont val="方正仿宋_GBK"/>
        <charset val="134"/>
      </rPr>
      <t>万元，</t>
    </r>
    <r>
      <rPr>
        <sz val="10"/>
        <color indexed="8"/>
        <rFont val="Times New Roman"/>
        <charset val="134"/>
      </rPr>
      <t>C15</t>
    </r>
    <r>
      <rPr>
        <sz val="10"/>
        <color indexed="8"/>
        <rFont val="方正仿宋_GBK"/>
        <charset val="134"/>
      </rPr>
      <t>片石混凝土挡墙</t>
    </r>
    <r>
      <rPr>
        <sz val="10"/>
        <color indexed="8"/>
        <rFont val="Times New Roman"/>
        <charset val="134"/>
      </rPr>
      <t>255.2</t>
    </r>
    <r>
      <rPr>
        <sz val="10"/>
        <color indexed="8"/>
        <rFont val="方正仿宋_GBK"/>
        <charset val="134"/>
      </rPr>
      <t>立方米，</t>
    </r>
    <r>
      <rPr>
        <sz val="10"/>
        <color indexed="8"/>
        <rFont val="Times New Roman"/>
        <charset val="134"/>
      </rPr>
      <t>350</t>
    </r>
    <r>
      <rPr>
        <sz val="10"/>
        <color indexed="8"/>
        <rFont val="方正仿宋_GBK"/>
        <charset val="134"/>
      </rPr>
      <t>元每立方米；</t>
    </r>
    <r>
      <rPr>
        <sz val="10"/>
        <color indexed="8"/>
        <rFont val="Times New Roman"/>
        <charset val="134"/>
      </rPr>
      <t xml:space="preserve">
3.</t>
    </r>
    <r>
      <rPr>
        <sz val="10"/>
        <color indexed="8"/>
        <rFont val="方正仿宋_GBK"/>
        <charset val="134"/>
      </rPr>
      <t>投资</t>
    </r>
    <r>
      <rPr>
        <sz val="10"/>
        <color indexed="8"/>
        <rFont val="Times New Roman"/>
        <charset val="134"/>
      </rPr>
      <t>2.3</t>
    </r>
    <r>
      <rPr>
        <sz val="10"/>
        <color indexed="8"/>
        <rFont val="方正仿宋_GBK"/>
        <charset val="134"/>
      </rPr>
      <t>万元，</t>
    </r>
    <r>
      <rPr>
        <sz val="10"/>
        <color indexed="8"/>
        <rFont val="Times New Roman"/>
        <charset val="134"/>
      </rPr>
      <t>C20</t>
    </r>
    <r>
      <rPr>
        <sz val="10"/>
        <color indexed="8"/>
        <rFont val="方正仿宋_GBK"/>
        <charset val="134"/>
      </rPr>
      <t>混凝土</t>
    </r>
    <r>
      <rPr>
        <sz val="10"/>
        <color indexed="8"/>
        <rFont val="Times New Roman"/>
        <charset val="134"/>
      </rPr>
      <t>U</t>
    </r>
    <r>
      <rPr>
        <sz val="10"/>
        <color indexed="8"/>
        <rFont val="方正仿宋_GBK"/>
        <charset val="134"/>
      </rPr>
      <t>型槽排水沟</t>
    </r>
    <r>
      <rPr>
        <sz val="10"/>
        <color indexed="8"/>
        <rFont val="Times New Roman"/>
        <charset val="134"/>
      </rPr>
      <t>62.3</t>
    </r>
    <r>
      <rPr>
        <sz val="10"/>
        <color indexed="8"/>
        <rFont val="方正仿宋_GBK"/>
        <charset val="134"/>
      </rPr>
      <t>立方米，</t>
    </r>
    <r>
      <rPr>
        <sz val="10"/>
        <color indexed="8"/>
        <rFont val="Times New Roman"/>
        <charset val="134"/>
      </rPr>
      <t>370</t>
    </r>
    <r>
      <rPr>
        <sz val="10"/>
        <color indexed="8"/>
        <rFont val="方正仿宋_GBK"/>
        <charset val="134"/>
      </rPr>
      <t>元每立方米；</t>
    </r>
    <r>
      <rPr>
        <sz val="10"/>
        <color indexed="8"/>
        <rFont val="Times New Roman"/>
        <charset val="134"/>
      </rPr>
      <t xml:space="preserve">
4.</t>
    </r>
    <r>
      <rPr>
        <sz val="10"/>
        <color indexed="8"/>
        <rFont val="方正仿宋_GBK"/>
        <charset val="134"/>
      </rPr>
      <t>投资</t>
    </r>
    <r>
      <rPr>
        <sz val="10"/>
        <color indexed="8"/>
        <rFont val="Times New Roman"/>
        <charset val="134"/>
      </rPr>
      <t>57.42</t>
    </r>
    <r>
      <rPr>
        <sz val="10"/>
        <color indexed="8"/>
        <rFont val="方正仿宋_GBK"/>
        <charset val="134"/>
      </rPr>
      <t>万元，</t>
    </r>
    <r>
      <rPr>
        <sz val="10"/>
        <color indexed="8"/>
        <rFont val="Times New Roman"/>
        <charset val="134"/>
      </rPr>
      <t>C30</t>
    </r>
    <r>
      <rPr>
        <sz val="10"/>
        <color indexed="8"/>
        <rFont val="方正仿宋_GBK"/>
        <charset val="134"/>
      </rPr>
      <t>混凝土面层</t>
    </r>
    <r>
      <rPr>
        <sz val="10"/>
        <color indexed="8"/>
        <rFont val="Times New Roman"/>
        <charset val="134"/>
      </rPr>
      <t>5337.4</t>
    </r>
    <r>
      <rPr>
        <sz val="10"/>
        <color indexed="8"/>
        <rFont val="方正仿宋_GBK"/>
        <charset val="134"/>
      </rPr>
      <t>平方米，</t>
    </r>
    <r>
      <rPr>
        <sz val="10"/>
        <color indexed="8"/>
        <rFont val="Times New Roman"/>
        <charset val="134"/>
      </rPr>
      <t>107.58</t>
    </r>
    <r>
      <rPr>
        <sz val="10"/>
        <color indexed="8"/>
        <rFont val="方正仿宋_GBK"/>
        <charset val="134"/>
      </rPr>
      <t>元每平方米。</t>
    </r>
  </si>
  <si>
    <r>
      <rPr>
        <sz val="10"/>
        <color indexed="8"/>
        <rFont val="方正仿宋_GBK"/>
        <charset val="134"/>
      </rPr>
      <t>通过硬化法地下村及法地上村两条道路共</t>
    </r>
    <r>
      <rPr>
        <sz val="10"/>
        <color indexed="8"/>
        <rFont val="Times New Roman"/>
        <charset val="134"/>
      </rPr>
      <t>1282</t>
    </r>
    <r>
      <rPr>
        <sz val="10"/>
        <color indexed="8"/>
        <rFont val="方正仿宋_GBK"/>
        <charset val="134"/>
      </rPr>
      <t>米，开展基础设施建设，极大改善镇雄村委会农户生产生活条件，增强农户获得感、幸福感。项目建成后产权归东山镇镇雄村委会。带动辖区内农户</t>
    </r>
    <r>
      <rPr>
        <sz val="10"/>
        <color indexed="8"/>
        <rFont val="Times New Roman"/>
        <charset val="134"/>
      </rPr>
      <t>81</t>
    </r>
    <r>
      <rPr>
        <sz val="10"/>
        <color indexed="8"/>
        <rFont val="方正仿宋_GBK"/>
        <charset val="134"/>
      </rPr>
      <t>户</t>
    </r>
    <r>
      <rPr>
        <sz val="10"/>
        <color indexed="8"/>
        <rFont val="Times New Roman"/>
        <charset val="134"/>
      </rPr>
      <t>251</t>
    </r>
    <r>
      <rPr>
        <sz val="10"/>
        <color indexed="8"/>
        <rFont val="方正仿宋_GBK"/>
        <charset val="134"/>
      </rPr>
      <t>人，其中脱贫户</t>
    </r>
    <r>
      <rPr>
        <sz val="10"/>
        <color indexed="8"/>
        <rFont val="Times New Roman"/>
        <charset val="134"/>
      </rPr>
      <t>5</t>
    </r>
    <r>
      <rPr>
        <sz val="10"/>
        <color indexed="8"/>
        <rFont val="方正仿宋_GBK"/>
        <charset val="134"/>
      </rPr>
      <t>户</t>
    </r>
    <r>
      <rPr>
        <sz val="10"/>
        <color indexed="8"/>
        <rFont val="Times New Roman"/>
        <charset val="134"/>
      </rPr>
      <t>20</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”3</t>
    </r>
    <r>
      <rPr>
        <sz val="10"/>
        <color indexed="8"/>
        <rFont val="方正仿宋_GBK"/>
        <charset val="134"/>
      </rPr>
      <t>户</t>
    </r>
    <r>
      <rPr>
        <sz val="10"/>
        <color indexed="8"/>
        <rFont val="Times New Roman"/>
        <charset val="134"/>
      </rPr>
      <t>15</t>
    </r>
    <r>
      <rPr>
        <sz val="10"/>
        <color indexed="8"/>
        <rFont val="方正仿宋_GBK"/>
        <charset val="134"/>
      </rPr>
      <t>人。</t>
    </r>
  </si>
  <si>
    <r>
      <rPr>
        <sz val="10"/>
        <color indexed="8"/>
        <rFont val="方正仿宋_GBK"/>
        <charset val="134"/>
      </rPr>
      <t>农村道路建设（通村路、通户路、小型桥梁等）</t>
    </r>
  </si>
  <si>
    <r>
      <rPr>
        <sz val="10"/>
        <color indexed="8"/>
        <rFont val="方正仿宋_GBK"/>
        <charset val="134"/>
      </rPr>
      <t>普立乡通村道路硬化项目</t>
    </r>
  </si>
  <si>
    <r>
      <rPr>
        <sz val="10"/>
        <color indexed="8"/>
        <rFont val="方正仿宋_GBK"/>
        <charset val="134"/>
      </rPr>
      <t>卡乌等村</t>
    </r>
  </si>
  <si>
    <r>
      <rPr>
        <sz val="10"/>
        <color indexed="8"/>
        <rFont val="方正仿宋_GBK"/>
        <charset val="134"/>
      </rPr>
      <t>投资</t>
    </r>
    <r>
      <rPr>
        <sz val="10"/>
        <color indexed="8"/>
        <rFont val="Times New Roman"/>
        <charset val="134"/>
      </rPr>
      <t>100</t>
    </r>
    <r>
      <rPr>
        <sz val="10"/>
        <color indexed="8"/>
        <rFont val="方正仿宋_GBK"/>
        <charset val="134"/>
      </rPr>
      <t>万元在普立卡乌等村实施通村道路建设，包括：</t>
    </r>
    <r>
      <rPr>
        <sz val="10"/>
        <color indexed="8"/>
        <rFont val="Times New Roman"/>
        <charset val="134"/>
      </rPr>
      <t xml:space="preserve">
1.</t>
    </r>
    <r>
      <rPr>
        <sz val="10"/>
        <color indexed="8"/>
        <rFont val="方正仿宋_GBK"/>
        <charset val="134"/>
      </rPr>
      <t>投资</t>
    </r>
    <r>
      <rPr>
        <sz val="10"/>
        <color indexed="8"/>
        <rFont val="Times New Roman"/>
        <charset val="134"/>
      </rPr>
      <t>77.5</t>
    </r>
    <r>
      <rPr>
        <sz val="10"/>
        <color indexed="8"/>
        <rFont val="方正仿宋_GBK"/>
        <charset val="134"/>
      </rPr>
      <t>万元硬化村内道路</t>
    </r>
    <r>
      <rPr>
        <sz val="10"/>
        <color indexed="8"/>
        <rFont val="Times New Roman"/>
        <charset val="134"/>
      </rPr>
      <t>6020</t>
    </r>
    <r>
      <rPr>
        <sz val="10"/>
        <color indexed="8"/>
        <rFont val="方正仿宋_GBK"/>
        <charset val="134"/>
      </rPr>
      <t>平方米，单价</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平方米（含道路开挖、土方回填等）；</t>
    </r>
    <r>
      <rPr>
        <sz val="10"/>
        <color indexed="8"/>
        <rFont val="Times New Roman"/>
        <charset val="134"/>
      </rPr>
      <t xml:space="preserve">
2.</t>
    </r>
    <r>
      <rPr>
        <sz val="10"/>
        <color indexed="8"/>
        <rFont val="方正仿宋_GBK"/>
        <charset val="134"/>
      </rPr>
      <t>投资</t>
    </r>
    <r>
      <rPr>
        <sz val="10"/>
        <color indexed="8"/>
        <rFont val="Times New Roman"/>
        <charset val="134"/>
      </rPr>
      <t>22.5</t>
    </r>
    <r>
      <rPr>
        <sz val="10"/>
        <color indexed="8"/>
        <rFont val="方正仿宋_GBK"/>
        <charset val="134"/>
      </rPr>
      <t>万元修建挡墙</t>
    </r>
    <r>
      <rPr>
        <sz val="10"/>
        <color indexed="8"/>
        <rFont val="Times New Roman"/>
        <charset val="134"/>
      </rPr>
      <t>703</t>
    </r>
    <r>
      <rPr>
        <sz val="10"/>
        <color indexed="8"/>
        <rFont val="方正仿宋_GBK"/>
        <charset val="134"/>
      </rPr>
      <t>立方米，单价</t>
    </r>
    <r>
      <rPr>
        <sz val="10"/>
        <color indexed="8"/>
        <rFont val="Times New Roman"/>
        <charset val="134"/>
      </rPr>
      <t>320</t>
    </r>
    <r>
      <rPr>
        <sz val="10"/>
        <color indexed="8"/>
        <rFont val="方正仿宋_GBK"/>
        <charset val="134"/>
      </rPr>
      <t>元</t>
    </r>
    <r>
      <rPr>
        <sz val="10"/>
        <color indexed="8"/>
        <rFont val="Times New Roman"/>
        <charset val="134"/>
      </rPr>
      <t>/</t>
    </r>
    <r>
      <rPr>
        <sz val="10"/>
        <color indexed="8"/>
        <rFont val="方正仿宋_GBK"/>
        <charset val="134"/>
      </rPr>
      <t>立方米。</t>
    </r>
  </si>
  <si>
    <r>
      <rPr>
        <sz val="10"/>
        <color rgb="FF000000"/>
        <rFont val="方正仿宋_GBK"/>
        <charset val="134"/>
      </rPr>
      <t>通过项目实施，硬化卡乌等村通村道路</t>
    </r>
    <r>
      <rPr>
        <sz val="10"/>
        <color rgb="FF000000"/>
        <rFont val="Times New Roman"/>
        <charset val="134"/>
      </rPr>
      <t>6020</t>
    </r>
    <r>
      <rPr>
        <sz val="10"/>
        <color rgb="FF000000"/>
        <rFont val="方正仿宋_GBK"/>
        <charset val="134"/>
      </rPr>
      <t>平方米，产权归村集体所有，进一步完善基础设施，改善村民生产和出行条件，惠及农户</t>
    </r>
    <r>
      <rPr>
        <sz val="10"/>
        <color rgb="FF000000"/>
        <rFont val="Times New Roman"/>
        <charset val="134"/>
      </rPr>
      <t>135</t>
    </r>
    <r>
      <rPr>
        <sz val="10"/>
        <color rgb="FF000000"/>
        <rFont val="方正仿宋_GBK"/>
        <charset val="134"/>
      </rPr>
      <t>户</t>
    </r>
    <r>
      <rPr>
        <sz val="10"/>
        <color rgb="FF000000"/>
        <rFont val="Times New Roman"/>
        <charset val="134"/>
      </rPr>
      <t>516</t>
    </r>
    <r>
      <rPr>
        <sz val="10"/>
        <color rgb="FF000000"/>
        <rFont val="方正仿宋_GBK"/>
        <charset val="134"/>
      </rPr>
      <t>人，其中涉及收益脱贫户</t>
    </r>
    <r>
      <rPr>
        <sz val="10"/>
        <color rgb="FF000000"/>
        <rFont val="Times New Roman"/>
        <charset val="134"/>
      </rPr>
      <t>3</t>
    </r>
    <r>
      <rPr>
        <sz val="10"/>
        <color rgb="FF000000"/>
        <rFont val="方正仿宋_GBK"/>
        <charset val="134"/>
      </rPr>
      <t>户</t>
    </r>
    <r>
      <rPr>
        <sz val="10"/>
        <color rgb="FF000000"/>
        <rFont val="Times New Roman"/>
        <charset val="134"/>
      </rPr>
      <t>10</t>
    </r>
    <r>
      <rPr>
        <sz val="10"/>
        <color rgb="FF000000"/>
        <rFont val="方正仿宋_GBK"/>
        <charset val="134"/>
      </rPr>
      <t>人，监测户</t>
    </r>
    <r>
      <rPr>
        <sz val="10"/>
        <color rgb="FF000000"/>
        <rFont val="Times New Roman"/>
        <charset val="134"/>
      </rPr>
      <t>1</t>
    </r>
    <r>
      <rPr>
        <sz val="10"/>
        <color rgb="FF000000"/>
        <rFont val="方正仿宋_GBK"/>
        <charset val="134"/>
      </rPr>
      <t>户</t>
    </r>
    <r>
      <rPr>
        <sz val="10"/>
        <color rgb="FF000000"/>
        <rFont val="Times New Roman"/>
        <charset val="134"/>
      </rPr>
      <t>5</t>
    </r>
    <r>
      <rPr>
        <sz val="10"/>
        <color rgb="FF000000"/>
        <rFont val="方正仿宋_GBK"/>
        <charset val="134"/>
      </rPr>
      <t>人。</t>
    </r>
  </si>
  <si>
    <r>
      <rPr>
        <sz val="10"/>
        <color indexed="8"/>
        <rFont val="方正仿宋_GBK"/>
        <charset val="134"/>
      </rPr>
      <t>农村基础</t>
    </r>
    <r>
      <rPr>
        <sz val="10"/>
        <color indexed="8"/>
        <rFont val="Times New Roman"/>
        <charset val="134"/>
      </rPr>
      <t xml:space="preserve">
</t>
    </r>
    <r>
      <rPr>
        <sz val="10"/>
        <color indexed="8"/>
        <rFont val="方正仿宋_GBK"/>
        <charset val="134"/>
      </rPr>
      <t>设施</t>
    </r>
  </si>
  <si>
    <r>
      <rPr>
        <sz val="10"/>
        <color indexed="8"/>
        <rFont val="方正仿宋_GBK"/>
        <charset val="134"/>
      </rPr>
      <t>农村道</t>
    </r>
    <r>
      <rPr>
        <sz val="10"/>
        <color indexed="8"/>
        <rFont val="Times New Roman"/>
        <charset val="134"/>
      </rPr>
      <t xml:space="preserve">
</t>
    </r>
    <r>
      <rPr>
        <sz val="10"/>
        <color indexed="8"/>
        <rFont val="方正仿宋_GBK"/>
        <charset val="134"/>
      </rPr>
      <t>路建设</t>
    </r>
  </si>
  <si>
    <r>
      <rPr>
        <sz val="10"/>
        <color indexed="8"/>
        <rFont val="方正仿宋_GBK"/>
        <charset val="134"/>
      </rPr>
      <t>田坝镇自然村基础设施提升项目</t>
    </r>
  </si>
  <si>
    <r>
      <rPr>
        <sz val="10"/>
        <color indexed="8"/>
        <rFont val="方正仿宋_GBK"/>
        <charset val="134"/>
      </rPr>
      <t>田坝村、风景村、新发村</t>
    </r>
  </si>
  <si>
    <r>
      <rPr>
        <sz val="10"/>
        <color indexed="8"/>
        <rFont val="方正仿宋_GBK"/>
        <charset val="134"/>
      </rPr>
      <t>投入</t>
    </r>
    <r>
      <rPr>
        <sz val="10"/>
        <color indexed="8"/>
        <rFont val="Times New Roman"/>
        <charset val="134"/>
      </rPr>
      <t>100</t>
    </r>
    <r>
      <rPr>
        <sz val="10"/>
        <color indexed="8"/>
        <rFont val="方正仿宋_GBK"/>
        <charset val="134"/>
      </rPr>
      <t>万元，在田坝村、风景村、新发村进行村内基础设施提升，主要建设内容：</t>
    </r>
    <r>
      <rPr>
        <sz val="10"/>
        <color indexed="8"/>
        <rFont val="Times New Roman"/>
        <charset val="134"/>
      </rPr>
      <t xml:space="preserve">
  </t>
    </r>
    <r>
      <rPr>
        <sz val="10"/>
        <color indexed="8"/>
        <rFont val="方正仿宋_GBK"/>
        <charset val="134"/>
      </rPr>
      <t>一、投入</t>
    </r>
    <r>
      <rPr>
        <sz val="10"/>
        <color indexed="8"/>
        <rFont val="Times New Roman"/>
        <charset val="134"/>
      </rPr>
      <t>28</t>
    </r>
    <r>
      <rPr>
        <sz val="10"/>
        <color indexed="8"/>
        <rFont val="方正仿宋_GBK"/>
        <charset val="134"/>
      </rPr>
      <t>万元，在风景村宁家自然村内实施道路硬化项目，建设内容为：</t>
    </r>
    <r>
      <rPr>
        <sz val="10"/>
        <color indexed="8"/>
        <rFont val="Times New Roman"/>
        <charset val="134"/>
      </rPr>
      <t xml:space="preserve">
1.</t>
    </r>
    <r>
      <rPr>
        <sz val="10"/>
        <color indexed="8"/>
        <rFont val="方正仿宋_GBK"/>
        <charset val="134"/>
      </rPr>
      <t>投入</t>
    </r>
    <r>
      <rPr>
        <sz val="10"/>
        <color indexed="8"/>
        <rFont val="Times New Roman"/>
        <charset val="134"/>
      </rPr>
      <t>21.39</t>
    </r>
    <r>
      <rPr>
        <sz val="10"/>
        <color indexed="8"/>
        <rFont val="方正仿宋_GBK"/>
        <charset val="134"/>
      </rPr>
      <t>万元，新修硬化道路</t>
    </r>
    <r>
      <rPr>
        <sz val="10"/>
        <color indexed="8"/>
        <rFont val="Times New Roman"/>
        <charset val="134"/>
      </rPr>
      <t>1645</t>
    </r>
    <r>
      <rPr>
        <sz val="10"/>
        <color indexed="8"/>
        <rFont val="方正仿宋_GBK"/>
        <charset val="134"/>
      </rPr>
      <t>平方米（长</t>
    </r>
    <r>
      <rPr>
        <sz val="10"/>
        <color indexed="8"/>
        <rFont val="Times New Roman"/>
        <charset val="134"/>
      </rPr>
      <t>470</t>
    </r>
    <r>
      <rPr>
        <sz val="10"/>
        <color indexed="8"/>
        <rFont val="方正仿宋_GBK"/>
        <charset val="134"/>
      </rPr>
      <t>米，宽</t>
    </r>
    <r>
      <rPr>
        <sz val="10"/>
        <color indexed="8"/>
        <rFont val="Times New Roman"/>
        <charset val="134"/>
      </rPr>
      <t>3.5</t>
    </r>
    <r>
      <rPr>
        <sz val="10"/>
        <color indexed="8"/>
        <rFont val="方正仿宋_GBK"/>
        <charset val="134"/>
      </rPr>
      <t>米，厚</t>
    </r>
    <r>
      <rPr>
        <sz val="10"/>
        <color indexed="8"/>
        <rFont val="Times New Roman"/>
        <charset val="134"/>
      </rPr>
      <t>0.2</t>
    </r>
    <r>
      <rPr>
        <sz val="10"/>
        <color indexed="8"/>
        <rFont val="方正仿宋_GBK"/>
        <charset val="134"/>
      </rPr>
      <t>米，包括路段纵坡降低，陡坡土方开挖、路基找平、碎石碾压，硬化等），单价</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投入</t>
    </r>
    <r>
      <rPr>
        <sz val="10"/>
        <color indexed="8"/>
        <rFont val="Times New Roman"/>
        <charset val="134"/>
      </rPr>
      <t>5.4</t>
    </r>
    <r>
      <rPr>
        <sz val="10"/>
        <color indexed="8"/>
        <rFont val="方正仿宋_GBK"/>
        <charset val="134"/>
      </rPr>
      <t>万元，硬化村内道路</t>
    </r>
    <r>
      <rPr>
        <sz val="10"/>
        <color indexed="8"/>
        <rFont val="Times New Roman"/>
        <charset val="134"/>
      </rPr>
      <t>600</t>
    </r>
    <r>
      <rPr>
        <sz val="10"/>
        <color indexed="8"/>
        <rFont val="方正仿宋_GBK"/>
        <charset val="134"/>
      </rPr>
      <t>平方米（长</t>
    </r>
    <r>
      <rPr>
        <sz val="10"/>
        <color indexed="8"/>
        <rFont val="Times New Roman"/>
        <charset val="134"/>
      </rPr>
      <t>200</t>
    </r>
    <r>
      <rPr>
        <sz val="10"/>
        <color indexed="8"/>
        <rFont val="方正仿宋_GBK"/>
        <charset val="134"/>
      </rPr>
      <t>米，宽</t>
    </r>
    <r>
      <rPr>
        <sz val="10"/>
        <color indexed="8"/>
        <rFont val="Times New Roman"/>
        <charset val="134"/>
      </rPr>
      <t>3</t>
    </r>
    <r>
      <rPr>
        <sz val="10"/>
        <color indexed="8"/>
        <rFont val="方正仿宋_GBK"/>
        <charset val="134"/>
      </rPr>
      <t>米，厚</t>
    </r>
    <r>
      <rPr>
        <sz val="10"/>
        <color indexed="8"/>
        <rFont val="Times New Roman"/>
        <charset val="134"/>
      </rPr>
      <t>0.2</t>
    </r>
    <r>
      <rPr>
        <sz val="10"/>
        <color indexed="8"/>
        <rFont val="方正仿宋_GBK"/>
        <charset val="134"/>
      </rPr>
      <t>米）单价</t>
    </r>
    <r>
      <rPr>
        <sz val="10"/>
        <color indexed="8"/>
        <rFont val="Times New Roman"/>
        <charset val="134"/>
      </rPr>
      <t>90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3.</t>
    </r>
    <r>
      <rPr>
        <sz val="10"/>
        <color indexed="8"/>
        <rFont val="方正仿宋_GBK"/>
        <charset val="134"/>
      </rPr>
      <t>投入</t>
    </r>
    <r>
      <rPr>
        <sz val="10"/>
        <color indexed="8"/>
        <rFont val="Times New Roman"/>
        <charset val="134"/>
      </rPr>
      <t>1.11</t>
    </r>
    <r>
      <rPr>
        <sz val="10"/>
        <color indexed="8"/>
        <rFont val="方正仿宋_GBK"/>
        <charset val="134"/>
      </rPr>
      <t>万元，支砌挡墙</t>
    </r>
    <r>
      <rPr>
        <sz val="10"/>
        <color indexed="8"/>
        <rFont val="Times New Roman"/>
        <charset val="134"/>
      </rPr>
      <t>34</t>
    </r>
    <r>
      <rPr>
        <sz val="10"/>
        <color indexed="8"/>
        <rFont val="方正仿宋_GBK"/>
        <charset val="134"/>
      </rPr>
      <t>立方米（长</t>
    </r>
    <r>
      <rPr>
        <sz val="10"/>
        <color indexed="8"/>
        <rFont val="Times New Roman"/>
        <charset val="134"/>
      </rPr>
      <t>8.5</t>
    </r>
    <r>
      <rPr>
        <sz val="10"/>
        <color indexed="8"/>
        <rFont val="方正仿宋_GBK"/>
        <charset val="134"/>
      </rPr>
      <t>米，高</t>
    </r>
    <r>
      <rPr>
        <sz val="10"/>
        <color indexed="8"/>
        <rFont val="Times New Roman"/>
        <charset val="134"/>
      </rPr>
      <t>4</t>
    </r>
    <r>
      <rPr>
        <sz val="10"/>
        <color indexed="8"/>
        <rFont val="方正仿宋_GBK"/>
        <charset val="134"/>
      </rPr>
      <t>米，宽</t>
    </r>
    <r>
      <rPr>
        <sz val="10"/>
        <color indexed="8"/>
        <rFont val="Times New Roman"/>
        <charset val="134"/>
      </rPr>
      <t>1</t>
    </r>
    <r>
      <rPr>
        <sz val="10"/>
        <color indexed="8"/>
        <rFont val="方正仿宋_GBK"/>
        <charset val="134"/>
      </rPr>
      <t>米），单价</t>
    </r>
    <r>
      <rPr>
        <sz val="10"/>
        <color indexed="8"/>
        <rFont val="Times New Roman"/>
        <charset val="134"/>
      </rPr>
      <t>330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t>
    </r>
    <r>
      <rPr>
        <sz val="10"/>
        <color indexed="8"/>
        <rFont val="方正仿宋_GBK"/>
        <charset val="134"/>
      </rPr>
      <t>二、投入</t>
    </r>
    <r>
      <rPr>
        <sz val="10"/>
        <color indexed="8"/>
        <rFont val="Times New Roman"/>
        <charset val="134"/>
      </rPr>
      <t>47</t>
    </r>
    <r>
      <rPr>
        <sz val="10"/>
        <color indexed="8"/>
        <rFont val="方正仿宋_GBK"/>
        <charset val="134"/>
      </rPr>
      <t>万元，在新发村发肢脉自然村实施农村基础设施补短项目，建设内容：</t>
    </r>
    <r>
      <rPr>
        <sz val="10"/>
        <color indexed="8"/>
        <rFont val="Times New Roman"/>
        <charset val="134"/>
      </rPr>
      <t xml:space="preserve"> 
1.</t>
    </r>
    <r>
      <rPr>
        <sz val="10"/>
        <color indexed="8"/>
        <rFont val="方正仿宋_GBK"/>
        <charset val="134"/>
      </rPr>
      <t>投入</t>
    </r>
    <r>
      <rPr>
        <sz val="10"/>
        <color indexed="8"/>
        <rFont val="Times New Roman"/>
        <charset val="134"/>
      </rPr>
      <t>32.55</t>
    </r>
    <r>
      <rPr>
        <sz val="10"/>
        <color indexed="8"/>
        <rFont val="方正仿宋_GBK"/>
        <charset val="134"/>
      </rPr>
      <t>万元，新修硬化道路</t>
    </r>
    <r>
      <rPr>
        <sz val="10"/>
        <color indexed="8"/>
        <rFont val="Times New Roman"/>
        <charset val="134"/>
      </rPr>
      <t>2170</t>
    </r>
    <r>
      <rPr>
        <sz val="10"/>
        <color indexed="8"/>
        <rFont val="方正仿宋_GBK"/>
        <charset val="134"/>
      </rPr>
      <t>平方米（长</t>
    </r>
    <r>
      <rPr>
        <sz val="10"/>
        <color indexed="8"/>
        <rFont val="Times New Roman"/>
        <charset val="134"/>
      </rPr>
      <t>620</t>
    </r>
    <r>
      <rPr>
        <sz val="10"/>
        <color indexed="8"/>
        <rFont val="方正仿宋_GBK"/>
        <charset val="134"/>
      </rPr>
      <t>米，宽</t>
    </r>
    <r>
      <rPr>
        <sz val="10"/>
        <color indexed="8"/>
        <rFont val="Times New Roman"/>
        <charset val="134"/>
      </rPr>
      <t>3.5</t>
    </r>
    <r>
      <rPr>
        <sz val="10"/>
        <color indexed="8"/>
        <rFont val="方正仿宋_GBK"/>
        <charset val="134"/>
      </rPr>
      <t>米，厚</t>
    </r>
    <r>
      <rPr>
        <sz val="10"/>
        <color indexed="8"/>
        <rFont val="Times New Roman"/>
        <charset val="134"/>
      </rPr>
      <t>0.2</t>
    </r>
    <r>
      <rPr>
        <sz val="10"/>
        <color indexed="8"/>
        <rFont val="方正仿宋_GBK"/>
        <charset val="134"/>
      </rPr>
      <t>米，包括路段纵坡降低，陡坡土方开挖、填方、路基找平、碾压、硬化等），单价</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投入</t>
    </r>
    <r>
      <rPr>
        <sz val="10"/>
        <color indexed="8"/>
        <rFont val="Times New Roman"/>
        <charset val="134"/>
      </rPr>
      <t>7.92</t>
    </r>
    <r>
      <rPr>
        <sz val="10"/>
        <color indexed="8"/>
        <rFont val="方正仿宋_GBK"/>
        <charset val="134"/>
      </rPr>
      <t>万元，支砌挡墙</t>
    </r>
    <r>
      <rPr>
        <sz val="10"/>
        <color indexed="8"/>
        <rFont val="Times New Roman"/>
        <charset val="134"/>
      </rPr>
      <t>240</t>
    </r>
    <r>
      <rPr>
        <sz val="10"/>
        <color indexed="8"/>
        <rFont val="方正仿宋_GBK"/>
        <charset val="134"/>
      </rPr>
      <t>立方米（长</t>
    </r>
    <r>
      <rPr>
        <sz val="10"/>
        <color indexed="8"/>
        <rFont val="Times New Roman"/>
        <charset val="134"/>
      </rPr>
      <t>60</t>
    </r>
    <r>
      <rPr>
        <sz val="10"/>
        <color indexed="8"/>
        <rFont val="方正仿宋_GBK"/>
        <charset val="134"/>
      </rPr>
      <t>米，宽</t>
    </r>
    <r>
      <rPr>
        <sz val="10"/>
        <color indexed="8"/>
        <rFont val="Times New Roman"/>
        <charset val="134"/>
      </rPr>
      <t>0.8</t>
    </r>
    <r>
      <rPr>
        <sz val="10"/>
        <color indexed="8"/>
        <rFont val="方正仿宋_GBK"/>
        <charset val="134"/>
      </rPr>
      <t>米，高</t>
    </r>
    <r>
      <rPr>
        <sz val="10"/>
        <color indexed="8"/>
        <rFont val="Times New Roman"/>
        <charset val="134"/>
      </rPr>
      <t>5</t>
    </r>
    <r>
      <rPr>
        <sz val="10"/>
        <color indexed="8"/>
        <rFont val="方正仿宋_GBK"/>
        <charset val="134"/>
      </rPr>
      <t>米），单价</t>
    </r>
    <r>
      <rPr>
        <sz val="10"/>
        <color indexed="8"/>
        <rFont val="Times New Roman"/>
        <charset val="134"/>
      </rPr>
      <t>330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3.</t>
    </r>
    <r>
      <rPr>
        <sz val="10"/>
        <color indexed="8"/>
        <rFont val="方正仿宋_GBK"/>
        <charset val="134"/>
      </rPr>
      <t>投入</t>
    </r>
    <r>
      <rPr>
        <sz val="10"/>
        <color indexed="8"/>
        <rFont val="Times New Roman"/>
        <charset val="134"/>
      </rPr>
      <t>6.53</t>
    </r>
    <r>
      <rPr>
        <sz val="10"/>
        <color indexed="8"/>
        <rFont val="方正仿宋_GBK"/>
        <charset val="134"/>
      </rPr>
      <t>万元，硬化村内道路</t>
    </r>
    <r>
      <rPr>
        <sz val="10"/>
        <color indexed="8"/>
        <rFont val="Times New Roman"/>
        <charset val="134"/>
      </rPr>
      <t>725</t>
    </r>
    <r>
      <rPr>
        <sz val="10"/>
        <color indexed="8"/>
        <rFont val="方正仿宋_GBK"/>
        <charset val="134"/>
      </rPr>
      <t>平方米，（长</t>
    </r>
    <r>
      <rPr>
        <sz val="10"/>
        <color indexed="8"/>
        <rFont val="Times New Roman"/>
        <charset val="134"/>
      </rPr>
      <t>180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米），单价</t>
    </r>
    <r>
      <rPr>
        <sz val="10"/>
        <color indexed="8"/>
        <rFont val="Times New Roman"/>
        <charset val="134"/>
      </rPr>
      <t>90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t>
    </r>
    <r>
      <rPr>
        <sz val="10"/>
        <color indexed="8"/>
        <rFont val="方正仿宋_GBK"/>
        <charset val="134"/>
      </rPr>
      <t>三、投入</t>
    </r>
    <r>
      <rPr>
        <sz val="10"/>
        <color indexed="8"/>
        <rFont val="Times New Roman"/>
        <charset val="134"/>
      </rPr>
      <t>25</t>
    </r>
    <r>
      <rPr>
        <sz val="10"/>
        <color indexed="8"/>
        <rFont val="方正仿宋_GBK"/>
        <charset val="134"/>
      </rPr>
      <t>万元，在田坝村四组实施基础设施补短项目，建设内容为：</t>
    </r>
    <r>
      <rPr>
        <sz val="10"/>
        <color indexed="8"/>
        <rFont val="Times New Roman"/>
        <charset val="134"/>
      </rPr>
      <t xml:space="preserve">
1.</t>
    </r>
    <r>
      <rPr>
        <sz val="10"/>
        <color indexed="8"/>
        <rFont val="方正仿宋_GBK"/>
        <charset val="134"/>
      </rPr>
      <t>投入</t>
    </r>
    <r>
      <rPr>
        <sz val="10"/>
        <color indexed="8"/>
        <rFont val="Times New Roman"/>
        <charset val="134"/>
      </rPr>
      <t>18.37</t>
    </r>
    <r>
      <rPr>
        <sz val="10"/>
        <color indexed="8"/>
        <rFont val="方正仿宋_GBK"/>
        <charset val="134"/>
      </rPr>
      <t>万元，道路设施建设：硬化道路及部分路段白改黑</t>
    </r>
    <r>
      <rPr>
        <sz val="10"/>
        <color indexed="8"/>
        <rFont val="Times New Roman"/>
        <charset val="134"/>
      </rPr>
      <t>1837</t>
    </r>
    <r>
      <rPr>
        <sz val="10"/>
        <color indexed="8"/>
        <rFont val="方正仿宋_GBK"/>
        <charset val="134"/>
      </rPr>
      <t>平方米（硬化道路厚</t>
    </r>
    <r>
      <rPr>
        <sz val="10"/>
        <color indexed="8"/>
        <rFont val="Times New Roman"/>
        <charset val="134"/>
      </rPr>
      <t>0.2</t>
    </r>
    <r>
      <rPr>
        <sz val="10"/>
        <color indexed="8"/>
        <rFont val="方正仿宋_GBK"/>
        <charset val="134"/>
      </rPr>
      <t>米，白改黑厚</t>
    </r>
    <r>
      <rPr>
        <sz val="10"/>
        <color indexed="8"/>
        <rFont val="Times New Roman"/>
        <charset val="134"/>
      </rPr>
      <t>7cm</t>
    </r>
    <r>
      <rPr>
        <sz val="10"/>
        <color indexed="8"/>
        <rFont val="方正仿宋_GBK"/>
        <charset val="134"/>
      </rPr>
      <t>），单价</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投入</t>
    </r>
    <r>
      <rPr>
        <sz val="10"/>
        <color indexed="8"/>
        <rFont val="Times New Roman"/>
        <charset val="134"/>
      </rPr>
      <t>6.63</t>
    </r>
    <r>
      <rPr>
        <sz val="10"/>
        <color indexed="8"/>
        <rFont val="方正仿宋_GBK"/>
        <charset val="134"/>
      </rPr>
      <t>万元实施农村污水收集处理，铺设</t>
    </r>
    <r>
      <rPr>
        <sz val="10"/>
        <color indexed="8"/>
        <rFont val="Times New Roman"/>
        <charset val="134"/>
      </rPr>
      <t>200mm</t>
    </r>
    <r>
      <rPr>
        <sz val="10"/>
        <color indexed="8"/>
        <rFont val="方正仿宋_GBK"/>
        <charset val="134"/>
      </rPr>
      <t>波纹排污管道</t>
    </r>
    <r>
      <rPr>
        <sz val="10"/>
        <color indexed="8"/>
        <rFont val="Times New Roman"/>
        <charset val="134"/>
      </rPr>
      <t>310</t>
    </r>
    <r>
      <rPr>
        <sz val="10"/>
        <color indexed="8"/>
        <rFont val="方正仿宋_GBK"/>
        <charset val="134"/>
      </rPr>
      <t>米，</t>
    </r>
    <r>
      <rPr>
        <sz val="10"/>
        <color indexed="8"/>
        <rFont val="Times New Roman"/>
        <charset val="134"/>
      </rPr>
      <t>160</t>
    </r>
    <r>
      <rPr>
        <sz val="10"/>
        <color indexed="8"/>
        <rFont val="方正仿宋_GBK"/>
        <charset val="134"/>
      </rPr>
      <t>元</t>
    </r>
    <r>
      <rPr>
        <sz val="10"/>
        <color indexed="8"/>
        <rFont val="Times New Roman"/>
        <charset val="134"/>
      </rPr>
      <t>/</t>
    </r>
    <r>
      <rPr>
        <sz val="10"/>
        <color indexed="8"/>
        <rFont val="方正仿宋_GBK"/>
        <charset val="134"/>
      </rPr>
      <t>米；铺设</t>
    </r>
    <r>
      <rPr>
        <sz val="10"/>
        <color indexed="8"/>
        <rFont val="Times New Roman"/>
        <charset val="134"/>
      </rPr>
      <t>160mm</t>
    </r>
    <r>
      <rPr>
        <sz val="10"/>
        <color indexed="8"/>
        <rFont val="方正仿宋_GBK"/>
        <charset val="134"/>
      </rPr>
      <t>波纹排污管道</t>
    </r>
    <r>
      <rPr>
        <sz val="10"/>
        <color indexed="8"/>
        <rFont val="Times New Roman"/>
        <charset val="134"/>
      </rPr>
      <t>115</t>
    </r>
    <r>
      <rPr>
        <sz val="10"/>
        <color indexed="8"/>
        <rFont val="方正仿宋_GBK"/>
        <charset val="134"/>
      </rPr>
      <t>米，</t>
    </r>
    <r>
      <rPr>
        <sz val="10"/>
        <color indexed="8"/>
        <rFont val="Times New Roman"/>
        <charset val="134"/>
      </rPr>
      <t>140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4</t>
    </r>
    <r>
      <rPr>
        <sz val="10"/>
        <color indexed="8"/>
        <rFont val="方正仿宋_GBK"/>
        <charset val="134"/>
      </rPr>
      <t>个沉井</t>
    </r>
    <r>
      <rPr>
        <sz val="10"/>
        <color indexed="8"/>
        <rFont val="Times New Roman"/>
        <charset val="134"/>
      </rPr>
      <t>1</t>
    </r>
    <r>
      <rPr>
        <sz val="10"/>
        <color indexed="8"/>
        <rFont val="方正仿宋_GBK"/>
        <charset val="134"/>
      </rPr>
      <t>立方米（长</t>
    </r>
    <r>
      <rPr>
        <sz val="10"/>
        <color indexed="8"/>
        <rFont val="Times New Roman"/>
        <charset val="134"/>
      </rPr>
      <t>1</t>
    </r>
    <r>
      <rPr>
        <sz val="10"/>
        <color indexed="8"/>
        <rFont val="方正仿宋_GBK"/>
        <charset val="134"/>
      </rPr>
      <t>米，宽</t>
    </r>
    <r>
      <rPr>
        <sz val="10"/>
        <color indexed="8"/>
        <rFont val="Times New Roman"/>
        <charset val="134"/>
      </rPr>
      <t>1</t>
    </r>
    <r>
      <rPr>
        <sz val="10"/>
        <color indexed="8"/>
        <rFont val="方正仿宋_GBK"/>
        <charset val="134"/>
      </rPr>
      <t>米，高</t>
    </r>
    <r>
      <rPr>
        <sz val="10"/>
        <color indexed="8"/>
        <rFont val="Times New Roman"/>
        <charset val="134"/>
      </rPr>
      <t>1</t>
    </r>
    <r>
      <rPr>
        <sz val="10"/>
        <color indexed="8"/>
        <rFont val="方正仿宋_GBK"/>
        <charset val="134"/>
      </rPr>
      <t>米），</t>
    </r>
    <r>
      <rPr>
        <sz val="10"/>
        <color indexed="8"/>
        <rFont val="Times New Roman"/>
        <charset val="134"/>
      </rPr>
      <t>125</t>
    </r>
    <r>
      <rPr>
        <sz val="10"/>
        <color indexed="8"/>
        <rFont val="方正仿宋_GBK"/>
        <charset val="134"/>
      </rPr>
      <t>元</t>
    </r>
    <r>
      <rPr>
        <sz val="10"/>
        <color indexed="8"/>
        <rFont val="Times New Roman"/>
        <charset val="134"/>
      </rPr>
      <t>/</t>
    </r>
    <r>
      <rPr>
        <sz val="10"/>
        <color indexed="8"/>
        <rFont val="方正仿宋_GBK"/>
        <charset val="134"/>
      </rPr>
      <t>个。</t>
    </r>
  </si>
  <si>
    <r>
      <rPr>
        <sz val="10"/>
        <color indexed="8"/>
        <rFont val="方正仿宋_GBK"/>
        <charset val="134"/>
      </rPr>
      <t>通过在田坝村、风景村、新发村硬化道路约</t>
    </r>
    <r>
      <rPr>
        <sz val="10"/>
        <color indexed="8"/>
        <rFont val="Times New Roman"/>
        <charset val="134"/>
      </rPr>
      <t>5652</t>
    </r>
    <r>
      <rPr>
        <sz val="10"/>
        <color indexed="8"/>
        <rFont val="方正仿宋_GBK"/>
        <charset val="134"/>
      </rPr>
      <t>平方米，挡墙</t>
    </r>
    <r>
      <rPr>
        <sz val="10"/>
        <color indexed="8"/>
        <rFont val="Times New Roman"/>
        <charset val="134"/>
      </rPr>
      <t>274</t>
    </r>
    <r>
      <rPr>
        <sz val="10"/>
        <color indexed="8"/>
        <rFont val="方正仿宋_GBK"/>
        <charset val="134"/>
      </rPr>
      <t>立方米，污水主管道管道</t>
    </r>
    <r>
      <rPr>
        <sz val="10"/>
        <color indexed="8"/>
        <rFont val="Times New Roman"/>
        <charset val="134"/>
      </rPr>
      <t>310</t>
    </r>
    <r>
      <rPr>
        <sz val="10"/>
        <color indexed="8"/>
        <rFont val="方正仿宋_GBK"/>
        <charset val="134"/>
      </rPr>
      <t>米，副管道管道</t>
    </r>
    <r>
      <rPr>
        <sz val="10"/>
        <color indexed="8"/>
        <rFont val="Times New Roman"/>
        <charset val="134"/>
      </rPr>
      <t>115</t>
    </r>
    <r>
      <rPr>
        <sz val="10"/>
        <color indexed="8"/>
        <rFont val="方正仿宋_GBK"/>
        <charset val="134"/>
      </rPr>
      <t>米，</t>
    </r>
    <r>
      <rPr>
        <sz val="10"/>
        <color indexed="8"/>
        <rFont val="Times New Roman"/>
        <charset val="134"/>
      </rPr>
      <t>4</t>
    </r>
    <r>
      <rPr>
        <sz val="10"/>
        <color indexed="8"/>
        <rFont val="方正仿宋_GBK"/>
        <charset val="134"/>
      </rPr>
      <t>个沉井等项目建设，有效的解决了</t>
    </r>
    <r>
      <rPr>
        <sz val="10"/>
        <color indexed="8"/>
        <rFont val="Times New Roman"/>
        <charset val="134"/>
      </rPr>
      <t>3</t>
    </r>
    <r>
      <rPr>
        <sz val="10"/>
        <color indexed="8"/>
        <rFont val="方正仿宋_GBK"/>
        <charset val="134"/>
      </rPr>
      <t>个村的出行问题，提升了</t>
    </r>
    <r>
      <rPr>
        <sz val="10"/>
        <color indexed="8"/>
        <rFont val="Times New Roman"/>
        <charset val="134"/>
      </rPr>
      <t>3</t>
    </r>
    <r>
      <rPr>
        <sz val="10"/>
        <color indexed="8"/>
        <rFont val="方正仿宋_GBK"/>
        <charset val="134"/>
      </rPr>
      <t>个自然村的人居环境，改变了村容村貌。有效提升村民的幸福感、获得感。建成后产权归田坝村集体所有，涉及农户</t>
    </r>
    <r>
      <rPr>
        <sz val="10"/>
        <color indexed="8"/>
        <rFont val="Times New Roman"/>
        <charset val="134"/>
      </rPr>
      <t>260</t>
    </r>
    <r>
      <rPr>
        <sz val="10"/>
        <color indexed="8"/>
        <rFont val="方正仿宋_GBK"/>
        <charset val="134"/>
      </rPr>
      <t>户</t>
    </r>
    <r>
      <rPr>
        <sz val="10"/>
        <color indexed="8"/>
        <rFont val="Times New Roman"/>
        <charset val="134"/>
      </rPr>
      <t>544</t>
    </r>
    <r>
      <rPr>
        <sz val="10"/>
        <color indexed="8"/>
        <rFont val="方正仿宋_GBK"/>
        <charset val="134"/>
      </rPr>
      <t>人（其中脱贫户</t>
    </r>
    <r>
      <rPr>
        <sz val="10"/>
        <color indexed="8"/>
        <rFont val="Times New Roman"/>
        <charset val="134"/>
      </rPr>
      <t>21</t>
    </r>
    <r>
      <rPr>
        <sz val="10"/>
        <color indexed="8"/>
        <rFont val="方正仿宋_GBK"/>
        <charset val="134"/>
      </rPr>
      <t>户</t>
    </r>
    <r>
      <rPr>
        <sz val="10"/>
        <color indexed="8"/>
        <rFont val="Times New Roman"/>
        <charset val="134"/>
      </rPr>
      <t>65</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”6</t>
    </r>
    <r>
      <rPr>
        <sz val="10"/>
        <color indexed="8"/>
        <rFont val="方正仿宋_GBK"/>
        <charset val="134"/>
      </rPr>
      <t>户</t>
    </r>
    <r>
      <rPr>
        <sz val="10"/>
        <color indexed="8"/>
        <rFont val="Times New Roman"/>
        <charset val="134"/>
      </rPr>
      <t>13</t>
    </r>
    <r>
      <rPr>
        <sz val="10"/>
        <color indexed="8"/>
        <rFont val="方正仿宋_GBK"/>
        <charset val="134"/>
      </rPr>
      <t>人）的生产条件和出行条件。</t>
    </r>
  </si>
  <si>
    <r>
      <rPr>
        <sz val="10"/>
        <color indexed="8"/>
        <rFont val="方正仿宋_GBK"/>
        <charset val="134"/>
      </rPr>
      <t>人居环境整治</t>
    </r>
  </si>
  <si>
    <r>
      <rPr>
        <sz val="10"/>
        <color indexed="8"/>
        <rFont val="方正仿宋_GBK"/>
        <charset val="134"/>
      </rPr>
      <t>农村污水治理</t>
    </r>
  </si>
  <si>
    <r>
      <rPr>
        <sz val="10"/>
        <color indexed="8"/>
        <rFont val="方正仿宋_GBK"/>
        <charset val="134"/>
      </rPr>
      <t>热水镇吉科村人居环境提升项目</t>
    </r>
  </si>
  <si>
    <r>
      <rPr>
        <sz val="10"/>
        <color indexed="8"/>
        <rFont val="方正仿宋_GBK"/>
        <charset val="134"/>
      </rPr>
      <t>吉科村</t>
    </r>
  </si>
  <si>
    <r>
      <rPr>
        <sz val="10"/>
        <color theme="1"/>
        <rFont val="Times New Roman"/>
        <charset val="134"/>
      </rPr>
      <t>1</t>
    </r>
    <r>
      <rPr>
        <sz val="10"/>
        <color indexed="8"/>
        <rFont val="Times New Roman"/>
        <charset val="134"/>
      </rPr>
      <t>.</t>
    </r>
    <r>
      <rPr>
        <sz val="10"/>
        <color indexed="8"/>
        <rFont val="方正仿宋_GBK"/>
        <charset val="134"/>
      </rPr>
      <t>投资</t>
    </r>
    <r>
      <rPr>
        <sz val="10"/>
        <color indexed="8"/>
        <rFont val="Times New Roman"/>
        <charset val="134"/>
      </rPr>
      <t>14.4</t>
    </r>
    <r>
      <rPr>
        <sz val="10"/>
        <color indexed="8"/>
        <rFont val="方正仿宋_GBK"/>
        <charset val="134"/>
      </rPr>
      <t>万元安装直径</t>
    </r>
    <r>
      <rPr>
        <sz val="10"/>
        <color indexed="8"/>
        <rFont val="Times New Roman"/>
        <charset val="134"/>
      </rPr>
      <t>300</t>
    </r>
    <r>
      <rPr>
        <sz val="10"/>
        <color indexed="8"/>
        <rFont val="方正仿宋_GBK"/>
        <charset val="134"/>
      </rPr>
      <t>波纹管</t>
    </r>
    <r>
      <rPr>
        <sz val="10"/>
        <color indexed="8"/>
        <rFont val="Times New Roman"/>
        <charset val="134"/>
      </rPr>
      <t>1200m</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2</t>
    </r>
    <r>
      <rPr>
        <sz val="10"/>
        <color indexed="8"/>
        <rFont val="Times New Roman"/>
        <charset val="134"/>
      </rPr>
      <t>.</t>
    </r>
    <r>
      <rPr>
        <sz val="10"/>
        <color indexed="8"/>
        <rFont val="方正仿宋_GBK"/>
        <charset val="134"/>
      </rPr>
      <t>投资</t>
    </r>
    <r>
      <rPr>
        <sz val="10"/>
        <color indexed="8"/>
        <rFont val="Times New Roman"/>
        <charset val="134"/>
      </rPr>
      <t>2</t>
    </r>
    <r>
      <rPr>
        <sz val="10"/>
        <color indexed="8"/>
        <rFont val="方正仿宋_GBK"/>
        <charset val="134"/>
      </rPr>
      <t>万元建设</t>
    </r>
    <r>
      <rPr>
        <sz val="10"/>
        <color indexed="8"/>
        <rFont val="Times New Roman"/>
        <charset val="134"/>
      </rPr>
      <t>3</t>
    </r>
    <r>
      <rPr>
        <sz val="10"/>
        <color indexed="8"/>
        <rFont val="方正仿宋_GBK"/>
        <charset val="134"/>
      </rPr>
      <t>个</t>
    </r>
    <r>
      <rPr>
        <sz val="10"/>
        <color indexed="8"/>
        <rFont val="Times New Roman"/>
        <charset val="134"/>
      </rPr>
      <t>12m³</t>
    </r>
    <r>
      <rPr>
        <sz val="10"/>
        <color indexed="8"/>
        <rFont val="方正仿宋_GBK"/>
        <charset val="134"/>
      </rPr>
      <t>化粪池；</t>
    </r>
    <r>
      <rPr>
        <sz val="10"/>
        <color indexed="8"/>
        <rFont val="Times New Roman"/>
        <charset val="134"/>
      </rPr>
      <t xml:space="preserve">
3</t>
    </r>
    <r>
      <rPr>
        <sz val="10"/>
        <color indexed="8"/>
        <rFont val="Times New Roman"/>
        <charset val="134"/>
      </rPr>
      <t>.</t>
    </r>
    <r>
      <rPr>
        <sz val="10"/>
        <color indexed="8"/>
        <rFont val="方正仿宋_GBK"/>
        <charset val="134"/>
      </rPr>
      <t>投资</t>
    </r>
    <r>
      <rPr>
        <sz val="10"/>
        <color indexed="8"/>
        <rFont val="Times New Roman"/>
        <charset val="134"/>
      </rPr>
      <t>3</t>
    </r>
    <r>
      <rPr>
        <sz val="10"/>
        <color indexed="8"/>
        <rFont val="方正仿宋_GBK"/>
        <charset val="134"/>
      </rPr>
      <t>万元建设</t>
    </r>
    <r>
      <rPr>
        <sz val="10"/>
        <color indexed="8"/>
        <rFont val="Times New Roman"/>
        <charset val="134"/>
      </rPr>
      <t>20</t>
    </r>
    <r>
      <rPr>
        <sz val="10"/>
        <color indexed="8"/>
        <rFont val="方正仿宋_GBK"/>
        <charset val="134"/>
      </rPr>
      <t>个污水检查井；</t>
    </r>
    <r>
      <rPr>
        <sz val="10"/>
        <color indexed="8"/>
        <rFont val="Times New Roman"/>
        <charset val="134"/>
      </rPr>
      <t xml:space="preserve">
4</t>
    </r>
    <r>
      <rPr>
        <sz val="10"/>
        <color indexed="8"/>
        <rFont val="Times New Roman"/>
        <charset val="134"/>
      </rPr>
      <t>.</t>
    </r>
    <r>
      <rPr>
        <sz val="10"/>
        <color indexed="8"/>
        <rFont val="方正仿宋_GBK"/>
        <charset val="134"/>
      </rPr>
      <t>投资</t>
    </r>
    <r>
      <rPr>
        <sz val="10"/>
        <color indexed="8"/>
        <rFont val="Times New Roman"/>
        <charset val="134"/>
      </rPr>
      <t>12</t>
    </r>
    <r>
      <rPr>
        <sz val="10"/>
        <color indexed="8"/>
        <rFont val="方正仿宋_GBK"/>
        <charset val="134"/>
      </rPr>
      <t>万元浇筑污水沟</t>
    </r>
    <r>
      <rPr>
        <sz val="10"/>
        <color indexed="8"/>
        <rFont val="Times New Roman"/>
        <charset val="134"/>
      </rPr>
      <t>1000m</t>
    </r>
    <r>
      <rPr>
        <sz val="10"/>
        <color indexed="8"/>
        <rFont val="方正仿宋_GBK"/>
        <charset val="134"/>
      </rPr>
      <t>，含地板开挖和回填，单价</t>
    </r>
    <r>
      <rPr>
        <sz val="10"/>
        <color indexed="8"/>
        <rFont val="Times New Roman"/>
        <charset val="134"/>
      </rPr>
      <t>120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5.</t>
    </r>
    <r>
      <rPr>
        <sz val="10"/>
        <color indexed="8"/>
        <rFont val="方正仿宋_GBK"/>
        <charset val="134"/>
      </rPr>
      <t>投资</t>
    </r>
    <r>
      <rPr>
        <sz val="10"/>
        <color indexed="8"/>
        <rFont val="Times New Roman"/>
        <charset val="134"/>
      </rPr>
      <t>15</t>
    </r>
    <r>
      <rPr>
        <sz val="10"/>
        <color indexed="8"/>
        <rFont val="方正仿宋_GBK"/>
        <charset val="134"/>
      </rPr>
      <t>万元安装</t>
    </r>
    <r>
      <rPr>
        <sz val="10"/>
        <color indexed="8"/>
        <rFont val="Times New Roman"/>
        <charset val="134"/>
      </rPr>
      <t>100</t>
    </r>
    <r>
      <rPr>
        <sz val="10"/>
        <color indexed="8"/>
        <rFont val="方正仿宋_GBK"/>
        <charset val="134"/>
      </rPr>
      <t>户分支管</t>
    </r>
    <r>
      <rPr>
        <sz val="10"/>
        <color indexed="8"/>
        <rFont val="Times New Roman"/>
        <charset val="134"/>
      </rPr>
      <t>1500m</t>
    </r>
    <r>
      <rPr>
        <sz val="10"/>
        <color indexed="8"/>
        <rFont val="方正仿宋_GBK"/>
        <charset val="134"/>
      </rPr>
      <t>，单价</t>
    </r>
    <r>
      <rPr>
        <sz val="10"/>
        <color indexed="8"/>
        <rFont val="Times New Roman"/>
        <charset val="134"/>
      </rPr>
      <t>100</t>
    </r>
    <r>
      <rPr>
        <sz val="10"/>
        <color indexed="8"/>
        <rFont val="方正仿宋_GBK"/>
        <charset val="134"/>
      </rPr>
      <t>元</t>
    </r>
    <r>
      <rPr>
        <sz val="10"/>
        <color indexed="8"/>
        <rFont val="Times New Roman"/>
        <charset val="134"/>
      </rPr>
      <t>/m</t>
    </r>
    <r>
      <rPr>
        <sz val="10"/>
        <color indexed="8"/>
        <rFont val="方正仿宋_GBK"/>
        <charset val="134"/>
      </rPr>
      <t>。</t>
    </r>
  </si>
  <si>
    <r>
      <rPr>
        <sz val="10"/>
        <color indexed="8"/>
        <rFont val="方正仿宋_GBK"/>
        <charset val="134"/>
      </rPr>
      <t>通过项目实施，有效解决了</t>
    </r>
    <r>
      <rPr>
        <sz val="10"/>
        <color indexed="8"/>
        <rFont val="Times New Roman"/>
        <charset val="134"/>
      </rPr>
      <t xml:space="preserve">130 </t>
    </r>
    <r>
      <rPr>
        <sz val="10"/>
        <color indexed="8"/>
        <rFont val="方正仿宋_GBK"/>
        <charset val="134"/>
      </rPr>
      <t>户</t>
    </r>
    <r>
      <rPr>
        <sz val="10"/>
        <color indexed="8"/>
        <rFont val="Times New Roman"/>
        <charset val="134"/>
      </rPr>
      <t>670</t>
    </r>
    <r>
      <rPr>
        <sz val="10"/>
        <color indexed="8"/>
        <rFont val="方正仿宋_GBK"/>
        <charset val="134"/>
      </rPr>
      <t>人污水排放问题，受益群众满意度</t>
    </r>
    <r>
      <rPr>
        <sz val="10"/>
        <color indexed="8"/>
        <rFont val="Times New Roman"/>
        <charset val="134"/>
      </rPr>
      <t>90%</t>
    </r>
    <r>
      <rPr>
        <sz val="10"/>
        <color indexed="8"/>
        <rFont val="方正仿宋_GBK"/>
        <charset val="134"/>
      </rPr>
      <t>以上，切实增强群众幸福感、安全感。</t>
    </r>
  </si>
  <si>
    <r>
      <rPr>
        <sz val="10"/>
        <color indexed="8"/>
        <rFont val="方正仿宋_GBK"/>
        <charset val="134"/>
      </rPr>
      <t>宣威市西宁街道靖外村委会王家沟村基础设施补短建设项目</t>
    </r>
  </si>
  <si>
    <r>
      <rPr>
        <sz val="10"/>
        <color indexed="8"/>
        <rFont val="方正仿宋_GBK"/>
        <charset val="134"/>
      </rPr>
      <t>靖外村</t>
    </r>
  </si>
  <si>
    <r>
      <rPr>
        <sz val="10"/>
        <color theme="1"/>
        <rFont val="Times New Roman"/>
        <charset val="134"/>
      </rPr>
      <t>1.</t>
    </r>
    <r>
      <rPr>
        <sz val="10"/>
        <color indexed="8"/>
        <rFont val="方正仿宋_GBK"/>
        <charset val="134"/>
      </rPr>
      <t>投资</t>
    </r>
    <r>
      <rPr>
        <sz val="10"/>
        <color indexed="8"/>
        <rFont val="Times New Roman"/>
        <charset val="134"/>
      </rPr>
      <t>52.7</t>
    </r>
    <r>
      <rPr>
        <sz val="10"/>
        <color indexed="8"/>
        <rFont val="方正仿宋_GBK"/>
        <charset val="134"/>
      </rPr>
      <t>万元，村内路面为</t>
    </r>
    <r>
      <rPr>
        <sz val="10"/>
        <color indexed="8"/>
        <rFont val="Times New Roman"/>
        <charset val="134"/>
      </rPr>
      <t>C30</t>
    </r>
    <r>
      <rPr>
        <sz val="10"/>
        <color indexed="8"/>
        <rFont val="方正仿宋_GBK"/>
        <charset val="134"/>
      </rPr>
      <t>混凝土路面（含路基开挖、碾压找平）</t>
    </r>
    <r>
      <rPr>
        <sz val="10"/>
        <color indexed="8"/>
        <rFont val="Times New Roman"/>
        <charset val="134"/>
      </rPr>
      <t>1</t>
    </r>
    <r>
      <rPr>
        <sz val="10"/>
        <color indexed="8"/>
        <rFont val="方正仿宋_GBK"/>
        <charset val="134"/>
      </rPr>
      <t>条长</t>
    </r>
    <r>
      <rPr>
        <sz val="10"/>
        <color indexed="8"/>
        <rFont val="Times New Roman"/>
        <charset val="134"/>
      </rPr>
      <t>1097.92m</t>
    </r>
    <r>
      <rPr>
        <sz val="10"/>
        <color indexed="8"/>
        <rFont val="方正仿宋_GBK"/>
        <charset val="134"/>
      </rPr>
      <t>，平均宽</t>
    </r>
    <r>
      <rPr>
        <sz val="10"/>
        <color indexed="8"/>
        <rFont val="Times New Roman"/>
        <charset val="134"/>
      </rPr>
      <t>4m</t>
    </r>
    <r>
      <rPr>
        <sz val="10"/>
        <color indexed="8"/>
        <rFont val="方正仿宋_GBK"/>
        <charset val="134"/>
      </rPr>
      <t>，</t>
    </r>
    <r>
      <rPr>
        <sz val="10"/>
        <color indexed="8"/>
        <rFont val="Times New Roman"/>
        <charset val="134"/>
      </rPr>
      <t>4391.67m²</t>
    </r>
    <r>
      <rPr>
        <sz val="10"/>
        <color indexed="8"/>
        <rFont val="方正仿宋_GBK"/>
        <charset val="134"/>
      </rPr>
      <t>，单价120元/m²。
2.投资27.3万元，片石混凝土挡土墙采用C30混凝土现浇（含基础开挖、回填），长260m，底宽1.5m，口宽0.6m，682.5m³，单价400元/m³。</t>
    </r>
  </si>
  <si>
    <r>
      <rPr>
        <sz val="10"/>
        <color indexed="8"/>
        <rFont val="方正仿宋_GBK"/>
        <charset val="134"/>
      </rPr>
      <t>通过宣威市宁街道靖外村委会王家沟村基础设施补短建设项目的实施，项目将显著改善达</t>
    </r>
    <r>
      <rPr>
        <sz val="10"/>
        <color indexed="8"/>
        <rFont val="Times New Roman"/>
        <charset val="134"/>
      </rPr>
      <t>60</t>
    </r>
    <r>
      <rPr>
        <sz val="10"/>
        <color indexed="8"/>
        <rFont val="方正仿宋_GBK"/>
        <charset val="134"/>
      </rPr>
      <t>户</t>
    </r>
    <r>
      <rPr>
        <sz val="10"/>
        <color indexed="8"/>
        <rFont val="Times New Roman"/>
        <charset val="134"/>
      </rPr>
      <t>252</t>
    </r>
    <r>
      <rPr>
        <sz val="10"/>
        <color indexed="8"/>
        <rFont val="方正仿宋_GBK"/>
        <charset val="134"/>
      </rPr>
      <t>人</t>
    </r>
    <r>
      <rPr>
        <sz val="10"/>
        <color indexed="8"/>
        <rFont val="Times New Roman"/>
        <charset val="134"/>
      </rPr>
      <t>(</t>
    </r>
    <r>
      <rPr>
        <sz val="10"/>
        <color indexed="8"/>
        <rFont val="方正仿宋_GBK"/>
        <charset val="134"/>
      </rPr>
      <t>其中：脱贫户</t>
    </r>
    <r>
      <rPr>
        <sz val="10"/>
        <color indexed="8"/>
        <rFont val="Times New Roman"/>
        <charset val="134"/>
      </rPr>
      <t>11</t>
    </r>
    <r>
      <rPr>
        <sz val="10"/>
        <color indexed="8"/>
        <rFont val="方正仿宋_GBK"/>
        <charset val="134"/>
      </rPr>
      <t>户</t>
    </r>
    <r>
      <rPr>
        <sz val="10"/>
        <color indexed="8"/>
        <rFont val="Times New Roman"/>
        <charset val="134"/>
      </rPr>
      <t>23</t>
    </r>
    <r>
      <rPr>
        <sz val="10"/>
        <color indexed="8"/>
        <rFont val="方正仿宋_GBK"/>
        <charset val="134"/>
      </rPr>
      <t>人</t>
    </r>
    <r>
      <rPr>
        <sz val="10"/>
        <color indexed="8"/>
        <rFont val="Times New Roman"/>
        <charset val="134"/>
      </rPr>
      <t>)</t>
    </r>
    <r>
      <rPr>
        <sz val="10"/>
        <color indexed="8"/>
        <rFont val="方正仿宋_GBK"/>
        <charset val="134"/>
      </rPr>
      <t>，受益群众的满意度达到</t>
    </r>
    <r>
      <rPr>
        <sz val="10"/>
        <color indexed="8"/>
        <rFont val="Times New Roman"/>
        <charset val="134"/>
      </rPr>
      <t>90%</t>
    </r>
    <r>
      <rPr>
        <sz val="10"/>
        <color indexed="8"/>
        <rFont val="方正仿宋_GBK"/>
        <charset val="134"/>
      </rPr>
      <t>以上。</t>
    </r>
  </si>
  <si>
    <r>
      <rPr>
        <sz val="10"/>
        <color indexed="8"/>
        <rFont val="方正仿宋_GBK"/>
        <charset val="134"/>
      </rPr>
      <t>宝山镇塘子村村内道路维修改造项目</t>
    </r>
  </si>
  <si>
    <r>
      <rPr>
        <sz val="10"/>
        <color indexed="8"/>
        <rFont val="方正仿宋_GBK"/>
        <charset val="134"/>
      </rPr>
      <t>塘子村</t>
    </r>
  </si>
  <si>
    <r>
      <rPr>
        <sz val="10"/>
        <color indexed="8"/>
        <rFont val="方正仿宋_GBK"/>
        <charset val="134"/>
      </rPr>
      <t>投资</t>
    </r>
    <r>
      <rPr>
        <sz val="10"/>
        <color indexed="8"/>
        <rFont val="Times New Roman"/>
        <charset val="134"/>
      </rPr>
      <t>60</t>
    </r>
    <r>
      <rPr>
        <sz val="10"/>
        <color indexed="8"/>
        <rFont val="方正仿宋_GBK"/>
        <charset val="134"/>
      </rPr>
      <t>万元，村内道路修复</t>
    </r>
    <r>
      <rPr>
        <sz val="10"/>
        <color indexed="8"/>
        <rFont val="Times New Roman"/>
        <charset val="134"/>
      </rPr>
      <t>4800</t>
    </r>
    <r>
      <rPr>
        <sz val="10"/>
        <color indexed="8"/>
        <rFont val="方正仿宋_GBK"/>
        <charset val="134"/>
      </rPr>
      <t>平方米，规格型号：</t>
    </r>
    <r>
      <rPr>
        <sz val="10"/>
        <color indexed="8"/>
        <rFont val="Times New Roman"/>
        <charset val="134"/>
      </rPr>
      <t>10cm</t>
    </r>
    <r>
      <rPr>
        <sz val="10"/>
        <color indexed="8"/>
        <rFont val="方正仿宋_GBK"/>
        <charset val="134"/>
      </rPr>
      <t>砂石垫层，现浇</t>
    </r>
    <r>
      <rPr>
        <sz val="10"/>
        <color indexed="8"/>
        <rFont val="Times New Roman"/>
        <charset val="134"/>
      </rPr>
      <t>20cmC30</t>
    </r>
    <r>
      <rPr>
        <sz val="10"/>
        <color indexed="8"/>
        <rFont val="方正仿宋_GBK"/>
        <charset val="134"/>
      </rPr>
      <t>砼，单价</t>
    </r>
    <r>
      <rPr>
        <sz val="10"/>
        <color indexed="8"/>
        <rFont val="Times New Roman"/>
        <charset val="134"/>
      </rPr>
      <t>125</t>
    </r>
    <r>
      <rPr>
        <sz val="10"/>
        <color indexed="8"/>
        <rFont val="方正仿宋_GBK"/>
        <charset val="134"/>
      </rPr>
      <t>元</t>
    </r>
    <r>
      <rPr>
        <sz val="10"/>
        <color indexed="8"/>
        <rFont val="Times New Roman"/>
        <charset val="134"/>
      </rPr>
      <t>/</t>
    </r>
    <r>
      <rPr>
        <sz val="10"/>
        <color indexed="8"/>
        <rFont val="方正仿宋_GBK"/>
        <charset val="134"/>
      </rPr>
      <t>平方米。</t>
    </r>
  </si>
  <si>
    <r>
      <rPr>
        <sz val="10"/>
        <color rgb="FF000000"/>
        <rFont val="方正仿宋_GBK"/>
        <charset val="134"/>
      </rPr>
      <t>通过项目实施，修复村内道路</t>
    </r>
    <r>
      <rPr>
        <sz val="10"/>
        <color rgb="FF000000"/>
        <rFont val="Times New Roman"/>
        <charset val="134"/>
      </rPr>
      <t>4800</t>
    </r>
    <r>
      <rPr>
        <sz val="10"/>
        <color rgb="FF000000"/>
        <rFont val="方正仿宋_GBK"/>
        <charset val="134"/>
      </rPr>
      <t>平方米，建成后产权归塘子村委会所有，项目完善基础设施，改善了本辖区及覆盖周边村委会农户</t>
    </r>
    <r>
      <rPr>
        <sz val="10"/>
        <color rgb="FF000000"/>
        <rFont val="Times New Roman"/>
        <charset val="134"/>
      </rPr>
      <t>801</t>
    </r>
    <r>
      <rPr>
        <sz val="10"/>
        <color rgb="FF000000"/>
        <rFont val="方正仿宋_GBK"/>
        <charset val="134"/>
      </rPr>
      <t>户</t>
    </r>
    <r>
      <rPr>
        <sz val="10"/>
        <color rgb="FF000000"/>
        <rFont val="Times New Roman"/>
        <charset val="134"/>
      </rPr>
      <t>2465</t>
    </r>
    <r>
      <rPr>
        <sz val="10"/>
        <color rgb="FF000000"/>
        <rFont val="方正仿宋_GBK"/>
        <charset val="134"/>
      </rPr>
      <t>人（其中脱贫户</t>
    </r>
    <r>
      <rPr>
        <sz val="10"/>
        <color rgb="FF000000"/>
        <rFont val="Times New Roman"/>
        <charset val="134"/>
      </rPr>
      <t>60</t>
    </r>
    <r>
      <rPr>
        <sz val="10"/>
        <color rgb="FF000000"/>
        <rFont val="方正仿宋_GBK"/>
        <charset val="134"/>
      </rPr>
      <t>户</t>
    </r>
    <r>
      <rPr>
        <sz val="10"/>
        <color rgb="FF000000"/>
        <rFont val="Times New Roman"/>
        <charset val="134"/>
      </rPr>
      <t>151</t>
    </r>
    <r>
      <rPr>
        <sz val="10"/>
        <color rgb="FF000000"/>
        <rFont val="方正仿宋_GBK"/>
        <charset val="134"/>
      </rPr>
      <t>人，</t>
    </r>
    <r>
      <rPr>
        <sz val="10"/>
        <color rgb="FF000000"/>
        <rFont val="Times New Roman"/>
        <charset val="134"/>
      </rPr>
      <t>“</t>
    </r>
    <r>
      <rPr>
        <sz val="10"/>
        <color rgb="FF000000"/>
        <rFont val="方正仿宋_GBK"/>
        <charset val="134"/>
      </rPr>
      <t>三类监测对象</t>
    </r>
    <r>
      <rPr>
        <sz val="10"/>
        <color rgb="FF000000"/>
        <rFont val="Times New Roman"/>
        <charset val="134"/>
      </rPr>
      <t>”32</t>
    </r>
    <r>
      <rPr>
        <sz val="10"/>
        <color rgb="FF000000"/>
        <rFont val="方正仿宋_GBK"/>
        <charset val="134"/>
      </rPr>
      <t>户</t>
    </r>
    <r>
      <rPr>
        <sz val="10"/>
        <color rgb="FF000000"/>
        <rFont val="Times New Roman"/>
        <charset val="134"/>
      </rPr>
      <t>99</t>
    </r>
    <r>
      <rPr>
        <sz val="10"/>
        <color rgb="FF000000"/>
        <rFont val="方正仿宋_GBK"/>
        <charset val="134"/>
      </rPr>
      <t>人）的生产条件和出行条件，有效提升村民的幸福感、获得感。</t>
    </r>
  </si>
  <si>
    <r>
      <rPr>
        <sz val="10"/>
        <color indexed="8"/>
        <rFont val="方正仿宋_GBK"/>
        <charset val="134"/>
      </rPr>
      <t>农村基础设施建设项目</t>
    </r>
  </si>
  <si>
    <r>
      <rPr>
        <sz val="10"/>
        <color indexed="8"/>
        <rFont val="方正仿宋_GBK"/>
        <charset val="134"/>
      </rPr>
      <t>倘塘镇基础设施补短板建设项目</t>
    </r>
  </si>
  <si>
    <r>
      <rPr>
        <sz val="10"/>
        <color indexed="8"/>
        <rFont val="方正仿宋_GBK"/>
        <charset val="134"/>
      </rPr>
      <t>倘</t>
    </r>
    <r>
      <rPr>
        <sz val="10"/>
        <color indexed="8"/>
        <rFont val="Times New Roman"/>
        <charset val="134"/>
      </rPr>
      <t xml:space="preserve">
</t>
    </r>
    <r>
      <rPr>
        <sz val="10"/>
        <color indexed="8"/>
        <rFont val="方正仿宋_GBK"/>
        <charset val="134"/>
      </rPr>
      <t>塘</t>
    </r>
    <r>
      <rPr>
        <sz val="10"/>
        <color indexed="8"/>
        <rFont val="Times New Roman"/>
        <charset val="134"/>
      </rPr>
      <t xml:space="preserve">
</t>
    </r>
    <r>
      <rPr>
        <sz val="10"/>
        <color indexed="8"/>
        <rFont val="方正仿宋_GBK"/>
        <charset val="134"/>
      </rPr>
      <t>镇</t>
    </r>
  </si>
  <si>
    <r>
      <rPr>
        <sz val="10"/>
        <color indexed="8"/>
        <rFont val="方正仿宋_GBK"/>
        <charset val="134"/>
      </rPr>
      <t>启龙村、法宏村</t>
    </r>
  </si>
  <si>
    <t>（一）在倘塘镇启龙村投资30万元实施基础设施补短板建设项目。建设内容如下：
1.村内道路硬化2100平方米，C30混凝土15公分厚，单价100元/平方米，投资21万元。      
2.新建桥涵1座，长4.5米 宽4米，18平方米，单价4200元/平方米，投资7.56万。                                                                 3.桥涵八字挡墙48立方米，单价300元/立方米，投资1.44万元。 
（二）在倘塘镇法宏村投资30万元实施基础设施补短板建设项目。建设内容如下：
1.主干道路硬化2500平方米，C30混凝土20公分厚，单价120元/平方米，投资30万元。（三）在启龙村硬化道路1200平方米，C30混凝土20公分厚，单价100元/平方米，投资120万元。      
（四）在旧堡村茶树地安置点投资30万元，①新建毛石挡墙460立方米，单价300元/立方米，投资13.8万元；②地坪硬化570平方米，C30混凝土20公分厚，单价100元/平方米，投资5.7万元，地坪外加防护栏50米，投资1.14万元，小计6.84万元；③新建混凝土排水沟（0.5m*0.4m,沟帮厚0.3m）312米，单价300元/米，投资9.36万元。</t>
  </si>
  <si>
    <r>
      <rPr>
        <sz val="10"/>
        <color indexed="8"/>
        <rFont val="方正仿宋_GBK"/>
        <charset val="134"/>
      </rPr>
      <t>通过项目实施，有效解决了</t>
    </r>
    <r>
      <rPr>
        <sz val="10"/>
        <color indexed="8"/>
        <rFont val="Times New Roman"/>
        <charset val="134"/>
      </rPr>
      <t xml:space="preserve"> 380 </t>
    </r>
    <r>
      <rPr>
        <sz val="10"/>
        <color indexed="8"/>
        <rFont val="方正仿宋_GBK"/>
        <charset val="134"/>
      </rPr>
      <t>户</t>
    </r>
    <r>
      <rPr>
        <sz val="10"/>
        <color indexed="8"/>
        <rFont val="Times New Roman"/>
        <charset val="134"/>
      </rPr>
      <t>1160</t>
    </r>
    <r>
      <rPr>
        <sz val="10"/>
        <color indexed="8"/>
        <rFont val="方正仿宋_GBK"/>
        <charset val="134"/>
      </rPr>
      <t>人出行困难问题，受益群众满意度</t>
    </r>
    <r>
      <rPr>
        <sz val="10"/>
        <color indexed="8"/>
        <rFont val="Times New Roman"/>
        <charset val="134"/>
      </rPr>
      <t>90%</t>
    </r>
    <r>
      <rPr>
        <sz val="10"/>
        <color indexed="8"/>
        <rFont val="方正仿宋_GBK"/>
        <charset val="134"/>
      </rPr>
      <t>以上，切实增强群众幸福感、安全感。</t>
    </r>
  </si>
  <si>
    <r>
      <rPr>
        <sz val="10"/>
        <color indexed="8"/>
        <rFont val="方正仿宋_GBK"/>
        <charset val="134"/>
      </rPr>
      <t>宛水街道新文社区马房冲村内道路硬化项目</t>
    </r>
  </si>
  <si>
    <r>
      <rPr>
        <sz val="10"/>
        <color indexed="8"/>
        <rFont val="方正仿宋_GBK"/>
        <charset val="134"/>
      </rPr>
      <t>宛水街道</t>
    </r>
  </si>
  <si>
    <r>
      <rPr>
        <sz val="10"/>
        <color indexed="8"/>
        <rFont val="方正仿宋_GBK"/>
        <charset val="134"/>
      </rPr>
      <t>新文社区</t>
    </r>
  </si>
  <si>
    <r>
      <rPr>
        <sz val="10"/>
        <color indexed="8"/>
        <rFont val="方正仿宋_GBK"/>
        <charset val="134"/>
      </rPr>
      <t>投资</t>
    </r>
    <r>
      <rPr>
        <sz val="10"/>
        <color indexed="8"/>
        <rFont val="Times New Roman"/>
        <charset val="134"/>
      </rPr>
      <t>60</t>
    </r>
    <r>
      <rPr>
        <sz val="10"/>
        <color indexed="8"/>
        <rFont val="方正仿宋_GBK"/>
        <charset val="134"/>
      </rPr>
      <t>万元，硬化宛水街道新文社区马房冲村内道路</t>
    </r>
    <r>
      <rPr>
        <sz val="10"/>
        <color indexed="8"/>
        <rFont val="Times New Roman"/>
        <charset val="134"/>
      </rPr>
      <t>4800</t>
    </r>
    <r>
      <rPr>
        <sz val="10"/>
        <color indexed="8"/>
        <rFont val="方正仿宋_GBK"/>
        <charset val="134"/>
      </rPr>
      <t>平方米，单价</t>
    </r>
    <r>
      <rPr>
        <sz val="10"/>
        <color indexed="8"/>
        <rFont val="Times New Roman"/>
        <charset val="134"/>
      </rPr>
      <t>125</t>
    </r>
    <r>
      <rPr>
        <sz val="10"/>
        <color indexed="8"/>
        <rFont val="方正仿宋_GBK"/>
        <charset val="134"/>
      </rPr>
      <t>元</t>
    </r>
    <r>
      <rPr>
        <sz val="10"/>
        <color indexed="8"/>
        <rFont val="Times New Roman"/>
        <charset val="134"/>
      </rPr>
      <t>/</t>
    </r>
    <r>
      <rPr>
        <sz val="10"/>
        <color indexed="8"/>
        <rFont val="方正仿宋_GBK"/>
        <charset val="134"/>
      </rPr>
      <t>平方米。道路总长约</t>
    </r>
    <r>
      <rPr>
        <sz val="10"/>
        <color indexed="8"/>
        <rFont val="Times New Roman"/>
        <charset val="134"/>
      </rPr>
      <t>1370</t>
    </r>
    <r>
      <rPr>
        <sz val="10"/>
        <color indexed="8"/>
        <rFont val="方正仿宋_GBK"/>
        <charset val="134"/>
      </rPr>
      <t>米，平均宽</t>
    </r>
    <r>
      <rPr>
        <sz val="10"/>
        <color indexed="8"/>
        <rFont val="Times New Roman"/>
        <charset val="134"/>
      </rPr>
      <t>3.5</t>
    </r>
    <r>
      <rPr>
        <sz val="10"/>
        <color indexed="8"/>
        <rFont val="方正仿宋_GBK"/>
        <charset val="134"/>
      </rPr>
      <t>米，厚</t>
    </r>
    <r>
      <rPr>
        <sz val="10"/>
        <color indexed="8"/>
        <rFont val="Times New Roman"/>
        <charset val="134"/>
      </rPr>
      <t>20</t>
    </r>
    <r>
      <rPr>
        <sz val="10"/>
        <color indexed="8"/>
        <rFont val="方正仿宋_GBK"/>
        <charset val="134"/>
      </rPr>
      <t>厘米。</t>
    </r>
  </si>
  <si>
    <r>
      <rPr>
        <sz val="10"/>
        <color indexed="8"/>
        <rFont val="方正仿宋_GBK"/>
        <charset val="134"/>
      </rPr>
      <t>通过硬化村内道路</t>
    </r>
    <r>
      <rPr>
        <sz val="10"/>
        <color indexed="8"/>
        <rFont val="Times New Roman"/>
        <charset val="134"/>
      </rPr>
      <t>4800</t>
    </r>
    <r>
      <rPr>
        <sz val="10"/>
        <color indexed="8"/>
        <rFont val="方正仿宋_GBK"/>
        <charset val="134"/>
      </rPr>
      <t>平方米，推进农村基础设施补短板，提升乡村建设水平。项目建成后形成的固定资产归新文社区集体所有，预计惠及</t>
    </r>
    <r>
      <rPr>
        <sz val="10"/>
        <color indexed="8"/>
        <rFont val="Times New Roman"/>
        <charset val="134"/>
      </rPr>
      <t>50</t>
    </r>
    <r>
      <rPr>
        <sz val="10"/>
        <color indexed="8"/>
        <rFont val="方正仿宋_GBK"/>
        <charset val="134"/>
      </rPr>
      <t>户</t>
    </r>
    <r>
      <rPr>
        <sz val="10"/>
        <color indexed="8"/>
        <rFont val="Times New Roman"/>
        <charset val="134"/>
      </rPr>
      <t>196</t>
    </r>
    <r>
      <rPr>
        <sz val="10"/>
        <color indexed="8"/>
        <rFont val="方正仿宋_GBK"/>
        <charset val="134"/>
      </rPr>
      <t>人，切实改善人民群众生产生活条件，有效提升人民群众的获得感、幸福感、安全感。</t>
    </r>
  </si>
  <si>
    <r>
      <rPr>
        <sz val="10"/>
        <color indexed="8"/>
        <rFont val="方正仿宋_GBK"/>
        <charset val="134"/>
      </rPr>
      <t>宛水街道办事处</t>
    </r>
  </si>
  <si>
    <r>
      <rPr>
        <sz val="10"/>
        <color theme="1"/>
        <rFont val="Times New Roman"/>
        <charset val="134"/>
      </rPr>
      <t>2026</t>
    </r>
    <r>
      <rPr>
        <sz val="10"/>
        <color indexed="8"/>
        <rFont val="方正仿宋_GBK"/>
        <charset val="134"/>
      </rPr>
      <t>年龙场镇隆庄村委会白草坪自然村基础设施补短项目</t>
    </r>
  </si>
  <si>
    <r>
      <rPr>
        <sz val="10"/>
        <color indexed="8"/>
        <rFont val="方正仿宋_GBK"/>
        <charset val="134"/>
      </rPr>
      <t>隆庄村委会</t>
    </r>
  </si>
  <si>
    <r>
      <rPr>
        <sz val="10"/>
        <color rgb="FF000000"/>
        <rFont val="方正仿宋_GBK"/>
        <charset val="134"/>
      </rPr>
      <t>投入</t>
    </r>
    <r>
      <rPr>
        <sz val="10"/>
        <color indexed="8"/>
        <rFont val="Times New Roman"/>
        <charset val="134"/>
      </rPr>
      <t>18</t>
    </r>
    <r>
      <rPr>
        <sz val="10"/>
        <color indexed="8"/>
        <rFont val="方正仿宋_GBK"/>
        <charset val="134"/>
      </rPr>
      <t>万元进行基础设施补短，包含：</t>
    </r>
    <r>
      <rPr>
        <sz val="10"/>
        <color indexed="8"/>
        <rFont val="Times New Roman"/>
        <charset val="134"/>
      </rPr>
      <t xml:space="preserve">
1.</t>
    </r>
    <r>
      <rPr>
        <sz val="10"/>
        <color indexed="8"/>
        <rFont val="方正仿宋_GBK"/>
        <charset val="134"/>
      </rPr>
      <t>投入</t>
    </r>
    <r>
      <rPr>
        <sz val="10"/>
        <color indexed="8"/>
        <rFont val="Times New Roman"/>
        <charset val="134"/>
      </rPr>
      <t>11.11</t>
    </r>
    <r>
      <rPr>
        <sz val="10"/>
        <color indexed="8"/>
        <rFont val="方正仿宋_GBK"/>
        <charset val="134"/>
      </rPr>
      <t>万元，修复破损道路</t>
    </r>
    <r>
      <rPr>
        <sz val="10"/>
        <color indexed="8"/>
        <rFont val="Times New Roman"/>
        <charset val="134"/>
      </rPr>
      <t>1010</t>
    </r>
    <r>
      <rPr>
        <sz val="10"/>
        <color indexed="8"/>
        <rFont val="方正仿宋_GBK"/>
        <charset val="134"/>
      </rPr>
      <t>平方米，</t>
    </r>
    <r>
      <rPr>
        <sz val="10"/>
        <color indexed="8"/>
        <rFont val="Times New Roman"/>
        <charset val="134"/>
      </rPr>
      <t>C30</t>
    </r>
    <r>
      <rPr>
        <sz val="10"/>
        <color indexed="8"/>
        <rFont val="方正仿宋_GBK"/>
        <charset val="134"/>
      </rPr>
      <t>混凝土</t>
    </r>
    <r>
      <rPr>
        <sz val="10"/>
        <color indexed="8"/>
        <rFont val="Times New Roman"/>
        <charset val="134"/>
      </rPr>
      <t>20cm</t>
    </r>
    <r>
      <rPr>
        <sz val="10"/>
        <color indexed="8"/>
        <rFont val="方正仿宋_GBK"/>
        <charset val="134"/>
      </rPr>
      <t>厚（单价</t>
    </r>
    <r>
      <rPr>
        <sz val="10"/>
        <color indexed="8"/>
        <rFont val="Times New Roman"/>
        <charset val="134"/>
      </rPr>
      <t>110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2.</t>
    </r>
    <r>
      <rPr>
        <sz val="10"/>
        <color indexed="8"/>
        <rFont val="方正仿宋_GBK"/>
        <charset val="134"/>
      </rPr>
      <t>投入</t>
    </r>
    <r>
      <rPr>
        <sz val="10"/>
        <color indexed="8"/>
        <rFont val="Times New Roman"/>
        <charset val="134"/>
      </rPr>
      <t>3.38</t>
    </r>
    <r>
      <rPr>
        <sz val="10"/>
        <color indexed="8"/>
        <rFont val="方正仿宋_GBK"/>
        <charset val="134"/>
      </rPr>
      <t>万元，硬化村内路面地坪</t>
    </r>
    <r>
      <rPr>
        <sz val="10"/>
        <color indexed="8"/>
        <rFont val="Times New Roman"/>
        <charset val="134"/>
      </rPr>
      <t>338</t>
    </r>
    <r>
      <rPr>
        <sz val="10"/>
        <color indexed="8"/>
        <rFont val="方正仿宋_GBK"/>
        <charset val="134"/>
      </rPr>
      <t>平方米，</t>
    </r>
    <r>
      <rPr>
        <sz val="10"/>
        <color indexed="8"/>
        <rFont val="Times New Roman"/>
        <charset val="134"/>
      </rPr>
      <t>C30</t>
    </r>
    <r>
      <rPr>
        <sz val="10"/>
        <color indexed="8"/>
        <rFont val="方正仿宋_GBK"/>
        <charset val="134"/>
      </rPr>
      <t>混凝土</t>
    </r>
    <r>
      <rPr>
        <sz val="10"/>
        <color indexed="8"/>
        <rFont val="Times New Roman"/>
        <charset val="134"/>
      </rPr>
      <t>15cm</t>
    </r>
    <r>
      <rPr>
        <sz val="10"/>
        <color indexed="8"/>
        <rFont val="方正仿宋_GBK"/>
        <charset val="134"/>
      </rPr>
      <t>厚（单价</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3.</t>
    </r>
    <r>
      <rPr>
        <sz val="10"/>
        <color indexed="8"/>
        <rFont val="方正仿宋_GBK"/>
        <charset val="134"/>
      </rPr>
      <t>投入</t>
    </r>
    <r>
      <rPr>
        <sz val="10"/>
        <color indexed="8"/>
        <rFont val="Times New Roman"/>
        <charset val="134"/>
      </rPr>
      <t>0.9</t>
    </r>
    <r>
      <rPr>
        <sz val="10"/>
        <color indexed="8"/>
        <rFont val="方正仿宋_GBK"/>
        <charset val="134"/>
      </rPr>
      <t>万元，建设道路挡土墙</t>
    </r>
    <r>
      <rPr>
        <sz val="10"/>
        <color indexed="8"/>
        <rFont val="Times New Roman"/>
        <charset val="134"/>
      </rPr>
      <t>100</t>
    </r>
    <r>
      <rPr>
        <sz val="10"/>
        <color indexed="8"/>
        <rFont val="方正仿宋_GBK"/>
        <charset val="134"/>
      </rPr>
      <t>平方米，</t>
    </r>
    <r>
      <rPr>
        <sz val="10"/>
        <color indexed="8"/>
        <rFont val="Times New Roman"/>
        <charset val="134"/>
      </rPr>
      <t>80cm</t>
    </r>
    <r>
      <rPr>
        <sz val="10"/>
        <color indexed="8"/>
        <rFont val="方正仿宋_GBK"/>
        <charset val="134"/>
      </rPr>
      <t>高（单价</t>
    </r>
    <r>
      <rPr>
        <sz val="10"/>
        <color indexed="8"/>
        <rFont val="Times New Roman"/>
        <charset val="134"/>
      </rPr>
      <t>90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4.</t>
    </r>
    <r>
      <rPr>
        <sz val="10"/>
        <color indexed="8"/>
        <rFont val="方正仿宋_GBK"/>
        <charset val="134"/>
      </rPr>
      <t>投入</t>
    </r>
    <r>
      <rPr>
        <sz val="10"/>
        <color indexed="8"/>
        <rFont val="Times New Roman"/>
        <charset val="134"/>
      </rPr>
      <t>0.36</t>
    </r>
    <r>
      <rPr>
        <sz val="10"/>
        <color indexed="8"/>
        <rFont val="方正仿宋_GBK"/>
        <charset val="134"/>
      </rPr>
      <t>万元，建设排水沟</t>
    </r>
    <r>
      <rPr>
        <sz val="10"/>
        <color indexed="8"/>
        <rFont val="Times New Roman"/>
        <charset val="134"/>
      </rPr>
      <t>12</t>
    </r>
    <r>
      <rPr>
        <sz val="10"/>
        <color indexed="8"/>
        <rFont val="方正仿宋_GBK"/>
        <charset val="134"/>
      </rPr>
      <t>米，</t>
    </r>
    <r>
      <rPr>
        <sz val="10"/>
        <color indexed="8"/>
        <rFont val="Times New Roman"/>
        <charset val="134"/>
      </rPr>
      <t>600</t>
    </r>
    <r>
      <rPr>
        <sz val="10"/>
        <color indexed="8"/>
        <rFont val="方正仿宋_GBK"/>
        <charset val="134"/>
      </rPr>
      <t>水泥管含开挖回填（单价</t>
    </r>
    <r>
      <rPr>
        <sz val="10"/>
        <color indexed="8"/>
        <rFont val="Times New Roman"/>
        <charset val="134"/>
      </rPr>
      <t>300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5.</t>
    </r>
    <r>
      <rPr>
        <sz val="10"/>
        <color indexed="8"/>
        <rFont val="方正仿宋_GBK"/>
        <charset val="134"/>
      </rPr>
      <t>投入</t>
    </r>
    <r>
      <rPr>
        <sz val="10"/>
        <color indexed="8"/>
        <rFont val="Times New Roman"/>
        <charset val="134"/>
      </rPr>
      <t>2.25</t>
    </r>
    <r>
      <rPr>
        <sz val="10"/>
        <color indexed="8"/>
        <rFont val="方正仿宋_GBK"/>
        <charset val="134"/>
      </rPr>
      <t>万元，建设单臂太阳能路灯</t>
    </r>
    <r>
      <rPr>
        <sz val="10"/>
        <color indexed="8"/>
        <rFont val="Times New Roman"/>
        <charset val="134"/>
      </rPr>
      <t>25</t>
    </r>
    <r>
      <rPr>
        <sz val="10"/>
        <color indexed="8"/>
        <rFont val="方正仿宋_GBK"/>
        <charset val="134"/>
      </rPr>
      <t>盏，带灯杆</t>
    </r>
    <r>
      <rPr>
        <sz val="10"/>
        <color indexed="8"/>
        <rFont val="Times New Roman"/>
        <charset val="134"/>
      </rPr>
      <t>10</t>
    </r>
    <r>
      <rPr>
        <sz val="10"/>
        <color indexed="8"/>
        <rFont val="方正仿宋_GBK"/>
        <charset val="134"/>
      </rPr>
      <t>盏，不带灯杆</t>
    </r>
    <r>
      <rPr>
        <sz val="10"/>
        <color indexed="8"/>
        <rFont val="Times New Roman"/>
        <charset val="134"/>
      </rPr>
      <t>15</t>
    </r>
    <r>
      <rPr>
        <sz val="10"/>
        <color indexed="8"/>
        <rFont val="方正仿宋_GBK"/>
        <charset val="134"/>
      </rPr>
      <t>盏（带灯杆单价</t>
    </r>
    <r>
      <rPr>
        <sz val="10"/>
        <color indexed="8"/>
        <rFont val="Times New Roman"/>
        <charset val="134"/>
      </rPr>
      <t>1200</t>
    </r>
    <r>
      <rPr>
        <sz val="10"/>
        <color indexed="8"/>
        <rFont val="方正仿宋_GBK"/>
        <charset val="134"/>
      </rPr>
      <t>元</t>
    </r>
    <r>
      <rPr>
        <sz val="10"/>
        <color indexed="8"/>
        <rFont val="Times New Roman"/>
        <charset val="134"/>
      </rPr>
      <t>/</t>
    </r>
    <r>
      <rPr>
        <sz val="10"/>
        <color indexed="8"/>
        <rFont val="方正仿宋_GBK"/>
        <charset val="134"/>
      </rPr>
      <t>盏、不带灯杆单价</t>
    </r>
    <r>
      <rPr>
        <sz val="10"/>
        <color indexed="8"/>
        <rFont val="Times New Roman"/>
        <charset val="134"/>
      </rPr>
      <t>700</t>
    </r>
    <r>
      <rPr>
        <sz val="10"/>
        <color indexed="8"/>
        <rFont val="方正仿宋_GBK"/>
        <charset val="134"/>
      </rPr>
      <t>元</t>
    </r>
    <r>
      <rPr>
        <sz val="10"/>
        <color indexed="8"/>
        <rFont val="Times New Roman"/>
        <charset val="134"/>
      </rPr>
      <t>/</t>
    </r>
    <r>
      <rPr>
        <sz val="10"/>
        <color indexed="8"/>
        <rFont val="方正仿宋_GBK"/>
        <charset val="134"/>
      </rPr>
      <t>盏）。</t>
    </r>
  </si>
  <si>
    <r>
      <rPr>
        <sz val="10"/>
        <color indexed="8"/>
        <rFont val="方正仿宋_GBK"/>
        <charset val="134"/>
      </rPr>
      <t>通过项目实施，修缮建成道路</t>
    </r>
    <r>
      <rPr>
        <sz val="10"/>
        <color indexed="8"/>
        <rFont val="Times New Roman"/>
        <charset val="134"/>
      </rPr>
      <t>1340</t>
    </r>
    <r>
      <rPr>
        <sz val="10"/>
        <color indexed="8"/>
        <rFont val="方正仿宋_GBK"/>
        <charset val="134"/>
      </rPr>
      <t>平方米，产权归村集体所有，进一步完善基础设施，有效解决隆庄村委会白草坪自然村有农户</t>
    </r>
    <r>
      <rPr>
        <sz val="10"/>
        <color indexed="8"/>
        <rFont val="Times New Roman"/>
        <charset val="134"/>
      </rPr>
      <t>116</t>
    </r>
    <r>
      <rPr>
        <sz val="10"/>
        <color indexed="8"/>
        <rFont val="方正仿宋_GBK"/>
        <charset val="134"/>
      </rPr>
      <t>户</t>
    </r>
    <r>
      <rPr>
        <sz val="10"/>
        <color indexed="8"/>
        <rFont val="Times New Roman"/>
        <charset val="134"/>
      </rPr>
      <t>426</t>
    </r>
    <r>
      <rPr>
        <sz val="10"/>
        <color indexed="8"/>
        <rFont val="方正仿宋_GBK"/>
        <charset val="134"/>
      </rPr>
      <t>人出行问题，改善辖区内农户的生产条件和出行条件。有效提升村民的幸福感、获得感。</t>
    </r>
  </si>
  <si>
    <r>
      <rPr>
        <sz val="10"/>
        <color indexed="8"/>
        <rFont val="方正仿宋_GBK"/>
        <charset val="134"/>
      </rPr>
      <t>农村道路安全防护栏建设</t>
    </r>
  </si>
  <si>
    <r>
      <rPr>
        <sz val="10"/>
        <color indexed="8"/>
        <rFont val="方正仿宋_GBK"/>
        <charset val="134"/>
      </rPr>
      <t>海岱镇月亮田村道路安全防护栏建设项目</t>
    </r>
  </si>
  <si>
    <r>
      <rPr>
        <sz val="10"/>
        <color indexed="8"/>
        <rFont val="方正仿宋_GBK"/>
        <charset val="134"/>
      </rPr>
      <t>月亮田村委会</t>
    </r>
  </si>
  <si>
    <r>
      <rPr>
        <sz val="10"/>
        <color indexed="8"/>
        <rFont val="方正仿宋_GBK"/>
        <charset val="134"/>
      </rPr>
      <t>投入资金</t>
    </r>
    <r>
      <rPr>
        <sz val="10"/>
        <color indexed="8"/>
        <rFont val="Times New Roman"/>
        <charset val="134"/>
      </rPr>
      <t>6</t>
    </r>
    <r>
      <rPr>
        <sz val="10"/>
        <color indexed="8"/>
        <rFont val="方正仿宋_GBK"/>
        <charset val="134"/>
      </rPr>
      <t>万元建设道路安全防护栏</t>
    </r>
    <r>
      <rPr>
        <sz val="10"/>
        <color indexed="8"/>
        <rFont val="Times New Roman"/>
        <charset val="134"/>
      </rPr>
      <t>215</t>
    </r>
    <r>
      <rPr>
        <sz val="10"/>
        <color indexed="8"/>
        <rFont val="方正仿宋_GBK"/>
        <charset val="134"/>
      </rPr>
      <t>米，</t>
    </r>
    <r>
      <rPr>
        <sz val="10"/>
        <color indexed="8"/>
        <rFont val="Times New Roman"/>
        <charset val="134"/>
      </rPr>
      <t>280</t>
    </r>
    <r>
      <rPr>
        <sz val="10"/>
        <color indexed="8"/>
        <rFont val="方正仿宋_GBK"/>
        <charset val="134"/>
      </rPr>
      <t>元</t>
    </r>
    <r>
      <rPr>
        <sz val="10"/>
        <color indexed="8"/>
        <rFont val="Times New Roman"/>
        <charset val="134"/>
      </rPr>
      <t>/m</t>
    </r>
    <r>
      <rPr>
        <sz val="10"/>
        <color indexed="8"/>
        <rFont val="方正仿宋_GBK"/>
        <charset val="134"/>
      </rPr>
      <t>。</t>
    </r>
  </si>
  <si>
    <r>
      <rPr>
        <sz val="10"/>
        <color indexed="8"/>
        <rFont val="方正仿宋_GBK"/>
        <charset val="134"/>
      </rPr>
      <t>通过项目实施，解决海岱镇月亮田村营头村民小组</t>
    </r>
    <r>
      <rPr>
        <sz val="10"/>
        <color indexed="8"/>
        <rFont val="Times New Roman"/>
        <charset val="134"/>
      </rPr>
      <t>56</t>
    </r>
    <r>
      <rPr>
        <sz val="10"/>
        <color indexed="8"/>
        <rFont val="方正仿宋_GBK"/>
        <charset val="134"/>
      </rPr>
      <t>户村民出行安全防护功能。</t>
    </r>
  </si>
  <si>
    <r>
      <rPr>
        <sz val="10"/>
        <color indexed="8"/>
        <rFont val="方正仿宋_GBK"/>
        <charset val="134"/>
      </rPr>
      <t>东山镇瓦路村海子地质灾害搬迁点基础设施配套项目</t>
    </r>
  </si>
  <si>
    <r>
      <rPr>
        <sz val="10"/>
        <color indexed="8"/>
        <rFont val="方正仿宋_GBK"/>
        <charset val="134"/>
      </rPr>
      <t>瓦路村</t>
    </r>
  </si>
  <si>
    <r>
      <rPr>
        <sz val="10"/>
        <color theme="1"/>
        <rFont val="Times New Roman"/>
        <charset val="134"/>
      </rPr>
      <t>1.</t>
    </r>
    <r>
      <rPr>
        <sz val="10"/>
        <color indexed="8"/>
        <rFont val="方正仿宋_GBK"/>
        <charset val="134"/>
      </rPr>
      <t>拟投入资金</t>
    </r>
    <r>
      <rPr>
        <sz val="10"/>
        <color indexed="8"/>
        <rFont val="Times New Roman"/>
        <charset val="134"/>
      </rPr>
      <t>41</t>
    </r>
    <r>
      <rPr>
        <sz val="10"/>
        <color indexed="8"/>
        <rFont val="方正仿宋_GBK"/>
        <charset val="134"/>
      </rPr>
      <t>万元，新建砖砌围墙</t>
    </r>
    <r>
      <rPr>
        <sz val="10"/>
        <color indexed="8"/>
        <rFont val="Times New Roman"/>
        <charset val="134"/>
      </rPr>
      <t>700</t>
    </r>
    <r>
      <rPr>
        <sz val="10"/>
        <color indexed="8"/>
        <rFont val="方正仿宋_GBK"/>
        <charset val="134"/>
      </rPr>
      <t>米，每米</t>
    </r>
    <r>
      <rPr>
        <sz val="10"/>
        <color indexed="8"/>
        <rFont val="Times New Roman"/>
        <charset val="134"/>
      </rPr>
      <t>580</t>
    </r>
    <r>
      <rPr>
        <sz val="10"/>
        <color indexed="8"/>
        <rFont val="方正仿宋_GBK"/>
        <charset val="134"/>
      </rPr>
      <t>元。</t>
    </r>
    <r>
      <rPr>
        <sz val="10"/>
        <color indexed="8"/>
        <rFont val="Times New Roman"/>
        <charset val="134"/>
      </rPr>
      <t xml:space="preserve">
2.</t>
    </r>
    <r>
      <rPr>
        <sz val="10"/>
        <color indexed="8"/>
        <rFont val="方正仿宋_GBK"/>
        <charset val="134"/>
      </rPr>
      <t>拟投入资金</t>
    </r>
    <r>
      <rPr>
        <sz val="10"/>
        <color indexed="8"/>
        <rFont val="Times New Roman"/>
        <charset val="134"/>
      </rPr>
      <t>93</t>
    </r>
    <r>
      <rPr>
        <sz val="10"/>
        <color indexed="8"/>
        <rFont val="方正仿宋_GBK"/>
        <charset val="134"/>
      </rPr>
      <t>万元，新建石挡墙</t>
    </r>
    <r>
      <rPr>
        <sz val="10"/>
        <color indexed="8"/>
        <rFont val="Times New Roman"/>
        <charset val="134"/>
      </rPr>
      <t>2612</t>
    </r>
    <r>
      <rPr>
        <sz val="10"/>
        <color indexed="8"/>
        <rFont val="方正仿宋_GBK"/>
        <charset val="134"/>
      </rPr>
      <t>立方米，每立方米</t>
    </r>
    <r>
      <rPr>
        <sz val="10"/>
        <color indexed="8"/>
        <rFont val="Times New Roman"/>
        <charset val="134"/>
      </rPr>
      <t>356</t>
    </r>
    <r>
      <rPr>
        <sz val="10"/>
        <color indexed="8"/>
        <rFont val="方正仿宋_GBK"/>
        <charset val="134"/>
      </rPr>
      <t>元。</t>
    </r>
    <r>
      <rPr>
        <sz val="10"/>
        <color indexed="8"/>
        <rFont val="Times New Roman"/>
        <charset val="134"/>
      </rPr>
      <t xml:space="preserve">
3.</t>
    </r>
    <r>
      <rPr>
        <sz val="10"/>
        <color indexed="8"/>
        <rFont val="方正仿宋_GBK"/>
        <charset val="134"/>
      </rPr>
      <t>拟投入资金</t>
    </r>
    <r>
      <rPr>
        <sz val="10"/>
        <color indexed="8"/>
        <rFont val="Times New Roman"/>
        <charset val="134"/>
      </rPr>
      <t>63</t>
    </r>
    <r>
      <rPr>
        <sz val="10"/>
        <color indexed="8"/>
        <rFont val="方正仿宋_GBK"/>
        <charset val="134"/>
      </rPr>
      <t>万元，道路及场地硬化</t>
    </r>
    <r>
      <rPr>
        <sz val="10"/>
        <color indexed="8"/>
        <rFont val="Times New Roman"/>
        <charset val="134"/>
      </rPr>
      <t>5279</t>
    </r>
    <r>
      <rPr>
        <sz val="10"/>
        <color indexed="8"/>
        <rFont val="方正仿宋_GBK"/>
        <charset val="134"/>
      </rPr>
      <t>平方米，每平方米</t>
    </r>
    <r>
      <rPr>
        <sz val="10"/>
        <color indexed="8"/>
        <rFont val="Times New Roman"/>
        <charset val="134"/>
      </rPr>
      <t>120</t>
    </r>
    <r>
      <rPr>
        <sz val="10"/>
        <color indexed="8"/>
        <rFont val="方正仿宋_GBK"/>
        <charset val="134"/>
      </rPr>
      <t>元。</t>
    </r>
    <r>
      <rPr>
        <sz val="10"/>
        <color indexed="8"/>
        <rFont val="Times New Roman"/>
        <charset val="134"/>
      </rPr>
      <t xml:space="preserve">
4.</t>
    </r>
    <r>
      <rPr>
        <sz val="10"/>
        <color indexed="8"/>
        <rFont val="方正仿宋_GBK"/>
        <charset val="134"/>
      </rPr>
      <t>拟投入资金</t>
    </r>
    <r>
      <rPr>
        <sz val="10"/>
        <color indexed="8"/>
        <rFont val="Times New Roman"/>
        <charset val="134"/>
      </rPr>
      <t>56</t>
    </r>
    <r>
      <rPr>
        <sz val="10"/>
        <color indexed="8"/>
        <rFont val="方正仿宋_GBK"/>
        <charset val="134"/>
      </rPr>
      <t>万元，新建排水排污设施，其中污水管网</t>
    </r>
    <r>
      <rPr>
        <sz val="10"/>
        <color indexed="8"/>
        <rFont val="Times New Roman"/>
        <charset val="134"/>
      </rPr>
      <t>1500</t>
    </r>
    <r>
      <rPr>
        <sz val="10"/>
        <color indexed="8"/>
        <rFont val="方正仿宋_GBK"/>
        <charset val="134"/>
      </rPr>
      <t>米</t>
    </r>
    <r>
      <rPr>
        <sz val="10"/>
        <color indexed="8"/>
        <rFont val="Times New Roman"/>
        <charset val="134"/>
      </rPr>
      <t>200/300/400</t>
    </r>
    <r>
      <rPr>
        <sz val="10"/>
        <color indexed="8"/>
        <rFont val="方正仿宋_GBK"/>
        <charset val="134"/>
      </rPr>
      <t>波纹管。雨水井</t>
    </r>
    <r>
      <rPr>
        <sz val="10"/>
        <color indexed="8"/>
        <rFont val="Times New Roman"/>
        <charset val="134"/>
      </rPr>
      <t>32</t>
    </r>
    <r>
      <rPr>
        <sz val="10"/>
        <color indexed="8"/>
        <rFont val="方正仿宋_GBK"/>
        <charset val="134"/>
      </rPr>
      <t>座，化粪池</t>
    </r>
    <r>
      <rPr>
        <sz val="10"/>
        <color indexed="8"/>
        <rFont val="Times New Roman"/>
        <charset val="134"/>
      </rPr>
      <t>12</t>
    </r>
    <r>
      <rPr>
        <sz val="10"/>
        <color indexed="8"/>
        <rFont val="方正仿宋_GBK"/>
        <charset val="134"/>
      </rPr>
      <t>立方米</t>
    </r>
    <r>
      <rPr>
        <sz val="10"/>
        <color indexed="8"/>
        <rFont val="Times New Roman"/>
        <charset val="134"/>
      </rPr>
      <t>1</t>
    </r>
    <r>
      <rPr>
        <sz val="10"/>
        <color indexed="8"/>
        <rFont val="方正仿宋_GBK"/>
        <charset val="134"/>
      </rPr>
      <t>个，每个</t>
    </r>
    <r>
      <rPr>
        <sz val="10"/>
        <color indexed="8"/>
        <rFont val="Times New Roman"/>
        <charset val="134"/>
      </rPr>
      <t>2</t>
    </r>
    <r>
      <rPr>
        <sz val="10"/>
        <color indexed="8"/>
        <rFont val="方正仿宋_GBK"/>
        <charset val="134"/>
      </rPr>
      <t>万元。污水井</t>
    </r>
    <r>
      <rPr>
        <sz val="10"/>
        <color indexed="8"/>
        <rFont val="Times New Roman"/>
        <charset val="134"/>
      </rPr>
      <t xml:space="preserve"> 59</t>
    </r>
    <r>
      <rPr>
        <sz val="10"/>
        <color indexed="8"/>
        <rFont val="方正仿宋_GBK"/>
        <charset val="134"/>
      </rPr>
      <t>个，每个</t>
    </r>
    <r>
      <rPr>
        <sz val="10"/>
        <color indexed="8"/>
        <rFont val="Times New Roman"/>
        <charset val="134"/>
      </rPr>
      <t>2500</t>
    </r>
    <r>
      <rPr>
        <sz val="10"/>
        <color indexed="8"/>
        <rFont val="方正仿宋_GBK"/>
        <charset val="134"/>
      </rPr>
      <t>元。雨水口</t>
    </r>
    <r>
      <rPr>
        <sz val="10"/>
        <color indexed="8"/>
        <rFont val="Times New Roman"/>
        <charset val="134"/>
      </rPr>
      <t>41</t>
    </r>
    <r>
      <rPr>
        <sz val="10"/>
        <color indexed="8"/>
        <rFont val="方正仿宋_GBK"/>
        <charset val="134"/>
      </rPr>
      <t>座，每个</t>
    </r>
    <r>
      <rPr>
        <sz val="10"/>
        <color indexed="8"/>
        <rFont val="Times New Roman"/>
        <charset val="134"/>
      </rPr>
      <t>400</t>
    </r>
    <r>
      <rPr>
        <sz val="10"/>
        <color indexed="8"/>
        <rFont val="方正仿宋_GBK"/>
        <charset val="134"/>
      </rPr>
      <t>元。</t>
    </r>
    <r>
      <rPr>
        <sz val="10"/>
        <color indexed="8"/>
        <rFont val="Times New Roman"/>
        <charset val="134"/>
      </rPr>
      <t xml:space="preserve">
5.</t>
    </r>
    <r>
      <rPr>
        <sz val="10"/>
        <color indexed="8"/>
        <rFont val="方正仿宋_GBK"/>
        <charset val="134"/>
      </rPr>
      <t>拟投入资金</t>
    </r>
    <r>
      <rPr>
        <sz val="10"/>
        <color indexed="8"/>
        <rFont val="Times New Roman"/>
        <charset val="134"/>
      </rPr>
      <t>22</t>
    </r>
    <r>
      <rPr>
        <sz val="10"/>
        <color indexed="8"/>
        <rFont val="方正仿宋_GBK"/>
        <charset val="134"/>
      </rPr>
      <t>万元，新建安全防护栏杆</t>
    </r>
    <r>
      <rPr>
        <sz val="10"/>
        <color indexed="8"/>
        <rFont val="Times New Roman"/>
        <charset val="134"/>
      </rPr>
      <t>660</t>
    </r>
    <r>
      <rPr>
        <sz val="10"/>
        <color indexed="8"/>
        <rFont val="方正仿宋_GBK"/>
        <charset val="134"/>
      </rPr>
      <t>米，每米</t>
    </r>
    <r>
      <rPr>
        <sz val="10"/>
        <color indexed="8"/>
        <rFont val="Times New Roman"/>
        <charset val="134"/>
      </rPr>
      <t>330</t>
    </r>
    <r>
      <rPr>
        <sz val="10"/>
        <color indexed="8"/>
        <rFont val="方正仿宋_GBK"/>
        <charset val="134"/>
      </rPr>
      <t>元。</t>
    </r>
  </si>
  <si>
    <r>
      <rPr>
        <sz val="10"/>
        <color indexed="8"/>
        <rFont val="方正仿宋_GBK"/>
        <charset val="134"/>
      </rPr>
      <t>通过建设砖砌围墙</t>
    </r>
    <r>
      <rPr>
        <sz val="10"/>
        <color indexed="8"/>
        <rFont val="Times New Roman"/>
        <charset val="134"/>
      </rPr>
      <t>700</t>
    </r>
    <r>
      <rPr>
        <sz val="10"/>
        <color indexed="8"/>
        <rFont val="方正仿宋_GBK"/>
        <charset val="134"/>
      </rPr>
      <t>米、石挡墙</t>
    </r>
    <r>
      <rPr>
        <sz val="10"/>
        <color indexed="8"/>
        <rFont val="Times New Roman"/>
        <charset val="134"/>
      </rPr>
      <t>2612</t>
    </r>
    <r>
      <rPr>
        <sz val="10"/>
        <color indexed="8"/>
        <rFont val="方正仿宋_GBK"/>
        <charset val="134"/>
      </rPr>
      <t>立方米、道路及场地硬化</t>
    </r>
    <r>
      <rPr>
        <sz val="10"/>
        <color indexed="8"/>
        <rFont val="Times New Roman"/>
        <charset val="134"/>
      </rPr>
      <t>5279</t>
    </r>
    <r>
      <rPr>
        <sz val="10"/>
        <color indexed="8"/>
        <rFont val="方正仿宋_GBK"/>
        <charset val="134"/>
      </rPr>
      <t>平方米、排水排污设施、安全防护栏杆</t>
    </r>
    <r>
      <rPr>
        <sz val="10"/>
        <color indexed="8"/>
        <rFont val="Times New Roman"/>
        <charset val="134"/>
      </rPr>
      <t>660</t>
    </r>
    <r>
      <rPr>
        <sz val="10"/>
        <color indexed="8"/>
        <rFont val="方正仿宋_GBK"/>
        <charset val="134"/>
      </rPr>
      <t>米等基础设施建设，进一步促进海子村搬得出、稳得住，有序对瓦路村进行改造提升，不断补齐瓦路村短板弱项。项目建成后，产权移交至瓦路村集体，按村集体公益性资产管护方案执行后续管理，辖区内受益农户</t>
    </r>
    <r>
      <rPr>
        <sz val="10"/>
        <color indexed="8"/>
        <rFont val="Times New Roman"/>
        <charset val="134"/>
      </rPr>
      <t>41</t>
    </r>
    <r>
      <rPr>
        <sz val="10"/>
        <color indexed="8"/>
        <rFont val="方正仿宋_GBK"/>
        <charset val="134"/>
      </rPr>
      <t>户</t>
    </r>
    <r>
      <rPr>
        <sz val="10"/>
        <color indexed="8"/>
        <rFont val="Times New Roman"/>
        <charset val="134"/>
      </rPr>
      <t>136</t>
    </r>
    <r>
      <rPr>
        <sz val="10"/>
        <color indexed="8"/>
        <rFont val="方正仿宋_GBK"/>
        <charset val="134"/>
      </rPr>
      <t>人其中脱贫户及监测对象</t>
    </r>
    <r>
      <rPr>
        <sz val="10"/>
        <color indexed="8"/>
        <rFont val="Times New Roman"/>
        <charset val="134"/>
      </rPr>
      <t>3</t>
    </r>
    <r>
      <rPr>
        <sz val="10"/>
        <color indexed="8"/>
        <rFont val="方正仿宋_GBK"/>
        <charset val="134"/>
      </rPr>
      <t>户</t>
    </r>
    <r>
      <rPr>
        <sz val="10"/>
        <color indexed="8"/>
        <rFont val="Times New Roman"/>
        <charset val="134"/>
      </rPr>
      <t>12</t>
    </r>
    <r>
      <rPr>
        <sz val="10"/>
        <color indexed="8"/>
        <rFont val="方正仿宋_GBK"/>
        <charset val="134"/>
      </rPr>
      <t>人。</t>
    </r>
  </si>
  <si>
    <r>
      <rPr>
        <sz val="10"/>
        <color indexed="8"/>
        <rFont val="方正仿宋_GBK"/>
        <charset val="134"/>
      </rPr>
      <t>东山镇协法村罗座箐地质灾害搬迁点基础设施配套项目</t>
    </r>
  </si>
  <si>
    <r>
      <rPr>
        <sz val="10"/>
        <color indexed="8"/>
        <rFont val="方正仿宋_GBK"/>
        <charset val="134"/>
      </rPr>
      <t>协法村</t>
    </r>
  </si>
  <si>
    <r>
      <rPr>
        <sz val="10"/>
        <color theme="1"/>
        <rFont val="Times New Roman"/>
        <charset val="134"/>
      </rPr>
      <t>1</t>
    </r>
    <r>
      <rPr>
        <sz val="10"/>
        <color indexed="8"/>
        <rFont val="Times New Roman"/>
        <charset val="134"/>
      </rPr>
      <t>.</t>
    </r>
    <r>
      <rPr>
        <sz val="10"/>
        <color indexed="8"/>
        <rFont val="方正仿宋_GBK"/>
        <charset val="134"/>
      </rPr>
      <t>投入</t>
    </r>
    <r>
      <rPr>
        <sz val="10"/>
        <color indexed="8"/>
        <rFont val="Times New Roman"/>
        <charset val="134"/>
      </rPr>
      <t>72</t>
    </r>
    <r>
      <rPr>
        <sz val="10"/>
        <color indexed="8"/>
        <rFont val="方正仿宋_GBK"/>
        <charset val="134"/>
      </rPr>
      <t>万元硬化村内道路</t>
    </r>
    <r>
      <rPr>
        <sz val="10"/>
        <color indexed="8"/>
        <rFont val="Times New Roman"/>
        <charset val="134"/>
      </rPr>
      <t>20</t>
    </r>
    <r>
      <rPr>
        <sz val="10"/>
        <color indexed="8"/>
        <rFont val="方正仿宋_GBK"/>
        <charset val="134"/>
      </rPr>
      <t>厘米厚</t>
    </r>
    <r>
      <rPr>
        <sz val="10"/>
        <color indexed="8"/>
        <rFont val="Times New Roman"/>
        <charset val="134"/>
      </rPr>
      <t>C30</t>
    </r>
    <r>
      <rPr>
        <sz val="10"/>
        <color indexed="8"/>
        <rFont val="方正仿宋_GBK"/>
        <charset val="134"/>
      </rPr>
      <t>砼</t>
    </r>
    <r>
      <rPr>
        <sz val="10"/>
        <color indexed="8"/>
        <rFont val="Times New Roman"/>
        <charset val="134"/>
      </rPr>
      <t>5500</t>
    </r>
    <r>
      <rPr>
        <sz val="10"/>
        <color indexed="8"/>
        <rFont val="方正仿宋_GBK"/>
        <charset val="134"/>
      </rPr>
      <t>平米，</t>
    </r>
    <r>
      <rPr>
        <sz val="10"/>
        <color indexed="8"/>
        <rFont val="Times New Roman"/>
        <charset val="134"/>
      </rPr>
      <t>120</t>
    </r>
    <r>
      <rPr>
        <sz val="10"/>
        <color indexed="8"/>
        <rFont val="方正仿宋_GBK"/>
        <charset val="134"/>
      </rPr>
      <t>元每平方米</t>
    </r>
    <r>
      <rPr>
        <sz val="10"/>
        <color indexed="8"/>
        <rFont val="Times New Roman"/>
        <charset val="134"/>
      </rPr>
      <t xml:space="preserve">
2</t>
    </r>
    <r>
      <rPr>
        <sz val="10"/>
        <color indexed="8"/>
        <rFont val="Times New Roman"/>
        <charset val="134"/>
      </rPr>
      <t>.</t>
    </r>
    <r>
      <rPr>
        <sz val="10"/>
        <color indexed="8"/>
        <rFont val="方正仿宋_GBK"/>
        <charset val="134"/>
      </rPr>
      <t>投入</t>
    </r>
    <r>
      <rPr>
        <sz val="10"/>
        <color indexed="8"/>
        <rFont val="Times New Roman"/>
        <charset val="134"/>
      </rPr>
      <t>31.5</t>
    </r>
    <r>
      <rPr>
        <sz val="10"/>
        <color indexed="8"/>
        <rFont val="方正仿宋_GBK"/>
        <charset val="134"/>
      </rPr>
      <t>万元建设</t>
    </r>
    <r>
      <rPr>
        <sz val="10"/>
        <color indexed="8"/>
        <rFont val="Times New Roman"/>
        <charset val="134"/>
      </rPr>
      <t>M7.5</t>
    </r>
    <r>
      <rPr>
        <sz val="10"/>
        <color indexed="8"/>
        <rFont val="方正仿宋_GBK"/>
        <charset val="134"/>
      </rPr>
      <t>浆砌石挡墙</t>
    </r>
    <r>
      <rPr>
        <sz val="10"/>
        <color indexed="8"/>
        <rFont val="Times New Roman"/>
        <charset val="134"/>
      </rPr>
      <t>900</t>
    </r>
    <r>
      <rPr>
        <sz val="10"/>
        <color indexed="8"/>
        <rFont val="方正仿宋_GBK"/>
        <charset val="134"/>
      </rPr>
      <t>立方米，</t>
    </r>
    <r>
      <rPr>
        <sz val="10"/>
        <color indexed="8"/>
        <rFont val="Times New Roman"/>
        <charset val="134"/>
      </rPr>
      <t>350</t>
    </r>
    <r>
      <rPr>
        <sz val="10"/>
        <color indexed="8"/>
        <rFont val="方正仿宋_GBK"/>
        <charset val="134"/>
      </rPr>
      <t>元每立方米；</t>
    </r>
    <r>
      <rPr>
        <sz val="10"/>
        <color indexed="8"/>
        <rFont val="Times New Roman"/>
        <charset val="134"/>
      </rPr>
      <t xml:space="preserve">
3</t>
    </r>
    <r>
      <rPr>
        <sz val="10"/>
        <color indexed="8"/>
        <rFont val="Times New Roman"/>
        <charset val="134"/>
      </rPr>
      <t>.</t>
    </r>
    <r>
      <rPr>
        <sz val="10"/>
        <color indexed="8"/>
        <rFont val="方正仿宋_GBK"/>
        <charset val="134"/>
      </rPr>
      <t>投入</t>
    </r>
    <r>
      <rPr>
        <sz val="10"/>
        <color indexed="8"/>
        <rFont val="Times New Roman"/>
        <charset val="134"/>
      </rPr>
      <t>21.5</t>
    </r>
    <r>
      <rPr>
        <sz val="10"/>
        <color indexed="8"/>
        <rFont val="方正仿宋_GBK"/>
        <charset val="134"/>
      </rPr>
      <t>万元村内</t>
    </r>
    <r>
      <rPr>
        <sz val="10"/>
        <color indexed="8"/>
        <rFont val="Times New Roman"/>
        <charset val="134"/>
      </rPr>
      <t>300</t>
    </r>
    <r>
      <rPr>
        <sz val="10"/>
        <color indexed="8"/>
        <rFont val="方正仿宋_GBK"/>
        <charset val="134"/>
      </rPr>
      <t>波纹雨污管</t>
    </r>
    <r>
      <rPr>
        <sz val="10"/>
        <color indexed="8"/>
        <rFont val="Times New Roman"/>
        <charset val="134"/>
      </rPr>
      <t>820</t>
    </r>
    <r>
      <rPr>
        <sz val="10"/>
        <color indexed="8"/>
        <rFont val="方正仿宋_GBK"/>
        <charset val="134"/>
      </rPr>
      <t>米，</t>
    </r>
    <r>
      <rPr>
        <sz val="10"/>
        <color indexed="8"/>
        <rFont val="Times New Roman"/>
        <charset val="134"/>
      </rPr>
      <t>220</t>
    </r>
    <r>
      <rPr>
        <sz val="10"/>
        <color indexed="8"/>
        <rFont val="方正仿宋_GBK"/>
        <charset val="134"/>
      </rPr>
      <t>元每米，雨污检查井</t>
    </r>
    <r>
      <rPr>
        <sz val="10"/>
        <color indexed="8"/>
        <rFont val="Times New Roman"/>
        <charset val="134"/>
      </rPr>
      <t>24</t>
    </r>
    <r>
      <rPr>
        <sz val="10"/>
        <color indexed="8"/>
        <rFont val="方正仿宋_GBK"/>
        <charset val="134"/>
      </rPr>
      <t>个，</t>
    </r>
    <r>
      <rPr>
        <sz val="10"/>
        <color indexed="8"/>
        <rFont val="Times New Roman"/>
        <charset val="134"/>
      </rPr>
      <t>1400</t>
    </r>
    <r>
      <rPr>
        <sz val="10"/>
        <color indexed="8"/>
        <rFont val="方正仿宋_GBK"/>
        <charset val="134"/>
      </rPr>
      <t>元每个</t>
    </r>
    <r>
      <rPr>
        <sz val="10"/>
        <color indexed="8"/>
        <rFont val="Times New Roman"/>
        <charset val="134"/>
      </rPr>
      <t>.</t>
    </r>
  </si>
  <si>
    <r>
      <rPr>
        <sz val="10"/>
        <color indexed="8"/>
        <rFont val="方正仿宋_GBK"/>
        <charset val="134"/>
      </rPr>
      <t>通过硬化村内道路</t>
    </r>
    <r>
      <rPr>
        <sz val="10"/>
        <color indexed="8"/>
        <rFont val="Times New Roman"/>
        <charset val="134"/>
      </rPr>
      <t>5500</t>
    </r>
    <r>
      <rPr>
        <sz val="10"/>
        <color indexed="8"/>
        <rFont val="方正仿宋_GBK"/>
        <charset val="134"/>
      </rPr>
      <t>平米，砌筑</t>
    </r>
    <r>
      <rPr>
        <sz val="10"/>
        <color indexed="8"/>
        <rFont val="Times New Roman"/>
        <charset val="134"/>
      </rPr>
      <t>M7.5</t>
    </r>
    <r>
      <rPr>
        <sz val="10"/>
        <color indexed="8"/>
        <rFont val="方正仿宋_GBK"/>
        <charset val="134"/>
      </rPr>
      <t>浆砌石挡墙</t>
    </r>
    <r>
      <rPr>
        <sz val="10"/>
        <color indexed="8"/>
        <rFont val="Times New Roman"/>
        <charset val="134"/>
      </rPr>
      <t>900</t>
    </r>
    <r>
      <rPr>
        <sz val="10"/>
        <color indexed="8"/>
        <rFont val="方正仿宋_GBK"/>
        <charset val="134"/>
      </rPr>
      <t>立方米，埋设村内</t>
    </r>
    <r>
      <rPr>
        <sz val="10"/>
        <color indexed="8"/>
        <rFont val="Times New Roman"/>
        <charset val="134"/>
      </rPr>
      <t>300</t>
    </r>
    <r>
      <rPr>
        <sz val="10"/>
        <color indexed="8"/>
        <rFont val="方正仿宋_GBK"/>
        <charset val="134"/>
      </rPr>
      <t>波纹雨污管</t>
    </r>
    <r>
      <rPr>
        <sz val="10"/>
        <color indexed="8"/>
        <rFont val="Times New Roman"/>
        <charset val="134"/>
      </rPr>
      <t>820</t>
    </r>
    <r>
      <rPr>
        <sz val="10"/>
        <color indexed="8"/>
        <rFont val="方正仿宋_GBK"/>
        <charset val="134"/>
      </rPr>
      <t>米，雨污检查井</t>
    </r>
    <r>
      <rPr>
        <sz val="10"/>
        <color indexed="8"/>
        <rFont val="Times New Roman"/>
        <charset val="134"/>
      </rPr>
      <t>24</t>
    </r>
    <r>
      <rPr>
        <sz val="10"/>
        <color indexed="8"/>
        <rFont val="方正仿宋_GBK"/>
        <charset val="134"/>
      </rPr>
      <t>个等基础设施建设项目。极大改善搬迁农户生产生活条件，增强农户获得感、幸福感。项目建成后，产权移交至协法村集体，按村集体公益性资产管护方案执行后续管理，辖区内受益农户</t>
    </r>
    <r>
      <rPr>
        <sz val="10"/>
        <color indexed="8"/>
        <rFont val="Times New Roman"/>
        <charset val="134"/>
      </rPr>
      <t>58</t>
    </r>
    <r>
      <rPr>
        <sz val="10"/>
        <color indexed="8"/>
        <rFont val="方正仿宋_GBK"/>
        <charset val="134"/>
      </rPr>
      <t>户其中脱贫户及监测对象</t>
    </r>
    <r>
      <rPr>
        <sz val="10"/>
        <color indexed="8"/>
        <rFont val="Times New Roman"/>
        <charset val="134"/>
      </rPr>
      <t>11</t>
    </r>
    <r>
      <rPr>
        <sz val="10"/>
        <color indexed="8"/>
        <rFont val="方正仿宋_GBK"/>
        <charset val="134"/>
      </rPr>
      <t>户。</t>
    </r>
  </si>
  <si>
    <r>
      <rPr>
        <sz val="10"/>
        <color indexed="8"/>
        <rFont val="方正仿宋_GBK"/>
        <charset val="134"/>
      </rPr>
      <t>东山镇法着村何木箐地质灾害搬迁点基础设施配套项目</t>
    </r>
  </si>
  <si>
    <r>
      <rPr>
        <sz val="10"/>
        <color theme="1"/>
        <rFont val="Times New Roman"/>
        <charset val="134"/>
      </rPr>
      <t>1.</t>
    </r>
    <r>
      <rPr>
        <sz val="10"/>
        <color indexed="8"/>
        <rFont val="方正仿宋_GBK"/>
        <charset val="134"/>
      </rPr>
      <t>新建砖石挡墙</t>
    </r>
    <r>
      <rPr>
        <sz val="10"/>
        <color indexed="8"/>
        <rFont val="Times New Roman"/>
        <charset val="134"/>
      </rPr>
      <t>2000</t>
    </r>
    <r>
      <rPr>
        <sz val="10"/>
        <color indexed="8"/>
        <rFont val="方正仿宋_GBK"/>
        <charset val="134"/>
      </rPr>
      <t>立方米，</t>
    </r>
    <r>
      <rPr>
        <sz val="10"/>
        <color indexed="8"/>
        <rFont val="Times New Roman"/>
        <charset val="134"/>
      </rPr>
      <t>400</t>
    </r>
    <r>
      <rPr>
        <sz val="10"/>
        <color indexed="8"/>
        <rFont val="方正仿宋_GBK"/>
        <charset val="134"/>
      </rPr>
      <t>元每立方米，拟投入资金</t>
    </r>
    <r>
      <rPr>
        <sz val="10"/>
        <color indexed="8"/>
        <rFont val="Times New Roman"/>
        <charset val="134"/>
      </rPr>
      <t>80</t>
    </r>
    <r>
      <rPr>
        <sz val="10"/>
        <color indexed="8"/>
        <rFont val="方正仿宋_GBK"/>
        <charset val="134"/>
      </rPr>
      <t>万元；</t>
    </r>
    <r>
      <rPr>
        <sz val="10"/>
        <color indexed="8"/>
        <rFont val="Times New Roman"/>
        <charset val="134"/>
      </rPr>
      <t xml:space="preserve">
2.</t>
    </r>
    <r>
      <rPr>
        <sz val="10"/>
        <color indexed="8"/>
        <rFont val="方正仿宋_GBK"/>
        <charset val="134"/>
      </rPr>
      <t>埋设</t>
    </r>
    <r>
      <rPr>
        <sz val="10"/>
        <color indexed="8"/>
        <rFont val="Times New Roman"/>
        <charset val="134"/>
      </rPr>
      <t>2</t>
    </r>
    <r>
      <rPr>
        <sz val="10"/>
        <color indexed="8"/>
        <rFont val="方正仿宋_GBK"/>
        <charset val="134"/>
      </rPr>
      <t>米直径混凝土排水管</t>
    </r>
    <r>
      <rPr>
        <sz val="10"/>
        <color indexed="8"/>
        <rFont val="Times New Roman"/>
        <charset val="134"/>
      </rPr>
      <t>300</t>
    </r>
    <r>
      <rPr>
        <sz val="10"/>
        <color indexed="8"/>
        <rFont val="方正仿宋_GBK"/>
        <charset val="134"/>
      </rPr>
      <t>米，</t>
    </r>
    <r>
      <rPr>
        <sz val="10"/>
        <color indexed="8"/>
        <rFont val="Times New Roman"/>
        <charset val="134"/>
      </rPr>
      <t>800</t>
    </r>
    <r>
      <rPr>
        <sz val="10"/>
        <color indexed="8"/>
        <rFont val="方正仿宋_GBK"/>
        <charset val="134"/>
      </rPr>
      <t>元每米，拟投入资金</t>
    </r>
    <r>
      <rPr>
        <sz val="10"/>
        <color indexed="8"/>
        <rFont val="Times New Roman"/>
        <charset val="134"/>
      </rPr>
      <t>24</t>
    </r>
    <r>
      <rPr>
        <sz val="10"/>
        <color indexed="8"/>
        <rFont val="方正仿宋_GBK"/>
        <charset val="134"/>
      </rPr>
      <t>万元；</t>
    </r>
    <r>
      <rPr>
        <sz val="10"/>
        <color indexed="8"/>
        <rFont val="Times New Roman"/>
        <charset val="134"/>
      </rPr>
      <t xml:space="preserve">
3.</t>
    </r>
    <r>
      <rPr>
        <sz val="10"/>
        <color indexed="8"/>
        <rFont val="方正仿宋_GBK"/>
        <charset val="134"/>
      </rPr>
      <t>硬化场地</t>
    </r>
    <r>
      <rPr>
        <sz val="10"/>
        <color indexed="8"/>
        <rFont val="Times New Roman"/>
        <charset val="134"/>
      </rPr>
      <t>750</t>
    </r>
    <r>
      <rPr>
        <sz val="10"/>
        <color indexed="8"/>
        <rFont val="方正仿宋_GBK"/>
        <charset val="134"/>
      </rPr>
      <t>平米，每平米</t>
    </r>
    <r>
      <rPr>
        <sz val="10"/>
        <color indexed="8"/>
        <rFont val="Times New Roman"/>
        <charset val="134"/>
      </rPr>
      <t>120</t>
    </r>
    <r>
      <rPr>
        <sz val="10"/>
        <color indexed="8"/>
        <rFont val="方正仿宋_GBK"/>
        <charset val="134"/>
      </rPr>
      <t>元，拟投入资金</t>
    </r>
    <r>
      <rPr>
        <sz val="10"/>
        <color indexed="8"/>
        <rFont val="Times New Roman"/>
        <charset val="134"/>
      </rPr>
      <t>9</t>
    </r>
    <r>
      <rPr>
        <sz val="10"/>
        <color indexed="8"/>
        <rFont val="方正仿宋_GBK"/>
        <charset val="134"/>
      </rPr>
      <t>万元；</t>
    </r>
    <r>
      <rPr>
        <sz val="10"/>
        <color indexed="8"/>
        <rFont val="Times New Roman"/>
        <charset val="134"/>
      </rPr>
      <t xml:space="preserve">
4.</t>
    </r>
    <r>
      <rPr>
        <sz val="10"/>
        <color indexed="8"/>
        <rFont val="方正仿宋_GBK"/>
        <charset val="134"/>
      </rPr>
      <t>硬化塌陷区路面</t>
    </r>
    <r>
      <rPr>
        <sz val="10"/>
        <color indexed="8"/>
        <rFont val="Times New Roman"/>
        <charset val="134"/>
      </rPr>
      <t>1000</t>
    </r>
    <r>
      <rPr>
        <sz val="10"/>
        <color indexed="8"/>
        <rFont val="方正仿宋_GBK"/>
        <charset val="134"/>
      </rPr>
      <t>平方米，</t>
    </r>
    <r>
      <rPr>
        <sz val="10"/>
        <color indexed="8"/>
        <rFont val="Times New Roman"/>
        <charset val="134"/>
      </rPr>
      <t>120</t>
    </r>
    <r>
      <rPr>
        <sz val="10"/>
        <color indexed="8"/>
        <rFont val="方正仿宋_GBK"/>
        <charset val="134"/>
      </rPr>
      <t>元每平方米，拟投入资金</t>
    </r>
    <r>
      <rPr>
        <sz val="10"/>
        <color indexed="8"/>
        <rFont val="Times New Roman"/>
        <charset val="134"/>
      </rPr>
      <t>12</t>
    </r>
    <r>
      <rPr>
        <sz val="10"/>
        <color indexed="8"/>
        <rFont val="方正仿宋_GBK"/>
        <charset val="134"/>
      </rPr>
      <t>万元；</t>
    </r>
  </si>
  <si>
    <r>
      <rPr>
        <sz val="10"/>
        <color indexed="8"/>
        <rFont val="方正仿宋_GBK"/>
        <charset val="134"/>
      </rPr>
      <t>通过建设砖石挡墙</t>
    </r>
    <r>
      <rPr>
        <sz val="10"/>
        <color indexed="8"/>
        <rFont val="Times New Roman"/>
        <charset val="134"/>
      </rPr>
      <t>2000</t>
    </r>
    <r>
      <rPr>
        <sz val="10"/>
        <color indexed="8"/>
        <rFont val="方正仿宋_GBK"/>
        <charset val="134"/>
      </rPr>
      <t>立方米，埋设</t>
    </r>
    <r>
      <rPr>
        <sz val="10"/>
        <color indexed="8"/>
        <rFont val="Times New Roman"/>
        <charset val="134"/>
      </rPr>
      <t>2</t>
    </r>
    <r>
      <rPr>
        <sz val="10"/>
        <color indexed="8"/>
        <rFont val="方正仿宋_GBK"/>
        <charset val="134"/>
      </rPr>
      <t>米直径混凝土排水管</t>
    </r>
    <r>
      <rPr>
        <sz val="10"/>
        <color indexed="8"/>
        <rFont val="Times New Roman"/>
        <charset val="134"/>
      </rPr>
      <t>300</t>
    </r>
    <r>
      <rPr>
        <sz val="10"/>
        <color indexed="8"/>
        <rFont val="方正仿宋_GBK"/>
        <charset val="134"/>
      </rPr>
      <t>米，硬化场地</t>
    </r>
    <r>
      <rPr>
        <sz val="10"/>
        <color indexed="8"/>
        <rFont val="Times New Roman"/>
        <charset val="134"/>
      </rPr>
      <t>750</t>
    </r>
    <r>
      <rPr>
        <sz val="10"/>
        <color indexed="8"/>
        <rFont val="方正仿宋_GBK"/>
        <charset val="134"/>
      </rPr>
      <t>平米，硬化塌陷区路面</t>
    </r>
    <r>
      <rPr>
        <sz val="10"/>
        <color indexed="8"/>
        <rFont val="Times New Roman"/>
        <charset val="134"/>
      </rPr>
      <t>1000</t>
    </r>
    <r>
      <rPr>
        <sz val="10"/>
        <color indexed="8"/>
        <rFont val="方正仿宋_GBK"/>
        <charset val="134"/>
      </rPr>
      <t>平方米等何木箐村基础设施建设，极大改善何木箐村农户生产生活条件，增强农户获得感、幸福感。项目建成后，产权移交至法着村集体，按村集体公益性资产管护方案执行后续管理，受益农户</t>
    </r>
    <r>
      <rPr>
        <sz val="10"/>
        <color indexed="8"/>
        <rFont val="Times New Roman"/>
        <charset val="134"/>
      </rPr>
      <t>112</t>
    </r>
    <r>
      <rPr>
        <sz val="10"/>
        <color indexed="8"/>
        <rFont val="方正仿宋_GBK"/>
        <charset val="134"/>
      </rPr>
      <t>户</t>
    </r>
    <r>
      <rPr>
        <sz val="10"/>
        <color indexed="8"/>
        <rFont val="Times New Roman"/>
        <charset val="134"/>
      </rPr>
      <t>456</t>
    </r>
    <r>
      <rPr>
        <sz val="10"/>
        <color indexed="8"/>
        <rFont val="方正仿宋_GBK"/>
        <charset val="134"/>
      </rPr>
      <t>人其中脱贫户及监测对象</t>
    </r>
    <r>
      <rPr>
        <sz val="10"/>
        <color indexed="8"/>
        <rFont val="Times New Roman"/>
        <charset val="134"/>
      </rPr>
      <t>33</t>
    </r>
    <r>
      <rPr>
        <sz val="10"/>
        <color indexed="8"/>
        <rFont val="方正仿宋_GBK"/>
        <charset val="134"/>
      </rPr>
      <t>户</t>
    </r>
    <r>
      <rPr>
        <sz val="10"/>
        <color indexed="8"/>
        <rFont val="Times New Roman"/>
        <charset val="134"/>
      </rPr>
      <t>109</t>
    </r>
    <r>
      <rPr>
        <sz val="10"/>
        <color indexed="8"/>
        <rFont val="方正仿宋_GBK"/>
        <charset val="134"/>
      </rPr>
      <t>人。</t>
    </r>
  </si>
  <si>
    <r>
      <rPr>
        <sz val="10"/>
        <color indexed="8"/>
        <rFont val="方正仿宋_GBK"/>
        <charset val="134"/>
      </rPr>
      <t>宝山镇摩戛村地质灾害搬迁点基础设施配套项目</t>
    </r>
  </si>
  <si>
    <r>
      <rPr>
        <sz val="10"/>
        <color indexed="8"/>
        <rFont val="方正仿宋_GBK"/>
        <charset val="134"/>
      </rPr>
      <t>摩戛村</t>
    </r>
  </si>
  <si>
    <r>
      <rPr>
        <sz val="10"/>
        <color theme="1"/>
        <rFont val="Times New Roman"/>
        <charset val="134"/>
      </rPr>
      <t>1</t>
    </r>
    <r>
      <rPr>
        <sz val="10"/>
        <color indexed="8"/>
        <rFont val="Times New Roman"/>
        <charset val="134"/>
      </rPr>
      <t>.</t>
    </r>
    <r>
      <rPr>
        <sz val="10"/>
        <color indexed="8"/>
        <rFont val="方正仿宋_GBK"/>
        <charset val="134"/>
      </rPr>
      <t>投资</t>
    </r>
    <r>
      <rPr>
        <sz val="10"/>
        <color indexed="8"/>
        <rFont val="Times New Roman"/>
        <charset val="134"/>
      </rPr>
      <t>12.15</t>
    </r>
    <r>
      <rPr>
        <sz val="10"/>
        <color indexed="8"/>
        <rFont val="方正仿宋_GBK"/>
        <charset val="134"/>
      </rPr>
      <t>万元，土方开挖及运输</t>
    </r>
    <r>
      <rPr>
        <sz val="10"/>
        <color indexed="8"/>
        <rFont val="Times New Roman"/>
        <charset val="134"/>
      </rPr>
      <t>20250</t>
    </r>
    <r>
      <rPr>
        <sz val="10"/>
        <color indexed="8"/>
        <rFont val="方正仿宋_GBK"/>
        <charset val="134"/>
      </rPr>
      <t>立方米，单价</t>
    </r>
    <r>
      <rPr>
        <sz val="10"/>
        <color indexed="8"/>
        <rFont val="Times New Roman"/>
        <charset val="134"/>
      </rPr>
      <t>6</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2</t>
    </r>
    <r>
      <rPr>
        <sz val="10"/>
        <color indexed="8"/>
        <rFont val="Times New Roman"/>
        <charset val="134"/>
      </rPr>
      <t>.</t>
    </r>
    <r>
      <rPr>
        <sz val="10"/>
        <color indexed="8"/>
        <rFont val="方正仿宋_GBK"/>
        <charset val="134"/>
      </rPr>
      <t>投资</t>
    </r>
    <r>
      <rPr>
        <sz val="10"/>
        <color indexed="8"/>
        <rFont val="Times New Roman"/>
        <charset val="134"/>
      </rPr>
      <t>80.28</t>
    </r>
    <r>
      <rPr>
        <sz val="10"/>
        <color indexed="8"/>
        <rFont val="方正仿宋_GBK"/>
        <charset val="134"/>
      </rPr>
      <t>万元，石砌挡土墙</t>
    </r>
    <r>
      <rPr>
        <sz val="10"/>
        <color indexed="8"/>
        <rFont val="Times New Roman"/>
        <charset val="134"/>
      </rPr>
      <t>2230</t>
    </r>
    <r>
      <rPr>
        <sz val="10"/>
        <color indexed="8"/>
        <rFont val="方正仿宋_GBK"/>
        <charset val="134"/>
      </rPr>
      <t>立方米，单价</t>
    </r>
    <r>
      <rPr>
        <sz val="10"/>
        <color indexed="8"/>
        <rFont val="Times New Roman"/>
        <charset val="134"/>
      </rPr>
      <t>360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3</t>
    </r>
    <r>
      <rPr>
        <sz val="10"/>
        <color indexed="8"/>
        <rFont val="Times New Roman"/>
        <charset val="134"/>
      </rPr>
      <t>.</t>
    </r>
    <r>
      <rPr>
        <sz val="10"/>
        <color indexed="8"/>
        <rFont val="方正仿宋_GBK"/>
        <charset val="134"/>
      </rPr>
      <t>投资</t>
    </r>
    <r>
      <rPr>
        <sz val="10"/>
        <color indexed="8"/>
        <rFont val="Times New Roman"/>
        <charset val="134"/>
      </rPr>
      <t>47.57</t>
    </r>
    <r>
      <rPr>
        <sz val="10"/>
        <color indexed="8"/>
        <rFont val="方正仿宋_GBK"/>
        <charset val="134"/>
      </rPr>
      <t>万元，建设雨污管道及配套设施：</t>
    </r>
    <r>
      <rPr>
        <sz val="10"/>
        <color indexed="8"/>
        <rFont val="Times New Roman"/>
        <charset val="134"/>
      </rPr>
      <t xml:space="preserve">
</t>
    </r>
    <r>
      <rPr>
        <sz val="10"/>
        <color indexed="8"/>
        <rFont val="方正仿宋_GBK"/>
        <charset val="134"/>
      </rPr>
      <t>其中：①投资</t>
    </r>
    <r>
      <rPr>
        <sz val="10"/>
        <color indexed="8"/>
        <rFont val="Times New Roman"/>
        <charset val="134"/>
      </rPr>
      <t>26.1</t>
    </r>
    <r>
      <rPr>
        <sz val="10"/>
        <color indexed="8"/>
        <rFont val="方正仿宋_GBK"/>
        <charset val="134"/>
      </rPr>
      <t>万元，安装铺设水泥管</t>
    </r>
    <r>
      <rPr>
        <sz val="10"/>
        <color indexed="8"/>
        <rFont val="Times New Roman"/>
        <charset val="134"/>
      </rPr>
      <t>600</t>
    </r>
    <r>
      <rPr>
        <sz val="10"/>
        <color indexed="8"/>
        <rFont val="方正仿宋_GBK"/>
        <charset val="134"/>
      </rPr>
      <t>雨水管</t>
    </r>
    <r>
      <rPr>
        <sz val="10"/>
        <color indexed="8"/>
        <rFont val="Times New Roman"/>
        <charset val="134"/>
      </rPr>
      <t>870</t>
    </r>
    <r>
      <rPr>
        <sz val="10"/>
        <color indexed="8"/>
        <rFont val="方正仿宋_GBK"/>
        <charset val="134"/>
      </rPr>
      <t>米，单价</t>
    </r>
    <r>
      <rPr>
        <sz val="10"/>
        <color indexed="8"/>
        <rFont val="Times New Roman"/>
        <charset val="134"/>
      </rPr>
      <t>300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t>
    </r>
    <r>
      <rPr>
        <sz val="10"/>
        <color indexed="8"/>
        <rFont val="方正仿宋_GBK"/>
        <charset val="134"/>
      </rPr>
      <t>②投资</t>
    </r>
    <r>
      <rPr>
        <sz val="10"/>
        <color indexed="8"/>
        <rFont val="Times New Roman"/>
        <charset val="134"/>
      </rPr>
      <t>17.4</t>
    </r>
    <r>
      <rPr>
        <sz val="10"/>
        <color indexed="8"/>
        <rFont val="方正仿宋_GBK"/>
        <charset val="134"/>
      </rPr>
      <t>万元，安装铺水泥管</t>
    </r>
    <r>
      <rPr>
        <sz val="10"/>
        <color indexed="8"/>
        <rFont val="Times New Roman"/>
        <charset val="134"/>
      </rPr>
      <t>300</t>
    </r>
    <r>
      <rPr>
        <sz val="10"/>
        <color indexed="8"/>
        <rFont val="方正仿宋_GBK"/>
        <charset val="134"/>
      </rPr>
      <t>污水管</t>
    </r>
    <r>
      <rPr>
        <sz val="10"/>
        <color indexed="8"/>
        <rFont val="Times New Roman"/>
        <charset val="134"/>
      </rPr>
      <t>870</t>
    </r>
    <r>
      <rPr>
        <sz val="10"/>
        <color indexed="8"/>
        <rFont val="方正仿宋_GBK"/>
        <charset val="134"/>
      </rPr>
      <t>米，单价</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米。
③投资1.67万元，安装预制混凝土落水雨箅子44套（含砖砌检查井），单价380元/套。
④投资2.4万元，砖砌检查井20座（含铸铁井），单价1200元/套。</t>
    </r>
  </si>
  <si>
    <r>
      <rPr>
        <sz val="10"/>
        <color indexed="8"/>
        <rFont val="方正仿宋_GBK"/>
        <charset val="134"/>
      </rPr>
      <t>通过项目，建成石砌挡墙</t>
    </r>
    <r>
      <rPr>
        <sz val="10"/>
        <color indexed="8"/>
        <rFont val="Times New Roman"/>
        <charset val="134"/>
      </rPr>
      <t>2230</t>
    </r>
    <r>
      <rPr>
        <sz val="10"/>
        <color indexed="8"/>
        <rFont val="方正仿宋_GBK"/>
        <charset val="134"/>
      </rPr>
      <t>立方米、雨水管</t>
    </r>
    <r>
      <rPr>
        <sz val="10"/>
        <color indexed="8"/>
        <rFont val="Times New Roman"/>
        <charset val="134"/>
      </rPr>
      <t>870</t>
    </r>
    <r>
      <rPr>
        <sz val="10"/>
        <color indexed="8"/>
        <rFont val="方正仿宋_GBK"/>
        <charset val="134"/>
      </rPr>
      <t>米、污水管</t>
    </r>
    <r>
      <rPr>
        <sz val="10"/>
        <color indexed="8"/>
        <rFont val="Times New Roman"/>
        <charset val="134"/>
      </rPr>
      <t>870</t>
    </r>
    <r>
      <rPr>
        <sz val="10"/>
        <color indexed="8"/>
        <rFont val="方正仿宋_GBK"/>
        <charset val="134"/>
      </rPr>
      <t>米及配套设施，有效减少宝山镇摩戛村上下法窝自然村</t>
    </r>
    <r>
      <rPr>
        <sz val="10"/>
        <color indexed="8"/>
        <rFont val="Times New Roman"/>
        <charset val="134"/>
      </rPr>
      <t>27</t>
    </r>
    <r>
      <rPr>
        <sz val="10"/>
        <color indexed="8"/>
        <rFont val="方正仿宋_GBK"/>
        <charset val="134"/>
      </rPr>
      <t>户居住房屋安全，有效避免地质灾害对</t>
    </r>
    <r>
      <rPr>
        <sz val="10"/>
        <color indexed="8"/>
        <rFont val="Times New Roman"/>
        <charset val="134"/>
      </rPr>
      <t>27</t>
    </r>
    <r>
      <rPr>
        <sz val="10"/>
        <color indexed="8"/>
        <rFont val="方正仿宋_GBK"/>
        <charset val="134"/>
      </rPr>
      <t>户群众生命财产的威胁，使搬迁点</t>
    </r>
    <r>
      <rPr>
        <sz val="10"/>
        <color indexed="8"/>
        <rFont val="Times New Roman"/>
        <charset val="134"/>
      </rPr>
      <t>27</t>
    </r>
    <r>
      <rPr>
        <sz val="10"/>
        <color indexed="8"/>
        <rFont val="方正仿宋_GBK"/>
        <charset val="134"/>
      </rPr>
      <t>户家庭的生命财产安全得到了保障。</t>
    </r>
  </si>
  <si>
    <r>
      <rPr>
        <sz val="10"/>
        <color indexed="8"/>
        <rFont val="方正仿宋_GBK"/>
        <charset val="134"/>
      </rPr>
      <t>农村基础设施建设</t>
    </r>
  </si>
  <si>
    <r>
      <rPr>
        <sz val="10"/>
        <color indexed="8"/>
        <rFont val="方正仿宋_GBK"/>
        <charset val="134"/>
      </rPr>
      <t>杨柳镇留田村格乌山平田村地质灾害搬迁点基础设施配套项目</t>
    </r>
  </si>
  <si>
    <r>
      <rPr>
        <sz val="10"/>
        <color indexed="8"/>
        <rFont val="方正仿宋_GBK"/>
        <charset val="134"/>
      </rPr>
      <t>留田村</t>
    </r>
  </si>
  <si>
    <r>
      <rPr>
        <sz val="10"/>
        <color indexed="8"/>
        <rFont val="方正仿宋_GBK"/>
        <charset val="134"/>
      </rPr>
      <t>总投资：</t>
    </r>
    <r>
      <rPr>
        <sz val="10"/>
        <color indexed="8"/>
        <rFont val="Times New Roman"/>
        <charset val="134"/>
      </rPr>
      <t>125</t>
    </r>
    <r>
      <rPr>
        <sz val="10"/>
        <color indexed="8"/>
        <rFont val="方正仿宋_GBK"/>
        <charset val="134"/>
      </rPr>
      <t>万元，建设内容如下：道路硬化</t>
    </r>
    <r>
      <rPr>
        <sz val="10"/>
        <color indexed="8"/>
        <rFont val="Times New Roman"/>
        <charset val="134"/>
      </rPr>
      <t>2000</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24</t>
    </r>
    <r>
      <rPr>
        <sz val="10"/>
        <color indexed="8"/>
        <rFont val="方正仿宋_GBK"/>
        <charset val="134"/>
      </rPr>
      <t>万元；</t>
    </r>
    <r>
      <rPr>
        <sz val="10"/>
        <color indexed="8"/>
        <rFont val="Times New Roman"/>
        <charset val="134"/>
      </rPr>
      <t>DN500</t>
    </r>
    <r>
      <rPr>
        <sz val="10"/>
        <color indexed="8"/>
        <rFont val="方正仿宋_GBK"/>
        <charset val="134"/>
      </rPr>
      <t>污水波纹管</t>
    </r>
    <r>
      <rPr>
        <sz val="10"/>
        <color indexed="8"/>
        <rFont val="Times New Roman"/>
        <charset val="134"/>
      </rPr>
      <t>300m</t>
    </r>
    <r>
      <rPr>
        <sz val="10"/>
        <color indexed="8"/>
        <rFont val="方正仿宋_GBK"/>
        <charset val="134"/>
      </rPr>
      <t>，单价</t>
    </r>
    <r>
      <rPr>
        <sz val="10"/>
        <color indexed="8"/>
        <rFont val="Times New Roman"/>
        <charset val="134"/>
      </rPr>
      <t>500</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15</t>
    </r>
    <r>
      <rPr>
        <sz val="10"/>
        <color indexed="8"/>
        <rFont val="方正仿宋_GBK"/>
        <charset val="134"/>
      </rPr>
      <t>万元；</t>
    </r>
    <r>
      <rPr>
        <sz val="10"/>
        <color indexed="8"/>
        <rFont val="Times New Roman"/>
        <charset val="134"/>
      </rPr>
      <t>DN500</t>
    </r>
    <r>
      <rPr>
        <sz val="10"/>
        <color indexed="8"/>
        <rFont val="方正仿宋_GBK"/>
        <charset val="134"/>
      </rPr>
      <t>雨水波纹管</t>
    </r>
    <r>
      <rPr>
        <sz val="10"/>
        <color indexed="8"/>
        <rFont val="Times New Roman"/>
        <charset val="134"/>
      </rPr>
      <t>300m</t>
    </r>
    <r>
      <rPr>
        <sz val="10"/>
        <color indexed="8"/>
        <rFont val="方正仿宋_GBK"/>
        <charset val="134"/>
      </rPr>
      <t>，单价</t>
    </r>
    <r>
      <rPr>
        <sz val="10"/>
        <color indexed="8"/>
        <rFont val="Times New Roman"/>
        <charset val="134"/>
      </rPr>
      <t>500</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15</t>
    </r>
    <r>
      <rPr>
        <sz val="10"/>
        <color indexed="8"/>
        <rFont val="方正仿宋_GBK"/>
        <charset val="134"/>
      </rPr>
      <t>万元；检查井</t>
    </r>
    <r>
      <rPr>
        <sz val="10"/>
        <color indexed="8"/>
        <rFont val="Times New Roman"/>
        <charset val="134"/>
      </rPr>
      <t>20</t>
    </r>
    <r>
      <rPr>
        <sz val="10"/>
        <color indexed="8"/>
        <rFont val="方正仿宋_GBK"/>
        <charset val="134"/>
      </rPr>
      <t>座，单价</t>
    </r>
    <r>
      <rPr>
        <sz val="10"/>
        <color indexed="8"/>
        <rFont val="Times New Roman"/>
        <charset val="134"/>
      </rPr>
      <t>1500</t>
    </r>
    <r>
      <rPr>
        <sz val="10"/>
        <color indexed="8"/>
        <rFont val="方正仿宋_GBK"/>
        <charset val="134"/>
      </rPr>
      <t>元</t>
    </r>
    <r>
      <rPr>
        <sz val="10"/>
        <color indexed="8"/>
        <rFont val="Times New Roman"/>
        <charset val="134"/>
      </rPr>
      <t>/</t>
    </r>
    <r>
      <rPr>
        <sz val="10"/>
        <color indexed="8"/>
        <rFont val="方正仿宋_GBK"/>
        <charset val="134"/>
      </rPr>
      <t>座，投资</t>
    </r>
    <r>
      <rPr>
        <sz val="10"/>
        <color indexed="8"/>
        <rFont val="Times New Roman"/>
        <charset val="134"/>
      </rPr>
      <t>3</t>
    </r>
    <r>
      <rPr>
        <sz val="10"/>
        <color indexed="8"/>
        <rFont val="方正仿宋_GBK"/>
        <charset val="134"/>
      </rPr>
      <t>万元；毛石挡墙</t>
    </r>
    <r>
      <rPr>
        <sz val="10"/>
        <color indexed="8"/>
        <rFont val="Times New Roman"/>
        <charset val="134"/>
      </rPr>
      <t>1500m³</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，投资</t>
    </r>
    <r>
      <rPr>
        <sz val="10"/>
        <color indexed="8"/>
        <rFont val="Times New Roman"/>
        <charset val="134"/>
      </rPr>
      <t>60</t>
    </r>
    <r>
      <rPr>
        <sz val="10"/>
        <color indexed="8"/>
        <rFont val="方正仿宋_GBK"/>
        <charset val="134"/>
      </rPr>
      <t>万元；化粪池</t>
    </r>
    <r>
      <rPr>
        <sz val="10"/>
        <color indexed="8"/>
        <rFont val="Times New Roman"/>
        <charset val="134"/>
      </rPr>
      <t>100m³</t>
    </r>
    <r>
      <rPr>
        <sz val="10"/>
        <color indexed="8"/>
        <rFont val="方正仿宋_GBK"/>
        <charset val="134"/>
      </rPr>
      <t>，单价</t>
    </r>
    <r>
      <rPr>
        <sz val="10"/>
        <color indexed="8"/>
        <rFont val="Times New Roman"/>
        <charset val="134"/>
      </rPr>
      <t>800</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8</t>
    </r>
    <r>
      <rPr>
        <sz val="10"/>
        <color indexed="8"/>
        <rFont val="方正仿宋_GBK"/>
        <charset val="134"/>
      </rPr>
      <t>万元。</t>
    </r>
  </si>
  <si>
    <r>
      <rPr>
        <sz val="10"/>
        <color rgb="FF000000"/>
        <rFont val="方正仿宋_GBK"/>
        <charset val="134"/>
      </rPr>
      <t>通过项目的实施，有效改善平田村地质灾害搬迁点</t>
    </r>
    <r>
      <rPr>
        <sz val="10"/>
        <color rgb="FF000000"/>
        <rFont val="Times New Roman"/>
        <charset val="134"/>
      </rPr>
      <t>14</t>
    </r>
    <r>
      <rPr>
        <sz val="10"/>
        <color rgb="FF000000"/>
        <rFont val="方正仿宋_GBK"/>
        <charset val="134"/>
      </rPr>
      <t>户</t>
    </r>
    <r>
      <rPr>
        <sz val="10"/>
        <color rgb="FF000000"/>
        <rFont val="Times New Roman"/>
        <charset val="134"/>
      </rPr>
      <t>55</t>
    </r>
    <r>
      <rPr>
        <sz val="10"/>
        <color rgb="FF000000"/>
        <rFont val="方正仿宋_GBK"/>
        <charset val="134"/>
      </rPr>
      <t>人居住条件，提升人居环境，提高生活质量。</t>
    </r>
  </si>
  <si>
    <r>
      <rPr>
        <sz val="10"/>
        <color indexed="8"/>
        <rFont val="方正仿宋_GBK"/>
        <charset val="134"/>
      </rPr>
      <t>地质灾害搬迁点基础设施配项目</t>
    </r>
  </si>
  <si>
    <r>
      <rPr>
        <sz val="10"/>
        <color indexed="8"/>
        <rFont val="方正仿宋_GBK"/>
        <charset val="134"/>
      </rPr>
      <t>瑞庆村营上地质灾害搬迁点基础设施配套项目</t>
    </r>
  </si>
  <si>
    <r>
      <rPr>
        <sz val="10"/>
        <color indexed="8"/>
        <rFont val="方正仿宋_GBK"/>
        <charset val="134"/>
      </rPr>
      <t>瑞庆村</t>
    </r>
  </si>
  <si>
    <r>
      <rPr>
        <sz val="10"/>
        <color theme="1"/>
        <rFont val="Times New Roman"/>
        <charset val="134"/>
      </rPr>
      <t>1.</t>
    </r>
    <r>
      <rPr>
        <sz val="10"/>
        <color indexed="8"/>
        <rFont val="方正仿宋_GBK"/>
        <charset val="134"/>
      </rPr>
      <t>投资</t>
    </r>
    <r>
      <rPr>
        <sz val="10"/>
        <color indexed="8"/>
        <rFont val="Times New Roman"/>
        <charset val="134"/>
      </rPr>
      <t>25.6</t>
    </r>
    <r>
      <rPr>
        <sz val="10"/>
        <color indexed="8"/>
        <rFont val="方正仿宋_GBK"/>
        <charset val="134"/>
      </rPr>
      <t>万元，土石方开挖平整</t>
    </r>
    <r>
      <rPr>
        <sz val="10"/>
        <color indexed="8"/>
        <rFont val="Times New Roman"/>
        <charset val="134"/>
      </rPr>
      <t xml:space="preserve"> 21400</t>
    </r>
    <r>
      <rPr>
        <sz val="10"/>
        <color indexed="8"/>
        <rFont val="方正仿宋_GBK"/>
        <charset val="134"/>
      </rPr>
      <t>平方米，</t>
    </r>
    <r>
      <rPr>
        <sz val="10"/>
        <color indexed="8"/>
        <rFont val="Times New Roman"/>
        <charset val="134"/>
      </rPr>
      <t>12/</t>
    </r>
    <r>
      <rPr>
        <sz val="10"/>
        <color indexed="8"/>
        <rFont val="方正仿宋_GBK"/>
        <charset val="134"/>
      </rPr>
      <t>立方米</t>
    </r>
    <r>
      <rPr>
        <sz val="10"/>
        <color indexed="8"/>
        <rFont val="Times New Roman"/>
        <charset val="134"/>
      </rPr>
      <t xml:space="preserve">
2.</t>
    </r>
    <r>
      <rPr>
        <sz val="10"/>
        <color indexed="8"/>
        <rFont val="方正仿宋_GBK"/>
        <charset val="134"/>
      </rPr>
      <t>投资</t>
    </r>
    <r>
      <rPr>
        <sz val="10"/>
        <color indexed="8"/>
        <rFont val="Times New Roman"/>
        <charset val="134"/>
      </rPr>
      <t>15.2</t>
    </r>
    <r>
      <rPr>
        <sz val="10"/>
        <color indexed="8"/>
        <rFont val="方正仿宋_GBK"/>
        <charset val="134"/>
      </rPr>
      <t>万元，</t>
    </r>
    <r>
      <rPr>
        <sz val="10"/>
        <color indexed="8"/>
        <rFont val="Times New Roman"/>
        <charset val="134"/>
      </rPr>
      <t>C30</t>
    </r>
    <r>
      <rPr>
        <sz val="10"/>
        <color indexed="8"/>
        <rFont val="方正仿宋_GBK"/>
        <charset val="134"/>
      </rPr>
      <t>混凝土硬化厚</t>
    </r>
    <r>
      <rPr>
        <sz val="10"/>
        <color indexed="8"/>
        <rFont val="Times New Roman"/>
        <charset val="134"/>
      </rPr>
      <t>20</t>
    </r>
    <r>
      <rPr>
        <sz val="10"/>
        <color indexed="8"/>
        <rFont val="方正仿宋_GBK"/>
        <charset val="134"/>
      </rPr>
      <t>公分的道路</t>
    </r>
    <r>
      <rPr>
        <sz val="10"/>
        <color indexed="8"/>
        <rFont val="Times New Roman"/>
        <charset val="134"/>
      </rPr>
      <t>1268</t>
    </r>
    <r>
      <rPr>
        <sz val="10"/>
        <color indexed="8"/>
        <rFont val="方正仿宋_GBK"/>
        <charset val="134"/>
      </rPr>
      <t>平方米，</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3.</t>
    </r>
    <r>
      <rPr>
        <sz val="10"/>
        <color indexed="8"/>
        <rFont val="方正仿宋_GBK"/>
        <charset val="134"/>
      </rPr>
      <t>投资</t>
    </r>
    <r>
      <rPr>
        <sz val="10"/>
        <color indexed="8"/>
        <rFont val="Times New Roman"/>
        <charset val="134"/>
      </rPr>
      <t xml:space="preserve"> 39.2 </t>
    </r>
    <r>
      <rPr>
        <sz val="10"/>
        <color indexed="8"/>
        <rFont val="方正仿宋_GBK"/>
        <charset val="134"/>
      </rPr>
      <t>万元，砌石挡土墙</t>
    </r>
    <r>
      <rPr>
        <sz val="10"/>
        <color indexed="8"/>
        <rFont val="Times New Roman"/>
        <charset val="134"/>
      </rPr>
      <t>1089</t>
    </r>
    <r>
      <rPr>
        <sz val="10"/>
        <color indexed="8"/>
        <rFont val="方正仿宋_GBK"/>
        <charset val="134"/>
      </rPr>
      <t>立方米，</t>
    </r>
    <r>
      <rPr>
        <sz val="10"/>
        <color indexed="8"/>
        <rFont val="Times New Roman"/>
        <charset val="134"/>
      </rPr>
      <t>360 /</t>
    </r>
    <r>
      <rPr>
        <sz val="10"/>
        <color indexed="8"/>
        <rFont val="方正仿宋_GBK"/>
        <charset val="134"/>
      </rPr>
      <t>立方米；</t>
    </r>
    <r>
      <rPr>
        <sz val="10"/>
        <color indexed="8"/>
        <rFont val="Times New Roman"/>
        <charset val="134"/>
      </rPr>
      <t xml:space="preserve">
</t>
    </r>
    <r>
      <rPr>
        <sz val="10"/>
        <color indexed="8"/>
        <rFont val="方正仿宋_GBK"/>
        <charset val="134"/>
      </rPr>
      <t>总合计：</t>
    </r>
    <r>
      <rPr>
        <sz val="10"/>
        <color indexed="8"/>
        <rFont val="Times New Roman"/>
        <charset val="134"/>
      </rPr>
      <t>80.5</t>
    </r>
    <r>
      <rPr>
        <sz val="10"/>
        <color indexed="8"/>
        <rFont val="方正仿宋_GBK"/>
        <charset val="134"/>
      </rPr>
      <t>万元</t>
    </r>
  </si>
  <si>
    <r>
      <rPr>
        <sz val="10"/>
        <color rgb="FF000000"/>
        <rFont val="方正仿宋_GBK"/>
        <charset val="134"/>
      </rPr>
      <t>通过搬迁，解决</t>
    </r>
    <r>
      <rPr>
        <sz val="10"/>
        <color rgb="FF000000"/>
        <rFont val="Times New Roman"/>
        <charset val="134"/>
      </rPr>
      <t>14</t>
    </r>
    <r>
      <rPr>
        <sz val="10"/>
        <color rgb="FF000000"/>
        <rFont val="方正仿宋_GBK"/>
        <charset val="134"/>
      </rPr>
      <t>户</t>
    </r>
    <r>
      <rPr>
        <sz val="10"/>
        <color rgb="FF000000"/>
        <rFont val="Times New Roman"/>
        <charset val="134"/>
      </rPr>
      <t>44</t>
    </r>
    <r>
      <rPr>
        <sz val="10"/>
        <color rgb="FF000000"/>
        <rFont val="方正仿宋_GBK"/>
        <charset val="134"/>
      </rPr>
      <t>人（其中脱贫户及监测对象</t>
    </r>
    <r>
      <rPr>
        <sz val="10"/>
        <color rgb="FF000000"/>
        <rFont val="Times New Roman"/>
        <charset val="134"/>
      </rPr>
      <t>2</t>
    </r>
    <r>
      <rPr>
        <sz val="10"/>
        <color rgb="FF000000"/>
        <rFont val="方正仿宋_GBK"/>
        <charset val="134"/>
      </rPr>
      <t>户</t>
    </r>
    <r>
      <rPr>
        <sz val="10"/>
        <color rgb="FF000000"/>
        <rFont val="Times New Roman"/>
        <charset val="134"/>
      </rPr>
      <t>4</t>
    </r>
    <r>
      <rPr>
        <sz val="10"/>
        <color rgb="FF000000"/>
        <rFont val="方正仿宋_GBK"/>
        <charset val="134"/>
      </rPr>
      <t>人）的住房安全，使受地质灾害威胁的群众远离危险区域，从根本上消除安全隐患，确保生命和财产安全。</t>
    </r>
  </si>
  <si>
    <r>
      <rPr>
        <sz val="10"/>
        <color indexed="8"/>
        <rFont val="方正仿宋_GBK"/>
        <charset val="134"/>
      </rPr>
      <t>火木村委会撒麦地自然村张家村地质灾害搬迁项目</t>
    </r>
  </si>
  <si>
    <r>
      <rPr>
        <sz val="10"/>
        <color indexed="8"/>
        <rFont val="方正仿宋_GBK"/>
        <charset val="134"/>
      </rPr>
      <t>文兴</t>
    </r>
  </si>
  <si>
    <r>
      <rPr>
        <sz val="10"/>
        <color indexed="8"/>
        <rFont val="方正仿宋_GBK"/>
        <charset val="134"/>
      </rPr>
      <t>火木</t>
    </r>
  </si>
  <si>
    <r>
      <rPr>
        <sz val="10"/>
        <color indexed="8"/>
        <rFont val="方正仿宋_GBK"/>
        <charset val="134"/>
      </rPr>
      <t>总投资</t>
    </r>
    <r>
      <rPr>
        <sz val="10"/>
        <color indexed="8"/>
        <rFont val="Times New Roman"/>
        <charset val="134"/>
      </rPr>
      <t>110</t>
    </r>
    <r>
      <rPr>
        <sz val="10"/>
        <color indexed="8"/>
        <rFont val="方正仿宋_GBK"/>
        <charset val="134"/>
      </rPr>
      <t>万元，建设内容如下：</t>
    </r>
    <r>
      <rPr>
        <sz val="10"/>
        <color indexed="8"/>
        <rFont val="Times New Roman"/>
        <charset val="134"/>
      </rPr>
      <t xml:space="preserve">
1.</t>
    </r>
    <r>
      <rPr>
        <sz val="10"/>
        <color indexed="8"/>
        <rFont val="方正仿宋_GBK"/>
        <charset val="134"/>
      </rPr>
      <t>投资</t>
    </r>
    <r>
      <rPr>
        <sz val="10"/>
        <color indexed="8"/>
        <rFont val="Times New Roman"/>
        <charset val="134"/>
      </rPr>
      <t>32.98</t>
    </r>
    <r>
      <rPr>
        <sz val="10"/>
        <color indexed="8"/>
        <rFont val="方正仿宋_GBK"/>
        <charset val="134"/>
      </rPr>
      <t>万元，新建场地硬化</t>
    </r>
    <r>
      <rPr>
        <sz val="10"/>
        <color indexed="8"/>
        <rFont val="Times New Roman"/>
        <charset val="134"/>
      </rPr>
      <t>2737</t>
    </r>
    <r>
      <rPr>
        <sz val="10"/>
        <color indexed="8"/>
        <rFont val="方正仿宋_GBK"/>
        <charset val="134"/>
      </rPr>
      <t>平方米，</t>
    </r>
    <r>
      <rPr>
        <sz val="10"/>
        <color indexed="8"/>
        <rFont val="Times New Roman"/>
        <charset val="134"/>
      </rPr>
      <t>C30</t>
    </r>
    <r>
      <rPr>
        <sz val="10"/>
        <color indexed="8"/>
        <rFont val="方正仿宋_GBK"/>
        <charset val="134"/>
      </rPr>
      <t>混凝土硬化厚</t>
    </r>
    <r>
      <rPr>
        <sz val="10"/>
        <color indexed="8"/>
        <rFont val="Times New Roman"/>
        <charset val="134"/>
      </rPr>
      <t>20</t>
    </r>
    <r>
      <rPr>
        <sz val="10"/>
        <color indexed="8"/>
        <rFont val="方正仿宋_GBK"/>
        <charset val="134"/>
      </rPr>
      <t>公分的道路，</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投资</t>
    </r>
    <r>
      <rPr>
        <sz val="10"/>
        <color indexed="8"/>
        <rFont val="Times New Roman"/>
        <charset val="134"/>
      </rPr>
      <t>53.2</t>
    </r>
    <r>
      <rPr>
        <sz val="10"/>
        <color indexed="8"/>
        <rFont val="方正仿宋_GBK"/>
        <charset val="134"/>
      </rPr>
      <t>万元，砌石挡土墙</t>
    </r>
    <r>
      <rPr>
        <sz val="10"/>
        <color indexed="8"/>
        <rFont val="Times New Roman"/>
        <charset val="134"/>
      </rPr>
      <t>1400</t>
    </r>
    <r>
      <rPr>
        <sz val="10"/>
        <color indexed="8"/>
        <rFont val="方正仿宋_GBK"/>
        <charset val="134"/>
      </rPr>
      <t>立方米，</t>
    </r>
    <r>
      <rPr>
        <sz val="10"/>
        <color indexed="8"/>
        <rFont val="Times New Roman"/>
        <charset val="134"/>
      </rPr>
      <t>380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3.</t>
    </r>
    <r>
      <rPr>
        <sz val="10"/>
        <color indexed="8"/>
        <rFont val="方正仿宋_GBK"/>
        <charset val="134"/>
      </rPr>
      <t>投资</t>
    </r>
    <r>
      <rPr>
        <sz val="10"/>
        <color indexed="8"/>
        <rFont val="Times New Roman"/>
        <charset val="134"/>
      </rPr>
      <t>7.62</t>
    </r>
    <r>
      <rPr>
        <sz val="10"/>
        <color indexed="8"/>
        <rFont val="方正仿宋_GBK"/>
        <charset val="134"/>
      </rPr>
      <t>万元，新建</t>
    </r>
    <r>
      <rPr>
        <sz val="10"/>
        <color indexed="8"/>
        <rFont val="Times New Roman"/>
        <charset val="134"/>
      </rPr>
      <t>380</t>
    </r>
    <r>
      <rPr>
        <sz val="10"/>
        <color indexed="8"/>
        <rFont val="方正仿宋_GBK"/>
        <charset val="134"/>
      </rPr>
      <t>米</t>
    </r>
    <r>
      <rPr>
        <sz val="10"/>
        <color indexed="8"/>
        <rFont val="Times New Roman"/>
        <charset val="134"/>
      </rPr>
      <t>50mmPE</t>
    </r>
    <r>
      <rPr>
        <sz val="10"/>
        <color indexed="8"/>
        <rFont val="方正仿宋_GBK"/>
        <charset val="134"/>
      </rPr>
      <t>管的给水主管，单价</t>
    </r>
    <r>
      <rPr>
        <sz val="10"/>
        <color indexed="8"/>
        <rFont val="Times New Roman"/>
        <charset val="134"/>
      </rPr>
      <t>90</t>
    </r>
    <r>
      <rPr>
        <sz val="10"/>
        <color indexed="8"/>
        <rFont val="方正仿宋_GBK"/>
        <charset val="134"/>
      </rPr>
      <t>元</t>
    </r>
    <r>
      <rPr>
        <sz val="10"/>
        <color indexed="8"/>
        <rFont val="Times New Roman"/>
        <charset val="134"/>
      </rPr>
      <t>/</t>
    </r>
    <r>
      <rPr>
        <sz val="10"/>
        <color indexed="8"/>
        <rFont val="方正仿宋_GBK"/>
        <charset val="134"/>
      </rPr>
      <t>米，新建</t>
    </r>
    <r>
      <rPr>
        <sz val="10"/>
        <color indexed="8"/>
        <rFont val="Times New Roman"/>
        <charset val="134"/>
      </rPr>
      <t>400</t>
    </r>
    <r>
      <rPr>
        <sz val="10"/>
        <color indexed="8"/>
        <rFont val="方正仿宋_GBK"/>
        <charset val="134"/>
      </rPr>
      <t>米</t>
    </r>
    <r>
      <rPr>
        <sz val="10"/>
        <color indexed="8"/>
        <rFont val="Times New Roman"/>
        <charset val="134"/>
      </rPr>
      <t>200mm</t>
    </r>
    <r>
      <rPr>
        <sz val="10"/>
        <color indexed="8"/>
        <rFont val="方正仿宋_GBK"/>
        <charset val="134"/>
      </rPr>
      <t>波纹管的污水管道，单价</t>
    </r>
    <r>
      <rPr>
        <sz val="10"/>
        <color indexed="8"/>
        <rFont val="Times New Roman"/>
        <charset val="134"/>
      </rPr>
      <t>70</t>
    </r>
    <r>
      <rPr>
        <sz val="10"/>
        <color indexed="8"/>
        <rFont val="方正仿宋_GBK"/>
        <charset val="134"/>
      </rPr>
      <t>元</t>
    </r>
    <r>
      <rPr>
        <sz val="10"/>
        <color indexed="8"/>
        <rFont val="Times New Roman"/>
        <charset val="134"/>
      </rPr>
      <t>/</t>
    </r>
    <r>
      <rPr>
        <sz val="10"/>
        <color indexed="8"/>
        <rFont val="方正仿宋_GBK"/>
        <charset val="134"/>
      </rPr>
      <t>米，新建</t>
    </r>
    <r>
      <rPr>
        <sz val="10"/>
        <color indexed="8"/>
        <rFont val="Times New Roman"/>
        <charset val="134"/>
      </rPr>
      <t>7</t>
    </r>
    <r>
      <rPr>
        <sz val="10"/>
        <color indexed="8"/>
        <rFont val="方正仿宋_GBK"/>
        <charset val="134"/>
      </rPr>
      <t>座</t>
    </r>
    <r>
      <rPr>
        <sz val="10"/>
        <color indexed="8"/>
        <rFont val="Times New Roman"/>
        <charset val="134"/>
      </rPr>
      <t>2</t>
    </r>
    <r>
      <rPr>
        <sz val="10"/>
        <color indexed="8"/>
        <rFont val="方正仿宋_GBK"/>
        <charset val="134"/>
      </rPr>
      <t>方化粪池</t>
    </r>
    <r>
      <rPr>
        <sz val="10"/>
        <color indexed="8"/>
        <rFont val="Times New Roman"/>
        <charset val="134"/>
      </rPr>
      <t xml:space="preserve"> </t>
    </r>
    <r>
      <rPr>
        <sz val="10"/>
        <color indexed="8"/>
        <rFont val="方正仿宋_GBK"/>
        <charset val="134"/>
      </rPr>
      <t>，单价</t>
    </r>
    <r>
      <rPr>
        <sz val="10"/>
        <color indexed="8"/>
        <rFont val="Times New Roman"/>
        <charset val="134"/>
      </rPr>
      <t>2000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 xml:space="preserve">
4.</t>
    </r>
    <r>
      <rPr>
        <sz val="10"/>
        <color indexed="8"/>
        <rFont val="方正仿宋_GBK"/>
        <charset val="134"/>
      </rPr>
      <t>投资</t>
    </r>
    <r>
      <rPr>
        <sz val="10"/>
        <color indexed="8"/>
        <rFont val="Times New Roman"/>
        <charset val="134"/>
      </rPr>
      <t>16.2</t>
    </r>
    <r>
      <rPr>
        <sz val="10"/>
        <color indexed="8"/>
        <rFont val="方正仿宋_GBK"/>
        <charset val="134"/>
      </rPr>
      <t>万元，用于土石方开挖平整</t>
    </r>
    <r>
      <rPr>
        <sz val="10"/>
        <color indexed="8"/>
        <rFont val="Times New Roman"/>
        <charset val="134"/>
      </rPr>
      <t>11000立方米，单价12元/立方米，用于新建楼梯踏步100米，单价300元/米</t>
    </r>
  </si>
  <si>
    <r>
      <rPr>
        <sz val="10"/>
        <color rgb="FF000000"/>
        <rFont val="方正仿宋_GBK"/>
        <charset val="134"/>
      </rPr>
      <t>通过搬迁，解决</t>
    </r>
    <r>
      <rPr>
        <sz val="10"/>
        <color rgb="FF000000"/>
        <rFont val="Times New Roman"/>
        <charset val="134"/>
      </rPr>
      <t>16</t>
    </r>
    <r>
      <rPr>
        <sz val="10"/>
        <color rgb="FF000000"/>
        <rFont val="方正仿宋_GBK"/>
        <charset val="134"/>
      </rPr>
      <t>户</t>
    </r>
    <r>
      <rPr>
        <sz val="10"/>
        <color rgb="FF000000"/>
        <rFont val="Times New Roman"/>
        <charset val="134"/>
      </rPr>
      <t>52</t>
    </r>
    <r>
      <rPr>
        <sz val="10"/>
        <color rgb="FF000000"/>
        <rFont val="方正仿宋_GBK"/>
        <charset val="134"/>
      </rPr>
      <t>人户</t>
    </r>
    <r>
      <rPr>
        <sz val="10"/>
        <color rgb="FF000000"/>
        <rFont val="Times New Roman"/>
        <charset val="134"/>
      </rPr>
      <t>44</t>
    </r>
    <r>
      <rPr>
        <sz val="10"/>
        <color rgb="FF000000"/>
        <rFont val="方正仿宋_GBK"/>
        <charset val="134"/>
      </rPr>
      <t>人的住房安全，使受地质灾害威胁的群众远离危险区域，从根本上消除安全隐患，确保生命和财产安全。</t>
    </r>
  </si>
  <si>
    <r>
      <rPr>
        <sz val="10"/>
        <color indexed="8"/>
        <rFont val="方正仿宋_GBK"/>
        <charset val="134"/>
      </rPr>
      <t>田坝镇龙家村委会</t>
    </r>
    <r>
      <rPr>
        <sz val="10"/>
        <color indexed="8"/>
        <rFont val="Times New Roman"/>
        <charset val="134"/>
      </rPr>
      <t>18</t>
    </r>
    <r>
      <rPr>
        <sz val="10"/>
        <color indexed="8"/>
        <rFont val="方正仿宋_GBK"/>
        <charset val="134"/>
      </rPr>
      <t>组地质灾害避险搬迁建设项目</t>
    </r>
  </si>
  <si>
    <r>
      <rPr>
        <sz val="10"/>
        <color indexed="8"/>
        <rFont val="方正仿宋_GBK"/>
        <charset val="134"/>
      </rPr>
      <t>田坝镇田煤社区三号井</t>
    </r>
  </si>
  <si>
    <r>
      <rPr>
        <sz val="10"/>
        <color indexed="8"/>
        <rFont val="方正仿宋_GBK"/>
        <charset val="134"/>
      </rPr>
      <t>投入</t>
    </r>
    <r>
      <rPr>
        <sz val="10"/>
        <color indexed="8"/>
        <rFont val="Times New Roman"/>
        <charset val="134"/>
      </rPr>
      <t>50</t>
    </r>
    <r>
      <rPr>
        <sz val="10"/>
        <color indexed="8"/>
        <rFont val="方正仿宋_GBK"/>
        <charset val="134"/>
      </rPr>
      <t>万元，在田坝镇田煤社区实施龙家村委会</t>
    </r>
    <r>
      <rPr>
        <sz val="10"/>
        <color indexed="8"/>
        <rFont val="Times New Roman"/>
        <charset val="134"/>
      </rPr>
      <t>18</t>
    </r>
    <r>
      <rPr>
        <sz val="10"/>
        <color indexed="8"/>
        <rFont val="方正仿宋_GBK"/>
        <charset val="134"/>
      </rPr>
      <t>组地质灾害避险搬迁建设项目，建设内容为：</t>
    </r>
    <r>
      <rPr>
        <sz val="10"/>
        <color indexed="8"/>
        <rFont val="Times New Roman"/>
        <charset val="134"/>
      </rPr>
      <t xml:space="preserve">
  1.</t>
    </r>
    <r>
      <rPr>
        <sz val="10"/>
        <color indexed="8"/>
        <rFont val="方正仿宋_GBK"/>
        <charset val="134"/>
      </rPr>
      <t>投入</t>
    </r>
    <r>
      <rPr>
        <sz val="10"/>
        <color indexed="8"/>
        <rFont val="Times New Roman"/>
        <charset val="134"/>
      </rPr>
      <t>20.79</t>
    </r>
    <r>
      <rPr>
        <sz val="10"/>
        <color indexed="8"/>
        <rFont val="方正仿宋_GBK"/>
        <charset val="134"/>
      </rPr>
      <t>万元支砌毛石挡墙</t>
    </r>
    <r>
      <rPr>
        <sz val="10"/>
        <color indexed="8"/>
        <rFont val="Times New Roman"/>
        <charset val="134"/>
      </rPr>
      <t>630</t>
    </r>
    <r>
      <rPr>
        <sz val="10"/>
        <color indexed="8"/>
        <rFont val="方正仿宋_GBK"/>
        <charset val="134"/>
      </rPr>
      <t>立方米，单价</t>
    </r>
    <r>
      <rPr>
        <sz val="10"/>
        <color indexed="8"/>
        <rFont val="Times New Roman"/>
        <charset val="134"/>
      </rPr>
      <t>330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2.</t>
    </r>
    <r>
      <rPr>
        <sz val="10"/>
        <color indexed="8"/>
        <rFont val="方正仿宋_GBK"/>
        <charset val="134"/>
      </rPr>
      <t>投入</t>
    </r>
    <r>
      <rPr>
        <sz val="10"/>
        <color indexed="8"/>
        <rFont val="Times New Roman"/>
        <charset val="134"/>
      </rPr>
      <t>18.52</t>
    </r>
    <r>
      <rPr>
        <sz val="10"/>
        <color indexed="8"/>
        <rFont val="方正仿宋_GBK"/>
        <charset val="134"/>
      </rPr>
      <t>万元硬化场地</t>
    </r>
    <r>
      <rPr>
        <sz val="10"/>
        <color indexed="8"/>
        <rFont val="Times New Roman"/>
        <charset val="134"/>
      </rPr>
      <t>2058</t>
    </r>
    <r>
      <rPr>
        <sz val="10"/>
        <color indexed="8"/>
        <rFont val="方正仿宋_GBK"/>
        <charset val="134"/>
      </rPr>
      <t>平方米，单价</t>
    </r>
    <r>
      <rPr>
        <sz val="10"/>
        <color indexed="8"/>
        <rFont val="Times New Roman"/>
        <charset val="134"/>
      </rPr>
      <t>90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3.</t>
    </r>
    <r>
      <rPr>
        <sz val="10"/>
        <color indexed="8"/>
        <rFont val="方正仿宋_GBK"/>
        <charset val="134"/>
      </rPr>
      <t>投入</t>
    </r>
    <r>
      <rPr>
        <sz val="10"/>
        <color indexed="8"/>
        <rFont val="Times New Roman"/>
        <charset val="134"/>
      </rPr>
      <t>2.48</t>
    </r>
    <r>
      <rPr>
        <sz val="10"/>
        <color indexed="8"/>
        <rFont val="方正仿宋_GBK"/>
        <charset val="134"/>
      </rPr>
      <t>万元安装防护栏</t>
    </r>
    <r>
      <rPr>
        <sz val="10"/>
        <color indexed="8"/>
        <rFont val="Times New Roman"/>
        <charset val="134"/>
      </rPr>
      <t>155</t>
    </r>
    <r>
      <rPr>
        <sz val="10"/>
        <color indexed="8"/>
        <rFont val="方正仿宋_GBK"/>
        <charset val="134"/>
      </rPr>
      <t>米，单价</t>
    </r>
    <r>
      <rPr>
        <sz val="10"/>
        <color indexed="8"/>
        <rFont val="Times New Roman"/>
        <charset val="134"/>
      </rPr>
      <t>160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4.</t>
    </r>
    <r>
      <rPr>
        <sz val="10"/>
        <color indexed="8"/>
        <rFont val="方正仿宋_GBK"/>
        <charset val="134"/>
      </rPr>
      <t>投入</t>
    </r>
    <r>
      <rPr>
        <sz val="10"/>
        <color indexed="8"/>
        <rFont val="Times New Roman"/>
        <charset val="134"/>
      </rPr>
      <t>4.2</t>
    </r>
    <r>
      <rPr>
        <sz val="10"/>
        <color indexed="8"/>
        <rFont val="方正仿宋_GBK"/>
        <charset val="134"/>
      </rPr>
      <t>万元建设化粪池</t>
    </r>
    <r>
      <rPr>
        <sz val="10"/>
        <color indexed="8"/>
        <rFont val="Times New Roman"/>
        <charset val="134"/>
      </rPr>
      <t>2</t>
    </r>
    <r>
      <rPr>
        <sz val="10"/>
        <color indexed="8"/>
        <rFont val="方正仿宋_GBK"/>
        <charset val="134"/>
      </rPr>
      <t>个</t>
    </r>
    <r>
      <rPr>
        <sz val="10"/>
        <color indexed="8"/>
        <rFont val="Times New Roman"/>
        <charset val="134"/>
      </rPr>
      <t>70</t>
    </r>
    <r>
      <rPr>
        <sz val="10"/>
        <color indexed="8"/>
        <rFont val="方正仿宋_GBK"/>
        <charset val="134"/>
      </rPr>
      <t>立方米，单价</t>
    </r>
    <r>
      <rPr>
        <sz val="10"/>
        <color indexed="8"/>
        <rFont val="Times New Roman"/>
        <charset val="134"/>
      </rPr>
      <t>600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5.</t>
    </r>
    <r>
      <rPr>
        <sz val="10"/>
        <color indexed="8"/>
        <rFont val="方正仿宋_GBK"/>
        <charset val="134"/>
      </rPr>
      <t>投入</t>
    </r>
    <r>
      <rPr>
        <sz val="10"/>
        <color indexed="8"/>
        <rFont val="Times New Roman"/>
        <charset val="134"/>
      </rPr>
      <t>2.11</t>
    </r>
    <r>
      <rPr>
        <sz val="10"/>
        <color indexed="8"/>
        <rFont val="方正仿宋_GBK"/>
        <charset val="134"/>
      </rPr>
      <t>万元建设排水沟</t>
    </r>
    <r>
      <rPr>
        <sz val="10"/>
        <color indexed="8"/>
        <rFont val="Times New Roman"/>
        <charset val="134"/>
      </rPr>
      <t>211</t>
    </r>
    <r>
      <rPr>
        <sz val="10"/>
        <color indexed="8"/>
        <rFont val="方正仿宋_GBK"/>
        <charset val="134"/>
      </rPr>
      <t>米，单价</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6.</t>
    </r>
    <r>
      <rPr>
        <sz val="10"/>
        <color indexed="8"/>
        <rFont val="方正仿宋_GBK"/>
        <charset val="134"/>
      </rPr>
      <t>投入</t>
    </r>
    <r>
      <rPr>
        <sz val="10"/>
        <color indexed="8"/>
        <rFont val="Times New Roman"/>
        <charset val="134"/>
      </rPr>
      <t>1.9</t>
    </r>
    <r>
      <rPr>
        <sz val="10"/>
        <color indexed="8"/>
        <rFont val="方正仿宋_GBK"/>
        <charset val="134"/>
      </rPr>
      <t>万元开挖土方</t>
    </r>
    <r>
      <rPr>
        <sz val="10"/>
        <color indexed="8"/>
        <rFont val="Times New Roman"/>
        <charset val="134"/>
      </rPr>
      <t>952</t>
    </r>
    <r>
      <rPr>
        <sz val="10"/>
        <color indexed="8"/>
        <rFont val="方正仿宋_GBK"/>
        <charset val="134"/>
      </rPr>
      <t>立方米，单价</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立方米；</t>
    </r>
  </si>
  <si>
    <r>
      <rPr>
        <sz val="10"/>
        <color indexed="8"/>
        <rFont val="方正仿宋_GBK"/>
        <charset val="134"/>
      </rPr>
      <t>该项目实施后解决了龙家</t>
    </r>
    <r>
      <rPr>
        <sz val="10"/>
        <color indexed="8"/>
        <rFont val="Times New Roman"/>
        <charset val="134"/>
      </rPr>
      <t>18</t>
    </r>
    <r>
      <rPr>
        <sz val="10"/>
        <color indexed="8"/>
        <rFont val="方正仿宋_GBK"/>
        <charset val="134"/>
      </rPr>
      <t>组</t>
    </r>
    <r>
      <rPr>
        <sz val="10"/>
        <color indexed="8"/>
        <rFont val="Times New Roman"/>
        <charset val="134"/>
      </rPr>
      <t>9</t>
    </r>
    <r>
      <rPr>
        <sz val="10"/>
        <color indexed="8"/>
        <rFont val="方正仿宋_GBK"/>
        <charset val="134"/>
      </rPr>
      <t>户群众因地质灾害造成房屋破损、没有地点安置建房的问题。田坝镇龙家村委会高桥村</t>
    </r>
    <r>
      <rPr>
        <sz val="10"/>
        <color indexed="8"/>
        <rFont val="Times New Roman"/>
        <charset val="134"/>
      </rPr>
      <t>18</t>
    </r>
    <r>
      <rPr>
        <sz val="10"/>
        <color indexed="8"/>
        <rFont val="方正仿宋_GBK"/>
        <charset val="134"/>
      </rPr>
      <t>组地处龙家村东北部，该组居住分散，地形陡峭，容易出现滑坡，地质灾害点较多，无法就近安置，经反复与该组群众就选址进行沟通，选址达成一致为田坝煤矿常年闲置土地。</t>
    </r>
  </si>
  <si>
    <r>
      <rPr>
        <sz val="10"/>
        <color indexed="8"/>
        <rFont val="方正仿宋_GBK"/>
        <charset val="134"/>
      </rPr>
      <t>农村垃圾治理</t>
    </r>
  </si>
  <si>
    <r>
      <rPr>
        <sz val="10"/>
        <color indexed="8"/>
        <rFont val="方正仿宋_GBK"/>
        <charset val="134"/>
      </rPr>
      <t>宣威市田坝等</t>
    </r>
    <r>
      <rPr>
        <sz val="10"/>
        <color indexed="8"/>
        <rFont val="Times New Roman"/>
        <charset val="134"/>
      </rPr>
      <t>5</t>
    </r>
    <r>
      <rPr>
        <sz val="10"/>
        <color indexed="8"/>
        <rFont val="方正仿宋_GBK"/>
        <charset val="134"/>
      </rPr>
      <t>个乡镇中转站配套压缩设备项目</t>
    </r>
  </si>
  <si>
    <r>
      <rPr>
        <sz val="10"/>
        <color indexed="8"/>
        <rFont val="方正仿宋_GBK"/>
        <charset val="134"/>
      </rPr>
      <t>田坝镇格宜镇得禄乡阿都乡乐丰乡</t>
    </r>
  </si>
  <si>
    <r>
      <rPr>
        <sz val="10"/>
        <color indexed="8"/>
        <rFont val="方正仿宋_GBK"/>
        <charset val="134"/>
      </rPr>
      <t>投入</t>
    </r>
    <r>
      <rPr>
        <sz val="10"/>
        <color indexed="8"/>
        <rFont val="Times New Roman"/>
        <charset val="134"/>
      </rPr>
      <t>450</t>
    </r>
    <r>
      <rPr>
        <sz val="10"/>
        <color indexed="8"/>
        <rFont val="方正仿宋_GBK"/>
        <charset val="134"/>
      </rPr>
      <t>万元购置</t>
    </r>
    <r>
      <rPr>
        <sz val="10"/>
        <color indexed="8"/>
        <rFont val="Times New Roman"/>
        <charset val="134"/>
      </rPr>
      <t>5</t>
    </r>
    <r>
      <rPr>
        <sz val="10"/>
        <color indexed="8"/>
        <rFont val="方正仿宋_GBK"/>
        <charset val="134"/>
      </rPr>
      <t>套垃圾中转站配套设备，包括压缩机，</t>
    </r>
    <r>
      <rPr>
        <sz val="10"/>
        <color indexed="8"/>
        <rFont val="Times New Roman"/>
        <charset val="134"/>
      </rPr>
      <t>2</t>
    </r>
    <r>
      <rPr>
        <sz val="10"/>
        <color indexed="8"/>
        <rFont val="方正仿宋_GBK"/>
        <charset val="134"/>
      </rPr>
      <t>个垃圾箱体，位移系统，除臭设备等。</t>
    </r>
  </si>
  <si>
    <r>
      <rPr>
        <sz val="10"/>
        <color indexed="8"/>
        <rFont val="方正仿宋_GBK"/>
        <charset val="134"/>
      </rPr>
      <t>通过项目实施，田坝镇、格宜镇、得禄乡、阿都乡、乐丰乡生活垃圾能够得到有效收集、压缩和转动，有效提升垃圾清运效率，实现生活垃圾无害化处理。</t>
    </r>
  </si>
  <si>
    <r>
      <rPr>
        <sz val="10"/>
        <color indexed="8"/>
        <rFont val="方正仿宋_GBK"/>
        <charset val="134"/>
      </rPr>
      <t>宣威市住房和城乡建设局</t>
    </r>
  </si>
  <si>
    <r>
      <rPr>
        <sz val="10"/>
        <color indexed="8"/>
        <rFont val="方正仿宋_GBK"/>
        <charset val="134"/>
      </rPr>
      <t>乐丰乡垃圾中转站建设项目</t>
    </r>
  </si>
  <si>
    <r>
      <rPr>
        <sz val="10"/>
        <color theme="1"/>
        <rFont val="Times New Roman"/>
        <charset val="134"/>
      </rPr>
      <t>1</t>
    </r>
    <r>
      <rPr>
        <sz val="10"/>
        <color indexed="8"/>
        <rFont val="Times New Roman"/>
        <charset val="134"/>
      </rPr>
      <t>.</t>
    </r>
    <r>
      <rPr>
        <sz val="10"/>
        <color indexed="8"/>
        <rFont val="方正仿宋_GBK"/>
        <charset val="134"/>
      </rPr>
      <t>投入</t>
    </r>
    <r>
      <rPr>
        <sz val="10"/>
        <color indexed="8"/>
        <rFont val="Times New Roman"/>
        <charset val="134"/>
      </rPr>
      <t>53.82</t>
    </r>
    <r>
      <rPr>
        <sz val="10"/>
        <color indexed="8"/>
        <rFont val="方正仿宋_GBK"/>
        <charset val="134"/>
      </rPr>
      <t>万元新建垃圾中转站房</t>
    </r>
    <r>
      <rPr>
        <sz val="10"/>
        <color indexed="8"/>
        <rFont val="Times New Roman"/>
        <charset val="134"/>
      </rPr>
      <t>207</t>
    </r>
    <r>
      <rPr>
        <sz val="10"/>
        <color indexed="8"/>
        <rFont val="方正仿宋_GBK"/>
        <charset val="134"/>
      </rPr>
      <t>平方米。单层框架结构站房，建筑高度</t>
    </r>
    <r>
      <rPr>
        <sz val="10"/>
        <color indexed="8"/>
        <rFont val="Times New Roman"/>
        <charset val="134"/>
      </rPr>
      <t>7</t>
    </r>
    <r>
      <rPr>
        <sz val="10"/>
        <color indexed="8"/>
        <rFont val="方正仿宋_GBK"/>
        <charset val="134"/>
      </rPr>
      <t>米。单价</t>
    </r>
    <r>
      <rPr>
        <sz val="10"/>
        <color indexed="8"/>
        <rFont val="Times New Roman"/>
        <charset val="134"/>
      </rPr>
      <t>2600</t>
    </r>
    <r>
      <rPr>
        <sz val="10"/>
        <color indexed="8"/>
        <rFont val="方正仿宋_GBK"/>
        <charset val="134"/>
      </rPr>
      <t>元</t>
    </r>
    <r>
      <rPr>
        <sz val="10"/>
        <color indexed="8"/>
        <rFont val="Times New Roman"/>
        <charset val="134"/>
      </rPr>
      <t>/m²
2</t>
    </r>
    <r>
      <rPr>
        <sz val="10"/>
        <color indexed="8"/>
        <rFont val="Times New Roman"/>
        <charset val="134"/>
      </rPr>
      <t>.</t>
    </r>
    <r>
      <rPr>
        <sz val="10"/>
        <color indexed="8"/>
        <rFont val="方正仿宋_GBK"/>
        <charset val="134"/>
      </rPr>
      <t>投入</t>
    </r>
    <r>
      <rPr>
        <sz val="10"/>
        <color indexed="8"/>
        <rFont val="Times New Roman"/>
        <charset val="134"/>
      </rPr>
      <t>56.18</t>
    </r>
    <r>
      <rPr>
        <sz val="10"/>
        <color indexed="8"/>
        <rFont val="方正仿宋_GBK"/>
        <charset val="134"/>
      </rPr>
      <t>万元建设室外附属工程。包括投入</t>
    </r>
    <r>
      <rPr>
        <sz val="10"/>
        <color indexed="8"/>
        <rFont val="Times New Roman"/>
        <charset val="134"/>
      </rPr>
      <t>2.8</t>
    </r>
    <r>
      <rPr>
        <sz val="10"/>
        <color indexed="8"/>
        <rFont val="方正仿宋_GBK"/>
        <charset val="134"/>
      </rPr>
      <t>万元进行场地填方</t>
    </r>
    <r>
      <rPr>
        <sz val="10"/>
        <color indexed="8"/>
        <rFont val="Times New Roman"/>
        <charset val="134"/>
      </rPr>
      <t>1500</t>
    </r>
    <r>
      <rPr>
        <sz val="10"/>
        <color indexed="8"/>
        <rFont val="方正仿宋_GBK"/>
        <charset val="134"/>
      </rPr>
      <t>方，借土回填，分层碾压，单价</t>
    </r>
    <r>
      <rPr>
        <sz val="10"/>
        <color indexed="8"/>
        <rFont val="Times New Roman"/>
        <charset val="134"/>
      </rPr>
      <t>18.6</t>
    </r>
    <r>
      <rPr>
        <sz val="10"/>
        <color indexed="8"/>
        <rFont val="方正仿宋_GBK"/>
        <charset val="134"/>
      </rPr>
      <t>元</t>
    </r>
    <r>
      <rPr>
        <sz val="10"/>
        <color indexed="8"/>
        <rFont val="Times New Roman"/>
        <charset val="134"/>
      </rPr>
      <t>/</t>
    </r>
    <r>
      <rPr>
        <sz val="10"/>
        <color indexed="8"/>
        <rFont val="方正仿宋_GBK"/>
        <charset val="134"/>
      </rPr>
      <t>方。投入</t>
    </r>
    <r>
      <rPr>
        <sz val="10"/>
        <color indexed="8"/>
        <rFont val="Times New Roman"/>
        <charset val="134"/>
      </rPr>
      <t>6.84</t>
    </r>
    <r>
      <rPr>
        <sz val="10"/>
        <color indexed="8"/>
        <rFont val="方正仿宋_GBK"/>
        <charset val="134"/>
      </rPr>
      <t>万元建设毛石挡土墙</t>
    </r>
    <r>
      <rPr>
        <sz val="10"/>
        <color indexed="8"/>
        <rFont val="Times New Roman"/>
        <charset val="134"/>
      </rPr>
      <t>180</t>
    </r>
    <r>
      <rPr>
        <sz val="10"/>
        <color indexed="8"/>
        <rFont val="方正仿宋_GBK"/>
        <charset val="134"/>
      </rPr>
      <t>方，单价</t>
    </r>
    <r>
      <rPr>
        <sz val="10"/>
        <color indexed="8"/>
        <rFont val="Times New Roman"/>
        <charset val="134"/>
      </rPr>
      <t>380</t>
    </r>
    <r>
      <rPr>
        <sz val="10"/>
        <color indexed="8"/>
        <rFont val="方正仿宋_GBK"/>
        <charset val="134"/>
      </rPr>
      <t>元</t>
    </r>
    <r>
      <rPr>
        <sz val="10"/>
        <color indexed="8"/>
        <rFont val="Times New Roman"/>
        <charset val="134"/>
      </rPr>
      <t>/</t>
    </r>
    <r>
      <rPr>
        <sz val="10"/>
        <color indexed="8"/>
        <rFont val="方正仿宋_GBK"/>
        <charset val="134"/>
      </rPr>
      <t>方，投入</t>
    </r>
    <r>
      <rPr>
        <sz val="10"/>
        <color indexed="8"/>
        <rFont val="Times New Roman"/>
        <charset val="134"/>
      </rPr>
      <t>18</t>
    </r>
    <r>
      <rPr>
        <sz val="10"/>
        <color indexed="8"/>
        <rFont val="方正仿宋_GBK"/>
        <charset val="134"/>
      </rPr>
      <t>万元硬化室外场地</t>
    </r>
    <r>
      <rPr>
        <sz val="10"/>
        <color indexed="8"/>
        <rFont val="Times New Roman"/>
        <charset val="134"/>
      </rPr>
      <t>1500m²</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/m²</t>
    </r>
    <r>
      <rPr>
        <sz val="10"/>
        <color indexed="8"/>
        <rFont val="方正仿宋_GBK"/>
        <charset val="134"/>
      </rPr>
      <t>，投资</t>
    </r>
    <r>
      <rPr>
        <sz val="10"/>
        <color indexed="8"/>
        <rFont val="Times New Roman"/>
        <charset val="134"/>
      </rPr>
      <t>7.5</t>
    </r>
    <r>
      <rPr>
        <sz val="10"/>
        <color indexed="8"/>
        <rFont val="方正仿宋_GBK"/>
        <charset val="134"/>
      </rPr>
      <t>万元建设排水管网</t>
    </r>
    <r>
      <rPr>
        <sz val="10"/>
        <color indexed="8"/>
        <rFont val="Times New Roman"/>
        <charset val="134"/>
      </rPr>
      <t>150m</t>
    </r>
    <r>
      <rPr>
        <sz val="10"/>
        <color indexed="8"/>
        <rFont val="方正仿宋_GBK"/>
        <charset val="134"/>
      </rPr>
      <t>、检查井及化粪池，投入</t>
    </r>
    <r>
      <rPr>
        <sz val="10"/>
        <color indexed="8"/>
        <rFont val="Times New Roman"/>
        <charset val="134"/>
      </rPr>
      <t>6.5</t>
    </r>
    <r>
      <rPr>
        <sz val="10"/>
        <color indexed="8"/>
        <rFont val="方正仿宋_GBK"/>
        <charset val="134"/>
      </rPr>
      <t>万元建设围栏</t>
    </r>
    <r>
      <rPr>
        <sz val="10"/>
        <color indexed="8"/>
        <rFont val="Times New Roman"/>
        <charset val="134"/>
      </rPr>
      <t>200</t>
    </r>
    <r>
      <rPr>
        <sz val="10"/>
        <color indexed="8"/>
        <rFont val="方正仿宋_GBK"/>
        <charset val="134"/>
      </rPr>
      <t>米及大门，投入</t>
    </r>
    <r>
      <rPr>
        <sz val="10"/>
        <color indexed="8"/>
        <rFont val="Times New Roman"/>
        <charset val="134"/>
      </rPr>
      <t>3.5</t>
    </r>
    <r>
      <rPr>
        <sz val="10"/>
        <color indexed="8"/>
        <rFont val="方正仿宋_GBK"/>
        <charset val="134"/>
      </rPr>
      <t>万元建设污水积液池，投入</t>
    </r>
    <r>
      <rPr>
        <sz val="10"/>
        <color indexed="8"/>
        <rFont val="Times New Roman"/>
        <charset val="134"/>
      </rPr>
      <t>11.04</t>
    </r>
    <r>
      <rPr>
        <sz val="10"/>
        <color indexed="8"/>
        <rFont val="方正仿宋_GBK"/>
        <charset val="134"/>
      </rPr>
      <t>万元建设相应线路及管线。</t>
    </r>
  </si>
  <si>
    <r>
      <rPr>
        <sz val="10"/>
        <color indexed="8"/>
        <rFont val="方正仿宋_GBK"/>
        <charset val="134"/>
      </rPr>
      <t>总体目标体现项目的预期效益，示例：</t>
    </r>
    <r>
      <rPr>
        <sz val="10"/>
        <color indexed="8"/>
        <rFont val="Times New Roman"/>
        <charset val="134"/>
      </rPr>
      <t>“</t>
    </r>
    <r>
      <rPr>
        <sz val="10"/>
        <color indexed="8"/>
        <rFont val="方正仿宋_GBK"/>
        <charset val="134"/>
      </rPr>
      <t>通过建垃圾中转站。项目建成后产权乐丰乡人民政府店子村委会，建成后提升全乡人居环境满意度（其中脱贫户</t>
    </r>
    <r>
      <rPr>
        <sz val="10"/>
        <color indexed="8"/>
        <rFont val="Times New Roman"/>
        <charset val="134"/>
      </rPr>
      <t>2988</t>
    </r>
    <r>
      <rPr>
        <sz val="10"/>
        <color indexed="8"/>
        <rFont val="方正仿宋_GBK"/>
        <charset val="134"/>
      </rPr>
      <t>户，</t>
    </r>
    <r>
      <rPr>
        <sz val="10"/>
        <color indexed="8"/>
        <rFont val="Times New Roman"/>
        <charset val="134"/>
      </rPr>
      <t>“</t>
    </r>
    <r>
      <rPr>
        <sz val="10"/>
        <color indexed="8"/>
        <rFont val="方正仿宋_GBK"/>
        <charset val="134"/>
      </rPr>
      <t>三</t>
    </r>
    <r>
      <rPr>
        <sz val="10"/>
        <color indexed="8"/>
        <rFont val="Times New Roman"/>
        <charset val="134"/>
      </rPr>
      <t>‘</t>
    </r>
    <r>
      <rPr>
        <sz val="10"/>
        <color indexed="8"/>
        <rFont val="方正仿宋_GBK"/>
        <charset val="134"/>
      </rPr>
      <t>类监测对象</t>
    </r>
    <r>
      <rPr>
        <sz val="10"/>
        <color indexed="8"/>
        <rFont val="Times New Roman"/>
        <charset val="134"/>
      </rPr>
      <t>”320</t>
    </r>
    <r>
      <rPr>
        <sz val="10"/>
        <color indexed="8"/>
        <rFont val="方正仿宋_GBK"/>
        <charset val="134"/>
      </rPr>
      <t>户）。</t>
    </r>
  </si>
  <si>
    <r>
      <rPr>
        <sz val="10"/>
        <color indexed="8"/>
        <rFont val="方正仿宋_GBK"/>
        <charset val="134"/>
      </rPr>
      <t>田坝镇垃圾中转站建设项目</t>
    </r>
  </si>
  <si>
    <r>
      <rPr>
        <sz val="10"/>
        <color indexed="8"/>
        <rFont val="方正仿宋_GBK"/>
        <charset val="134"/>
      </rPr>
      <t>田坝</t>
    </r>
  </si>
  <si>
    <r>
      <rPr>
        <sz val="10"/>
        <color indexed="8"/>
        <rFont val="方正仿宋_GBK"/>
        <charset val="134"/>
      </rPr>
      <t>田煤社区</t>
    </r>
  </si>
  <si>
    <r>
      <rPr>
        <sz val="10"/>
        <color theme="1"/>
        <rFont val="Times New Roman"/>
        <charset val="134"/>
      </rPr>
      <t>1</t>
    </r>
    <r>
      <rPr>
        <sz val="10"/>
        <color indexed="8"/>
        <rFont val="Times New Roman"/>
        <charset val="134"/>
      </rPr>
      <t>.</t>
    </r>
    <r>
      <rPr>
        <sz val="10"/>
        <color indexed="8"/>
        <rFont val="方正仿宋_GBK"/>
        <charset val="134"/>
      </rPr>
      <t>投入</t>
    </r>
    <r>
      <rPr>
        <sz val="10"/>
        <color indexed="8"/>
        <rFont val="Times New Roman"/>
        <charset val="134"/>
      </rPr>
      <t>53.82</t>
    </r>
    <r>
      <rPr>
        <sz val="10"/>
        <color indexed="8"/>
        <rFont val="方正仿宋_GBK"/>
        <charset val="134"/>
      </rPr>
      <t>万元新建垃圾中转站房</t>
    </r>
    <r>
      <rPr>
        <sz val="10"/>
        <color indexed="8"/>
        <rFont val="Times New Roman"/>
        <charset val="134"/>
      </rPr>
      <t>207</t>
    </r>
    <r>
      <rPr>
        <sz val="10"/>
        <color indexed="8"/>
        <rFont val="方正仿宋_GBK"/>
        <charset val="134"/>
      </rPr>
      <t>平方米。单层框架结构站房，层高</t>
    </r>
    <r>
      <rPr>
        <sz val="10"/>
        <color indexed="8"/>
        <rFont val="Times New Roman"/>
        <charset val="134"/>
      </rPr>
      <t>7</t>
    </r>
    <r>
      <rPr>
        <sz val="10"/>
        <color indexed="8"/>
        <rFont val="方正仿宋_GBK"/>
        <charset val="134"/>
      </rPr>
      <t>米。单价</t>
    </r>
    <r>
      <rPr>
        <sz val="10"/>
        <color indexed="8"/>
        <rFont val="Times New Roman"/>
        <charset val="134"/>
      </rPr>
      <t>2600</t>
    </r>
    <r>
      <rPr>
        <sz val="10"/>
        <color indexed="8"/>
        <rFont val="方正仿宋_GBK"/>
        <charset val="134"/>
      </rPr>
      <t>元</t>
    </r>
    <r>
      <rPr>
        <sz val="10"/>
        <color indexed="8"/>
        <rFont val="Times New Roman"/>
        <charset val="134"/>
      </rPr>
      <t>/m²</t>
    </r>
    <r>
      <rPr>
        <sz val="10"/>
        <color indexed="8"/>
        <rFont val="方正仿宋_GBK"/>
        <charset val="134"/>
      </rPr>
      <t>。</t>
    </r>
    <r>
      <rPr>
        <sz val="10"/>
        <color indexed="8"/>
        <rFont val="Times New Roman"/>
        <charset val="134"/>
      </rPr>
      <t xml:space="preserve">
2</t>
    </r>
    <r>
      <rPr>
        <sz val="10"/>
        <color indexed="8"/>
        <rFont val="Times New Roman"/>
        <charset val="134"/>
      </rPr>
      <t>.</t>
    </r>
    <r>
      <rPr>
        <sz val="10"/>
        <color indexed="8"/>
        <rFont val="方正仿宋_GBK"/>
        <charset val="134"/>
      </rPr>
      <t>投入</t>
    </r>
    <r>
      <rPr>
        <sz val="10"/>
        <color indexed="8"/>
        <rFont val="Times New Roman"/>
        <charset val="134"/>
      </rPr>
      <t>56.18</t>
    </r>
    <r>
      <rPr>
        <sz val="10"/>
        <color indexed="8"/>
        <rFont val="方正仿宋_GBK"/>
        <charset val="134"/>
      </rPr>
      <t>万元建设室外附属工程。包括投入</t>
    </r>
    <r>
      <rPr>
        <sz val="10"/>
        <color indexed="8"/>
        <rFont val="Times New Roman"/>
        <charset val="134"/>
      </rPr>
      <t>2.79</t>
    </r>
    <r>
      <rPr>
        <sz val="10"/>
        <color indexed="8"/>
        <rFont val="方正仿宋_GBK"/>
        <charset val="134"/>
      </rPr>
      <t>万元进行场地填方</t>
    </r>
    <r>
      <rPr>
        <sz val="10"/>
        <color indexed="8"/>
        <rFont val="Times New Roman"/>
        <charset val="134"/>
      </rPr>
      <t>1500</t>
    </r>
    <r>
      <rPr>
        <sz val="10"/>
        <color indexed="8"/>
        <rFont val="方正仿宋_GBK"/>
        <charset val="134"/>
      </rPr>
      <t>方，借土回填，分层碾压，单价</t>
    </r>
    <r>
      <rPr>
        <sz val="10"/>
        <color indexed="8"/>
        <rFont val="Times New Roman"/>
        <charset val="134"/>
      </rPr>
      <t>18.6</t>
    </r>
    <r>
      <rPr>
        <sz val="10"/>
        <color indexed="8"/>
        <rFont val="方正仿宋_GBK"/>
        <charset val="134"/>
      </rPr>
      <t>元</t>
    </r>
    <r>
      <rPr>
        <sz val="10"/>
        <color indexed="8"/>
        <rFont val="Times New Roman"/>
        <charset val="134"/>
      </rPr>
      <t>/</t>
    </r>
    <r>
      <rPr>
        <sz val="10"/>
        <color indexed="8"/>
        <rFont val="方正仿宋_GBK"/>
        <charset val="134"/>
      </rPr>
      <t>方。投入</t>
    </r>
    <r>
      <rPr>
        <sz val="10"/>
        <color indexed="8"/>
        <rFont val="Times New Roman"/>
        <charset val="134"/>
      </rPr>
      <t>7.60</t>
    </r>
    <r>
      <rPr>
        <sz val="10"/>
        <color indexed="8"/>
        <rFont val="方正仿宋_GBK"/>
        <charset val="134"/>
      </rPr>
      <t>万元建设毛石挡土墙</t>
    </r>
    <r>
      <rPr>
        <sz val="10"/>
        <color indexed="8"/>
        <rFont val="Times New Roman"/>
        <charset val="134"/>
      </rPr>
      <t>200</t>
    </r>
    <r>
      <rPr>
        <sz val="10"/>
        <color indexed="8"/>
        <rFont val="方正仿宋_GBK"/>
        <charset val="134"/>
      </rPr>
      <t>方，单价</t>
    </r>
    <r>
      <rPr>
        <sz val="10"/>
        <color indexed="8"/>
        <rFont val="Times New Roman"/>
        <charset val="134"/>
      </rPr>
      <t>380</t>
    </r>
    <r>
      <rPr>
        <sz val="10"/>
        <color indexed="8"/>
        <rFont val="方正仿宋_GBK"/>
        <charset val="134"/>
      </rPr>
      <t>元</t>
    </r>
    <r>
      <rPr>
        <sz val="10"/>
        <color indexed="8"/>
        <rFont val="Times New Roman"/>
        <charset val="134"/>
      </rPr>
      <t>/</t>
    </r>
    <r>
      <rPr>
        <sz val="10"/>
        <color indexed="8"/>
        <rFont val="方正仿宋_GBK"/>
        <charset val="134"/>
      </rPr>
      <t>方，投入</t>
    </r>
    <r>
      <rPr>
        <sz val="10"/>
        <color indexed="8"/>
        <rFont val="Times New Roman"/>
        <charset val="134"/>
      </rPr>
      <t>15.84</t>
    </r>
    <r>
      <rPr>
        <sz val="10"/>
        <color indexed="8"/>
        <rFont val="方正仿宋_GBK"/>
        <charset val="134"/>
      </rPr>
      <t>万元硬化室外场地</t>
    </r>
    <r>
      <rPr>
        <sz val="10"/>
        <color indexed="8"/>
        <rFont val="Times New Roman"/>
        <charset val="134"/>
      </rPr>
      <t>1320m²</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/m²</t>
    </r>
    <r>
      <rPr>
        <sz val="10"/>
        <color indexed="8"/>
        <rFont val="方正仿宋_GBK"/>
        <charset val="134"/>
      </rPr>
      <t>，投资</t>
    </r>
    <r>
      <rPr>
        <sz val="10"/>
        <color indexed="8"/>
        <rFont val="Times New Roman"/>
        <charset val="134"/>
      </rPr>
      <t>7.5</t>
    </r>
    <r>
      <rPr>
        <sz val="10"/>
        <color indexed="8"/>
        <rFont val="方正仿宋_GBK"/>
        <charset val="134"/>
      </rPr>
      <t>万元建设排水管网</t>
    </r>
    <r>
      <rPr>
        <sz val="10"/>
        <color indexed="8"/>
        <rFont val="Times New Roman"/>
        <charset val="134"/>
      </rPr>
      <t>150m</t>
    </r>
    <r>
      <rPr>
        <sz val="10"/>
        <color indexed="8"/>
        <rFont val="方正仿宋_GBK"/>
        <charset val="134"/>
      </rPr>
      <t>、检查井及化粪池，投入</t>
    </r>
    <r>
      <rPr>
        <sz val="10"/>
        <color indexed="8"/>
        <rFont val="Times New Roman"/>
        <charset val="134"/>
      </rPr>
      <t>6.5</t>
    </r>
    <r>
      <rPr>
        <sz val="10"/>
        <color indexed="8"/>
        <rFont val="方正仿宋_GBK"/>
        <charset val="134"/>
      </rPr>
      <t>万元建设围栏</t>
    </r>
    <r>
      <rPr>
        <sz val="10"/>
        <color indexed="8"/>
        <rFont val="Times New Roman"/>
        <charset val="134"/>
      </rPr>
      <t>205</t>
    </r>
    <r>
      <rPr>
        <sz val="10"/>
        <color indexed="8"/>
        <rFont val="方正仿宋_GBK"/>
        <charset val="134"/>
      </rPr>
      <t>米及大门，投入</t>
    </r>
    <r>
      <rPr>
        <sz val="10"/>
        <color indexed="8"/>
        <rFont val="Times New Roman"/>
        <charset val="134"/>
      </rPr>
      <t>3.5</t>
    </r>
    <r>
      <rPr>
        <sz val="10"/>
        <color indexed="8"/>
        <rFont val="方正仿宋_GBK"/>
        <charset val="134"/>
      </rPr>
      <t>万元建设污水积液池，投入</t>
    </r>
    <r>
      <rPr>
        <sz val="10"/>
        <color indexed="8"/>
        <rFont val="Times New Roman"/>
        <charset val="134"/>
      </rPr>
      <t>12.45</t>
    </r>
    <r>
      <rPr>
        <sz val="10"/>
        <color indexed="8"/>
        <rFont val="方正仿宋_GBK"/>
        <charset val="134"/>
      </rPr>
      <t>万元建设相应线路及给水管线等附属工程。</t>
    </r>
  </si>
  <si>
    <r>
      <rPr>
        <sz val="10"/>
        <color indexed="8"/>
        <rFont val="方正仿宋_GBK"/>
        <charset val="134"/>
      </rPr>
      <t>通过田坝镇垃圾中转站建设项目的实施，形成了更完善农村基础设施，实现了生活垃圾有效收集处理，村容村貌更加干净整洁，农村人居环境明显提升，生活幸福感和安全感不断提高</t>
    </r>
    <r>
      <rPr>
        <sz val="10"/>
        <color indexed="8"/>
        <rFont val="Times New Roman"/>
        <charset val="134"/>
      </rPr>
      <t>,</t>
    </r>
    <r>
      <rPr>
        <sz val="10"/>
        <color indexed="8"/>
        <rFont val="方正仿宋_GBK"/>
        <charset val="134"/>
      </rPr>
      <t>预计惠及全镇</t>
    </r>
    <r>
      <rPr>
        <sz val="10"/>
        <color indexed="8"/>
        <rFont val="Times New Roman"/>
        <charset val="134"/>
      </rPr>
      <t>18</t>
    </r>
    <r>
      <rPr>
        <sz val="10"/>
        <color indexed="8"/>
        <rFont val="方正仿宋_GBK"/>
        <charset val="134"/>
      </rPr>
      <t>个村（社区）</t>
    </r>
    <r>
      <rPr>
        <sz val="10"/>
        <color indexed="8"/>
        <rFont val="Times New Roman"/>
        <charset val="134"/>
      </rPr>
      <t>7.8</t>
    </r>
    <r>
      <rPr>
        <sz val="10"/>
        <color indexed="8"/>
        <rFont val="方正仿宋_GBK"/>
        <charset val="134"/>
      </rPr>
      <t>万人，其中三类检测对象</t>
    </r>
    <r>
      <rPr>
        <sz val="10"/>
        <color indexed="8"/>
        <rFont val="Times New Roman"/>
        <charset val="134"/>
      </rPr>
      <t>559</t>
    </r>
    <r>
      <rPr>
        <sz val="10"/>
        <color indexed="8"/>
        <rFont val="方正仿宋_GBK"/>
        <charset val="134"/>
      </rPr>
      <t>户</t>
    </r>
    <r>
      <rPr>
        <sz val="10"/>
        <color indexed="8"/>
        <rFont val="Times New Roman"/>
        <charset val="134"/>
      </rPr>
      <t>1394</t>
    </r>
    <r>
      <rPr>
        <sz val="10"/>
        <color indexed="8"/>
        <rFont val="方正仿宋_GBK"/>
        <charset val="134"/>
      </rPr>
      <t>人。</t>
    </r>
  </si>
  <si>
    <r>
      <rPr>
        <sz val="10"/>
        <color indexed="8"/>
        <rFont val="方正仿宋_GBK"/>
        <charset val="134"/>
      </rPr>
      <t>阿都乡垃圾中转站建设项目</t>
    </r>
  </si>
  <si>
    <r>
      <rPr>
        <sz val="10"/>
        <color indexed="8"/>
        <rFont val="方正仿宋_GBK"/>
        <charset val="134"/>
      </rPr>
      <t>阿都</t>
    </r>
  </si>
  <si>
    <r>
      <rPr>
        <sz val="10"/>
        <color indexed="8"/>
        <rFont val="方正仿宋_GBK"/>
        <charset val="134"/>
      </rPr>
      <t>梨树</t>
    </r>
  </si>
  <si>
    <r>
      <rPr>
        <sz val="10"/>
        <color theme="1"/>
        <rFont val="Times New Roman"/>
        <charset val="134"/>
      </rPr>
      <t>1.</t>
    </r>
    <r>
      <rPr>
        <sz val="10"/>
        <color indexed="8"/>
        <rFont val="方正仿宋_GBK"/>
        <charset val="134"/>
      </rPr>
      <t>投入</t>
    </r>
    <r>
      <rPr>
        <sz val="10"/>
        <color indexed="8"/>
        <rFont val="Times New Roman"/>
        <charset val="134"/>
      </rPr>
      <t>57.96</t>
    </r>
    <r>
      <rPr>
        <sz val="10"/>
        <color indexed="8"/>
        <rFont val="方正仿宋_GBK"/>
        <charset val="134"/>
      </rPr>
      <t>万元新建垃圾中转站房</t>
    </r>
    <r>
      <rPr>
        <sz val="10"/>
        <color indexed="8"/>
        <rFont val="Times New Roman"/>
        <charset val="134"/>
      </rPr>
      <t>207</t>
    </r>
    <r>
      <rPr>
        <sz val="10"/>
        <color indexed="8"/>
        <rFont val="方正仿宋_GBK"/>
        <charset val="134"/>
      </rPr>
      <t>平方米。单层框架结构站房，层高</t>
    </r>
    <r>
      <rPr>
        <sz val="10"/>
        <color indexed="8"/>
        <rFont val="Times New Roman"/>
        <charset val="134"/>
      </rPr>
      <t>7</t>
    </r>
    <r>
      <rPr>
        <sz val="10"/>
        <color indexed="8"/>
        <rFont val="方正仿宋_GBK"/>
        <charset val="134"/>
      </rPr>
      <t>米，结合地形基础初步考虑为筏板基础，单价</t>
    </r>
    <r>
      <rPr>
        <sz val="10"/>
        <color indexed="8"/>
        <rFont val="Times New Roman"/>
        <charset val="134"/>
      </rPr>
      <t>2800</t>
    </r>
    <r>
      <rPr>
        <sz val="10"/>
        <color indexed="8"/>
        <rFont val="方正仿宋_GBK"/>
        <charset val="134"/>
      </rPr>
      <t>元</t>
    </r>
    <r>
      <rPr>
        <sz val="10"/>
        <color indexed="8"/>
        <rFont val="Times New Roman"/>
        <charset val="134"/>
      </rPr>
      <t>/m²</t>
    </r>
    <r>
      <rPr>
        <sz val="10"/>
        <color indexed="8"/>
        <rFont val="方正仿宋_GBK"/>
        <charset val="134"/>
      </rPr>
      <t>。</t>
    </r>
    <r>
      <rPr>
        <sz val="10"/>
        <color indexed="8"/>
        <rFont val="Times New Roman"/>
        <charset val="134"/>
      </rPr>
      <t xml:space="preserve">
2.</t>
    </r>
    <r>
      <rPr>
        <sz val="10"/>
        <color indexed="8"/>
        <rFont val="方正仿宋_GBK"/>
        <charset val="134"/>
      </rPr>
      <t>投入</t>
    </r>
    <r>
      <rPr>
        <sz val="10"/>
        <color indexed="8"/>
        <rFont val="Times New Roman"/>
        <charset val="134"/>
      </rPr>
      <t>52.04</t>
    </r>
    <r>
      <rPr>
        <sz val="10"/>
        <color indexed="8"/>
        <rFont val="方正仿宋_GBK"/>
        <charset val="134"/>
      </rPr>
      <t>万元建设室外附属工程。包括投入</t>
    </r>
    <r>
      <rPr>
        <sz val="10"/>
        <color indexed="8"/>
        <rFont val="Times New Roman"/>
        <charset val="134"/>
      </rPr>
      <t>4.65</t>
    </r>
    <r>
      <rPr>
        <sz val="10"/>
        <color indexed="8"/>
        <rFont val="方正仿宋_GBK"/>
        <charset val="134"/>
      </rPr>
      <t>万元进行场地填方</t>
    </r>
    <r>
      <rPr>
        <sz val="10"/>
        <color indexed="8"/>
        <rFont val="Times New Roman"/>
        <charset val="134"/>
      </rPr>
      <t>2500</t>
    </r>
    <r>
      <rPr>
        <sz val="10"/>
        <color indexed="8"/>
        <rFont val="方正仿宋_GBK"/>
        <charset val="134"/>
      </rPr>
      <t>方，借土回填，分层碾压，单价</t>
    </r>
    <r>
      <rPr>
        <sz val="10"/>
        <color indexed="8"/>
        <rFont val="Times New Roman"/>
        <charset val="134"/>
      </rPr>
      <t>18.6</t>
    </r>
    <r>
      <rPr>
        <sz val="10"/>
        <color indexed="8"/>
        <rFont val="方正仿宋_GBK"/>
        <charset val="134"/>
      </rPr>
      <t>元</t>
    </r>
    <r>
      <rPr>
        <sz val="10"/>
        <color indexed="8"/>
        <rFont val="Times New Roman"/>
        <charset val="134"/>
      </rPr>
      <t>/</t>
    </r>
    <r>
      <rPr>
        <sz val="10"/>
        <color indexed="8"/>
        <rFont val="方正仿宋_GBK"/>
        <charset val="134"/>
      </rPr>
      <t>方。投入</t>
    </r>
    <r>
      <rPr>
        <sz val="10"/>
        <color indexed="8"/>
        <rFont val="Times New Roman"/>
        <charset val="134"/>
      </rPr>
      <t>15.2</t>
    </r>
    <r>
      <rPr>
        <sz val="10"/>
        <color indexed="8"/>
        <rFont val="方正仿宋_GBK"/>
        <charset val="134"/>
      </rPr>
      <t>万元建设毛石挡土墙</t>
    </r>
    <r>
      <rPr>
        <sz val="10"/>
        <color indexed="8"/>
        <rFont val="Times New Roman"/>
        <charset val="134"/>
      </rPr>
      <t>400</t>
    </r>
    <r>
      <rPr>
        <sz val="10"/>
        <color indexed="8"/>
        <rFont val="方正仿宋_GBK"/>
        <charset val="134"/>
      </rPr>
      <t>方，单价</t>
    </r>
    <r>
      <rPr>
        <sz val="10"/>
        <color indexed="8"/>
        <rFont val="Times New Roman"/>
        <charset val="134"/>
      </rPr>
      <t>380</t>
    </r>
    <r>
      <rPr>
        <sz val="10"/>
        <color indexed="8"/>
        <rFont val="方正仿宋_GBK"/>
        <charset val="134"/>
      </rPr>
      <t>元</t>
    </r>
    <r>
      <rPr>
        <sz val="10"/>
        <color indexed="8"/>
        <rFont val="Times New Roman"/>
        <charset val="134"/>
      </rPr>
      <t>/</t>
    </r>
    <r>
      <rPr>
        <sz val="10"/>
        <color indexed="8"/>
        <rFont val="方正仿宋_GBK"/>
        <charset val="134"/>
      </rPr>
      <t>方，投入</t>
    </r>
    <r>
      <rPr>
        <sz val="10"/>
        <color indexed="8"/>
        <rFont val="Times New Roman"/>
        <charset val="134"/>
      </rPr>
      <t>13.8</t>
    </r>
    <r>
      <rPr>
        <sz val="10"/>
        <color indexed="8"/>
        <rFont val="方正仿宋_GBK"/>
        <charset val="134"/>
      </rPr>
      <t>万元硬化室外场地</t>
    </r>
    <r>
      <rPr>
        <sz val="10"/>
        <color indexed="8"/>
        <rFont val="Times New Roman"/>
        <charset val="134"/>
      </rPr>
      <t>1150m²</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/m²</t>
    </r>
    <r>
      <rPr>
        <sz val="10"/>
        <color indexed="8"/>
        <rFont val="方正仿宋_GBK"/>
        <charset val="134"/>
      </rPr>
      <t>，投资</t>
    </r>
    <r>
      <rPr>
        <sz val="10"/>
        <color indexed="8"/>
        <rFont val="Times New Roman"/>
        <charset val="134"/>
      </rPr>
      <t>6</t>
    </r>
    <r>
      <rPr>
        <sz val="10"/>
        <color indexed="8"/>
        <rFont val="方正仿宋_GBK"/>
        <charset val="134"/>
      </rPr>
      <t>万元建设排水管网</t>
    </r>
    <r>
      <rPr>
        <sz val="10"/>
        <color indexed="8"/>
        <rFont val="Times New Roman"/>
        <charset val="134"/>
      </rPr>
      <t>120m</t>
    </r>
    <r>
      <rPr>
        <sz val="10"/>
        <color indexed="8"/>
        <rFont val="方正仿宋_GBK"/>
        <charset val="134"/>
      </rPr>
      <t>、检查井及化粪池，投入</t>
    </r>
    <r>
      <rPr>
        <sz val="10"/>
        <color indexed="8"/>
        <rFont val="Times New Roman"/>
        <charset val="134"/>
      </rPr>
      <t>5.5</t>
    </r>
    <r>
      <rPr>
        <sz val="10"/>
        <color indexed="8"/>
        <rFont val="方正仿宋_GBK"/>
        <charset val="134"/>
      </rPr>
      <t>万元建设围栏</t>
    </r>
    <r>
      <rPr>
        <sz val="10"/>
        <color indexed="8"/>
        <rFont val="Times New Roman"/>
        <charset val="134"/>
      </rPr>
      <t>160</t>
    </r>
    <r>
      <rPr>
        <sz val="10"/>
        <color indexed="8"/>
        <rFont val="方正仿宋_GBK"/>
        <charset val="134"/>
      </rPr>
      <t>米及大门，投入</t>
    </r>
    <r>
      <rPr>
        <sz val="10"/>
        <color indexed="8"/>
        <rFont val="Times New Roman"/>
        <charset val="134"/>
      </rPr>
      <t>3.5</t>
    </r>
    <r>
      <rPr>
        <sz val="10"/>
        <color indexed="8"/>
        <rFont val="方正仿宋_GBK"/>
        <charset val="134"/>
      </rPr>
      <t>万元建设污水积液池，投入</t>
    </r>
    <r>
      <rPr>
        <sz val="10"/>
        <color indexed="8"/>
        <rFont val="Times New Roman"/>
        <charset val="134"/>
      </rPr>
      <t>3.39</t>
    </r>
    <r>
      <rPr>
        <sz val="10"/>
        <color indexed="8"/>
        <rFont val="方正仿宋_GBK"/>
        <charset val="134"/>
      </rPr>
      <t>万元建设相应用电线路及给水管线等其他附属工程。</t>
    </r>
  </si>
  <si>
    <r>
      <rPr>
        <sz val="10"/>
        <color indexed="8"/>
        <rFont val="方正仿宋_GBK"/>
        <charset val="134"/>
      </rPr>
      <t>通过项目实施，对生活垃圾进行集中收集、压缩和转动，有效提升垃圾清运效率，实现垃圾无害化处理，改善全乡农户</t>
    </r>
    <r>
      <rPr>
        <sz val="10"/>
        <color indexed="8"/>
        <rFont val="Times New Roman"/>
        <charset val="134"/>
      </rPr>
      <t>13533</t>
    </r>
    <r>
      <rPr>
        <sz val="10"/>
        <color indexed="8"/>
        <rFont val="方正仿宋_GBK"/>
        <charset val="134"/>
      </rPr>
      <t>户</t>
    </r>
    <r>
      <rPr>
        <sz val="10"/>
        <color indexed="8"/>
        <rFont val="Times New Roman"/>
        <charset val="134"/>
      </rPr>
      <t>45602</t>
    </r>
    <r>
      <rPr>
        <sz val="10"/>
        <color indexed="8"/>
        <rFont val="方正仿宋_GBK"/>
        <charset val="134"/>
      </rPr>
      <t>人的生产、生活条件。</t>
    </r>
  </si>
  <si>
    <r>
      <rPr>
        <sz val="10"/>
        <color indexed="8"/>
        <rFont val="方正仿宋_GBK"/>
        <charset val="134"/>
      </rPr>
      <t>得禄乡垃圾中转站建设项目</t>
    </r>
  </si>
  <si>
    <r>
      <rPr>
        <sz val="10"/>
        <color indexed="8"/>
        <rFont val="方正仿宋_GBK"/>
        <charset val="134"/>
      </rPr>
      <t>务乐村</t>
    </r>
  </si>
  <si>
    <r>
      <rPr>
        <sz val="10"/>
        <color theme="1"/>
        <rFont val="Times New Roman"/>
        <charset val="134"/>
      </rPr>
      <t>1</t>
    </r>
    <r>
      <rPr>
        <sz val="10"/>
        <color indexed="8"/>
        <rFont val="Times New Roman"/>
        <charset val="134"/>
      </rPr>
      <t>.</t>
    </r>
    <r>
      <rPr>
        <sz val="10"/>
        <color indexed="8"/>
        <rFont val="方正仿宋_GBK"/>
        <charset val="134"/>
      </rPr>
      <t>投入</t>
    </r>
    <r>
      <rPr>
        <sz val="10"/>
        <color indexed="8"/>
        <rFont val="Times New Roman"/>
        <charset val="134"/>
      </rPr>
      <t>57.96</t>
    </r>
    <r>
      <rPr>
        <sz val="10"/>
        <color indexed="8"/>
        <rFont val="方正仿宋_GBK"/>
        <charset val="134"/>
      </rPr>
      <t>万元新建垃圾中转站房</t>
    </r>
    <r>
      <rPr>
        <sz val="10"/>
        <color indexed="8"/>
        <rFont val="Times New Roman"/>
        <charset val="134"/>
      </rPr>
      <t>207</t>
    </r>
    <r>
      <rPr>
        <sz val="10"/>
        <color indexed="8"/>
        <rFont val="方正仿宋_GBK"/>
        <charset val="134"/>
      </rPr>
      <t>平方米。单层框架结构站房，层高</t>
    </r>
    <r>
      <rPr>
        <sz val="10"/>
        <color indexed="8"/>
        <rFont val="Times New Roman"/>
        <charset val="134"/>
      </rPr>
      <t>7</t>
    </r>
    <r>
      <rPr>
        <sz val="10"/>
        <color indexed="8"/>
        <rFont val="方正仿宋_GBK"/>
        <charset val="134"/>
      </rPr>
      <t>米,结合地形基础初步考虑为筏板基础。单价2800元/m²。               
2.投入52.04万元建设室外附属工程。包括投入21.6万元硬化室外场地1800m²，单价120元/m²，投资8.5万元建设排水管网200m、检查井及化粪池，投入9万元建设围栏280米及大门一樘，投入3.5万元建设污水积液池，投入9.44万元建设相应线路及给水管网等附属工程。</t>
    </r>
  </si>
  <si>
    <r>
      <rPr>
        <sz val="10"/>
        <color indexed="8"/>
        <rFont val="方正仿宋_GBK"/>
        <charset val="134"/>
      </rPr>
      <t>通过垃圾中转站建设，实现全乡垃圾集中转运</t>
    </r>
    <r>
      <rPr>
        <sz val="10"/>
        <color indexed="8"/>
        <rFont val="Times New Roman"/>
        <charset val="134"/>
      </rPr>
      <t>,</t>
    </r>
    <r>
      <rPr>
        <sz val="10"/>
        <color indexed="8"/>
        <rFont val="方正仿宋_GBK"/>
        <charset val="134"/>
      </rPr>
      <t>极大的改善和提升农村人居环境，提升群众幸福感、获得感，受益人数</t>
    </r>
    <r>
      <rPr>
        <sz val="10"/>
        <color indexed="8"/>
        <rFont val="Times New Roman"/>
        <charset val="134"/>
      </rPr>
      <t>2.6</t>
    </r>
    <r>
      <rPr>
        <sz val="10"/>
        <color indexed="8"/>
        <rFont val="方正仿宋_GBK"/>
        <charset val="134"/>
      </rPr>
      <t>万余人！</t>
    </r>
  </si>
  <si>
    <r>
      <rPr>
        <sz val="10"/>
        <color indexed="8"/>
        <rFont val="方正仿宋_GBK"/>
        <charset val="134"/>
      </rPr>
      <t>格宜镇垃圾中转站建设项目</t>
    </r>
  </si>
  <si>
    <r>
      <rPr>
        <sz val="10"/>
        <color indexed="8"/>
        <rFont val="方正仿宋_GBK"/>
        <charset val="134"/>
      </rPr>
      <t>启文村</t>
    </r>
  </si>
  <si>
    <r>
      <rPr>
        <sz val="10"/>
        <color theme="1"/>
        <rFont val="Times New Roman"/>
        <charset val="134"/>
      </rPr>
      <t>1</t>
    </r>
    <r>
      <rPr>
        <sz val="10"/>
        <color indexed="8"/>
        <rFont val="Times New Roman"/>
        <charset val="134"/>
      </rPr>
      <t>.</t>
    </r>
    <r>
      <rPr>
        <sz val="10"/>
        <color indexed="8"/>
        <rFont val="方正仿宋_GBK"/>
        <charset val="134"/>
      </rPr>
      <t>投入</t>
    </r>
    <r>
      <rPr>
        <sz val="10"/>
        <color indexed="8"/>
        <rFont val="Times New Roman"/>
        <charset val="134"/>
      </rPr>
      <t>57.96</t>
    </r>
    <r>
      <rPr>
        <sz val="10"/>
        <color indexed="8"/>
        <rFont val="方正仿宋_GBK"/>
        <charset val="134"/>
      </rPr>
      <t>万元新建垃圾中转站房</t>
    </r>
    <r>
      <rPr>
        <sz val="10"/>
        <color indexed="8"/>
        <rFont val="Times New Roman"/>
        <charset val="134"/>
      </rPr>
      <t>207</t>
    </r>
    <r>
      <rPr>
        <sz val="10"/>
        <color indexed="8"/>
        <rFont val="方正仿宋_GBK"/>
        <charset val="134"/>
      </rPr>
      <t>平方米。单层框架结构站房，层高</t>
    </r>
    <r>
      <rPr>
        <sz val="10"/>
        <color indexed="8"/>
        <rFont val="Times New Roman"/>
        <charset val="134"/>
      </rPr>
      <t>7</t>
    </r>
    <r>
      <rPr>
        <sz val="10"/>
        <color indexed="8"/>
        <rFont val="方正仿宋_GBK"/>
        <charset val="134"/>
      </rPr>
      <t>米</t>
    </r>
    <r>
      <rPr>
        <sz val="10"/>
        <color indexed="8"/>
        <rFont val="Times New Roman"/>
        <charset val="134"/>
      </rPr>
      <t>,</t>
    </r>
    <r>
      <rPr>
        <sz val="10"/>
        <color indexed="8"/>
        <rFont val="方正仿宋_GBK"/>
        <charset val="134"/>
      </rPr>
      <t>结合地形基础初步考虑为筏板基础。单价</t>
    </r>
    <r>
      <rPr>
        <sz val="10"/>
        <color indexed="8"/>
        <rFont val="Times New Roman"/>
        <charset val="134"/>
      </rPr>
      <t>2800</t>
    </r>
    <r>
      <rPr>
        <sz val="10"/>
        <color indexed="8"/>
        <rFont val="方正仿宋_GBK"/>
        <charset val="134"/>
      </rPr>
      <t>元</t>
    </r>
    <r>
      <rPr>
        <sz val="10"/>
        <color indexed="8"/>
        <rFont val="Times New Roman"/>
        <charset val="134"/>
      </rPr>
      <t>/m²</t>
    </r>
    <r>
      <rPr>
        <sz val="10"/>
        <color indexed="8"/>
        <rFont val="方正仿宋_GBK"/>
        <charset val="134"/>
      </rPr>
      <t>。</t>
    </r>
    <r>
      <rPr>
        <sz val="10"/>
        <color indexed="8"/>
        <rFont val="Times New Roman"/>
        <charset val="134"/>
      </rPr>
      <t xml:space="preserve">                 
2</t>
    </r>
    <r>
      <rPr>
        <sz val="10"/>
        <color indexed="8"/>
        <rFont val="Times New Roman"/>
        <charset val="134"/>
      </rPr>
      <t xml:space="preserve">. </t>
    </r>
    <r>
      <rPr>
        <sz val="10"/>
        <color indexed="8"/>
        <rFont val="方正仿宋_GBK"/>
        <charset val="134"/>
      </rPr>
      <t>投入</t>
    </r>
    <r>
      <rPr>
        <sz val="10"/>
        <color indexed="8"/>
        <rFont val="Times New Roman"/>
        <charset val="134"/>
      </rPr>
      <t>52.04</t>
    </r>
    <r>
      <rPr>
        <sz val="10"/>
        <color indexed="8"/>
        <rFont val="方正仿宋_GBK"/>
        <charset val="134"/>
      </rPr>
      <t>万元建设室外附属工程。包括投入</t>
    </r>
    <r>
      <rPr>
        <sz val="10"/>
        <color indexed="8"/>
        <rFont val="Times New Roman"/>
        <charset val="134"/>
      </rPr>
      <t>13.95</t>
    </r>
    <r>
      <rPr>
        <sz val="10"/>
        <color indexed="8"/>
        <rFont val="方正仿宋_GBK"/>
        <charset val="134"/>
      </rPr>
      <t>万元进行场地填方</t>
    </r>
    <r>
      <rPr>
        <sz val="10"/>
        <color indexed="8"/>
        <rFont val="Times New Roman"/>
        <charset val="134"/>
      </rPr>
      <t>7500</t>
    </r>
    <r>
      <rPr>
        <sz val="10"/>
        <color indexed="8"/>
        <rFont val="方正仿宋_GBK"/>
        <charset val="134"/>
      </rPr>
      <t>方，借土回填，分层碾压，单价</t>
    </r>
    <r>
      <rPr>
        <sz val="10"/>
        <color indexed="8"/>
        <rFont val="Times New Roman"/>
        <charset val="134"/>
      </rPr>
      <t>18.6</t>
    </r>
    <r>
      <rPr>
        <sz val="10"/>
        <color indexed="8"/>
        <rFont val="方正仿宋_GBK"/>
        <charset val="134"/>
      </rPr>
      <t>元</t>
    </r>
    <r>
      <rPr>
        <sz val="10"/>
        <color indexed="8"/>
        <rFont val="Times New Roman"/>
        <charset val="134"/>
      </rPr>
      <t>/</t>
    </r>
    <r>
      <rPr>
        <sz val="10"/>
        <color indexed="8"/>
        <rFont val="方正仿宋_GBK"/>
        <charset val="134"/>
      </rPr>
      <t>方。投入</t>
    </r>
    <r>
      <rPr>
        <sz val="10"/>
        <color indexed="8"/>
        <rFont val="Times New Roman"/>
        <charset val="134"/>
      </rPr>
      <t>13.8</t>
    </r>
    <r>
      <rPr>
        <sz val="10"/>
        <color indexed="8"/>
        <rFont val="方正仿宋_GBK"/>
        <charset val="134"/>
      </rPr>
      <t>万元硬化室外场地</t>
    </r>
    <r>
      <rPr>
        <sz val="10"/>
        <color indexed="8"/>
        <rFont val="Times New Roman"/>
        <charset val="134"/>
      </rPr>
      <t>1150m²</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/m²</t>
    </r>
    <r>
      <rPr>
        <sz val="10"/>
        <color indexed="8"/>
        <rFont val="方正仿宋_GBK"/>
        <charset val="134"/>
      </rPr>
      <t>，投资</t>
    </r>
    <r>
      <rPr>
        <sz val="10"/>
        <color indexed="8"/>
        <rFont val="Times New Roman"/>
        <charset val="134"/>
      </rPr>
      <t>6.5</t>
    </r>
    <r>
      <rPr>
        <sz val="10"/>
        <color indexed="8"/>
        <rFont val="方正仿宋_GBK"/>
        <charset val="134"/>
      </rPr>
      <t>万元建设排水管网</t>
    </r>
    <r>
      <rPr>
        <sz val="10"/>
        <color indexed="8"/>
        <rFont val="Times New Roman"/>
        <charset val="134"/>
      </rPr>
      <t>120m</t>
    </r>
    <r>
      <rPr>
        <sz val="10"/>
        <color indexed="8"/>
        <rFont val="方正仿宋_GBK"/>
        <charset val="134"/>
      </rPr>
      <t>、检查井及化粪池，投入</t>
    </r>
    <r>
      <rPr>
        <sz val="10"/>
        <color indexed="8"/>
        <rFont val="Times New Roman"/>
        <charset val="134"/>
      </rPr>
      <t>7</t>
    </r>
    <r>
      <rPr>
        <sz val="10"/>
        <color indexed="8"/>
        <rFont val="方正仿宋_GBK"/>
        <charset val="134"/>
      </rPr>
      <t>万元建设围栏</t>
    </r>
    <r>
      <rPr>
        <sz val="10"/>
        <color indexed="8"/>
        <rFont val="Times New Roman"/>
        <charset val="134"/>
      </rPr>
      <t>185</t>
    </r>
    <r>
      <rPr>
        <sz val="10"/>
        <color indexed="8"/>
        <rFont val="方正仿宋_GBK"/>
        <charset val="134"/>
      </rPr>
      <t>米及大门两樘，投入</t>
    </r>
    <r>
      <rPr>
        <sz val="10"/>
        <color indexed="8"/>
        <rFont val="Times New Roman"/>
        <charset val="134"/>
      </rPr>
      <t>3.5</t>
    </r>
    <r>
      <rPr>
        <sz val="10"/>
        <color indexed="8"/>
        <rFont val="方正仿宋_GBK"/>
        <charset val="134"/>
      </rPr>
      <t>万元建设污水积液池，投入</t>
    </r>
    <r>
      <rPr>
        <sz val="10"/>
        <color indexed="8"/>
        <rFont val="Times New Roman"/>
        <charset val="134"/>
      </rPr>
      <t>7.29</t>
    </r>
    <r>
      <rPr>
        <sz val="10"/>
        <color indexed="8"/>
        <rFont val="方正仿宋_GBK"/>
        <charset val="134"/>
      </rPr>
      <t>万元建设相应线路及给水管网等附属工程。</t>
    </r>
  </si>
  <si>
    <r>
      <rPr>
        <sz val="10"/>
        <color indexed="8"/>
        <rFont val="方正仿宋_GBK"/>
        <charset val="134"/>
      </rPr>
      <t>通过项目实施，对生活垃圾进行集中收集、压缩和转动，有效提升垃圾清运效率，实现垃圾无害化处理，改善全</t>
    </r>
    <r>
      <rPr>
        <sz val="10"/>
        <color indexed="8"/>
        <rFont val="Times New Roman"/>
        <charset val="134"/>
      </rPr>
      <t xml:space="preserve"> 14 </t>
    </r>
    <r>
      <rPr>
        <sz val="10"/>
        <color indexed="8"/>
        <rFont val="方正仿宋_GBK"/>
        <charset val="134"/>
      </rPr>
      <t>个村委会，</t>
    </r>
    <r>
      <rPr>
        <sz val="10"/>
        <color indexed="8"/>
        <rFont val="Times New Roman"/>
        <charset val="134"/>
      </rPr>
      <t xml:space="preserve"> 141 </t>
    </r>
    <r>
      <rPr>
        <sz val="10"/>
        <color indexed="8"/>
        <rFont val="方正仿宋_GBK"/>
        <charset val="134"/>
      </rPr>
      <t>个村民小组，</t>
    </r>
    <r>
      <rPr>
        <sz val="10"/>
        <color indexed="8"/>
        <rFont val="Times New Roman"/>
        <charset val="134"/>
      </rPr>
      <t>63929</t>
    </r>
    <r>
      <rPr>
        <sz val="10"/>
        <color indexed="8"/>
        <rFont val="方正仿宋_GBK"/>
        <charset val="134"/>
      </rPr>
      <t>人的生产、生活条件。</t>
    </r>
  </si>
  <si>
    <r>
      <rPr>
        <sz val="10"/>
        <color theme="1"/>
        <rFont val="Times New Roman"/>
        <charset val="134"/>
      </rPr>
      <t>2026</t>
    </r>
    <r>
      <rPr>
        <sz val="10"/>
        <color indexed="8"/>
        <rFont val="方正仿宋_GBK"/>
        <charset val="134"/>
      </rPr>
      <t>年宝山镇太和村</t>
    </r>
    <r>
      <rPr>
        <sz val="10"/>
        <color indexed="8"/>
        <rFont val="Times New Roman"/>
        <charset val="134"/>
      </rPr>
      <t>5</t>
    </r>
    <r>
      <rPr>
        <sz val="10"/>
        <color indexed="8"/>
        <rFont val="方正仿宋_GBK"/>
        <charset val="134"/>
      </rPr>
      <t>个自然村、安益村大村子自然村农村生活污水治理项目</t>
    </r>
  </si>
  <si>
    <r>
      <rPr>
        <sz val="10"/>
        <color indexed="8"/>
        <rFont val="方正仿宋_GBK"/>
        <charset val="134"/>
      </rPr>
      <t>太和村</t>
    </r>
  </si>
  <si>
    <t>一、太和村委会（100万）：在黄家村自然村、李家村自然村、小河边自然村、阿石卡自然村、营头村自然村5个自然村实施污水治理项目：
1.埋地水泥涵管600型600米，每米240元，投入资金12.6万元；
2.DN300PE管600米，对接热熔,每米227.69元，投入资金13.6614万元；
3.DN160PE管490米，对接热熔,每米89.71元，投入资金4.39579万元；
4.DN110PE管1500米,对接热熔,每米71.97元，投入资金10.0758万元；
5.pvc75管300米，接头粘接，每米23.13元，投入资金0.6939万元；
6.水泥涵管600型,600米，每米50元（含吊装、安装及配套设施），投入资金3万元；水泥涵管混凝土垫层10cm,每平方米60元（含二次搬运、震捣、找平），600平方米，投入资金3.6万元；
7.雨水箅子安装12套，重型砼雨水箅子（400*600），每套400元，投入资金0.48万元；
8.锯缝机锯缝5200米，切割深度20cm,每米15.55元，投入资金8.08万元；
9.拆除砼路面1486㎡，小型机械拆除,每平方米32.98元，投入资金4.9008万元；
10.恢复砼路面1486㎡，现浇C30混凝土20cm，每平米110元（含二次搬运、找平、清光）投入资金16.34万元；
11.挖沟槽土方673.8m³，人工开挖2米内，每立方米37元，投入资金2.35万元。
12.余方弃置-土方673.8m³，机动翻斗转运10km,每立方米15元，投入资金0.95万元；
13.回填方148.6m³，碎石回填，每立方米64.37元，投入资金0.95万元；
14.余方弃置-道渣297.2m³，机动翻斗转运15km,每立方米60元（含运输、渣块处理），投入资金1.78万元；
15.砌筑检查井600重型44个，内径0.7m、净深1m,每座1311.79元，投入资金4.9848万元。砌筑污水收集池100个，,粉刷、贴砖，每个460元，投入资金4.6万元；
16.砖砌10m³化粪池一座，包含井盖、井座、内壁防水，每座31122元，投入资金3.1122万元；
17.砌筑氧化池一座，规格（4*3*3），每座14789元，投入资金1.4789万元。
二、安益村大村子自然村（30万）：
1.破损道路修复1540平方米，单价130元/平方米，投入资金20.02万元；
2.安装铺设PE200管道及配套设施230米，单价225元/米，投入资金5.175万元；安装铺设DN110PE管道及配套设施250米，单价119元/米，投入资金2.975万元；安装铺设PE75管道及配套设施226米，单价71元/米，投入资金1.6046万；新建检查井2个，单价1127元/个，投入资金0.2254万元。共计投入资金9.98万元。</t>
  </si>
  <si>
    <r>
      <rPr>
        <sz val="10"/>
        <color indexed="8"/>
        <rFont val="方正仿宋_GBK"/>
        <charset val="134"/>
      </rPr>
      <t>太和村项目验收合格后，项目建成后形成的固定资产归太和村委会所有，项目资产按有关规定建立长效管护机制、运营维护机制。依据</t>
    </r>
    <r>
      <rPr>
        <sz val="10"/>
        <color indexed="8"/>
        <rFont val="Times New Roman"/>
        <charset val="134"/>
      </rPr>
      <t>“</t>
    </r>
    <r>
      <rPr>
        <sz val="10"/>
        <color indexed="8"/>
        <rFont val="方正仿宋_GBK"/>
        <charset val="134"/>
      </rPr>
      <t>产业兴旺、生态宜居、乡风文明、治理有效、生活富裕</t>
    </r>
    <r>
      <rPr>
        <sz val="10"/>
        <color indexed="8"/>
        <rFont val="Times New Roman"/>
        <charset val="134"/>
      </rPr>
      <t>”</t>
    </r>
    <r>
      <rPr>
        <sz val="10"/>
        <color indexed="8"/>
        <rFont val="方正仿宋_GBK"/>
        <charset val="134"/>
      </rPr>
      <t>总要求，对村内美化和人居环境有了极大提升，使得太和村群众获得感、幸福感进一步增强。以</t>
    </r>
    <r>
      <rPr>
        <sz val="10"/>
        <color indexed="8"/>
        <rFont val="Times New Roman"/>
        <charset val="134"/>
      </rPr>
      <t>“</t>
    </r>
    <r>
      <rPr>
        <sz val="10"/>
        <color indexed="8"/>
        <rFont val="方正仿宋_GBK"/>
        <charset val="134"/>
      </rPr>
      <t>基础设施建设、产业发展、文化氛围营造、基层组织建设、环境卫生整治、环境保护</t>
    </r>
    <r>
      <rPr>
        <sz val="10"/>
        <color indexed="8"/>
        <rFont val="Times New Roman"/>
        <charset val="134"/>
      </rPr>
      <t>”</t>
    </r>
    <r>
      <rPr>
        <sz val="10"/>
        <color indexed="8"/>
        <rFont val="方正仿宋_GBK"/>
        <charset val="134"/>
      </rPr>
      <t>等为抓手，以促进农民增收为核心，以加强基础设施建设为重点，使生产力水平有较大提高、居民生活质量有明显改善、基础设施建设得到切实加强、各项社会事业全面发展、基层民主政治建设稳步推进，带动和促进农村建设扎实稳步健康发展，实现生态、绿色、可持续发展的目标。</t>
    </r>
    <r>
      <rPr>
        <sz val="10"/>
        <color indexed="8"/>
        <rFont val="Times New Roman"/>
        <charset val="134"/>
      </rPr>
      <t xml:space="preserve">
</t>
    </r>
    <r>
      <rPr>
        <sz val="10"/>
        <color indexed="8"/>
        <rFont val="方正仿宋_GBK"/>
        <charset val="134"/>
      </rPr>
      <t>安逸村大村子自然村通过项目的实施，修复破损道路</t>
    </r>
    <r>
      <rPr>
        <sz val="10"/>
        <color indexed="8"/>
        <rFont val="Times New Roman"/>
        <charset val="134"/>
      </rPr>
      <t>1540</t>
    </r>
    <r>
      <rPr>
        <sz val="10"/>
        <color indexed="8"/>
        <rFont val="方正仿宋_GBK"/>
        <charset val="134"/>
      </rPr>
      <t>平方米，安益村委会大村子自然村生活污水集中收集处理率可达</t>
    </r>
    <r>
      <rPr>
        <sz val="10"/>
        <color indexed="8"/>
        <rFont val="Times New Roman"/>
        <charset val="134"/>
      </rPr>
      <t>80%</t>
    </r>
    <r>
      <rPr>
        <sz val="10"/>
        <color indexed="8"/>
        <rFont val="方正仿宋_GBK"/>
        <charset val="134"/>
      </rPr>
      <t>以上，带动群众务工</t>
    </r>
    <r>
      <rPr>
        <sz val="10"/>
        <color indexed="8"/>
        <rFont val="Times New Roman"/>
        <charset val="134"/>
      </rPr>
      <t>16</t>
    </r>
    <r>
      <rPr>
        <sz val="10"/>
        <color indexed="8"/>
        <rFont val="方正仿宋_GBK"/>
        <charset val="134"/>
      </rPr>
      <t>人以上。项目建成后形成的固定资产归安益村委会所有，项目资产按有关规定建立长效管护机制、运营维护机制，确保项目资产保值增值，持续发挥效益，方便了</t>
    </r>
    <r>
      <rPr>
        <sz val="10"/>
        <color indexed="8"/>
        <rFont val="Times New Roman"/>
        <charset val="134"/>
      </rPr>
      <t>114</t>
    </r>
    <r>
      <rPr>
        <sz val="10"/>
        <color indexed="8"/>
        <rFont val="方正仿宋_GBK"/>
        <charset val="134"/>
      </rPr>
      <t>户的生产条件和出行条件，全面提升村庄内部和周边人居环境，改善村容村貌，使得安益村群众获得感、幸福感进一步增强。</t>
    </r>
  </si>
  <si>
    <r>
      <rPr>
        <sz val="10"/>
        <color theme="1"/>
        <rFont val="Times New Roman"/>
        <charset val="134"/>
      </rPr>
      <t>2026</t>
    </r>
    <r>
      <rPr>
        <sz val="10"/>
        <color indexed="8"/>
        <rFont val="方正仿宋_GBK"/>
        <charset val="134"/>
      </rPr>
      <t>年凤凰街道朱屯社区母家屯</t>
    </r>
    <r>
      <rPr>
        <sz val="10"/>
        <color indexed="8"/>
        <rFont val="Times New Roman"/>
        <charset val="134"/>
      </rPr>
      <t>2</t>
    </r>
    <r>
      <rPr>
        <sz val="10"/>
        <color indexed="8"/>
        <rFont val="方正仿宋_GBK"/>
        <charset val="134"/>
      </rPr>
      <t>组农村生活污水治理项目</t>
    </r>
  </si>
  <si>
    <r>
      <rPr>
        <sz val="10"/>
        <color indexed="8"/>
        <rFont val="方正仿宋_GBK"/>
        <charset val="134"/>
      </rPr>
      <t>母家屯村</t>
    </r>
    <r>
      <rPr>
        <sz val="10"/>
        <color indexed="8"/>
        <rFont val="Times New Roman"/>
        <charset val="134"/>
      </rPr>
      <t>2</t>
    </r>
    <r>
      <rPr>
        <sz val="10"/>
        <color indexed="8"/>
        <rFont val="方正仿宋_GBK"/>
        <charset val="134"/>
      </rPr>
      <t>组，投入资金</t>
    </r>
    <r>
      <rPr>
        <sz val="10"/>
        <color indexed="8"/>
        <rFont val="Times New Roman"/>
        <charset val="134"/>
      </rPr>
      <t>96.08</t>
    </r>
    <r>
      <rPr>
        <sz val="10"/>
        <color indexed="8"/>
        <rFont val="方正仿宋_GBK"/>
        <charset val="134"/>
      </rPr>
      <t>万元：</t>
    </r>
    <r>
      <rPr>
        <sz val="10"/>
        <color indexed="8"/>
        <rFont val="Times New Roman"/>
        <charset val="134"/>
      </rPr>
      <t xml:space="preserve">
1.</t>
    </r>
    <r>
      <rPr>
        <sz val="10"/>
        <color indexed="8"/>
        <rFont val="方正仿宋_GBK"/>
        <charset val="134"/>
      </rPr>
      <t>铺设</t>
    </r>
    <r>
      <rPr>
        <sz val="10"/>
        <color indexed="8"/>
        <rFont val="Times New Roman"/>
        <charset val="134"/>
      </rPr>
      <t>DN300PE</t>
    </r>
    <r>
      <rPr>
        <sz val="10"/>
        <color indexed="8"/>
        <rFont val="方正仿宋_GBK"/>
        <charset val="134"/>
      </rPr>
      <t>波纹管污水主管道</t>
    </r>
    <r>
      <rPr>
        <sz val="10"/>
        <color indexed="8"/>
        <rFont val="Times New Roman"/>
        <charset val="134"/>
      </rPr>
      <t>2728</t>
    </r>
    <r>
      <rPr>
        <sz val="10"/>
        <color indexed="8"/>
        <rFont val="方正仿宋_GBK"/>
        <charset val="134"/>
      </rPr>
      <t>米（含混凝土路面切割、土方开挖、路面恢复等），</t>
    </r>
    <r>
      <rPr>
        <sz val="10"/>
        <color indexed="8"/>
        <rFont val="Times New Roman"/>
        <charset val="134"/>
      </rPr>
      <t>300</t>
    </r>
    <r>
      <rPr>
        <sz val="10"/>
        <color indexed="8"/>
        <rFont val="方正仿宋_GBK"/>
        <charset val="134"/>
      </rPr>
      <t>元</t>
    </r>
    <r>
      <rPr>
        <sz val="10"/>
        <color indexed="8"/>
        <rFont val="Times New Roman"/>
        <charset val="134"/>
      </rPr>
      <t>/</t>
    </r>
    <r>
      <rPr>
        <sz val="10"/>
        <color indexed="8"/>
        <rFont val="方正仿宋_GBK"/>
        <charset val="134"/>
      </rPr>
      <t>米，共</t>
    </r>
    <r>
      <rPr>
        <sz val="10"/>
        <color indexed="8"/>
        <rFont val="Times New Roman"/>
        <charset val="134"/>
      </rPr>
      <t>81.84</t>
    </r>
    <r>
      <rPr>
        <sz val="10"/>
        <color indexed="8"/>
        <rFont val="方正仿宋_GBK"/>
        <charset val="134"/>
      </rPr>
      <t>万元；</t>
    </r>
    <r>
      <rPr>
        <sz val="10"/>
        <color indexed="8"/>
        <rFont val="Times New Roman"/>
        <charset val="134"/>
      </rPr>
      <t xml:space="preserve">
2.DN160PE</t>
    </r>
    <r>
      <rPr>
        <sz val="10"/>
        <color indexed="8"/>
        <rFont val="方正仿宋_GBK"/>
        <charset val="134"/>
      </rPr>
      <t>波纹管污水支管道</t>
    </r>
    <r>
      <rPr>
        <sz val="10"/>
        <color indexed="8"/>
        <rFont val="Times New Roman"/>
        <charset val="134"/>
      </rPr>
      <t>480</t>
    </r>
    <r>
      <rPr>
        <sz val="10"/>
        <color indexed="8"/>
        <rFont val="方正仿宋_GBK"/>
        <charset val="134"/>
      </rPr>
      <t>米（含混凝土路面切割、土方开挖、路面恢复等），</t>
    </r>
    <r>
      <rPr>
        <sz val="10"/>
        <color indexed="8"/>
        <rFont val="Times New Roman"/>
        <charset val="134"/>
      </rPr>
      <t>210</t>
    </r>
    <r>
      <rPr>
        <sz val="10"/>
        <color indexed="8"/>
        <rFont val="方正仿宋_GBK"/>
        <charset val="134"/>
      </rPr>
      <t>元</t>
    </r>
    <r>
      <rPr>
        <sz val="10"/>
        <color indexed="8"/>
        <rFont val="Times New Roman"/>
        <charset val="134"/>
      </rPr>
      <t>/</t>
    </r>
    <r>
      <rPr>
        <sz val="10"/>
        <color indexed="8"/>
        <rFont val="方正仿宋_GBK"/>
        <charset val="134"/>
      </rPr>
      <t>米，共</t>
    </r>
    <r>
      <rPr>
        <sz val="10"/>
        <color indexed="8"/>
        <rFont val="Times New Roman"/>
        <charset val="134"/>
      </rPr>
      <t>10.08</t>
    </r>
    <r>
      <rPr>
        <sz val="10"/>
        <color indexed="8"/>
        <rFont val="方正仿宋_GBK"/>
        <charset val="134"/>
      </rPr>
      <t>万元；</t>
    </r>
    <r>
      <rPr>
        <sz val="10"/>
        <color indexed="8"/>
        <rFont val="Times New Roman"/>
        <charset val="134"/>
      </rPr>
      <t xml:space="preserve">
3.52</t>
    </r>
    <r>
      <rPr>
        <sz val="10"/>
        <color indexed="8"/>
        <rFont val="方正仿宋_GBK"/>
        <charset val="134"/>
      </rPr>
      <t>个沉淀池（沉淀池深</t>
    </r>
    <r>
      <rPr>
        <sz val="10"/>
        <color indexed="8"/>
        <rFont val="Times New Roman"/>
        <charset val="134"/>
      </rPr>
      <t>500cm—800cm</t>
    </r>
    <r>
      <rPr>
        <sz val="10"/>
        <color indexed="8"/>
        <rFont val="方正仿宋_GBK"/>
        <charset val="134"/>
      </rPr>
      <t>、直径</t>
    </r>
    <r>
      <rPr>
        <sz val="10"/>
        <color indexed="8"/>
        <rFont val="Times New Roman"/>
        <charset val="134"/>
      </rPr>
      <t>400cm—800cm</t>
    </r>
    <r>
      <rPr>
        <sz val="10"/>
        <color indexed="8"/>
        <rFont val="方正仿宋_GBK"/>
        <charset val="134"/>
      </rPr>
      <t>），</t>
    </r>
    <r>
      <rPr>
        <sz val="10"/>
        <color indexed="8"/>
        <rFont val="Times New Roman"/>
        <charset val="134"/>
      </rPr>
      <t>800</t>
    </r>
    <r>
      <rPr>
        <sz val="10"/>
        <color indexed="8"/>
        <rFont val="方正仿宋_GBK"/>
        <charset val="134"/>
      </rPr>
      <t>元</t>
    </r>
    <r>
      <rPr>
        <sz val="10"/>
        <color indexed="8"/>
        <rFont val="Times New Roman"/>
        <charset val="134"/>
      </rPr>
      <t>/</t>
    </r>
    <r>
      <rPr>
        <sz val="10"/>
        <color indexed="8"/>
        <rFont val="方正仿宋_GBK"/>
        <charset val="134"/>
      </rPr>
      <t>个），共需</t>
    </r>
    <r>
      <rPr>
        <sz val="10"/>
        <color indexed="8"/>
        <rFont val="Times New Roman"/>
        <charset val="134"/>
      </rPr>
      <t>4.16</t>
    </r>
    <r>
      <rPr>
        <sz val="10"/>
        <color indexed="8"/>
        <rFont val="方正仿宋_GBK"/>
        <charset val="134"/>
      </rPr>
      <t>万元。</t>
    </r>
  </si>
  <si>
    <r>
      <rPr>
        <sz val="10"/>
        <color indexed="8"/>
        <rFont val="方正仿宋_GBK"/>
        <charset val="134"/>
      </rPr>
      <t>通过建设后，有效解决辖区污水管网覆盖率低问题，提升人居环境。项目建成后产权归凤凰街道办事处。</t>
    </r>
  </si>
  <si>
    <r>
      <rPr>
        <sz val="10"/>
        <color theme="1"/>
        <rFont val="Times New Roman"/>
        <charset val="134"/>
      </rPr>
      <t>2026</t>
    </r>
    <r>
      <rPr>
        <sz val="10"/>
        <color indexed="8"/>
        <rFont val="方正仿宋_GBK"/>
        <charset val="134"/>
      </rPr>
      <t>年板桥街道歌乐村</t>
    </r>
    <r>
      <rPr>
        <sz val="10"/>
        <color indexed="8"/>
        <rFont val="Times New Roman"/>
        <charset val="134"/>
      </rPr>
      <t>4</t>
    </r>
    <r>
      <rPr>
        <sz val="10"/>
        <color indexed="8"/>
        <rFont val="方正仿宋_GBK"/>
        <charset val="134"/>
      </rPr>
      <t>个自然村农村生活污水治理项目</t>
    </r>
  </si>
  <si>
    <r>
      <rPr>
        <sz val="10"/>
        <color indexed="8"/>
        <rFont val="方正仿宋_GBK"/>
        <charset val="134"/>
      </rPr>
      <t>歌乐村</t>
    </r>
  </si>
  <si>
    <r>
      <rPr>
        <sz val="10"/>
        <color theme="1"/>
        <rFont val="Times New Roman"/>
        <charset val="134"/>
      </rPr>
      <t>12</t>
    </r>
    <r>
      <rPr>
        <sz val="10"/>
        <color indexed="8"/>
        <rFont val="方正仿宋_GBK"/>
        <charset val="134"/>
      </rPr>
      <t>组（</t>
    </r>
    <r>
      <rPr>
        <sz val="10"/>
        <color indexed="8"/>
        <rFont val="Times New Roman"/>
        <charset val="134"/>
      </rPr>
      <t>24.192</t>
    </r>
    <r>
      <rPr>
        <sz val="10"/>
        <color indexed="8"/>
        <rFont val="方正仿宋_GBK"/>
        <charset val="134"/>
      </rPr>
      <t>万）：铺设</t>
    </r>
    <r>
      <rPr>
        <sz val="10"/>
        <color indexed="8"/>
        <rFont val="Times New Roman"/>
        <charset val="134"/>
      </rPr>
      <t>DN300</t>
    </r>
    <r>
      <rPr>
        <sz val="10"/>
        <color indexed="8"/>
        <rFont val="方正仿宋_GBK"/>
        <charset val="134"/>
      </rPr>
      <t>高密度聚乙烯双壁波纹管污水主管道</t>
    </r>
    <r>
      <rPr>
        <sz val="10"/>
        <color indexed="8"/>
        <rFont val="Times New Roman"/>
        <charset val="134"/>
      </rPr>
      <t>540</t>
    </r>
    <r>
      <rPr>
        <sz val="10"/>
        <color indexed="8"/>
        <rFont val="方正仿宋_GBK"/>
        <charset val="134"/>
      </rPr>
      <t>米（含路面切割、土方开挖、铺设管道、土方回填，</t>
    </r>
    <r>
      <rPr>
        <sz val="10"/>
        <color indexed="8"/>
        <rFont val="Times New Roman"/>
        <charset val="134"/>
      </rPr>
      <t>C30</t>
    </r>
    <r>
      <rPr>
        <sz val="10"/>
        <color indexed="8"/>
        <rFont val="方正仿宋_GBK"/>
        <charset val="134"/>
      </rPr>
      <t>混凝土路面浇筑等，下同），</t>
    </r>
    <r>
      <rPr>
        <sz val="10"/>
        <color indexed="8"/>
        <rFont val="Times New Roman"/>
        <charset val="134"/>
      </rPr>
      <t>300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DN110</t>
    </r>
    <r>
      <rPr>
        <sz val="10"/>
        <color indexed="8"/>
        <rFont val="方正仿宋_GBK"/>
        <charset val="134"/>
      </rPr>
      <t>高密度聚乙烯双壁波纹管污水支管道</t>
    </r>
    <r>
      <rPr>
        <sz val="10"/>
        <color indexed="8"/>
        <rFont val="Times New Roman"/>
        <charset val="134"/>
      </rPr>
      <t>287</t>
    </r>
    <r>
      <rPr>
        <sz val="10"/>
        <color indexed="8"/>
        <rFont val="方正仿宋_GBK"/>
        <charset val="134"/>
      </rPr>
      <t>米，</t>
    </r>
    <r>
      <rPr>
        <sz val="10"/>
        <color indexed="8"/>
        <rFont val="Times New Roman"/>
        <charset val="134"/>
      </rPr>
      <t>210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φ1000*300PE </t>
    </r>
    <r>
      <rPr>
        <sz val="10"/>
        <color indexed="8"/>
        <rFont val="方正仿宋_GBK"/>
        <charset val="134"/>
      </rPr>
      <t>沉砂井</t>
    </r>
    <r>
      <rPr>
        <sz val="10"/>
        <color indexed="8"/>
        <rFont val="Times New Roman"/>
        <charset val="134"/>
      </rPr>
      <t>7</t>
    </r>
    <r>
      <rPr>
        <sz val="10"/>
        <color indexed="8"/>
        <rFont val="方正仿宋_GBK"/>
        <charset val="134"/>
      </rPr>
      <t>座，</t>
    </r>
    <r>
      <rPr>
        <sz val="10"/>
        <color indexed="8"/>
        <rFont val="Times New Roman"/>
        <charset val="134"/>
      </rPr>
      <t>950</t>
    </r>
    <r>
      <rPr>
        <sz val="10"/>
        <color indexed="8"/>
        <rFont val="方正仿宋_GBK"/>
        <charset val="134"/>
      </rPr>
      <t>元</t>
    </r>
    <r>
      <rPr>
        <sz val="10"/>
        <color indexed="8"/>
        <rFont val="Times New Roman"/>
        <charset val="134"/>
      </rPr>
      <t xml:space="preserve">/ </t>
    </r>
    <r>
      <rPr>
        <sz val="10"/>
        <color indexed="8"/>
        <rFont val="方正仿宋_GBK"/>
        <charset val="134"/>
      </rPr>
      <t>个，</t>
    </r>
    <r>
      <rPr>
        <sz val="10"/>
        <color indexed="8"/>
        <rFont val="Times New Roman"/>
        <charset val="134"/>
      </rPr>
      <t>20m³</t>
    </r>
    <r>
      <rPr>
        <sz val="10"/>
        <color indexed="8"/>
        <rFont val="方正仿宋_GBK"/>
        <charset val="134"/>
      </rPr>
      <t>砖砌化粪池一座（含混凝土浇筑底板及盖板，砖砌池壁，内外抹灰、防水，下同），概算投资</t>
    </r>
    <r>
      <rPr>
        <sz val="10"/>
        <color indexed="8"/>
        <rFont val="Times New Roman"/>
        <charset val="134"/>
      </rPr>
      <t>1.3</t>
    </r>
    <r>
      <rPr>
        <sz val="10"/>
        <color indexed="8"/>
        <rFont val="方正仿宋_GBK"/>
        <charset val="134"/>
      </rPr>
      <t>万元，总概算投资</t>
    </r>
    <r>
      <rPr>
        <sz val="10"/>
        <color indexed="8"/>
        <rFont val="Times New Roman"/>
        <charset val="134"/>
      </rPr>
      <t>24.192</t>
    </r>
    <r>
      <rPr>
        <sz val="10"/>
        <color indexed="8"/>
        <rFont val="方正仿宋_GBK"/>
        <charset val="134"/>
      </rPr>
      <t>万元；                                                                                                                    17组（26.779万）：铺设DN300高密度聚乙烯双壁波纹管污水主管道629米，300元/米，DN110高密度聚乙烯双壁波纹管污水支管道269米，210元/米， φ1000*300PE沉砂井8座，950元/个，25m³砖砌化粪池一座，概算投资 1.5万元，总概算投资26.779万元 ；                                                                                                                     
18组（27.215万）:铺设DN300高密度聚乙烯双壁波纹管污水主管道650米，300元/米，DN110高密度聚乙烯双壁波纹管污水支管道259.8米，210元/米，φ1000*300PE沉砂井8座，950元/ 个，25m³砖砌化粪池一座，概算投资1.5万元，总概算投资27.215万元；                                                                                                                                   
19组（16.814万）:铺设DN300高密度聚乙烯双壁波纹管污水主管道390米，300元/米，DN110高密度聚乙烯双壁波纹管污水支管道164米，210元/米，φ1000*300PE沉砂井6座，950元/ 个，18m³砖砌化粪池一座，概算投资1.1万元，总概算投资16.814万元。</t>
    </r>
  </si>
  <si>
    <r>
      <rPr>
        <sz val="10"/>
        <color indexed="8"/>
        <rFont val="方正仿宋_GBK"/>
        <charset val="134"/>
      </rPr>
      <t>通过农村生活污水治理项目，有效解决</t>
    </r>
    <r>
      <rPr>
        <sz val="10"/>
        <color indexed="8"/>
        <rFont val="Times New Roman"/>
        <charset val="134"/>
      </rPr>
      <t>12</t>
    </r>
    <r>
      <rPr>
        <sz val="10"/>
        <color indexed="8"/>
        <rFont val="方正仿宋_GBK"/>
        <charset val="134"/>
      </rPr>
      <t>组</t>
    </r>
    <r>
      <rPr>
        <sz val="10"/>
        <color indexed="8"/>
        <rFont val="Times New Roman"/>
        <charset val="134"/>
      </rPr>
      <t>83</t>
    </r>
    <r>
      <rPr>
        <sz val="10"/>
        <color indexed="8"/>
        <rFont val="方正仿宋_GBK"/>
        <charset val="134"/>
      </rPr>
      <t>户</t>
    </r>
    <r>
      <rPr>
        <sz val="10"/>
        <color indexed="8"/>
        <rFont val="Times New Roman"/>
        <charset val="134"/>
      </rPr>
      <t xml:space="preserve">  321</t>
    </r>
    <r>
      <rPr>
        <sz val="10"/>
        <color indexed="8"/>
        <rFont val="方正仿宋_GBK"/>
        <charset val="134"/>
      </rPr>
      <t>人、</t>
    </r>
    <r>
      <rPr>
        <sz val="10"/>
        <color indexed="8"/>
        <rFont val="Times New Roman"/>
        <charset val="134"/>
      </rPr>
      <t>17</t>
    </r>
    <r>
      <rPr>
        <sz val="10"/>
        <color indexed="8"/>
        <rFont val="方正仿宋_GBK"/>
        <charset val="134"/>
      </rPr>
      <t>组</t>
    </r>
    <r>
      <rPr>
        <sz val="10"/>
        <color indexed="8"/>
        <rFont val="Times New Roman"/>
        <charset val="134"/>
      </rPr>
      <t xml:space="preserve"> 119</t>
    </r>
    <r>
      <rPr>
        <sz val="10"/>
        <color indexed="8"/>
        <rFont val="方正仿宋_GBK"/>
        <charset val="134"/>
      </rPr>
      <t>户</t>
    </r>
    <r>
      <rPr>
        <sz val="10"/>
        <color indexed="8"/>
        <rFont val="Times New Roman"/>
        <charset val="134"/>
      </rPr>
      <t xml:space="preserve"> 402</t>
    </r>
    <r>
      <rPr>
        <sz val="10"/>
        <color indexed="8"/>
        <rFont val="方正仿宋_GBK"/>
        <charset val="134"/>
      </rPr>
      <t>人、</t>
    </r>
    <r>
      <rPr>
        <sz val="10"/>
        <color indexed="8"/>
        <rFont val="Times New Roman"/>
        <charset val="134"/>
      </rPr>
      <t>18</t>
    </r>
    <r>
      <rPr>
        <sz val="10"/>
        <color indexed="8"/>
        <rFont val="方正仿宋_GBK"/>
        <charset val="134"/>
      </rPr>
      <t>组</t>
    </r>
    <r>
      <rPr>
        <sz val="10"/>
        <color indexed="8"/>
        <rFont val="Times New Roman"/>
        <charset val="134"/>
      </rPr>
      <t>132</t>
    </r>
    <r>
      <rPr>
        <sz val="10"/>
        <color indexed="8"/>
        <rFont val="方正仿宋_GBK"/>
        <charset val="134"/>
      </rPr>
      <t>户</t>
    </r>
    <r>
      <rPr>
        <sz val="10"/>
        <color indexed="8"/>
        <rFont val="Times New Roman"/>
        <charset val="134"/>
      </rPr>
      <t>392</t>
    </r>
    <r>
      <rPr>
        <sz val="10"/>
        <color indexed="8"/>
        <rFont val="方正仿宋_GBK"/>
        <charset val="134"/>
      </rPr>
      <t>人、</t>
    </r>
    <r>
      <rPr>
        <sz val="10"/>
        <color indexed="8"/>
        <rFont val="Times New Roman"/>
        <charset val="134"/>
      </rPr>
      <t>19</t>
    </r>
    <r>
      <rPr>
        <sz val="10"/>
        <color indexed="8"/>
        <rFont val="方正仿宋_GBK"/>
        <charset val="134"/>
      </rPr>
      <t>组</t>
    </r>
    <r>
      <rPr>
        <sz val="10"/>
        <color indexed="8"/>
        <rFont val="Times New Roman"/>
        <charset val="134"/>
      </rPr>
      <t xml:space="preserve"> 58</t>
    </r>
    <r>
      <rPr>
        <sz val="10"/>
        <color indexed="8"/>
        <rFont val="方正仿宋_GBK"/>
        <charset val="134"/>
      </rPr>
      <t>户</t>
    </r>
    <r>
      <rPr>
        <sz val="10"/>
        <color indexed="8"/>
        <rFont val="Times New Roman"/>
        <charset val="134"/>
      </rPr>
      <t>182</t>
    </r>
    <r>
      <rPr>
        <sz val="10"/>
        <color indexed="8"/>
        <rFont val="方正仿宋_GBK"/>
        <charset val="134"/>
      </rPr>
      <t>人农村生活污水排放问题</t>
    </r>
    <r>
      <rPr>
        <sz val="10"/>
        <color indexed="8"/>
        <rFont val="Times New Roman"/>
        <charset val="134"/>
      </rPr>
      <t xml:space="preserve"> </t>
    </r>
    <r>
      <rPr>
        <sz val="10"/>
        <color indexed="8"/>
        <rFont val="方正仿宋_GBK"/>
        <charset val="134"/>
      </rPr>
      <t>，改善农村的环境卫生，减少污水横流，提升农村的整体形象，通过污水管网改造，生活污水将被统一收集并处理，减少了污水对农民生活的直接影响，提高了农民的生活质量，有助于防止污水对土壤和地下水的污染，保护农村的生态环境，确保农业生产的可持续性，能够从根本上解决农村污水直排的问题，补齐农村生活污水治理的短板，提升农村的整体卫生水平，随着生活水平的提高，农村居民的生活习惯也在发生变化，如洗涤和沐浴用水增多，生活污水成分更加复杂。</t>
    </r>
  </si>
  <si>
    <r>
      <rPr>
        <sz val="10"/>
        <color indexed="8"/>
        <rFont val="方正仿宋_GBK"/>
        <charset val="134"/>
      </rPr>
      <t>宣威市板桥街道办事处</t>
    </r>
  </si>
  <si>
    <r>
      <rPr>
        <sz val="10"/>
        <color theme="1"/>
        <rFont val="Times New Roman"/>
        <charset val="134"/>
      </rPr>
      <t>2026</t>
    </r>
    <r>
      <rPr>
        <sz val="10"/>
        <color indexed="8"/>
        <rFont val="方正仿宋_GBK"/>
        <charset val="134"/>
      </rPr>
      <t>年来宾街道后夸村</t>
    </r>
    <r>
      <rPr>
        <sz val="10"/>
        <color indexed="8"/>
        <rFont val="Times New Roman"/>
        <charset val="134"/>
      </rPr>
      <t>3</t>
    </r>
    <r>
      <rPr>
        <sz val="10"/>
        <color indexed="8"/>
        <rFont val="方正仿宋_GBK"/>
        <charset val="134"/>
      </rPr>
      <t>个自然村农村生活污水治理项目</t>
    </r>
  </si>
  <si>
    <r>
      <rPr>
        <sz val="10"/>
        <color indexed="8"/>
        <rFont val="方正仿宋_GBK"/>
        <charset val="134"/>
      </rPr>
      <t>后夸村</t>
    </r>
  </si>
  <si>
    <r>
      <rPr>
        <sz val="10"/>
        <color indexed="8"/>
        <rFont val="方正仿宋_GBK"/>
        <charset val="134"/>
      </rPr>
      <t>文阁组（</t>
    </r>
    <r>
      <rPr>
        <sz val="10"/>
        <color indexed="8"/>
        <rFont val="Times New Roman"/>
        <charset val="134"/>
      </rPr>
      <t>29.03</t>
    </r>
    <r>
      <rPr>
        <sz val="10"/>
        <color indexed="8"/>
        <rFont val="方正仿宋_GBK"/>
        <charset val="134"/>
      </rPr>
      <t>万）：</t>
    </r>
    <r>
      <rPr>
        <sz val="10"/>
        <color indexed="8"/>
        <rFont val="Times New Roman"/>
        <charset val="134"/>
      </rPr>
      <t xml:space="preserve">
1.</t>
    </r>
    <r>
      <rPr>
        <sz val="10"/>
        <color indexed="8"/>
        <rFont val="方正仿宋_GBK"/>
        <charset val="134"/>
      </rPr>
      <t>投入资金</t>
    </r>
    <r>
      <rPr>
        <sz val="10"/>
        <color indexed="8"/>
        <rFont val="Times New Roman"/>
        <charset val="134"/>
      </rPr>
      <t>18.68</t>
    </r>
    <r>
      <rPr>
        <sz val="10"/>
        <color indexed="8"/>
        <rFont val="方正仿宋_GBK"/>
        <charset val="134"/>
      </rPr>
      <t>万元，新建</t>
    </r>
    <r>
      <rPr>
        <sz val="10"/>
        <color indexed="8"/>
        <rFont val="Times New Roman"/>
        <charset val="134"/>
      </rPr>
      <t>200</t>
    </r>
    <r>
      <rPr>
        <sz val="10"/>
        <color indexed="8"/>
        <rFont val="方正仿宋_GBK"/>
        <charset val="134"/>
      </rPr>
      <t>型号排污管</t>
    </r>
    <r>
      <rPr>
        <sz val="10"/>
        <color indexed="8"/>
        <rFont val="Times New Roman"/>
        <charset val="134"/>
      </rPr>
      <t xml:space="preserve">1245m </t>
    </r>
    <r>
      <rPr>
        <sz val="10"/>
        <color indexed="8"/>
        <rFont val="方正仿宋_GBK"/>
        <charset val="134"/>
      </rPr>
      <t>单价</t>
    </r>
    <r>
      <rPr>
        <sz val="10"/>
        <color indexed="8"/>
        <rFont val="Times New Roman"/>
        <charset val="134"/>
      </rPr>
      <t>0.015</t>
    </r>
    <r>
      <rPr>
        <sz val="10"/>
        <color indexed="8"/>
        <rFont val="方正仿宋_GBK"/>
        <charset val="134"/>
      </rPr>
      <t>万元</t>
    </r>
    <r>
      <rPr>
        <sz val="10"/>
        <color indexed="8"/>
        <rFont val="Times New Roman"/>
        <charset val="134"/>
      </rPr>
      <t>/m</t>
    </r>
    <r>
      <rPr>
        <sz val="10"/>
        <color indexed="8"/>
        <rFont val="方正仿宋_GBK"/>
        <charset val="134"/>
      </rPr>
      <t>；</t>
    </r>
    <r>
      <rPr>
        <sz val="10"/>
        <color indexed="8"/>
        <rFont val="Times New Roman"/>
        <charset val="134"/>
      </rPr>
      <t xml:space="preserve">
2.</t>
    </r>
    <r>
      <rPr>
        <sz val="10"/>
        <color indexed="8"/>
        <rFont val="方正仿宋_GBK"/>
        <charset val="134"/>
      </rPr>
      <t>投入资金</t>
    </r>
    <r>
      <rPr>
        <sz val="10"/>
        <color indexed="8"/>
        <rFont val="Times New Roman"/>
        <charset val="134"/>
      </rPr>
      <t>0.7</t>
    </r>
    <r>
      <rPr>
        <sz val="10"/>
        <color indexed="8"/>
        <rFont val="方正仿宋_GBK"/>
        <charset val="134"/>
      </rPr>
      <t>万元，建设三面光沟</t>
    </r>
    <r>
      <rPr>
        <sz val="10"/>
        <color indexed="8"/>
        <rFont val="Times New Roman"/>
        <charset val="134"/>
      </rPr>
      <t>50m</t>
    </r>
    <r>
      <rPr>
        <sz val="10"/>
        <color indexed="8"/>
        <rFont val="方正仿宋_GBK"/>
        <charset val="134"/>
      </rPr>
      <t>（长</t>
    </r>
    <r>
      <rPr>
        <sz val="10"/>
        <color indexed="8"/>
        <rFont val="Times New Roman"/>
        <charset val="134"/>
      </rPr>
      <t>50m</t>
    </r>
    <r>
      <rPr>
        <sz val="10"/>
        <color indexed="8"/>
        <rFont val="方正仿宋_GBK"/>
        <charset val="134"/>
      </rPr>
      <t>，宽</t>
    </r>
    <r>
      <rPr>
        <sz val="10"/>
        <color indexed="8"/>
        <rFont val="Times New Roman"/>
        <charset val="134"/>
      </rPr>
      <t>0.4m</t>
    </r>
    <r>
      <rPr>
        <sz val="10"/>
        <color indexed="8"/>
        <rFont val="方正仿宋_GBK"/>
        <charset val="134"/>
      </rPr>
      <t>，高</t>
    </r>
    <r>
      <rPr>
        <sz val="10"/>
        <color indexed="8"/>
        <rFont val="Times New Roman"/>
        <charset val="134"/>
      </rPr>
      <t>0.4m</t>
    </r>
    <r>
      <rPr>
        <sz val="10"/>
        <color indexed="8"/>
        <rFont val="方正仿宋_GBK"/>
        <charset val="134"/>
      </rPr>
      <t>），单价</t>
    </r>
    <r>
      <rPr>
        <sz val="10"/>
        <color indexed="8"/>
        <rFont val="Times New Roman"/>
        <charset val="134"/>
      </rPr>
      <t>0.014</t>
    </r>
    <r>
      <rPr>
        <sz val="10"/>
        <color indexed="8"/>
        <rFont val="方正仿宋_GBK"/>
        <charset val="134"/>
      </rPr>
      <t>万元</t>
    </r>
    <r>
      <rPr>
        <sz val="10"/>
        <color indexed="8"/>
        <rFont val="Times New Roman"/>
        <charset val="134"/>
      </rPr>
      <t>/m</t>
    </r>
    <r>
      <rPr>
        <sz val="10"/>
        <color indexed="8"/>
        <rFont val="方正仿宋_GBK"/>
        <charset val="134"/>
      </rPr>
      <t>；</t>
    </r>
    <r>
      <rPr>
        <sz val="10"/>
        <color indexed="8"/>
        <rFont val="Times New Roman"/>
        <charset val="134"/>
      </rPr>
      <t xml:space="preserve">
3.</t>
    </r>
    <r>
      <rPr>
        <sz val="10"/>
        <color indexed="8"/>
        <rFont val="方正仿宋_GBK"/>
        <charset val="134"/>
      </rPr>
      <t>投入资金</t>
    </r>
    <r>
      <rPr>
        <sz val="10"/>
        <color indexed="8"/>
        <rFont val="Times New Roman"/>
        <charset val="134"/>
      </rPr>
      <t>6.86</t>
    </r>
    <r>
      <rPr>
        <sz val="10"/>
        <color indexed="8"/>
        <rFont val="方正仿宋_GBK"/>
        <charset val="134"/>
      </rPr>
      <t>万元，补路面</t>
    </r>
    <r>
      <rPr>
        <sz val="10"/>
        <color indexed="8"/>
        <rFont val="Times New Roman"/>
        <charset val="134"/>
      </rPr>
      <t>624</t>
    </r>
    <r>
      <rPr>
        <sz val="10"/>
        <color indexed="8"/>
        <rFont val="方正仿宋_GBK"/>
        <charset val="134"/>
      </rPr>
      <t>㎡，单价</t>
    </r>
    <r>
      <rPr>
        <sz val="10"/>
        <color indexed="8"/>
        <rFont val="Times New Roman"/>
        <charset val="134"/>
      </rPr>
      <t>0.011</t>
    </r>
    <r>
      <rPr>
        <sz val="10"/>
        <color indexed="8"/>
        <rFont val="方正仿宋_GBK"/>
        <charset val="134"/>
      </rPr>
      <t>万元</t>
    </r>
    <r>
      <rPr>
        <sz val="10"/>
        <color indexed="8"/>
        <rFont val="Times New Roman"/>
        <charset val="134"/>
      </rPr>
      <t>/</t>
    </r>
    <r>
      <rPr>
        <sz val="10"/>
        <color indexed="8"/>
        <rFont val="方正仿宋_GBK"/>
        <charset val="134"/>
      </rPr>
      <t>㎡；</t>
    </r>
    <r>
      <rPr>
        <sz val="10"/>
        <color indexed="8"/>
        <rFont val="Times New Roman"/>
        <charset val="134"/>
      </rPr>
      <t xml:space="preserve">
4.</t>
    </r>
    <r>
      <rPr>
        <sz val="10"/>
        <color indexed="8"/>
        <rFont val="方正仿宋_GBK"/>
        <charset val="134"/>
      </rPr>
      <t>投入资金</t>
    </r>
    <r>
      <rPr>
        <sz val="10"/>
        <color indexed="8"/>
        <rFont val="Times New Roman"/>
        <charset val="134"/>
      </rPr>
      <t>1.05</t>
    </r>
    <r>
      <rPr>
        <sz val="10"/>
        <color indexed="8"/>
        <rFont val="方正仿宋_GBK"/>
        <charset val="134"/>
      </rPr>
      <t>万元，建设阴井</t>
    </r>
    <r>
      <rPr>
        <sz val="10"/>
        <color indexed="8"/>
        <rFont val="Times New Roman"/>
        <charset val="134"/>
      </rPr>
      <t xml:space="preserve">14 </t>
    </r>
    <r>
      <rPr>
        <sz val="10"/>
        <color indexed="8"/>
        <rFont val="方正仿宋_GBK"/>
        <charset val="134"/>
      </rPr>
      <t>个，单价</t>
    </r>
    <r>
      <rPr>
        <sz val="10"/>
        <color indexed="8"/>
        <rFont val="Times New Roman"/>
        <charset val="134"/>
      </rPr>
      <t>0.075</t>
    </r>
    <r>
      <rPr>
        <sz val="10"/>
        <color indexed="8"/>
        <rFont val="方正仿宋_GBK"/>
        <charset val="134"/>
      </rPr>
      <t>万元</t>
    </r>
    <r>
      <rPr>
        <sz val="10"/>
        <color indexed="8"/>
        <rFont val="Times New Roman"/>
        <charset val="134"/>
      </rPr>
      <t>/</t>
    </r>
    <r>
      <rPr>
        <sz val="10"/>
        <color indexed="8"/>
        <rFont val="方正仿宋_GBK"/>
        <charset val="134"/>
      </rPr>
      <t>个；</t>
    </r>
    <r>
      <rPr>
        <sz val="10"/>
        <color indexed="8"/>
        <rFont val="Times New Roman"/>
        <charset val="134"/>
      </rPr>
      <t xml:space="preserve">
5.</t>
    </r>
    <r>
      <rPr>
        <sz val="10"/>
        <color indexed="8"/>
        <rFont val="方正仿宋_GBK"/>
        <charset val="134"/>
      </rPr>
      <t>投入资金</t>
    </r>
    <r>
      <rPr>
        <sz val="10"/>
        <color indexed="8"/>
        <rFont val="Times New Roman"/>
        <charset val="134"/>
      </rPr>
      <t>0.36</t>
    </r>
    <r>
      <rPr>
        <sz val="10"/>
        <color indexed="8"/>
        <rFont val="方正仿宋_GBK"/>
        <charset val="134"/>
      </rPr>
      <t>万元，建设沉砂池</t>
    </r>
    <r>
      <rPr>
        <sz val="10"/>
        <color indexed="8"/>
        <rFont val="Times New Roman"/>
        <charset val="134"/>
      </rPr>
      <t xml:space="preserve">19 </t>
    </r>
    <r>
      <rPr>
        <sz val="10"/>
        <color indexed="8"/>
        <rFont val="方正仿宋_GBK"/>
        <charset val="134"/>
      </rPr>
      <t>个，单价</t>
    </r>
    <r>
      <rPr>
        <sz val="10"/>
        <color indexed="8"/>
        <rFont val="Times New Roman"/>
        <charset val="134"/>
      </rPr>
      <t>0.019</t>
    </r>
    <r>
      <rPr>
        <sz val="10"/>
        <color indexed="8"/>
        <rFont val="方正仿宋_GBK"/>
        <charset val="134"/>
      </rPr>
      <t>万元</t>
    </r>
    <r>
      <rPr>
        <sz val="10"/>
        <color indexed="8"/>
        <rFont val="Times New Roman"/>
        <charset val="134"/>
      </rPr>
      <t>/</t>
    </r>
    <r>
      <rPr>
        <sz val="10"/>
        <color indexed="8"/>
        <rFont val="方正仿宋_GBK"/>
        <charset val="134"/>
      </rPr>
      <t>个；</t>
    </r>
    <r>
      <rPr>
        <sz val="10"/>
        <color indexed="8"/>
        <rFont val="Times New Roman"/>
        <charset val="134"/>
      </rPr>
      <t xml:space="preserve">
6.</t>
    </r>
    <r>
      <rPr>
        <sz val="10"/>
        <color indexed="8"/>
        <rFont val="方正仿宋_GBK"/>
        <charset val="134"/>
      </rPr>
      <t>投入资金</t>
    </r>
    <r>
      <rPr>
        <sz val="10"/>
        <color indexed="8"/>
        <rFont val="Times New Roman"/>
        <charset val="134"/>
      </rPr>
      <t>1.38</t>
    </r>
    <r>
      <rPr>
        <sz val="10"/>
        <color indexed="8"/>
        <rFont val="方正仿宋_GBK"/>
        <charset val="134"/>
      </rPr>
      <t>万元，新建化粪池</t>
    </r>
    <r>
      <rPr>
        <sz val="10"/>
        <color indexed="8"/>
        <rFont val="Times New Roman"/>
        <charset val="134"/>
      </rPr>
      <t>1</t>
    </r>
    <r>
      <rPr>
        <sz val="10"/>
        <color indexed="8"/>
        <rFont val="方正仿宋_GBK"/>
        <charset val="134"/>
      </rPr>
      <t>个</t>
    </r>
    <r>
      <rPr>
        <sz val="10"/>
        <color indexed="8"/>
        <rFont val="Times New Roman"/>
        <charset val="134"/>
      </rPr>
      <t>30m³</t>
    </r>
    <r>
      <rPr>
        <sz val="10"/>
        <color indexed="8"/>
        <rFont val="方正仿宋_GBK"/>
        <charset val="134"/>
      </rPr>
      <t>，</t>
    </r>
    <r>
      <rPr>
        <sz val="10"/>
        <color indexed="8"/>
        <rFont val="Times New Roman"/>
        <charset val="134"/>
      </rPr>
      <t>0.046</t>
    </r>
    <r>
      <rPr>
        <sz val="10"/>
        <color indexed="8"/>
        <rFont val="方正仿宋_GBK"/>
        <charset val="134"/>
      </rPr>
      <t>万元</t>
    </r>
    <r>
      <rPr>
        <sz val="10"/>
        <color indexed="8"/>
        <rFont val="Times New Roman"/>
        <charset val="134"/>
      </rPr>
      <t>/m³</t>
    </r>
    <r>
      <rPr>
        <sz val="10"/>
        <color indexed="8"/>
        <rFont val="方正仿宋_GBK"/>
        <charset val="134"/>
      </rPr>
      <t>。</t>
    </r>
    <r>
      <rPr>
        <sz val="10"/>
        <color indexed="8"/>
        <rFont val="Times New Roman"/>
        <charset val="134"/>
      </rPr>
      <t xml:space="preserve">
</t>
    </r>
    <r>
      <rPr>
        <sz val="10"/>
        <color indexed="8"/>
        <rFont val="方正仿宋_GBK"/>
        <charset val="134"/>
      </rPr>
      <t>大村一组（</t>
    </r>
    <r>
      <rPr>
        <sz val="10"/>
        <color indexed="8"/>
        <rFont val="Times New Roman"/>
        <charset val="134"/>
      </rPr>
      <t>28.62</t>
    </r>
    <r>
      <rPr>
        <sz val="10"/>
        <color indexed="8"/>
        <rFont val="方正仿宋_GBK"/>
        <charset val="134"/>
      </rPr>
      <t>万）：</t>
    </r>
    <r>
      <rPr>
        <sz val="10"/>
        <color indexed="8"/>
        <rFont val="Times New Roman"/>
        <charset val="134"/>
      </rPr>
      <t xml:space="preserve">
1.</t>
    </r>
    <r>
      <rPr>
        <sz val="10"/>
        <color indexed="8"/>
        <rFont val="方正仿宋_GBK"/>
        <charset val="134"/>
      </rPr>
      <t>投入资金</t>
    </r>
    <r>
      <rPr>
        <sz val="10"/>
        <color indexed="8"/>
        <rFont val="Times New Roman"/>
        <charset val="134"/>
      </rPr>
      <t>18.01</t>
    </r>
    <r>
      <rPr>
        <sz val="10"/>
        <color indexed="8"/>
        <rFont val="方正仿宋_GBK"/>
        <charset val="134"/>
      </rPr>
      <t>万元，新建</t>
    </r>
    <r>
      <rPr>
        <sz val="10"/>
        <color indexed="8"/>
        <rFont val="Times New Roman"/>
        <charset val="134"/>
      </rPr>
      <t>200</t>
    </r>
    <r>
      <rPr>
        <sz val="10"/>
        <color indexed="8"/>
        <rFont val="方正仿宋_GBK"/>
        <charset val="134"/>
      </rPr>
      <t>型号排污管</t>
    </r>
    <r>
      <rPr>
        <sz val="10"/>
        <color indexed="8"/>
        <rFont val="Times New Roman"/>
        <charset val="134"/>
      </rPr>
      <t xml:space="preserve">1201m </t>
    </r>
    <r>
      <rPr>
        <sz val="10"/>
        <color indexed="8"/>
        <rFont val="方正仿宋_GBK"/>
        <charset val="134"/>
      </rPr>
      <t>单价</t>
    </r>
    <r>
      <rPr>
        <sz val="10"/>
        <color indexed="8"/>
        <rFont val="Times New Roman"/>
        <charset val="134"/>
      </rPr>
      <t>0.015</t>
    </r>
    <r>
      <rPr>
        <sz val="10"/>
        <color indexed="8"/>
        <rFont val="方正仿宋_GBK"/>
        <charset val="134"/>
      </rPr>
      <t>万元</t>
    </r>
    <r>
      <rPr>
        <sz val="10"/>
        <color indexed="8"/>
        <rFont val="Times New Roman"/>
        <charset val="134"/>
      </rPr>
      <t>/m</t>
    </r>
    <r>
      <rPr>
        <sz val="10"/>
        <color indexed="8"/>
        <rFont val="方正仿宋_GBK"/>
        <charset val="134"/>
      </rPr>
      <t>；</t>
    </r>
    <r>
      <rPr>
        <sz val="10"/>
        <color indexed="8"/>
        <rFont val="Times New Roman"/>
        <charset val="134"/>
      </rPr>
      <t xml:space="preserve">
2.</t>
    </r>
    <r>
      <rPr>
        <sz val="10"/>
        <color indexed="8"/>
        <rFont val="方正仿宋_GBK"/>
        <charset val="134"/>
      </rPr>
      <t>投入资金</t>
    </r>
    <r>
      <rPr>
        <sz val="10"/>
        <color indexed="8"/>
        <rFont val="Times New Roman"/>
        <charset val="134"/>
      </rPr>
      <t>5.23</t>
    </r>
    <r>
      <rPr>
        <sz val="10"/>
        <color indexed="8"/>
        <rFont val="方正仿宋_GBK"/>
        <charset val="134"/>
      </rPr>
      <t>万元，新建</t>
    </r>
    <r>
      <rPr>
        <sz val="10"/>
        <color indexed="8"/>
        <rFont val="Times New Roman"/>
        <charset val="134"/>
      </rPr>
      <t>300</t>
    </r>
    <r>
      <rPr>
        <sz val="10"/>
        <color indexed="8"/>
        <rFont val="方正仿宋_GBK"/>
        <charset val="134"/>
      </rPr>
      <t>型号排污管</t>
    </r>
    <r>
      <rPr>
        <sz val="10"/>
        <color indexed="8"/>
        <rFont val="Times New Roman"/>
        <charset val="134"/>
      </rPr>
      <t>187m</t>
    </r>
    <r>
      <rPr>
        <sz val="10"/>
        <color indexed="8"/>
        <rFont val="方正仿宋_GBK"/>
        <charset val="134"/>
      </rPr>
      <t>，单价</t>
    </r>
    <r>
      <rPr>
        <sz val="10"/>
        <color indexed="8"/>
        <rFont val="Times New Roman"/>
        <charset val="134"/>
      </rPr>
      <t>0.028</t>
    </r>
    <r>
      <rPr>
        <sz val="10"/>
        <color indexed="8"/>
        <rFont val="方正仿宋_GBK"/>
        <charset val="134"/>
      </rPr>
      <t>万元</t>
    </r>
    <r>
      <rPr>
        <sz val="10"/>
        <color indexed="8"/>
        <rFont val="Times New Roman"/>
        <charset val="134"/>
      </rPr>
      <t>/m</t>
    </r>
    <r>
      <rPr>
        <sz val="10"/>
        <color indexed="8"/>
        <rFont val="方正仿宋_GBK"/>
        <charset val="134"/>
      </rPr>
      <t>；</t>
    </r>
    <r>
      <rPr>
        <sz val="10"/>
        <color indexed="8"/>
        <rFont val="Times New Roman"/>
        <charset val="134"/>
      </rPr>
      <t xml:space="preserve">
3.</t>
    </r>
    <r>
      <rPr>
        <sz val="10"/>
        <color indexed="8"/>
        <rFont val="方正仿宋_GBK"/>
        <charset val="134"/>
      </rPr>
      <t>投入资金</t>
    </r>
    <r>
      <rPr>
        <sz val="10"/>
        <color indexed="8"/>
        <rFont val="Times New Roman"/>
        <charset val="134"/>
      </rPr>
      <t>2.52</t>
    </r>
    <r>
      <rPr>
        <sz val="10"/>
        <color indexed="8"/>
        <rFont val="方正仿宋_GBK"/>
        <charset val="134"/>
      </rPr>
      <t>万元，建设三面光沟底</t>
    </r>
    <r>
      <rPr>
        <sz val="10"/>
        <color indexed="8"/>
        <rFont val="Times New Roman"/>
        <charset val="134"/>
      </rPr>
      <t>420</t>
    </r>
    <r>
      <rPr>
        <sz val="10"/>
        <color indexed="8"/>
        <rFont val="方正仿宋_GBK"/>
        <charset val="134"/>
      </rPr>
      <t>㎡，单价</t>
    </r>
    <r>
      <rPr>
        <sz val="10"/>
        <color indexed="8"/>
        <rFont val="Times New Roman"/>
        <charset val="134"/>
      </rPr>
      <t>0.006</t>
    </r>
    <r>
      <rPr>
        <sz val="10"/>
        <color indexed="8"/>
        <rFont val="方正仿宋_GBK"/>
        <charset val="134"/>
      </rPr>
      <t>万元</t>
    </r>
    <r>
      <rPr>
        <sz val="10"/>
        <color indexed="8"/>
        <rFont val="Times New Roman"/>
        <charset val="134"/>
      </rPr>
      <t>/</t>
    </r>
    <r>
      <rPr>
        <sz val="10"/>
        <color indexed="8"/>
        <rFont val="方正仿宋_GBK"/>
        <charset val="134"/>
      </rPr>
      <t>㎡。</t>
    </r>
    <r>
      <rPr>
        <sz val="10"/>
        <color indexed="8"/>
        <rFont val="Times New Roman"/>
        <charset val="134"/>
      </rPr>
      <t xml:space="preserve">
4.</t>
    </r>
    <r>
      <rPr>
        <sz val="10"/>
        <color indexed="8"/>
        <rFont val="方正仿宋_GBK"/>
        <charset val="134"/>
      </rPr>
      <t>投入资金</t>
    </r>
    <r>
      <rPr>
        <sz val="10"/>
        <color indexed="8"/>
        <rFont val="Times New Roman"/>
        <charset val="134"/>
      </rPr>
      <t>0.53</t>
    </r>
    <r>
      <rPr>
        <sz val="10"/>
        <color indexed="8"/>
        <rFont val="方正仿宋_GBK"/>
        <charset val="134"/>
      </rPr>
      <t>万元，补路面</t>
    </r>
    <r>
      <rPr>
        <sz val="10"/>
        <color indexed="8"/>
        <rFont val="Times New Roman"/>
        <charset val="134"/>
      </rPr>
      <t>48</t>
    </r>
    <r>
      <rPr>
        <sz val="10"/>
        <color indexed="8"/>
        <rFont val="方正仿宋_GBK"/>
        <charset val="134"/>
      </rPr>
      <t>㎡，单价</t>
    </r>
    <r>
      <rPr>
        <sz val="10"/>
        <color indexed="8"/>
        <rFont val="Times New Roman"/>
        <charset val="134"/>
      </rPr>
      <t>0.011</t>
    </r>
    <r>
      <rPr>
        <sz val="10"/>
        <color indexed="8"/>
        <rFont val="方正仿宋_GBK"/>
        <charset val="134"/>
      </rPr>
      <t>万元</t>
    </r>
    <r>
      <rPr>
        <sz val="10"/>
        <color indexed="8"/>
        <rFont val="Times New Roman"/>
        <charset val="134"/>
      </rPr>
      <t>/</t>
    </r>
    <r>
      <rPr>
        <sz val="10"/>
        <color indexed="8"/>
        <rFont val="方正仿宋_GBK"/>
        <charset val="134"/>
      </rPr>
      <t>㎡；</t>
    </r>
    <r>
      <rPr>
        <sz val="10"/>
        <color indexed="8"/>
        <rFont val="Times New Roman"/>
        <charset val="134"/>
      </rPr>
      <t xml:space="preserve">
5.</t>
    </r>
    <r>
      <rPr>
        <sz val="10"/>
        <color indexed="8"/>
        <rFont val="方正仿宋_GBK"/>
        <charset val="134"/>
      </rPr>
      <t>投入资金</t>
    </r>
    <r>
      <rPr>
        <sz val="10"/>
        <color indexed="8"/>
        <rFont val="Times New Roman"/>
        <charset val="134"/>
      </rPr>
      <t>0.68</t>
    </r>
    <r>
      <rPr>
        <sz val="10"/>
        <color indexed="8"/>
        <rFont val="方正仿宋_GBK"/>
        <charset val="134"/>
      </rPr>
      <t>万元，建设阴井</t>
    </r>
    <r>
      <rPr>
        <sz val="10"/>
        <color indexed="8"/>
        <rFont val="Times New Roman"/>
        <charset val="134"/>
      </rPr>
      <t>9</t>
    </r>
    <r>
      <rPr>
        <sz val="10"/>
        <color indexed="8"/>
        <rFont val="方正仿宋_GBK"/>
        <charset val="134"/>
      </rPr>
      <t>个，单价</t>
    </r>
    <r>
      <rPr>
        <sz val="10"/>
        <color indexed="8"/>
        <rFont val="Times New Roman"/>
        <charset val="134"/>
      </rPr>
      <t>0.075</t>
    </r>
    <r>
      <rPr>
        <sz val="10"/>
        <color indexed="8"/>
        <rFont val="方正仿宋_GBK"/>
        <charset val="134"/>
      </rPr>
      <t>万元</t>
    </r>
    <r>
      <rPr>
        <sz val="10"/>
        <color indexed="8"/>
        <rFont val="Times New Roman"/>
        <charset val="134"/>
      </rPr>
      <t xml:space="preserve"> /</t>
    </r>
    <r>
      <rPr>
        <sz val="10"/>
        <color indexed="8"/>
        <rFont val="方正仿宋_GBK"/>
        <charset val="134"/>
      </rPr>
      <t>个；</t>
    </r>
    <r>
      <rPr>
        <sz val="10"/>
        <color indexed="8"/>
        <rFont val="Times New Roman"/>
        <charset val="134"/>
      </rPr>
      <t xml:space="preserve">
6.</t>
    </r>
    <r>
      <rPr>
        <sz val="10"/>
        <color indexed="8"/>
        <rFont val="方正仿宋_GBK"/>
        <charset val="134"/>
      </rPr>
      <t>投入资金</t>
    </r>
    <r>
      <rPr>
        <sz val="10"/>
        <color indexed="8"/>
        <rFont val="Times New Roman"/>
        <charset val="134"/>
      </rPr>
      <t>0.27</t>
    </r>
    <r>
      <rPr>
        <sz val="10"/>
        <color indexed="8"/>
        <rFont val="方正仿宋_GBK"/>
        <charset val="134"/>
      </rPr>
      <t>万元，建设沉砂池</t>
    </r>
    <r>
      <rPr>
        <sz val="10"/>
        <color indexed="8"/>
        <rFont val="Times New Roman"/>
        <charset val="134"/>
      </rPr>
      <t>14</t>
    </r>
    <r>
      <rPr>
        <sz val="10"/>
        <color indexed="8"/>
        <rFont val="方正仿宋_GBK"/>
        <charset val="134"/>
      </rPr>
      <t>个，单价</t>
    </r>
    <r>
      <rPr>
        <sz val="10"/>
        <color indexed="8"/>
        <rFont val="Times New Roman"/>
        <charset val="134"/>
      </rPr>
      <t>0.019</t>
    </r>
    <r>
      <rPr>
        <sz val="10"/>
        <color indexed="8"/>
        <rFont val="方正仿宋_GBK"/>
        <charset val="134"/>
      </rPr>
      <t>万元</t>
    </r>
    <r>
      <rPr>
        <sz val="10"/>
        <color indexed="8"/>
        <rFont val="Times New Roman"/>
        <charset val="134"/>
      </rPr>
      <t>/</t>
    </r>
    <r>
      <rPr>
        <sz val="10"/>
        <color indexed="8"/>
        <rFont val="方正仿宋_GBK"/>
        <charset val="134"/>
      </rPr>
      <t>个；</t>
    </r>
    <r>
      <rPr>
        <sz val="10"/>
        <color indexed="8"/>
        <rFont val="Times New Roman"/>
        <charset val="134"/>
      </rPr>
      <t xml:space="preserve">
7.</t>
    </r>
    <r>
      <rPr>
        <sz val="10"/>
        <color indexed="8"/>
        <rFont val="方正仿宋_GBK"/>
        <charset val="134"/>
      </rPr>
      <t>投入资金</t>
    </r>
    <r>
      <rPr>
        <sz val="10"/>
        <color indexed="8"/>
        <rFont val="Times New Roman"/>
        <charset val="134"/>
      </rPr>
      <t>1.38</t>
    </r>
    <r>
      <rPr>
        <sz val="10"/>
        <color indexed="8"/>
        <rFont val="方正仿宋_GBK"/>
        <charset val="134"/>
      </rPr>
      <t>万元，新建化粪池</t>
    </r>
    <r>
      <rPr>
        <sz val="10"/>
        <color indexed="8"/>
        <rFont val="Times New Roman"/>
        <charset val="134"/>
      </rPr>
      <t>1</t>
    </r>
    <r>
      <rPr>
        <sz val="10"/>
        <color indexed="8"/>
        <rFont val="方正仿宋_GBK"/>
        <charset val="134"/>
      </rPr>
      <t>个</t>
    </r>
    <r>
      <rPr>
        <sz val="10"/>
        <color indexed="8"/>
        <rFont val="Times New Roman"/>
        <charset val="134"/>
      </rPr>
      <t>30m³</t>
    </r>
    <r>
      <rPr>
        <sz val="10"/>
        <color indexed="8"/>
        <rFont val="方正仿宋_GBK"/>
        <charset val="134"/>
      </rPr>
      <t>，</t>
    </r>
    <r>
      <rPr>
        <sz val="10"/>
        <color indexed="8"/>
        <rFont val="Times New Roman"/>
        <charset val="134"/>
      </rPr>
      <t>0.046</t>
    </r>
    <r>
      <rPr>
        <sz val="10"/>
        <color indexed="8"/>
        <rFont val="方正仿宋_GBK"/>
        <charset val="134"/>
      </rPr>
      <t>万元</t>
    </r>
    <r>
      <rPr>
        <sz val="10"/>
        <color indexed="8"/>
        <rFont val="Times New Roman"/>
        <charset val="134"/>
      </rPr>
      <t>/m³</t>
    </r>
    <r>
      <rPr>
        <sz val="10"/>
        <color indexed="8"/>
        <rFont val="方正仿宋_GBK"/>
        <charset val="134"/>
      </rPr>
      <t>。</t>
    </r>
    <r>
      <rPr>
        <sz val="10"/>
        <color indexed="8"/>
        <rFont val="Times New Roman"/>
        <charset val="134"/>
      </rPr>
      <t xml:space="preserve">
</t>
    </r>
    <r>
      <rPr>
        <sz val="10"/>
        <color indexed="8"/>
        <rFont val="方正仿宋_GBK"/>
        <charset val="134"/>
      </rPr>
      <t>大村二组（</t>
    </r>
    <r>
      <rPr>
        <sz val="10"/>
        <color indexed="8"/>
        <rFont val="Times New Roman"/>
        <charset val="134"/>
      </rPr>
      <t>29.35</t>
    </r>
    <r>
      <rPr>
        <sz val="10"/>
        <color indexed="8"/>
        <rFont val="方正仿宋_GBK"/>
        <charset val="134"/>
      </rPr>
      <t>万）：</t>
    </r>
    <r>
      <rPr>
        <sz val="10"/>
        <color indexed="8"/>
        <rFont val="Times New Roman"/>
        <charset val="134"/>
      </rPr>
      <t xml:space="preserve">
1.</t>
    </r>
    <r>
      <rPr>
        <sz val="10"/>
        <color indexed="8"/>
        <rFont val="方正仿宋_GBK"/>
        <charset val="134"/>
      </rPr>
      <t>投入资金</t>
    </r>
    <r>
      <rPr>
        <sz val="10"/>
        <color indexed="8"/>
        <rFont val="Times New Roman"/>
        <charset val="134"/>
      </rPr>
      <t>17.9</t>
    </r>
    <r>
      <rPr>
        <sz val="10"/>
        <color indexed="8"/>
        <rFont val="方正仿宋_GBK"/>
        <charset val="134"/>
      </rPr>
      <t>万元，新建</t>
    </r>
    <r>
      <rPr>
        <sz val="10"/>
        <color indexed="8"/>
        <rFont val="Times New Roman"/>
        <charset val="134"/>
      </rPr>
      <t>200</t>
    </r>
    <r>
      <rPr>
        <sz val="10"/>
        <color indexed="8"/>
        <rFont val="方正仿宋_GBK"/>
        <charset val="134"/>
      </rPr>
      <t>型号排污管</t>
    </r>
    <r>
      <rPr>
        <sz val="10"/>
        <color indexed="8"/>
        <rFont val="Times New Roman"/>
        <charset val="134"/>
      </rPr>
      <t xml:space="preserve">1193m </t>
    </r>
    <r>
      <rPr>
        <sz val="10"/>
        <color indexed="8"/>
        <rFont val="方正仿宋_GBK"/>
        <charset val="134"/>
      </rPr>
      <t>单价</t>
    </r>
    <r>
      <rPr>
        <sz val="10"/>
        <color indexed="8"/>
        <rFont val="Times New Roman"/>
        <charset val="134"/>
      </rPr>
      <t>0.015</t>
    </r>
    <r>
      <rPr>
        <sz val="10"/>
        <color indexed="8"/>
        <rFont val="方正仿宋_GBK"/>
        <charset val="134"/>
      </rPr>
      <t>万元</t>
    </r>
    <r>
      <rPr>
        <sz val="10"/>
        <color indexed="8"/>
        <rFont val="Times New Roman"/>
        <charset val="134"/>
      </rPr>
      <t>/m</t>
    </r>
    <r>
      <rPr>
        <sz val="10"/>
        <color indexed="8"/>
        <rFont val="方正仿宋_GBK"/>
        <charset val="134"/>
      </rPr>
      <t>；</t>
    </r>
    <r>
      <rPr>
        <sz val="10"/>
        <color indexed="8"/>
        <rFont val="Times New Roman"/>
        <charset val="134"/>
      </rPr>
      <t xml:space="preserve">
2.</t>
    </r>
    <r>
      <rPr>
        <sz val="10"/>
        <color indexed="8"/>
        <rFont val="方正仿宋_GBK"/>
        <charset val="134"/>
      </rPr>
      <t>投入资金</t>
    </r>
    <r>
      <rPr>
        <sz val="10"/>
        <color indexed="8"/>
        <rFont val="Times New Roman"/>
        <charset val="134"/>
      </rPr>
      <t>2.55</t>
    </r>
    <r>
      <rPr>
        <sz val="10"/>
        <color indexed="8"/>
        <rFont val="方正仿宋_GBK"/>
        <charset val="134"/>
      </rPr>
      <t>万元，新建</t>
    </r>
    <r>
      <rPr>
        <sz val="10"/>
        <color indexed="8"/>
        <rFont val="Times New Roman"/>
        <charset val="134"/>
      </rPr>
      <t>300</t>
    </r>
    <r>
      <rPr>
        <sz val="10"/>
        <color indexed="8"/>
        <rFont val="方正仿宋_GBK"/>
        <charset val="134"/>
      </rPr>
      <t>型号排污管</t>
    </r>
    <r>
      <rPr>
        <sz val="10"/>
        <color indexed="8"/>
        <rFont val="Times New Roman"/>
        <charset val="134"/>
      </rPr>
      <t>91m</t>
    </r>
    <r>
      <rPr>
        <sz val="10"/>
        <color indexed="8"/>
        <rFont val="方正仿宋_GBK"/>
        <charset val="134"/>
      </rPr>
      <t>，单价</t>
    </r>
    <r>
      <rPr>
        <sz val="10"/>
        <color indexed="8"/>
        <rFont val="Times New Roman"/>
        <charset val="134"/>
      </rPr>
      <t>0.028</t>
    </r>
    <r>
      <rPr>
        <sz val="10"/>
        <color indexed="8"/>
        <rFont val="方正仿宋_GBK"/>
        <charset val="134"/>
      </rPr>
      <t>万元</t>
    </r>
    <r>
      <rPr>
        <sz val="10"/>
        <color indexed="8"/>
        <rFont val="Times New Roman"/>
        <charset val="134"/>
      </rPr>
      <t>/m</t>
    </r>
    <r>
      <rPr>
        <sz val="10"/>
        <color indexed="8"/>
        <rFont val="方正仿宋_GBK"/>
        <charset val="134"/>
      </rPr>
      <t>；</t>
    </r>
    <r>
      <rPr>
        <sz val="10"/>
        <color indexed="8"/>
        <rFont val="Times New Roman"/>
        <charset val="134"/>
      </rPr>
      <t xml:space="preserve">
3.</t>
    </r>
    <r>
      <rPr>
        <sz val="10"/>
        <color indexed="8"/>
        <rFont val="方正仿宋_GBK"/>
        <charset val="134"/>
      </rPr>
      <t>投入资金</t>
    </r>
    <r>
      <rPr>
        <sz val="10"/>
        <color indexed="8"/>
        <rFont val="Times New Roman"/>
        <charset val="134"/>
      </rPr>
      <t>0.95</t>
    </r>
    <r>
      <rPr>
        <sz val="10"/>
        <color indexed="8"/>
        <rFont val="方正仿宋_GBK"/>
        <charset val="134"/>
      </rPr>
      <t>万元，建设三面光沟</t>
    </r>
    <r>
      <rPr>
        <sz val="10"/>
        <color indexed="8"/>
        <rFont val="Times New Roman"/>
        <charset val="134"/>
      </rPr>
      <t>68m</t>
    </r>
    <r>
      <rPr>
        <sz val="10"/>
        <color indexed="8"/>
        <rFont val="方正仿宋_GBK"/>
        <charset val="134"/>
      </rPr>
      <t>（长</t>
    </r>
    <r>
      <rPr>
        <sz val="10"/>
        <color indexed="8"/>
        <rFont val="Times New Roman"/>
        <charset val="134"/>
      </rPr>
      <t xml:space="preserve">68m </t>
    </r>
    <r>
      <rPr>
        <sz val="10"/>
        <color indexed="8"/>
        <rFont val="方正仿宋_GBK"/>
        <charset val="134"/>
      </rPr>
      <t>宽</t>
    </r>
    <r>
      <rPr>
        <sz val="10"/>
        <color indexed="8"/>
        <rFont val="Times New Roman"/>
        <charset val="134"/>
      </rPr>
      <t xml:space="preserve">0.4m  </t>
    </r>
    <r>
      <rPr>
        <sz val="10"/>
        <color indexed="8"/>
        <rFont val="方正仿宋_GBK"/>
        <charset val="134"/>
      </rPr>
      <t>高</t>
    </r>
    <r>
      <rPr>
        <sz val="10"/>
        <color indexed="8"/>
        <rFont val="Times New Roman"/>
        <charset val="134"/>
      </rPr>
      <t>0.4m</t>
    </r>
    <r>
      <rPr>
        <sz val="10"/>
        <color indexed="8"/>
        <rFont val="方正仿宋_GBK"/>
        <charset val="134"/>
      </rPr>
      <t>），单价</t>
    </r>
    <r>
      <rPr>
        <sz val="10"/>
        <color indexed="8"/>
        <rFont val="Times New Roman"/>
        <charset val="134"/>
      </rPr>
      <t>0.014</t>
    </r>
    <r>
      <rPr>
        <sz val="10"/>
        <color indexed="8"/>
        <rFont val="方正仿宋_GBK"/>
        <charset val="134"/>
      </rPr>
      <t>万元</t>
    </r>
    <r>
      <rPr>
        <sz val="10"/>
        <color indexed="8"/>
        <rFont val="Times New Roman"/>
        <charset val="134"/>
      </rPr>
      <t>/m</t>
    </r>
    <r>
      <rPr>
        <sz val="10"/>
        <color indexed="8"/>
        <rFont val="方正仿宋_GBK"/>
        <charset val="134"/>
      </rPr>
      <t>；</t>
    </r>
    <r>
      <rPr>
        <sz val="10"/>
        <color indexed="8"/>
        <rFont val="Times New Roman"/>
        <charset val="134"/>
      </rPr>
      <t xml:space="preserve">
4.</t>
    </r>
    <r>
      <rPr>
        <sz val="10"/>
        <color indexed="8"/>
        <rFont val="方正仿宋_GBK"/>
        <charset val="134"/>
      </rPr>
      <t>投入资金</t>
    </r>
    <r>
      <rPr>
        <sz val="10"/>
        <color indexed="8"/>
        <rFont val="Times New Roman"/>
        <charset val="134"/>
      </rPr>
      <t>1.6</t>
    </r>
    <r>
      <rPr>
        <sz val="10"/>
        <color indexed="8"/>
        <rFont val="方正仿宋_GBK"/>
        <charset val="134"/>
      </rPr>
      <t>万元，建设三面光沟</t>
    </r>
    <r>
      <rPr>
        <sz val="10"/>
        <color indexed="8"/>
        <rFont val="Times New Roman"/>
        <charset val="134"/>
      </rPr>
      <t>200m</t>
    </r>
    <r>
      <rPr>
        <sz val="10"/>
        <color indexed="8"/>
        <rFont val="方正仿宋_GBK"/>
        <charset val="134"/>
      </rPr>
      <t>（长</t>
    </r>
    <r>
      <rPr>
        <sz val="10"/>
        <color indexed="8"/>
        <rFont val="Times New Roman"/>
        <charset val="134"/>
      </rPr>
      <t xml:space="preserve">200m </t>
    </r>
    <r>
      <rPr>
        <sz val="10"/>
        <color indexed="8"/>
        <rFont val="方正仿宋_GBK"/>
        <charset val="134"/>
      </rPr>
      <t>宽</t>
    </r>
    <r>
      <rPr>
        <sz val="10"/>
        <color indexed="8"/>
        <rFont val="Times New Roman"/>
        <charset val="134"/>
      </rPr>
      <t>0.3m  高0.2m），单价0.008万元/m；5.投入资金1.32万元，建设三面光沟底220㎡，单价0.006万元/㎡；
6.投入资金2.6万元，补路面236㎡，单价0.011万元/㎡；
7.投入资金0.75万元，建设阴井10个，单价0.075万元 /个；
8.投入资金0.3万元，建设沉砂池16个，单价0.019万元/个；
9.投入资金1.38万元，新建化粪池30m³，0.046万元/m³。</t>
    </r>
  </si>
  <si>
    <r>
      <rPr>
        <sz val="10"/>
        <color indexed="8"/>
        <rFont val="方正仿宋_GBK"/>
        <charset val="134"/>
      </rPr>
      <t>项目建成后使生活污水处理率比上年提高，人居环境得到有效改善。后夸村文阁组受益人口</t>
    </r>
    <r>
      <rPr>
        <sz val="10"/>
        <color indexed="8"/>
        <rFont val="Times New Roman"/>
        <charset val="134"/>
      </rPr>
      <t>136</t>
    </r>
    <r>
      <rPr>
        <sz val="10"/>
        <color indexed="8"/>
        <rFont val="方正仿宋_GBK"/>
        <charset val="134"/>
      </rPr>
      <t>户</t>
    </r>
    <r>
      <rPr>
        <sz val="10"/>
        <color indexed="8"/>
        <rFont val="Times New Roman"/>
        <charset val="134"/>
      </rPr>
      <t>634</t>
    </r>
    <r>
      <rPr>
        <sz val="10"/>
        <color indexed="8"/>
        <rFont val="方正仿宋_GBK"/>
        <charset val="134"/>
      </rPr>
      <t>人。其中脱贫户和监测户</t>
    </r>
    <r>
      <rPr>
        <sz val="10"/>
        <color indexed="8"/>
        <rFont val="Times New Roman"/>
        <charset val="134"/>
      </rPr>
      <t>8</t>
    </r>
    <r>
      <rPr>
        <sz val="10"/>
        <color indexed="8"/>
        <rFont val="方正仿宋_GBK"/>
        <charset val="134"/>
      </rPr>
      <t>户</t>
    </r>
    <r>
      <rPr>
        <sz val="10"/>
        <color indexed="8"/>
        <rFont val="Times New Roman"/>
        <charset val="134"/>
      </rPr>
      <t>13</t>
    </r>
    <r>
      <rPr>
        <sz val="10"/>
        <color indexed="8"/>
        <rFont val="方正仿宋_GBK"/>
        <charset val="134"/>
      </rPr>
      <t>人。后夸村大村一组受益人口</t>
    </r>
    <r>
      <rPr>
        <sz val="10"/>
        <color indexed="8"/>
        <rFont val="Times New Roman"/>
        <charset val="134"/>
      </rPr>
      <t>174</t>
    </r>
    <r>
      <rPr>
        <sz val="10"/>
        <color indexed="8"/>
        <rFont val="方正仿宋_GBK"/>
        <charset val="134"/>
      </rPr>
      <t>户</t>
    </r>
    <r>
      <rPr>
        <sz val="10"/>
        <color indexed="8"/>
        <rFont val="Times New Roman"/>
        <charset val="134"/>
      </rPr>
      <t>687</t>
    </r>
    <r>
      <rPr>
        <sz val="10"/>
        <color indexed="8"/>
        <rFont val="方正仿宋_GBK"/>
        <charset val="134"/>
      </rPr>
      <t>人。其中脱贫户和监测户</t>
    </r>
    <r>
      <rPr>
        <sz val="10"/>
        <color indexed="8"/>
        <rFont val="Times New Roman"/>
        <charset val="134"/>
      </rPr>
      <t>6</t>
    </r>
    <r>
      <rPr>
        <sz val="10"/>
        <color indexed="8"/>
        <rFont val="方正仿宋_GBK"/>
        <charset val="134"/>
      </rPr>
      <t>户</t>
    </r>
    <r>
      <rPr>
        <sz val="10"/>
        <color indexed="8"/>
        <rFont val="Times New Roman"/>
        <charset val="134"/>
      </rPr>
      <t>10</t>
    </r>
    <r>
      <rPr>
        <sz val="10"/>
        <color indexed="8"/>
        <rFont val="方正仿宋_GBK"/>
        <charset val="134"/>
      </rPr>
      <t>人。后夸村大村二组受益人口</t>
    </r>
    <r>
      <rPr>
        <sz val="10"/>
        <color indexed="8"/>
        <rFont val="方正仿宋_GBK"/>
        <charset val="134"/>
      </rPr>
      <t>项目建成后使生活污水处理率比上年提高，人居环境得到有效改善。后夸村文阁组受益人口</t>
    </r>
    <r>
      <rPr>
        <sz val="10"/>
        <color indexed="8"/>
        <rFont val="Times New Roman"/>
        <charset val="134"/>
      </rPr>
      <t>136</t>
    </r>
    <r>
      <rPr>
        <sz val="10"/>
        <color indexed="8"/>
        <rFont val="方正仿宋_GBK"/>
        <charset val="134"/>
      </rPr>
      <t>户</t>
    </r>
    <r>
      <rPr>
        <sz val="10"/>
        <color indexed="8"/>
        <rFont val="Times New Roman"/>
        <charset val="134"/>
      </rPr>
      <t>634</t>
    </r>
    <r>
      <rPr>
        <sz val="10"/>
        <color indexed="8"/>
        <rFont val="方正仿宋_GBK"/>
        <charset val="134"/>
      </rPr>
      <t>人。其中脱贫户和监测户</t>
    </r>
    <r>
      <rPr>
        <sz val="10"/>
        <color indexed="8"/>
        <rFont val="Times New Roman"/>
        <charset val="134"/>
      </rPr>
      <t>8</t>
    </r>
    <r>
      <rPr>
        <sz val="10"/>
        <color indexed="8"/>
        <rFont val="方正仿宋_GBK"/>
        <charset val="134"/>
      </rPr>
      <t>户13人。后夸村大村一组受益人口174户687人。其中脱贫户和监测户6户10人。后夸村大村二组受益人口169户675人。其中脱贫户和监测户5户8人。</t>
    </r>
  </si>
  <si>
    <r>
      <rPr>
        <sz val="10"/>
        <color theme="1"/>
        <rFont val="Times New Roman"/>
        <charset val="134"/>
      </rPr>
      <t>2026</t>
    </r>
    <r>
      <rPr>
        <sz val="10"/>
        <color indexed="8"/>
        <rFont val="方正仿宋_GBK"/>
        <charset val="134"/>
      </rPr>
      <t>年龙场镇龙林村农村污水治理建设项目</t>
    </r>
  </si>
  <si>
    <r>
      <rPr>
        <sz val="10"/>
        <color indexed="8"/>
        <rFont val="方正仿宋_GBK"/>
        <charset val="134"/>
      </rPr>
      <t>龙林村</t>
    </r>
  </si>
  <si>
    <r>
      <rPr>
        <sz val="10"/>
        <color indexed="8"/>
        <rFont val="方正仿宋_GBK"/>
        <charset val="134"/>
      </rPr>
      <t>投入</t>
    </r>
    <r>
      <rPr>
        <sz val="10"/>
        <color indexed="8"/>
        <rFont val="Times New Roman"/>
        <charset val="134"/>
      </rPr>
      <t>80</t>
    </r>
    <r>
      <rPr>
        <sz val="10"/>
        <color indexed="8"/>
        <rFont val="方正仿宋_GBK"/>
        <charset val="134"/>
      </rPr>
      <t>万元进行雨污分流提升整治，管沟开挖及其他附属设施。</t>
    </r>
    <r>
      <rPr>
        <sz val="10"/>
        <color indexed="8"/>
        <rFont val="Times New Roman"/>
        <charset val="134"/>
      </rPr>
      <t xml:space="preserve">             
</t>
    </r>
    <r>
      <rPr>
        <sz val="10"/>
        <color indexed="8"/>
        <rFont val="方正仿宋_GBK"/>
        <charset val="134"/>
      </rPr>
      <t>龙林小集镇</t>
    </r>
    <r>
      <rPr>
        <sz val="10"/>
        <color indexed="8"/>
        <rFont val="Times New Roman"/>
        <charset val="134"/>
      </rPr>
      <t>9.66</t>
    </r>
    <r>
      <rPr>
        <sz val="10"/>
        <color indexed="8"/>
        <rFont val="方正仿宋_GBK"/>
        <charset val="134"/>
      </rPr>
      <t>万</t>
    </r>
    <r>
      <rPr>
        <sz val="10"/>
        <color indexed="8"/>
        <rFont val="Times New Roman"/>
        <charset val="134"/>
      </rPr>
      <t>:
1.</t>
    </r>
    <r>
      <rPr>
        <sz val="10"/>
        <color indexed="8"/>
        <rFont val="方正仿宋_GBK"/>
        <charset val="134"/>
      </rPr>
      <t>投入</t>
    </r>
    <r>
      <rPr>
        <sz val="10"/>
        <color indexed="8"/>
        <rFont val="Times New Roman"/>
        <charset val="134"/>
      </rPr>
      <t>7.38</t>
    </r>
    <r>
      <rPr>
        <sz val="10"/>
        <color indexed="8"/>
        <rFont val="方正仿宋_GBK"/>
        <charset val="134"/>
      </rPr>
      <t>万元建设污水主管网</t>
    </r>
    <r>
      <rPr>
        <sz val="10"/>
        <color indexed="8"/>
        <rFont val="Times New Roman"/>
        <charset val="134"/>
      </rPr>
      <t>DN300</t>
    </r>
    <r>
      <rPr>
        <sz val="10"/>
        <color indexed="8"/>
        <rFont val="方正仿宋_GBK"/>
        <charset val="134"/>
      </rPr>
      <t>波纹管</t>
    </r>
    <r>
      <rPr>
        <sz val="10"/>
        <color indexed="8"/>
        <rFont val="Times New Roman"/>
        <charset val="134"/>
      </rPr>
      <t>263</t>
    </r>
    <r>
      <rPr>
        <sz val="10"/>
        <color indexed="8"/>
        <rFont val="方正仿宋_GBK"/>
        <charset val="134"/>
      </rPr>
      <t>米，含路面破除挖土方及回填浇筑（单价</t>
    </r>
    <r>
      <rPr>
        <sz val="10"/>
        <color indexed="8"/>
        <rFont val="Times New Roman"/>
        <charset val="134"/>
      </rPr>
      <t>280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2.</t>
    </r>
    <r>
      <rPr>
        <sz val="10"/>
        <color indexed="8"/>
        <rFont val="方正仿宋_GBK"/>
        <charset val="134"/>
      </rPr>
      <t>投入</t>
    </r>
    <r>
      <rPr>
        <sz val="10"/>
        <color indexed="8"/>
        <rFont val="Times New Roman"/>
        <charset val="134"/>
      </rPr>
      <t>1</t>
    </r>
    <r>
      <rPr>
        <sz val="10"/>
        <color indexed="8"/>
        <rFont val="方正仿宋_GBK"/>
        <charset val="134"/>
      </rPr>
      <t>万元切割接户管路</t>
    </r>
    <r>
      <rPr>
        <sz val="10"/>
        <color indexed="8"/>
        <rFont val="Times New Roman"/>
        <charset val="134"/>
      </rPr>
      <t>507</t>
    </r>
    <r>
      <rPr>
        <sz val="10"/>
        <color indexed="8"/>
        <rFont val="方正仿宋_GBK"/>
        <charset val="134"/>
      </rPr>
      <t>米（单价</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3.</t>
    </r>
    <r>
      <rPr>
        <sz val="10"/>
        <color indexed="8"/>
        <rFont val="方正仿宋_GBK"/>
        <charset val="134"/>
      </rPr>
      <t>投入</t>
    </r>
    <r>
      <rPr>
        <sz val="10"/>
        <color indexed="8"/>
        <rFont val="Times New Roman"/>
        <charset val="134"/>
      </rPr>
      <t>1.28</t>
    </r>
    <r>
      <rPr>
        <sz val="10"/>
        <color indexed="8"/>
        <rFont val="方正仿宋_GBK"/>
        <charset val="134"/>
      </rPr>
      <t>万元建设检查井</t>
    </r>
    <r>
      <rPr>
        <sz val="10"/>
        <color indexed="8"/>
        <rFont val="Times New Roman"/>
        <charset val="134"/>
      </rPr>
      <t>8</t>
    </r>
    <r>
      <rPr>
        <sz val="10"/>
        <color indexed="8"/>
        <rFont val="方正仿宋_GBK"/>
        <charset val="134"/>
      </rPr>
      <t>座（</t>
    </r>
    <r>
      <rPr>
        <sz val="10"/>
        <color indexed="8"/>
        <rFont val="Times New Roman"/>
        <charset val="134"/>
      </rPr>
      <t>700</t>
    </r>
    <r>
      <rPr>
        <sz val="10"/>
        <color indexed="8"/>
        <rFont val="方正仿宋_GBK"/>
        <charset val="134"/>
      </rPr>
      <t>检查井</t>
    </r>
    <r>
      <rPr>
        <sz val="10"/>
        <color indexed="8"/>
        <rFont val="Times New Roman"/>
        <charset val="134"/>
      </rPr>
      <t>(</t>
    </r>
    <r>
      <rPr>
        <sz val="10"/>
        <color indexed="8"/>
        <rFont val="方正仿宋_GBK"/>
        <charset val="134"/>
      </rPr>
      <t>铸铁</t>
    </r>
    <r>
      <rPr>
        <sz val="10"/>
        <color indexed="8"/>
        <rFont val="Times New Roman"/>
        <charset val="134"/>
      </rPr>
      <t>)</t>
    </r>
    <r>
      <rPr>
        <sz val="10"/>
        <color indexed="8"/>
        <rFont val="方正仿宋_GBK"/>
        <charset val="134"/>
      </rPr>
      <t>单价</t>
    </r>
    <r>
      <rPr>
        <sz val="10"/>
        <color indexed="8"/>
        <rFont val="Times New Roman"/>
        <charset val="134"/>
      </rPr>
      <t>1600</t>
    </r>
    <r>
      <rPr>
        <sz val="10"/>
        <color indexed="8"/>
        <rFont val="方正仿宋_GBK"/>
        <charset val="134"/>
      </rPr>
      <t>元</t>
    </r>
    <r>
      <rPr>
        <sz val="10"/>
        <color indexed="8"/>
        <rFont val="Times New Roman"/>
        <charset val="134"/>
      </rPr>
      <t>/</t>
    </r>
    <r>
      <rPr>
        <sz val="10"/>
        <color indexed="8"/>
        <rFont val="方正仿宋_GBK"/>
        <charset val="134"/>
      </rPr>
      <t>座）。</t>
    </r>
    <r>
      <rPr>
        <sz val="10"/>
        <color indexed="8"/>
        <rFont val="Times New Roman"/>
        <charset val="134"/>
      </rPr>
      <t xml:space="preserve">
</t>
    </r>
    <r>
      <rPr>
        <sz val="10"/>
        <color indexed="8"/>
        <rFont val="方正仿宋_GBK"/>
        <charset val="134"/>
      </rPr>
      <t>民乐村</t>
    </r>
    <r>
      <rPr>
        <sz val="10"/>
        <color indexed="8"/>
        <rFont val="Times New Roman"/>
        <charset val="134"/>
      </rPr>
      <t>29.6</t>
    </r>
    <r>
      <rPr>
        <sz val="10"/>
        <color indexed="8"/>
        <rFont val="方正仿宋_GBK"/>
        <charset val="134"/>
      </rPr>
      <t>万元</t>
    </r>
    <r>
      <rPr>
        <sz val="10"/>
        <color indexed="8"/>
        <rFont val="Times New Roman"/>
        <charset val="134"/>
      </rPr>
      <t>:
1.</t>
    </r>
    <r>
      <rPr>
        <sz val="10"/>
        <color indexed="8"/>
        <rFont val="方正仿宋_GBK"/>
        <charset val="134"/>
      </rPr>
      <t>投入</t>
    </r>
    <r>
      <rPr>
        <sz val="10"/>
        <color indexed="8"/>
        <rFont val="Times New Roman"/>
        <charset val="134"/>
      </rPr>
      <t>16.55</t>
    </r>
    <r>
      <rPr>
        <sz val="10"/>
        <color indexed="8"/>
        <rFont val="方正仿宋_GBK"/>
        <charset val="134"/>
      </rPr>
      <t>万元建设污水主管网</t>
    </r>
    <r>
      <rPr>
        <sz val="10"/>
        <color indexed="8"/>
        <rFont val="Times New Roman"/>
        <charset val="134"/>
      </rPr>
      <t>539</t>
    </r>
    <r>
      <rPr>
        <sz val="10"/>
        <color indexed="8"/>
        <rFont val="方正仿宋_GBK"/>
        <charset val="134"/>
      </rPr>
      <t>米，含路面破除挖土方及回填浇筑（</t>
    </r>
    <r>
      <rPr>
        <sz val="10"/>
        <color indexed="8"/>
        <rFont val="Times New Roman"/>
        <charset val="134"/>
      </rPr>
      <t>DN400</t>
    </r>
    <r>
      <rPr>
        <sz val="10"/>
        <color indexed="8"/>
        <rFont val="方正仿宋_GBK"/>
        <charset val="134"/>
      </rPr>
      <t>波纹管</t>
    </r>
    <r>
      <rPr>
        <sz val="10"/>
        <color indexed="8"/>
        <rFont val="Times New Roman"/>
        <charset val="134"/>
      </rPr>
      <t>182</t>
    </r>
    <r>
      <rPr>
        <sz val="10"/>
        <color indexed="8"/>
        <rFont val="方正仿宋_GBK"/>
        <charset val="134"/>
      </rPr>
      <t>米，单价</t>
    </r>
    <r>
      <rPr>
        <sz val="10"/>
        <color indexed="8"/>
        <rFont val="Times New Roman"/>
        <charset val="134"/>
      </rPr>
      <t>360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DN300</t>
    </r>
    <r>
      <rPr>
        <sz val="10"/>
        <color indexed="8"/>
        <rFont val="方正仿宋_GBK"/>
        <charset val="134"/>
      </rPr>
      <t>波纹管</t>
    </r>
    <r>
      <rPr>
        <sz val="10"/>
        <color indexed="8"/>
        <rFont val="Times New Roman"/>
        <charset val="134"/>
      </rPr>
      <t>357</t>
    </r>
    <r>
      <rPr>
        <sz val="10"/>
        <color indexed="8"/>
        <rFont val="方正仿宋_GBK"/>
        <charset val="134"/>
      </rPr>
      <t>米，单价</t>
    </r>
    <r>
      <rPr>
        <sz val="10"/>
        <color indexed="8"/>
        <rFont val="Times New Roman"/>
        <charset val="134"/>
      </rPr>
      <t>280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2.</t>
    </r>
    <r>
      <rPr>
        <sz val="10"/>
        <color indexed="8"/>
        <rFont val="方正仿宋_GBK"/>
        <charset val="134"/>
      </rPr>
      <t>投入</t>
    </r>
    <r>
      <rPr>
        <sz val="10"/>
        <color indexed="8"/>
        <rFont val="Times New Roman"/>
        <charset val="134"/>
      </rPr>
      <t>5.12</t>
    </r>
    <r>
      <rPr>
        <sz val="10"/>
        <color indexed="8"/>
        <rFont val="方正仿宋_GBK"/>
        <charset val="134"/>
      </rPr>
      <t>万元建设污水支管</t>
    </r>
    <r>
      <rPr>
        <sz val="10"/>
        <color indexed="8"/>
        <rFont val="Times New Roman"/>
        <charset val="134"/>
      </rPr>
      <t>320</t>
    </r>
    <r>
      <rPr>
        <sz val="10"/>
        <color indexed="8"/>
        <rFont val="方正仿宋_GBK"/>
        <charset val="134"/>
      </rPr>
      <t>米，含路面破除挖土方及回填浇筑（</t>
    </r>
    <r>
      <rPr>
        <sz val="10"/>
        <color indexed="8"/>
        <rFont val="Times New Roman"/>
        <charset val="134"/>
      </rPr>
      <t>DN200</t>
    </r>
    <r>
      <rPr>
        <sz val="10"/>
        <color indexed="8"/>
        <rFont val="方正仿宋_GBK"/>
        <charset val="134"/>
      </rPr>
      <t>波纹管单价</t>
    </r>
    <r>
      <rPr>
        <sz val="10"/>
        <color indexed="8"/>
        <rFont val="Times New Roman"/>
        <charset val="134"/>
      </rPr>
      <t>160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3.</t>
    </r>
    <r>
      <rPr>
        <sz val="10"/>
        <color indexed="8"/>
        <rFont val="方正仿宋_GBK"/>
        <charset val="134"/>
      </rPr>
      <t>投入</t>
    </r>
    <r>
      <rPr>
        <sz val="10"/>
        <color indexed="8"/>
        <rFont val="Times New Roman"/>
        <charset val="134"/>
      </rPr>
      <t>3.94</t>
    </r>
    <r>
      <rPr>
        <sz val="10"/>
        <color indexed="8"/>
        <rFont val="方正仿宋_GBK"/>
        <charset val="134"/>
      </rPr>
      <t>万元切割接户管路</t>
    </r>
    <r>
      <rPr>
        <sz val="10"/>
        <color indexed="8"/>
        <rFont val="Times New Roman"/>
        <charset val="134"/>
      </rPr>
      <t>1967</t>
    </r>
    <r>
      <rPr>
        <sz val="10"/>
        <color indexed="8"/>
        <rFont val="方正仿宋_GBK"/>
        <charset val="134"/>
      </rPr>
      <t>米（单价</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4.</t>
    </r>
    <r>
      <rPr>
        <sz val="10"/>
        <color indexed="8"/>
        <rFont val="方正仿宋_GBK"/>
        <charset val="134"/>
      </rPr>
      <t>投入</t>
    </r>
    <r>
      <rPr>
        <sz val="10"/>
        <color indexed="8"/>
        <rFont val="Times New Roman"/>
        <charset val="134"/>
      </rPr>
      <t>4</t>
    </r>
    <r>
      <rPr>
        <sz val="10"/>
        <color indexed="8"/>
        <rFont val="方正仿宋_GBK"/>
        <charset val="134"/>
      </rPr>
      <t>万元建设检查井，共</t>
    </r>
    <r>
      <rPr>
        <sz val="10"/>
        <color indexed="8"/>
        <rFont val="Times New Roman"/>
        <charset val="134"/>
      </rPr>
      <t>25</t>
    </r>
    <r>
      <rPr>
        <sz val="10"/>
        <color indexed="8"/>
        <rFont val="方正仿宋_GBK"/>
        <charset val="134"/>
      </rPr>
      <t>座（</t>
    </r>
    <r>
      <rPr>
        <sz val="10"/>
        <color indexed="8"/>
        <rFont val="Times New Roman"/>
        <charset val="134"/>
      </rPr>
      <t>700</t>
    </r>
    <r>
      <rPr>
        <sz val="10"/>
        <color indexed="8"/>
        <rFont val="方正仿宋_GBK"/>
        <charset val="134"/>
      </rPr>
      <t>检查井</t>
    </r>
    <r>
      <rPr>
        <sz val="10"/>
        <color indexed="8"/>
        <rFont val="Times New Roman"/>
        <charset val="134"/>
      </rPr>
      <t>(</t>
    </r>
    <r>
      <rPr>
        <sz val="10"/>
        <color indexed="8"/>
        <rFont val="方正仿宋_GBK"/>
        <charset val="134"/>
      </rPr>
      <t>铸铁</t>
    </r>
    <r>
      <rPr>
        <sz val="10"/>
        <color indexed="8"/>
        <rFont val="Times New Roman"/>
        <charset val="134"/>
      </rPr>
      <t>)</t>
    </r>
    <r>
      <rPr>
        <sz val="10"/>
        <color indexed="8"/>
        <rFont val="方正仿宋_GBK"/>
        <charset val="134"/>
      </rPr>
      <t>单价</t>
    </r>
    <r>
      <rPr>
        <sz val="10"/>
        <color indexed="8"/>
        <rFont val="Times New Roman"/>
        <charset val="134"/>
      </rPr>
      <t>1600</t>
    </r>
    <r>
      <rPr>
        <sz val="10"/>
        <color indexed="8"/>
        <rFont val="方正仿宋_GBK"/>
        <charset val="134"/>
      </rPr>
      <t>元</t>
    </r>
    <r>
      <rPr>
        <sz val="10"/>
        <color indexed="8"/>
        <rFont val="Times New Roman"/>
        <charset val="134"/>
      </rPr>
      <t>/</t>
    </r>
    <r>
      <rPr>
        <sz val="10"/>
        <color indexed="8"/>
        <rFont val="方正仿宋_GBK"/>
        <charset val="134"/>
      </rPr>
      <t>座）。</t>
    </r>
    <r>
      <rPr>
        <sz val="10"/>
        <color indexed="8"/>
        <rFont val="Times New Roman"/>
        <charset val="134"/>
      </rPr>
      <t xml:space="preserve">
</t>
    </r>
    <r>
      <rPr>
        <sz val="10"/>
        <color indexed="8"/>
        <rFont val="方正仿宋_GBK"/>
        <charset val="134"/>
      </rPr>
      <t>咀子村</t>
    </r>
    <r>
      <rPr>
        <sz val="10"/>
        <color indexed="8"/>
        <rFont val="Times New Roman"/>
        <charset val="134"/>
      </rPr>
      <t>40.74</t>
    </r>
    <r>
      <rPr>
        <sz val="10"/>
        <color indexed="8"/>
        <rFont val="方正仿宋_GBK"/>
        <charset val="134"/>
      </rPr>
      <t>万元</t>
    </r>
    <r>
      <rPr>
        <sz val="10"/>
        <color indexed="8"/>
        <rFont val="Times New Roman"/>
        <charset val="134"/>
      </rPr>
      <t>:
1.</t>
    </r>
    <r>
      <rPr>
        <sz val="10"/>
        <color indexed="8"/>
        <rFont val="方正仿宋_GBK"/>
        <charset val="134"/>
      </rPr>
      <t>投入</t>
    </r>
    <r>
      <rPr>
        <sz val="10"/>
        <color indexed="8"/>
        <rFont val="Times New Roman"/>
        <charset val="134"/>
      </rPr>
      <t>24.32</t>
    </r>
    <r>
      <rPr>
        <sz val="10"/>
        <color indexed="8"/>
        <rFont val="方正仿宋_GBK"/>
        <charset val="134"/>
      </rPr>
      <t>万元建设污水主管网</t>
    </r>
    <r>
      <rPr>
        <sz val="10"/>
        <color indexed="8"/>
        <rFont val="Times New Roman"/>
        <charset val="134"/>
      </rPr>
      <t>745</t>
    </r>
    <r>
      <rPr>
        <sz val="10"/>
        <color indexed="8"/>
        <rFont val="方正仿宋_GBK"/>
        <charset val="134"/>
      </rPr>
      <t>米，含路面破除挖土方及回填浇筑（</t>
    </r>
    <r>
      <rPr>
        <sz val="10"/>
        <color indexed="8"/>
        <rFont val="Times New Roman"/>
        <charset val="134"/>
      </rPr>
      <t>DN400</t>
    </r>
    <r>
      <rPr>
        <sz val="10"/>
        <color indexed="8"/>
        <rFont val="方正仿宋_GBK"/>
        <charset val="134"/>
      </rPr>
      <t>波纹管</t>
    </r>
    <r>
      <rPr>
        <sz val="10"/>
        <color indexed="8"/>
        <rFont val="Times New Roman"/>
        <charset val="134"/>
      </rPr>
      <t>433</t>
    </r>
    <r>
      <rPr>
        <sz val="10"/>
        <color indexed="8"/>
        <rFont val="方正仿宋_GBK"/>
        <charset val="134"/>
      </rPr>
      <t>米，单价</t>
    </r>
    <r>
      <rPr>
        <sz val="10"/>
        <color indexed="8"/>
        <rFont val="Times New Roman"/>
        <charset val="134"/>
      </rPr>
      <t>360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DN300</t>
    </r>
    <r>
      <rPr>
        <sz val="10"/>
        <color indexed="8"/>
        <rFont val="方正仿宋_GBK"/>
        <charset val="134"/>
      </rPr>
      <t>波纹管</t>
    </r>
    <r>
      <rPr>
        <sz val="10"/>
        <color indexed="8"/>
        <rFont val="Times New Roman"/>
        <charset val="134"/>
      </rPr>
      <t>312</t>
    </r>
    <r>
      <rPr>
        <sz val="10"/>
        <color indexed="8"/>
        <rFont val="方正仿宋_GBK"/>
        <charset val="134"/>
      </rPr>
      <t>米，单价</t>
    </r>
    <r>
      <rPr>
        <sz val="10"/>
        <color indexed="8"/>
        <rFont val="Times New Roman"/>
        <charset val="134"/>
      </rPr>
      <t>280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2.</t>
    </r>
    <r>
      <rPr>
        <sz val="10"/>
        <color indexed="8"/>
        <rFont val="方正仿宋_GBK"/>
        <charset val="134"/>
      </rPr>
      <t>投入</t>
    </r>
    <r>
      <rPr>
        <sz val="10"/>
        <color indexed="8"/>
        <rFont val="Times New Roman"/>
        <charset val="134"/>
      </rPr>
      <t>3.52</t>
    </r>
    <r>
      <rPr>
        <sz val="10"/>
        <color indexed="8"/>
        <rFont val="方正仿宋_GBK"/>
        <charset val="134"/>
      </rPr>
      <t>万元建设污水支管</t>
    </r>
    <r>
      <rPr>
        <sz val="10"/>
        <color indexed="8"/>
        <rFont val="Times New Roman"/>
        <charset val="134"/>
      </rPr>
      <t>220</t>
    </r>
    <r>
      <rPr>
        <sz val="10"/>
        <color indexed="8"/>
        <rFont val="方正仿宋_GBK"/>
        <charset val="134"/>
      </rPr>
      <t>米，含路面破除挖土方及回填浇筑（</t>
    </r>
    <r>
      <rPr>
        <sz val="10"/>
        <color indexed="8"/>
        <rFont val="Times New Roman"/>
        <charset val="134"/>
      </rPr>
      <t>DN200</t>
    </r>
    <r>
      <rPr>
        <sz val="10"/>
        <color indexed="8"/>
        <rFont val="方正仿宋_GBK"/>
        <charset val="134"/>
      </rPr>
      <t>波纹管单价</t>
    </r>
    <r>
      <rPr>
        <sz val="10"/>
        <color indexed="8"/>
        <rFont val="Times New Roman"/>
        <charset val="134"/>
      </rPr>
      <t>160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3.</t>
    </r>
    <r>
      <rPr>
        <sz val="10"/>
        <color indexed="8"/>
        <rFont val="方正仿宋_GBK"/>
        <charset val="134"/>
      </rPr>
      <t>投入</t>
    </r>
    <r>
      <rPr>
        <sz val="10"/>
        <color indexed="8"/>
        <rFont val="Times New Roman"/>
        <charset val="134"/>
      </rPr>
      <t>4.42</t>
    </r>
    <r>
      <rPr>
        <sz val="10"/>
        <color indexed="8"/>
        <rFont val="方正仿宋_GBK"/>
        <charset val="134"/>
      </rPr>
      <t>万元切割接户管路</t>
    </r>
    <r>
      <rPr>
        <sz val="10"/>
        <color indexed="8"/>
        <rFont val="Times New Roman"/>
        <charset val="134"/>
      </rPr>
      <t>2208</t>
    </r>
    <r>
      <rPr>
        <sz val="10"/>
        <color indexed="8"/>
        <rFont val="方正仿宋_GBK"/>
        <charset val="134"/>
      </rPr>
      <t>米（单价</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4.</t>
    </r>
    <r>
      <rPr>
        <sz val="10"/>
        <color indexed="8"/>
        <rFont val="方正仿宋_GBK"/>
        <charset val="134"/>
      </rPr>
      <t>投入</t>
    </r>
    <r>
      <rPr>
        <sz val="10"/>
        <color indexed="8"/>
        <rFont val="Times New Roman"/>
        <charset val="134"/>
      </rPr>
      <t>4.48</t>
    </r>
    <r>
      <rPr>
        <sz val="10"/>
        <color indexed="8"/>
        <rFont val="方正仿宋_GBK"/>
        <charset val="134"/>
      </rPr>
      <t>万元建设检查井，共</t>
    </r>
    <r>
      <rPr>
        <sz val="10"/>
        <color indexed="8"/>
        <rFont val="Times New Roman"/>
        <charset val="134"/>
      </rPr>
      <t>28</t>
    </r>
    <r>
      <rPr>
        <sz val="10"/>
        <color indexed="8"/>
        <rFont val="方正仿宋_GBK"/>
        <charset val="134"/>
      </rPr>
      <t>座（</t>
    </r>
    <r>
      <rPr>
        <sz val="10"/>
        <color indexed="8"/>
        <rFont val="Times New Roman"/>
        <charset val="134"/>
      </rPr>
      <t xml:space="preserve">700 </t>
    </r>
    <r>
      <rPr>
        <sz val="10"/>
        <color indexed="8"/>
        <rFont val="方正仿宋_GBK"/>
        <charset val="134"/>
      </rPr>
      <t>检查井</t>
    </r>
    <r>
      <rPr>
        <sz val="10"/>
        <color indexed="8"/>
        <rFont val="Times New Roman"/>
        <charset val="134"/>
      </rPr>
      <t>(</t>
    </r>
    <r>
      <rPr>
        <sz val="10"/>
        <color indexed="8"/>
        <rFont val="方正仿宋_GBK"/>
        <charset val="134"/>
      </rPr>
      <t>铸铁</t>
    </r>
    <r>
      <rPr>
        <sz val="10"/>
        <color indexed="8"/>
        <rFont val="Times New Roman"/>
        <charset val="134"/>
      </rPr>
      <t>)</t>
    </r>
    <r>
      <rPr>
        <sz val="10"/>
        <color indexed="8"/>
        <rFont val="方正仿宋_GBK"/>
        <charset val="134"/>
      </rPr>
      <t>单价</t>
    </r>
    <r>
      <rPr>
        <sz val="10"/>
        <color indexed="8"/>
        <rFont val="Times New Roman"/>
        <charset val="134"/>
      </rPr>
      <t>1600</t>
    </r>
    <r>
      <rPr>
        <sz val="10"/>
        <color indexed="8"/>
        <rFont val="方正仿宋_GBK"/>
        <charset val="134"/>
      </rPr>
      <t>元</t>
    </r>
    <r>
      <rPr>
        <sz val="10"/>
        <color indexed="8"/>
        <rFont val="Times New Roman"/>
        <charset val="134"/>
      </rPr>
      <t>/</t>
    </r>
    <r>
      <rPr>
        <sz val="10"/>
        <color indexed="8"/>
        <rFont val="方正仿宋_GBK"/>
        <charset val="134"/>
      </rPr>
      <t>座）；</t>
    </r>
    <r>
      <rPr>
        <sz val="10"/>
        <color indexed="8"/>
        <rFont val="Times New Roman"/>
        <charset val="134"/>
      </rPr>
      <t xml:space="preserve">
5.</t>
    </r>
    <r>
      <rPr>
        <sz val="10"/>
        <color indexed="8"/>
        <rFont val="方正仿宋_GBK"/>
        <charset val="134"/>
      </rPr>
      <t>投入</t>
    </r>
    <r>
      <rPr>
        <sz val="10"/>
        <color indexed="8"/>
        <rFont val="Times New Roman"/>
        <charset val="134"/>
      </rPr>
      <t>4</t>
    </r>
    <r>
      <rPr>
        <sz val="10"/>
        <color indexed="8"/>
        <rFont val="方正仿宋_GBK"/>
        <charset val="134"/>
      </rPr>
      <t>万元新建大三格</t>
    </r>
    <r>
      <rPr>
        <sz val="10"/>
        <color indexed="8"/>
        <rFont val="Times New Roman"/>
        <charset val="134"/>
      </rPr>
      <t>50m³</t>
    </r>
    <r>
      <rPr>
        <sz val="10"/>
        <color indexed="8"/>
        <rFont val="方正仿宋_GBK"/>
        <charset val="134"/>
      </rPr>
      <t>化粪池</t>
    </r>
    <r>
      <rPr>
        <sz val="10"/>
        <color indexed="8"/>
        <rFont val="Times New Roman"/>
        <charset val="134"/>
      </rPr>
      <t>2</t>
    </r>
    <r>
      <rPr>
        <sz val="10"/>
        <color indexed="8"/>
        <rFont val="方正仿宋_GBK"/>
        <charset val="134"/>
      </rPr>
      <t>个（单价</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t>
    </r>
  </si>
  <si>
    <r>
      <rPr>
        <sz val="10"/>
        <color indexed="8"/>
        <rFont val="方正仿宋_GBK"/>
        <charset val="134"/>
      </rPr>
      <t>通过项目实施，建成污水管</t>
    </r>
    <r>
      <rPr>
        <sz val="10"/>
        <color indexed="8"/>
        <rFont val="Times New Roman"/>
        <charset val="134"/>
      </rPr>
      <t>1849.3</t>
    </r>
    <r>
      <rPr>
        <sz val="10"/>
        <color indexed="8"/>
        <rFont val="方正仿宋_GBK"/>
        <charset val="134"/>
      </rPr>
      <t>米、排水沟</t>
    </r>
    <r>
      <rPr>
        <sz val="10"/>
        <color indexed="8"/>
        <rFont val="Times New Roman"/>
        <charset val="134"/>
      </rPr>
      <t>1677.11</t>
    </r>
    <r>
      <rPr>
        <sz val="10"/>
        <color indexed="8"/>
        <rFont val="方正仿宋_GBK"/>
        <charset val="134"/>
      </rPr>
      <t>米、检查井</t>
    </r>
    <r>
      <rPr>
        <sz val="10"/>
        <color indexed="8"/>
        <rFont val="Times New Roman"/>
        <charset val="134"/>
      </rPr>
      <t>92</t>
    </r>
    <r>
      <rPr>
        <sz val="10"/>
        <color indexed="8"/>
        <rFont val="方正仿宋_GBK"/>
        <charset val="134"/>
      </rPr>
      <t>个，大三格化粪池</t>
    </r>
    <r>
      <rPr>
        <sz val="10"/>
        <color indexed="8"/>
        <rFont val="Times New Roman"/>
        <charset val="134"/>
      </rPr>
      <t>1</t>
    </r>
    <r>
      <rPr>
        <sz val="10"/>
        <color indexed="8"/>
        <rFont val="方正仿宋_GBK"/>
        <charset val="134"/>
      </rPr>
      <t>个</t>
    </r>
    <r>
      <rPr>
        <sz val="10"/>
        <color indexed="8"/>
        <rFont val="Times New Roman"/>
        <charset val="134"/>
      </rPr>
      <t xml:space="preserve"> </t>
    </r>
    <r>
      <rPr>
        <sz val="10"/>
        <color indexed="8"/>
        <rFont val="方正仿宋_GBK"/>
        <charset val="134"/>
      </rPr>
      <t>，产权归村集体所有，项目不仅进一步完善了辖区内乡村排水基础设施体系，更切实改善了咀子村、民乐村及小集镇共</t>
    </r>
    <r>
      <rPr>
        <sz val="10"/>
        <color indexed="8"/>
        <rFont val="Times New Roman"/>
        <charset val="134"/>
      </rPr>
      <t xml:space="preserve"> 469 </t>
    </r>
    <r>
      <rPr>
        <sz val="10"/>
        <color indexed="8"/>
        <rFont val="方正仿宋_GBK"/>
        <charset val="134"/>
      </rPr>
      <t>户农户的生产作业条件与日常出行环境，村内道路泥泞问题改善，方便村民日常通行。此外，项目还通过劳务用工吸纳模式，直接带动周边</t>
    </r>
    <r>
      <rPr>
        <sz val="10"/>
        <color indexed="8"/>
        <rFont val="Times New Roman"/>
        <charset val="134"/>
      </rPr>
      <t xml:space="preserve"> 25 </t>
    </r>
    <r>
      <rPr>
        <sz val="10"/>
        <color indexed="8"/>
        <rFont val="方正仿宋_GBK"/>
        <charset val="134"/>
      </rPr>
      <t>户脱贫户及三类监测对象参与施工就业，实现户均增收达</t>
    </r>
    <r>
      <rPr>
        <sz val="10"/>
        <color indexed="8"/>
        <rFont val="Times New Roman"/>
        <charset val="134"/>
      </rPr>
      <t xml:space="preserve"> 2000 </t>
    </r>
    <r>
      <rPr>
        <sz val="10"/>
        <color indexed="8"/>
        <rFont val="方正仿宋_GBK"/>
        <charset val="134"/>
      </rPr>
      <t>元以上，为巩固拓展脱贫攻坚成果、衔接乡村振兴提供了有力支撑。有效提升村民的幸福感、获得感。</t>
    </r>
  </si>
  <si>
    <r>
      <rPr>
        <sz val="10"/>
        <color theme="1"/>
        <rFont val="Times New Roman"/>
        <charset val="134"/>
      </rPr>
      <t>2026</t>
    </r>
    <r>
      <rPr>
        <sz val="10"/>
        <color indexed="8"/>
        <rFont val="方正仿宋_GBK"/>
        <charset val="134"/>
      </rPr>
      <t>年普立乡格学村委会</t>
    </r>
    <r>
      <rPr>
        <sz val="10"/>
        <color indexed="8"/>
        <rFont val="Times New Roman"/>
        <charset val="134"/>
      </rPr>
      <t>2</t>
    </r>
    <r>
      <rPr>
        <sz val="10"/>
        <color indexed="8"/>
        <rFont val="方正仿宋_GBK"/>
        <charset val="134"/>
      </rPr>
      <t>个自然村农村污水治理项目</t>
    </r>
  </si>
  <si>
    <r>
      <rPr>
        <sz val="10"/>
        <color indexed="8"/>
        <rFont val="方正仿宋_GBK"/>
        <charset val="134"/>
      </rPr>
      <t>格学村</t>
    </r>
  </si>
  <si>
    <t>1.新建排污主管（PE管1.0MPaDN200）2452米（152元/米，372704元），
2.主管开挖回埋C30混凝土硬化长620米*宽0.3米（厚度15公分）=186平米（单价130元/平米，24180元）
3.新建村内排污支管(PE管1.0MPaDN110)3552米（单价75元/米,266400元）。
4.支管开挖回埋C30混凝土硬化长2080米*宽0.2米（厚度15公分）=416平米（130元/平米，54080元）。
5.新建污水管道（直径0.6，深1米）检查井20个（单价722.5/元座，14450元）。
6.新建砖砌三格化粪池1个（100方）（单价50000元/个）。</t>
  </si>
  <si>
    <r>
      <rPr>
        <sz val="10"/>
        <color indexed="8"/>
        <rFont val="方正仿宋_GBK"/>
        <charset val="134"/>
      </rPr>
      <t>涉及受益大村子自然村、王家村自然村</t>
    </r>
    <r>
      <rPr>
        <sz val="10"/>
        <color indexed="8"/>
        <rFont val="Times New Roman"/>
        <charset val="134"/>
      </rPr>
      <t>306</t>
    </r>
    <r>
      <rPr>
        <sz val="10"/>
        <color indexed="8"/>
        <rFont val="方正仿宋_GBK"/>
        <charset val="134"/>
      </rPr>
      <t>户</t>
    </r>
    <r>
      <rPr>
        <sz val="10"/>
        <color indexed="8"/>
        <rFont val="Times New Roman"/>
        <charset val="134"/>
      </rPr>
      <t>1652</t>
    </r>
    <r>
      <rPr>
        <sz val="10"/>
        <color indexed="8"/>
        <rFont val="方正仿宋_GBK"/>
        <charset val="134"/>
      </rPr>
      <t>人。其中涉及收益脱贫户</t>
    </r>
    <r>
      <rPr>
        <sz val="10"/>
        <color indexed="8"/>
        <rFont val="Times New Roman"/>
        <charset val="134"/>
      </rPr>
      <t>35</t>
    </r>
    <r>
      <rPr>
        <sz val="10"/>
        <color indexed="8"/>
        <rFont val="方正仿宋_GBK"/>
        <charset val="134"/>
      </rPr>
      <t>户</t>
    </r>
    <r>
      <rPr>
        <sz val="10"/>
        <color indexed="8"/>
        <rFont val="Times New Roman"/>
        <charset val="134"/>
      </rPr>
      <t>141</t>
    </r>
    <r>
      <rPr>
        <sz val="10"/>
        <color indexed="8"/>
        <rFont val="方正仿宋_GBK"/>
        <charset val="134"/>
      </rPr>
      <t>人，监测户</t>
    </r>
    <r>
      <rPr>
        <sz val="10"/>
        <color indexed="8"/>
        <rFont val="Times New Roman"/>
        <charset val="134"/>
      </rPr>
      <t>1</t>
    </r>
    <r>
      <rPr>
        <sz val="10"/>
        <color indexed="8"/>
        <rFont val="方正仿宋_GBK"/>
        <charset val="134"/>
      </rPr>
      <t>户</t>
    </r>
    <r>
      <rPr>
        <sz val="10"/>
        <color indexed="8"/>
        <rFont val="Times New Roman"/>
        <charset val="134"/>
      </rPr>
      <t>5</t>
    </r>
    <r>
      <rPr>
        <sz val="10"/>
        <color indexed="8"/>
        <rFont val="方正仿宋_GBK"/>
        <charset val="134"/>
      </rPr>
      <t>人。</t>
    </r>
  </si>
  <si>
    <r>
      <rPr>
        <sz val="10"/>
        <color rgb="FF000000"/>
        <rFont val="Times New Roman"/>
        <charset val="134"/>
      </rPr>
      <t>2026</t>
    </r>
    <r>
      <rPr>
        <sz val="10"/>
        <color rgb="FF000000"/>
        <rFont val="方正仿宋_GBK"/>
        <charset val="134"/>
      </rPr>
      <t>年文兴乡瑞庆村委会</t>
    </r>
    <r>
      <rPr>
        <sz val="10"/>
        <color rgb="FF000000"/>
        <rFont val="Times New Roman"/>
        <charset val="134"/>
      </rPr>
      <t>4</t>
    </r>
    <r>
      <rPr>
        <sz val="10"/>
        <color rgb="FF000000"/>
        <rFont val="方正仿宋_GBK"/>
        <charset val="134"/>
      </rPr>
      <t>个自然村农村生活污水治理项目</t>
    </r>
  </si>
  <si>
    <r>
      <rPr>
        <sz val="10"/>
        <color rgb="FF000000"/>
        <rFont val="方正仿宋_GBK"/>
        <charset val="134"/>
      </rPr>
      <t>建设内容：杨家丫口</t>
    </r>
    <r>
      <rPr>
        <sz val="10"/>
        <color rgb="FF000000"/>
        <rFont val="Times New Roman"/>
        <charset val="134"/>
      </rPr>
      <t>10.22</t>
    </r>
    <r>
      <rPr>
        <sz val="10"/>
        <color rgb="FF000000"/>
        <rFont val="方正仿宋_GBK"/>
        <charset val="134"/>
      </rPr>
      <t>万、祥瑞</t>
    </r>
    <r>
      <rPr>
        <sz val="10"/>
        <color rgb="FF000000"/>
        <rFont val="Times New Roman"/>
        <charset val="134"/>
      </rPr>
      <t>30.858</t>
    </r>
    <r>
      <rPr>
        <sz val="10"/>
        <color rgb="FF000000"/>
        <rFont val="方正仿宋_GBK"/>
        <charset val="134"/>
      </rPr>
      <t>万、祥和</t>
    </r>
    <r>
      <rPr>
        <sz val="10"/>
        <color rgb="FF000000"/>
        <rFont val="Times New Roman"/>
        <charset val="134"/>
      </rPr>
      <t>17.532</t>
    </r>
    <r>
      <rPr>
        <sz val="10"/>
        <color rgb="FF000000"/>
        <rFont val="方正仿宋_GBK"/>
        <charset val="134"/>
      </rPr>
      <t>万、瑞发</t>
    </r>
    <r>
      <rPr>
        <sz val="10"/>
        <color rgb="FF000000"/>
        <rFont val="Times New Roman"/>
        <charset val="134"/>
      </rPr>
      <t>14.222</t>
    </r>
    <r>
      <rPr>
        <sz val="10"/>
        <color rgb="FF000000"/>
        <rFont val="方正仿宋_GBK"/>
        <charset val="134"/>
      </rPr>
      <t>万建设污水设施。</t>
    </r>
    <r>
      <rPr>
        <sz val="10"/>
        <color rgb="FF000000"/>
        <rFont val="Times New Roman"/>
        <charset val="134"/>
      </rPr>
      <t xml:space="preserve">
</t>
    </r>
    <r>
      <rPr>
        <sz val="10"/>
        <color rgb="FF000000"/>
        <rFont val="方正仿宋_GBK"/>
        <charset val="134"/>
      </rPr>
      <t>杨家丫口自然村：</t>
    </r>
    <r>
      <rPr>
        <sz val="10"/>
        <color rgb="FF000000"/>
        <rFont val="Times New Roman"/>
        <charset val="134"/>
      </rPr>
      <t xml:space="preserve">
1.</t>
    </r>
    <r>
      <rPr>
        <sz val="10"/>
        <color rgb="FF000000"/>
        <rFont val="方正仿宋_GBK"/>
        <charset val="134"/>
      </rPr>
      <t>安装铺设</t>
    </r>
    <r>
      <rPr>
        <sz val="10"/>
        <color rgb="FF000000"/>
        <rFont val="Times New Roman"/>
        <charset val="134"/>
      </rPr>
      <t>DN200</t>
    </r>
    <r>
      <rPr>
        <sz val="10"/>
        <color rgb="FF000000"/>
        <rFont val="方正仿宋_GBK"/>
        <charset val="134"/>
      </rPr>
      <t>国标波纹管</t>
    </r>
    <r>
      <rPr>
        <sz val="10"/>
        <color rgb="FF000000"/>
        <rFont val="Times New Roman"/>
        <charset val="134"/>
      </rPr>
      <t>480</t>
    </r>
    <r>
      <rPr>
        <sz val="10"/>
        <color rgb="FF000000"/>
        <rFont val="方正仿宋_GBK"/>
        <charset val="134"/>
      </rPr>
      <t>米，单价</t>
    </r>
    <r>
      <rPr>
        <sz val="10"/>
        <color rgb="FF000000"/>
        <rFont val="Times New Roman"/>
        <charset val="134"/>
      </rPr>
      <t>140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6.72</t>
    </r>
    <r>
      <rPr>
        <sz val="10"/>
        <color rgb="FF000000"/>
        <rFont val="方正仿宋_GBK"/>
        <charset val="134"/>
      </rPr>
      <t>万元；</t>
    </r>
    <r>
      <rPr>
        <sz val="10"/>
        <color rgb="FF000000"/>
        <rFont val="Times New Roman"/>
        <charset val="134"/>
      </rPr>
      <t xml:space="preserve">
2.</t>
    </r>
    <r>
      <rPr>
        <sz val="10"/>
        <color rgb="FF000000"/>
        <rFont val="方正仿宋_GBK"/>
        <charset val="134"/>
      </rPr>
      <t>规格</t>
    </r>
    <r>
      <rPr>
        <sz val="10"/>
        <color rgb="FF000000"/>
        <rFont val="Times New Roman"/>
        <charset val="134"/>
      </rPr>
      <t>30</t>
    </r>
    <r>
      <rPr>
        <sz val="10"/>
        <color rgb="FF000000"/>
        <rFont val="方正仿宋_GBK"/>
        <charset val="134"/>
      </rPr>
      <t>公分</t>
    </r>
    <r>
      <rPr>
        <sz val="10"/>
        <color rgb="FF000000"/>
        <rFont val="Times New Roman"/>
        <charset val="134"/>
      </rPr>
      <t>*30</t>
    </r>
    <r>
      <rPr>
        <sz val="10"/>
        <color rgb="FF000000"/>
        <rFont val="方正仿宋_GBK"/>
        <charset val="134"/>
      </rPr>
      <t>公分三面光排水沟</t>
    </r>
    <r>
      <rPr>
        <sz val="10"/>
        <color rgb="FF000000"/>
        <rFont val="Times New Roman"/>
        <charset val="134"/>
      </rPr>
      <t>80</t>
    </r>
    <r>
      <rPr>
        <sz val="10"/>
        <color rgb="FF000000"/>
        <rFont val="方正仿宋_GBK"/>
        <charset val="134"/>
      </rPr>
      <t>米，单价</t>
    </r>
    <r>
      <rPr>
        <sz val="10"/>
        <color rgb="FF000000"/>
        <rFont val="Times New Roman"/>
        <charset val="134"/>
      </rPr>
      <t>100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0.8</t>
    </r>
    <r>
      <rPr>
        <sz val="10"/>
        <color rgb="FF000000"/>
        <rFont val="方正仿宋_GBK"/>
        <charset val="134"/>
      </rPr>
      <t>万元；</t>
    </r>
    <r>
      <rPr>
        <sz val="10"/>
        <color rgb="FF000000"/>
        <rFont val="Times New Roman"/>
        <charset val="134"/>
      </rPr>
      <t xml:space="preserve">
3.</t>
    </r>
    <r>
      <rPr>
        <sz val="10"/>
        <color rgb="FF000000"/>
        <rFont val="方正仿宋_GBK"/>
        <charset val="134"/>
      </rPr>
      <t>排污检查井（</t>
    </r>
    <r>
      <rPr>
        <sz val="10"/>
        <color rgb="FF000000"/>
        <rFont val="Times New Roman"/>
        <charset val="134"/>
      </rPr>
      <t>32.5</t>
    </r>
    <r>
      <rPr>
        <sz val="10"/>
        <color rgb="FF000000"/>
        <rFont val="方正仿宋_GBK"/>
        <charset val="134"/>
      </rPr>
      <t>水泥砂浆砌砖，</t>
    </r>
    <r>
      <rPr>
        <sz val="10"/>
        <color rgb="FF000000"/>
        <rFont val="Times New Roman"/>
        <charset val="134"/>
      </rPr>
      <t>c30</t>
    </r>
    <r>
      <rPr>
        <sz val="10"/>
        <color rgb="FF000000"/>
        <rFont val="方正仿宋_GBK"/>
        <charset val="134"/>
      </rPr>
      <t>混凝土浇筑）</t>
    </r>
    <r>
      <rPr>
        <sz val="10"/>
        <color rgb="FF000000"/>
        <rFont val="Times New Roman"/>
        <charset val="134"/>
      </rPr>
      <t>9</t>
    </r>
    <r>
      <rPr>
        <sz val="10"/>
        <color rgb="FF000000"/>
        <rFont val="方正仿宋_GBK"/>
        <charset val="134"/>
      </rPr>
      <t>个，</t>
    </r>
    <r>
      <rPr>
        <sz val="10"/>
        <color rgb="FF000000"/>
        <rFont val="Times New Roman"/>
        <charset val="134"/>
      </rPr>
      <t>500</t>
    </r>
    <r>
      <rPr>
        <sz val="10"/>
        <color rgb="FF000000"/>
        <rFont val="方正仿宋_GBK"/>
        <charset val="134"/>
      </rPr>
      <t>元</t>
    </r>
    <r>
      <rPr>
        <sz val="10"/>
        <color rgb="FF000000"/>
        <rFont val="Times New Roman"/>
        <charset val="134"/>
      </rPr>
      <t>/</t>
    </r>
    <r>
      <rPr>
        <sz val="10"/>
        <color rgb="FF000000"/>
        <rFont val="方正仿宋_GBK"/>
        <charset val="134"/>
      </rPr>
      <t>个，共</t>
    </r>
    <r>
      <rPr>
        <sz val="10"/>
        <color rgb="FF000000"/>
        <rFont val="Times New Roman"/>
        <charset val="134"/>
      </rPr>
      <t>0.45</t>
    </r>
    <r>
      <rPr>
        <sz val="10"/>
        <color rgb="FF000000"/>
        <rFont val="方正仿宋_GBK"/>
        <charset val="134"/>
      </rPr>
      <t>万元；</t>
    </r>
    <r>
      <rPr>
        <sz val="10"/>
        <color rgb="FF000000"/>
        <rFont val="Times New Roman"/>
        <charset val="134"/>
      </rPr>
      <t xml:space="preserve">
4.</t>
    </r>
    <r>
      <rPr>
        <sz val="10"/>
        <color rgb="FF000000"/>
        <rFont val="方正仿宋_GBK"/>
        <charset val="134"/>
      </rPr>
      <t>粪污沉淀池（</t>
    </r>
    <r>
      <rPr>
        <sz val="10"/>
        <color rgb="FF000000"/>
        <rFont val="Times New Roman"/>
        <charset val="134"/>
      </rPr>
      <t>32.5</t>
    </r>
    <r>
      <rPr>
        <sz val="10"/>
        <color rgb="FF000000"/>
        <rFont val="方正仿宋_GBK"/>
        <charset val="134"/>
      </rPr>
      <t>水泥砂浆砌砖，</t>
    </r>
    <r>
      <rPr>
        <sz val="10"/>
        <color rgb="FF000000"/>
        <rFont val="Times New Roman"/>
        <charset val="134"/>
      </rPr>
      <t>c30</t>
    </r>
    <r>
      <rPr>
        <sz val="10"/>
        <color rgb="FF000000"/>
        <rFont val="方正仿宋_GBK"/>
        <charset val="134"/>
      </rPr>
      <t>混凝土浇筑）</t>
    </r>
    <r>
      <rPr>
        <sz val="10"/>
        <color rgb="FF000000"/>
        <rFont val="Times New Roman"/>
        <charset val="134"/>
      </rPr>
      <t>,50</t>
    </r>
    <r>
      <rPr>
        <sz val="10"/>
        <color rgb="FF000000"/>
        <rFont val="方正仿宋_GBK"/>
        <charset val="134"/>
      </rPr>
      <t>立方米，</t>
    </r>
    <r>
      <rPr>
        <sz val="10"/>
        <color rgb="FF000000"/>
        <rFont val="Times New Roman"/>
        <charset val="134"/>
      </rPr>
      <t>450</t>
    </r>
    <r>
      <rPr>
        <sz val="10"/>
        <color rgb="FF000000"/>
        <rFont val="方正仿宋_GBK"/>
        <charset val="134"/>
      </rPr>
      <t>元</t>
    </r>
    <r>
      <rPr>
        <sz val="10"/>
        <color rgb="FF000000"/>
        <rFont val="Times New Roman"/>
        <charset val="134"/>
      </rPr>
      <t>/</t>
    </r>
    <r>
      <rPr>
        <sz val="10"/>
        <color rgb="FF000000"/>
        <rFont val="方正仿宋_GBK"/>
        <charset val="134"/>
      </rPr>
      <t>立方米，共</t>
    </r>
    <r>
      <rPr>
        <sz val="10"/>
        <color rgb="FF000000"/>
        <rFont val="Times New Roman"/>
        <charset val="134"/>
      </rPr>
      <t>2.25</t>
    </r>
    <r>
      <rPr>
        <sz val="10"/>
        <color rgb="FF000000"/>
        <rFont val="方正仿宋_GBK"/>
        <charset val="134"/>
      </rPr>
      <t>万元。</t>
    </r>
    <r>
      <rPr>
        <sz val="10"/>
        <color rgb="FF000000"/>
        <rFont val="Times New Roman"/>
        <charset val="134"/>
      </rPr>
      <t xml:space="preserve">
</t>
    </r>
    <r>
      <rPr>
        <sz val="10"/>
        <color rgb="FF000000"/>
        <rFont val="方正仿宋_GBK"/>
        <charset val="134"/>
      </rPr>
      <t>祥瑞自然村：</t>
    </r>
    <r>
      <rPr>
        <sz val="10"/>
        <color rgb="FF000000"/>
        <rFont val="Times New Roman"/>
        <charset val="134"/>
      </rPr>
      <t>1.</t>
    </r>
    <r>
      <rPr>
        <sz val="10"/>
        <color rgb="FF000000"/>
        <rFont val="方正仿宋_GBK"/>
        <charset val="134"/>
      </rPr>
      <t>安装铺设</t>
    </r>
    <r>
      <rPr>
        <sz val="10"/>
        <color rgb="FF000000"/>
        <rFont val="Times New Roman"/>
        <charset val="134"/>
      </rPr>
      <t>DN200</t>
    </r>
    <r>
      <rPr>
        <sz val="10"/>
        <color rgb="FF000000"/>
        <rFont val="方正仿宋_GBK"/>
        <charset val="134"/>
      </rPr>
      <t>国标波纹管</t>
    </r>
    <r>
      <rPr>
        <sz val="10"/>
        <color rgb="FF000000"/>
        <rFont val="Times New Roman"/>
        <charset val="134"/>
      </rPr>
      <t>267</t>
    </r>
    <r>
      <rPr>
        <sz val="10"/>
        <color rgb="FF000000"/>
        <rFont val="方正仿宋_GBK"/>
        <charset val="134"/>
      </rPr>
      <t>米，单价</t>
    </r>
    <r>
      <rPr>
        <sz val="10"/>
        <color rgb="FF000000"/>
        <rFont val="Times New Roman"/>
        <charset val="134"/>
      </rPr>
      <t>140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3.738</t>
    </r>
    <r>
      <rPr>
        <sz val="10"/>
        <color rgb="FF000000"/>
        <rFont val="方正仿宋_GBK"/>
        <charset val="134"/>
      </rPr>
      <t>万元；</t>
    </r>
    <r>
      <rPr>
        <sz val="10"/>
        <color rgb="FF000000"/>
        <rFont val="Times New Roman"/>
        <charset val="134"/>
      </rPr>
      <t>2.</t>
    </r>
    <r>
      <rPr>
        <sz val="10"/>
        <color rgb="FF000000"/>
        <rFont val="方正仿宋_GBK"/>
        <charset val="134"/>
      </rPr>
      <t>安装铺设</t>
    </r>
    <r>
      <rPr>
        <sz val="10"/>
        <color rgb="FF000000"/>
        <rFont val="Times New Roman"/>
        <charset val="134"/>
      </rPr>
      <t>DN300</t>
    </r>
    <r>
      <rPr>
        <sz val="10"/>
        <color rgb="FF000000"/>
        <rFont val="方正仿宋_GBK"/>
        <charset val="134"/>
      </rPr>
      <t>国标波纹管</t>
    </r>
    <r>
      <rPr>
        <sz val="10"/>
        <color rgb="FF000000"/>
        <rFont val="Times New Roman"/>
        <charset val="134"/>
      </rPr>
      <t>570</t>
    </r>
    <r>
      <rPr>
        <sz val="10"/>
        <color rgb="FF000000"/>
        <rFont val="方正仿宋_GBK"/>
        <charset val="134"/>
      </rPr>
      <t>米，单价</t>
    </r>
    <r>
      <rPr>
        <sz val="10"/>
        <color rgb="FF000000"/>
        <rFont val="Times New Roman"/>
        <charset val="134"/>
      </rPr>
      <t>200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11.4</t>
    </r>
    <r>
      <rPr>
        <sz val="10"/>
        <color rgb="FF000000"/>
        <rFont val="方正仿宋_GBK"/>
        <charset val="134"/>
      </rPr>
      <t>万元；</t>
    </r>
    <r>
      <rPr>
        <sz val="10"/>
        <color rgb="FF000000"/>
        <rFont val="Times New Roman"/>
        <charset val="134"/>
      </rPr>
      <t>3.</t>
    </r>
    <r>
      <rPr>
        <sz val="10"/>
        <color rgb="FF000000"/>
        <rFont val="方正仿宋_GBK"/>
        <charset val="134"/>
      </rPr>
      <t>安装铺设</t>
    </r>
    <r>
      <rPr>
        <sz val="10"/>
        <color rgb="FF000000"/>
        <rFont val="Times New Roman"/>
        <charset val="134"/>
      </rPr>
      <t>DN400</t>
    </r>
    <r>
      <rPr>
        <sz val="10"/>
        <color rgb="FF000000"/>
        <rFont val="方正仿宋_GBK"/>
        <charset val="134"/>
      </rPr>
      <t>国标波纹管</t>
    </r>
    <r>
      <rPr>
        <sz val="10"/>
        <color rgb="FF000000"/>
        <rFont val="Times New Roman"/>
        <charset val="134"/>
      </rPr>
      <t>240</t>
    </r>
    <r>
      <rPr>
        <sz val="10"/>
        <color rgb="FF000000"/>
        <rFont val="方正仿宋_GBK"/>
        <charset val="134"/>
      </rPr>
      <t>米，单价</t>
    </r>
    <r>
      <rPr>
        <sz val="10"/>
        <color rgb="FF000000"/>
        <rFont val="Times New Roman"/>
        <charset val="134"/>
      </rPr>
      <t>280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6.72</t>
    </r>
    <r>
      <rPr>
        <sz val="10"/>
        <color rgb="FF000000"/>
        <rFont val="方正仿宋_GBK"/>
        <charset val="134"/>
      </rPr>
      <t>万元；</t>
    </r>
    <r>
      <rPr>
        <sz val="10"/>
        <color rgb="FF000000"/>
        <rFont val="Times New Roman"/>
        <charset val="134"/>
      </rPr>
      <t>4.</t>
    </r>
    <r>
      <rPr>
        <sz val="10"/>
        <color rgb="FF000000"/>
        <rFont val="方正仿宋_GBK"/>
        <charset val="134"/>
      </rPr>
      <t>规格</t>
    </r>
    <r>
      <rPr>
        <sz val="10"/>
        <color rgb="FF000000"/>
        <rFont val="Times New Roman"/>
        <charset val="134"/>
      </rPr>
      <t>30</t>
    </r>
    <r>
      <rPr>
        <sz val="10"/>
        <color rgb="FF000000"/>
        <rFont val="方正仿宋_GBK"/>
        <charset val="134"/>
      </rPr>
      <t>公分</t>
    </r>
    <r>
      <rPr>
        <sz val="10"/>
        <color rgb="FF000000"/>
        <rFont val="Times New Roman"/>
        <charset val="134"/>
      </rPr>
      <t>*30</t>
    </r>
    <r>
      <rPr>
        <sz val="10"/>
        <color rgb="FF000000"/>
        <rFont val="方正仿宋_GBK"/>
        <charset val="134"/>
      </rPr>
      <t>公分三面光排水沟</t>
    </r>
    <r>
      <rPr>
        <sz val="10"/>
        <color rgb="FF000000"/>
        <rFont val="Times New Roman"/>
        <charset val="134"/>
      </rPr>
      <t>590</t>
    </r>
    <r>
      <rPr>
        <sz val="10"/>
        <color rgb="FF000000"/>
        <rFont val="方正仿宋_GBK"/>
        <charset val="134"/>
      </rPr>
      <t>米，单价</t>
    </r>
    <r>
      <rPr>
        <sz val="10"/>
        <color rgb="FF000000"/>
        <rFont val="Times New Roman"/>
        <charset val="134"/>
      </rPr>
      <t>100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5.9</t>
    </r>
    <r>
      <rPr>
        <sz val="10"/>
        <color rgb="FF000000"/>
        <rFont val="方正仿宋_GBK"/>
        <charset val="134"/>
      </rPr>
      <t>万元；</t>
    </r>
    <r>
      <rPr>
        <sz val="10"/>
        <color rgb="FF000000"/>
        <rFont val="Times New Roman"/>
        <charset val="134"/>
      </rPr>
      <t>5.</t>
    </r>
    <r>
      <rPr>
        <sz val="10"/>
        <color rgb="FF000000"/>
        <rFont val="方正仿宋_GBK"/>
        <charset val="134"/>
      </rPr>
      <t>排污检查井（</t>
    </r>
    <r>
      <rPr>
        <sz val="10"/>
        <color rgb="FF000000"/>
        <rFont val="Times New Roman"/>
        <charset val="134"/>
      </rPr>
      <t>32.5</t>
    </r>
    <r>
      <rPr>
        <sz val="10"/>
        <color rgb="FF000000"/>
        <rFont val="方正仿宋_GBK"/>
        <charset val="134"/>
      </rPr>
      <t>水泥砂浆砌砖，</t>
    </r>
    <r>
      <rPr>
        <sz val="10"/>
        <color rgb="FF000000"/>
        <rFont val="Times New Roman"/>
        <charset val="134"/>
      </rPr>
      <t>c30</t>
    </r>
    <r>
      <rPr>
        <sz val="10"/>
        <color rgb="FF000000"/>
        <rFont val="方正仿宋_GBK"/>
        <charset val="134"/>
      </rPr>
      <t>混凝土浇筑）</t>
    </r>
    <r>
      <rPr>
        <sz val="10"/>
        <color rgb="FF000000"/>
        <rFont val="Times New Roman"/>
        <charset val="134"/>
      </rPr>
      <t>17</t>
    </r>
    <r>
      <rPr>
        <sz val="10"/>
        <color rgb="FF000000"/>
        <rFont val="方正仿宋_GBK"/>
        <charset val="134"/>
      </rPr>
      <t>个，</t>
    </r>
    <r>
      <rPr>
        <sz val="10"/>
        <color rgb="FF000000"/>
        <rFont val="Times New Roman"/>
        <charset val="134"/>
      </rPr>
      <t>500</t>
    </r>
    <r>
      <rPr>
        <sz val="10"/>
        <color rgb="FF000000"/>
        <rFont val="方正仿宋_GBK"/>
        <charset val="134"/>
      </rPr>
      <t>元</t>
    </r>
    <r>
      <rPr>
        <sz val="10"/>
        <color rgb="FF000000"/>
        <rFont val="Times New Roman"/>
        <charset val="134"/>
      </rPr>
      <t>/</t>
    </r>
    <r>
      <rPr>
        <sz val="10"/>
        <color rgb="FF000000"/>
        <rFont val="方正仿宋_GBK"/>
        <charset val="134"/>
      </rPr>
      <t>个，共</t>
    </r>
    <r>
      <rPr>
        <sz val="10"/>
        <color rgb="FF000000"/>
        <rFont val="Times New Roman"/>
        <charset val="134"/>
      </rPr>
      <t>0.85</t>
    </r>
    <r>
      <rPr>
        <sz val="10"/>
        <color rgb="FF000000"/>
        <rFont val="方正仿宋_GBK"/>
        <charset val="134"/>
      </rPr>
      <t>万元；</t>
    </r>
    <r>
      <rPr>
        <sz val="10"/>
        <color rgb="FF000000"/>
        <rFont val="Times New Roman"/>
        <charset val="134"/>
      </rPr>
      <t>6.</t>
    </r>
    <r>
      <rPr>
        <sz val="10"/>
        <color rgb="FF000000"/>
        <rFont val="方正仿宋_GBK"/>
        <charset val="134"/>
      </rPr>
      <t>粪污沉淀池（</t>
    </r>
    <r>
      <rPr>
        <sz val="10"/>
        <color rgb="FF000000"/>
        <rFont val="Times New Roman"/>
        <charset val="134"/>
      </rPr>
      <t>32.5</t>
    </r>
    <r>
      <rPr>
        <sz val="10"/>
        <color rgb="FF000000"/>
        <rFont val="方正仿宋_GBK"/>
        <charset val="134"/>
      </rPr>
      <t>水泥砂浆砌砖，</t>
    </r>
    <r>
      <rPr>
        <sz val="10"/>
        <color rgb="FF000000"/>
        <rFont val="Times New Roman"/>
        <charset val="134"/>
      </rPr>
      <t>c30</t>
    </r>
    <r>
      <rPr>
        <sz val="10"/>
        <color rgb="FF000000"/>
        <rFont val="方正仿宋_GBK"/>
        <charset val="134"/>
      </rPr>
      <t>混凝土浇筑）</t>
    </r>
    <r>
      <rPr>
        <sz val="10"/>
        <color rgb="FF000000"/>
        <rFont val="Times New Roman"/>
        <charset val="134"/>
      </rPr>
      <t>50</t>
    </r>
    <r>
      <rPr>
        <sz val="10"/>
        <color rgb="FF000000"/>
        <rFont val="方正仿宋_GBK"/>
        <charset val="134"/>
      </rPr>
      <t>立方米，</t>
    </r>
    <r>
      <rPr>
        <sz val="10"/>
        <color rgb="FF000000"/>
        <rFont val="Times New Roman"/>
        <charset val="134"/>
      </rPr>
      <t>450</t>
    </r>
    <r>
      <rPr>
        <sz val="10"/>
        <color rgb="FF000000"/>
        <rFont val="方正仿宋_GBK"/>
        <charset val="134"/>
      </rPr>
      <t>元</t>
    </r>
    <r>
      <rPr>
        <sz val="10"/>
        <color rgb="FF000000"/>
        <rFont val="Times New Roman"/>
        <charset val="134"/>
      </rPr>
      <t>/</t>
    </r>
    <r>
      <rPr>
        <sz val="10"/>
        <color rgb="FF000000"/>
        <rFont val="方正仿宋_GBK"/>
        <charset val="134"/>
      </rPr>
      <t>立方米，共</t>
    </r>
    <r>
      <rPr>
        <sz val="10"/>
        <color rgb="FF000000"/>
        <rFont val="Times New Roman"/>
        <charset val="134"/>
      </rPr>
      <t>2.25</t>
    </r>
    <r>
      <rPr>
        <sz val="10"/>
        <color rgb="FF000000"/>
        <rFont val="方正仿宋_GBK"/>
        <charset val="134"/>
      </rPr>
      <t>万元。</t>
    </r>
    <r>
      <rPr>
        <sz val="10"/>
        <color rgb="FF000000"/>
        <rFont val="Times New Roman"/>
        <charset val="134"/>
      </rPr>
      <t xml:space="preserve">
</t>
    </r>
    <r>
      <rPr>
        <sz val="10"/>
        <color rgb="FF000000"/>
        <rFont val="方正仿宋_GBK"/>
        <charset val="134"/>
      </rPr>
      <t>祥和自然村：</t>
    </r>
    <r>
      <rPr>
        <sz val="10"/>
        <color rgb="FF000000"/>
        <rFont val="Times New Roman"/>
        <charset val="134"/>
      </rPr>
      <t>1.</t>
    </r>
    <r>
      <rPr>
        <sz val="10"/>
        <color rgb="FF000000"/>
        <rFont val="方正仿宋_GBK"/>
        <charset val="134"/>
      </rPr>
      <t>安装铺设</t>
    </r>
    <r>
      <rPr>
        <sz val="10"/>
        <color rgb="FF000000"/>
        <rFont val="Times New Roman"/>
        <charset val="134"/>
      </rPr>
      <t>DN200</t>
    </r>
    <r>
      <rPr>
        <sz val="10"/>
        <color rgb="FF000000"/>
        <rFont val="方正仿宋_GBK"/>
        <charset val="134"/>
      </rPr>
      <t>国标波纹管</t>
    </r>
    <r>
      <rPr>
        <sz val="10"/>
        <color rgb="FF000000"/>
        <rFont val="Times New Roman"/>
        <charset val="134"/>
      </rPr>
      <t>663</t>
    </r>
    <r>
      <rPr>
        <sz val="10"/>
        <color rgb="FF000000"/>
        <rFont val="方正仿宋_GBK"/>
        <charset val="134"/>
      </rPr>
      <t>米，单价</t>
    </r>
    <r>
      <rPr>
        <sz val="10"/>
        <color rgb="FF000000"/>
        <rFont val="Times New Roman"/>
        <charset val="134"/>
      </rPr>
      <t>140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9.282</t>
    </r>
    <r>
      <rPr>
        <sz val="10"/>
        <color rgb="FF000000"/>
        <rFont val="方正仿宋_GBK"/>
        <charset val="134"/>
      </rPr>
      <t>万元；</t>
    </r>
    <r>
      <rPr>
        <sz val="10"/>
        <color rgb="FF000000"/>
        <rFont val="Times New Roman"/>
        <charset val="134"/>
      </rPr>
      <t>2.</t>
    </r>
    <r>
      <rPr>
        <sz val="10"/>
        <color rgb="FF000000"/>
        <rFont val="方正仿宋_GBK"/>
        <charset val="134"/>
      </rPr>
      <t>安装铺设</t>
    </r>
    <r>
      <rPr>
        <sz val="10"/>
        <color rgb="FF000000"/>
        <rFont val="Times New Roman"/>
        <charset val="134"/>
      </rPr>
      <t>DN300</t>
    </r>
    <r>
      <rPr>
        <sz val="10"/>
        <color rgb="FF000000"/>
        <rFont val="方正仿宋_GBK"/>
        <charset val="134"/>
      </rPr>
      <t>国标波纹管</t>
    </r>
    <r>
      <rPr>
        <sz val="10"/>
        <color rgb="FF000000"/>
        <rFont val="Times New Roman"/>
        <charset val="134"/>
      </rPr>
      <t>190</t>
    </r>
    <r>
      <rPr>
        <sz val="10"/>
        <color rgb="FF000000"/>
        <rFont val="方正仿宋_GBK"/>
        <charset val="134"/>
      </rPr>
      <t>米，单价</t>
    </r>
    <r>
      <rPr>
        <sz val="10"/>
        <color rgb="FF000000"/>
        <rFont val="Times New Roman"/>
        <charset val="134"/>
      </rPr>
      <t>200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3.8</t>
    </r>
    <r>
      <rPr>
        <sz val="10"/>
        <color rgb="FF000000"/>
        <rFont val="方正仿宋_GBK"/>
        <charset val="134"/>
      </rPr>
      <t>万元；</t>
    </r>
    <r>
      <rPr>
        <sz val="10"/>
        <color rgb="FF000000"/>
        <rFont val="Times New Roman"/>
        <charset val="134"/>
      </rPr>
      <t>3.</t>
    </r>
    <r>
      <rPr>
        <sz val="10"/>
        <color rgb="FF000000"/>
        <rFont val="方正仿宋_GBK"/>
        <charset val="134"/>
      </rPr>
      <t>规格</t>
    </r>
    <r>
      <rPr>
        <sz val="10"/>
        <color rgb="FF000000"/>
        <rFont val="Times New Roman"/>
        <charset val="134"/>
      </rPr>
      <t>30</t>
    </r>
    <r>
      <rPr>
        <sz val="10"/>
        <color rgb="FF000000"/>
        <rFont val="方正仿宋_GBK"/>
        <charset val="134"/>
      </rPr>
      <t>公分</t>
    </r>
    <r>
      <rPr>
        <sz val="10"/>
        <color rgb="FF000000"/>
        <rFont val="Times New Roman"/>
        <charset val="134"/>
      </rPr>
      <t>*30</t>
    </r>
    <r>
      <rPr>
        <sz val="10"/>
        <color rgb="FF000000"/>
        <rFont val="方正仿宋_GBK"/>
        <charset val="134"/>
      </rPr>
      <t>公分三面光排水沟</t>
    </r>
    <r>
      <rPr>
        <sz val="10"/>
        <color rgb="FF000000"/>
        <rFont val="Times New Roman"/>
        <charset val="134"/>
      </rPr>
      <t>150</t>
    </r>
    <r>
      <rPr>
        <sz val="10"/>
        <color rgb="FF000000"/>
        <rFont val="方正仿宋_GBK"/>
        <charset val="134"/>
      </rPr>
      <t>米，单价</t>
    </r>
    <r>
      <rPr>
        <sz val="10"/>
        <color rgb="FF000000"/>
        <rFont val="Times New Roman"/>
        <charset val="134"/>
      </rPr>
      <t>100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1.5</t>
    </r>
    <r>
      <rPr>
        <sz val="10"/>
        <color rgb="FF000000"/>
        <rFont val="方正仿宋_GBK"/>
        <charset val="134"/>
      </rPr>
      <t>万元；</t>
    </r>
    <r>
      <rPr>
        <sz val="10"/>
        <color rgb="FF000000"/>
        <rFont val="Times New Roman"/>
        <charset val="134"/>
      </rPr>
      <t>4.</t>
    </r>
    <r>
      <rPr>
        <sz val="10"/>
        <color rgb="FF000000"/>
        <rFont val="方正仿宋_GBK"/>
        <charset val="134"/>
      </rPr>
      <t>排污检查井（</t>
    </r>
    <r>
      <rPr>
        <sz val="10"/>
        <color rgb="FF000000"/>
        <rFont val="Times New Roman"/>
        <charset val="134"/>
      </rPr>
      <t>32.5</t>
    </r>
    <r>
      <rPr>
        <sz val="10"/>
        <color rgb="FF000000"/>
        <rFont val="方正仿宋_GBK"/>
        <charset val="134"/>
      </rPr>
      <t>水泥砂浆砌砖，</t>
    </r>
    <r>
      <rPr>
        <sz val="10"/>
        <color rgb="FF000000"/>
        <rFont val="Times New Roman"/>
        <charset val="134"/>
      </rPr>
      <t>c30</t>
    </r>
    <r>
      <rPr>
        <sz val="10"/>
        <color rgb="FF000000"/>
        <rFont val="方正仿宋_GBK"/>
        <charset val="134"/>
      </rPr>
      <t>混凝土浇筑）</t>
    </r>
    <r>
      <rPr>
        <sz val="10"/>
        <color rgb="FF000000"/>
        <rFont val="Times New Roman"/>
        <charset val="134"/>
      </rPr>
      <t>14</t>
    </r>
    <r>
      <rPr>
        <sz val="10"/>
        <color rgb="FF000000"/>
        <rFont val="方正仿宋_GBK"/>
        <charset val="134"/>
      </rPr>
      <t>个，</t>
    </r>
    <r>
      <rPr>
        <sz val="10"/>
        <color rgb="FF000000"/>
        <rFont val="Times New Roman"/>
        <charset val="134"/>
      </rPr>
      <t>500</t>
    </r>
    <r>
      <rPr>
        <sz val="10"/>
        <color rgb="FF000000"/>
        <rFont val="方正仿宋_GBK"/>
        <charset val="134"/>
      </rPr>
      <t>元</t>
    </r>
    <r>
      <rPr>
        <sz val="10"/>
        <color rgb="FF000000"/>
        <rFont val="Times New Roman"/>
        <charset val="134"/>
      </rPr>
      <t>/</t>
    </r>
    <r>
      <rPr>
        <sz val="10"/>
        <color rgb="FF000000"/>
        <rFont val="方正仿宋_GBK"/>
        <charset val="134"/>
      </rPr>
      <t>个，共</t>
    </r>
    <r>
      <rPr>
        <sz val="10"/>
        <color rgb="FF000000"/>
        <rFont val="Times New Roman"/>
        <charset val="134"/>
      </rPr>
      <t>0.7</t>
    </r>
    <r>
      <rPr>
        <sz val="10"/>
        <color rgb="FF000000"/>
        <rFont val="方正仿宋_GBK"/>
        <charset val="134"/>
      </rPr>
      <t>万元；</t>
    </r>
    <r>
      <rPr>
        <sz val="10"/>
        <color rgb="FF000000"/>
        <rFont val="Times New Roman"/>
        <charset val="134"/>
      </rPr>
      <t>5.</t>
    </r>
    <r>
      <rPr>
        <sz val="10"/>
        <color rgb="FF000000"/>
        <rFont val="方正仿宋_GBK"/>
        <charset val="134"/>
      </rPr>
      <t>粪污沉淀池（</t>
    </r>
    <r>
      <rPr>
        <sz val="10"/>
        <color rgb="FF000000"/>
        <rFont val="Times New Roman"/>
        <charset val="134"/>
      </rPr>
      <t>32.5</t>
    </r>
    <r>
      <rPr>
        <sz val="10"/>
        <color rgb="FF000000"/>
        <rFont val="方正仿宋_GBK"/>
        <charset val="134"/>
      </rPr>
      <t>水泥砂浆砌砖，</t>
    </r>
    <r>
      <rPr>
        <sz val="10"/>
        <color rgb="FF000000"/>
        <rFont val="Times New Roman"/>
        <charset val="134"/>
      </rPr>
      <t>c30</t>
    </r>
    <r>
      <rPr>
        <sz val="10"/>
        <color rgb="FF000000"/>
        <rFont val="方正仿宋_GBK"/>
        <charset val="134"/>
      </rPr>
      <t>混凝土浇筑）</t>
    </r>
    <r>
      <rPr>
        <sz val="10"/>
        <color rgb="FF000000"/>
        <rFont val="Times New Roman"/>
        <charset val="134"/>
      </rPr>
      <t>50</t>
    </r>
    <r>
      <rPr>
        <sz val="10"/>
        <color rgb="FF000000"/>
        <rFont val="方正仿宋_GBK"/>
        <charset val="134"/>
      </rPr>
      <t>立方米，</t>
    </r>
    <r>
      <rPr>
        <sz val="10"/>
        <color rgb="FF000000"/>
        <rFont val="Times New Roman"/>
        <charset val="134"/>
      </rPr>
      <t>450</t>
    </r>
    <r>
      <rPr>
        <sz val="10"/>
        <color rgb="FF000000"/>
        <rFont val="方正仿宋_GBK"/>
        <charset val="134"/>
      </rPr>
      <t>元</t>
    </r>
    <r>
      <rPr>
        <sz val="10"/>
        <color rgb="FF000000"/>
        <rFont val="Times New Roman"/>
        <charset val="134"/>
      </rPr>
      <t>/</t>
    </r>
    <r>
      <rPr>
        <sz val="10"/>
        <color rgb="FF000000"/>
        <rFont val="方正仿宋_GBK"/>
        <charset val="134"/>
      </rPr>
      <t>立方米，共</t>
    </r>
    <r>
      <rPr>
        <sz val="10"/>
        <color rgb="FF000000"/>
        <rFont val="Times New Roman"/>
        <charset val="134"/>
      </rPr>
      <t>2.25</t>
    </r>
    <r>
      <rPr>
        <sz val="10"/>
        <color rgb="FF000000"/>
        <rFont val="方正仿宋_GBK"/>
        <charset val="134"/>
      </rPr>
      <t>万元。</t>
    </r>
    <r>
      <rPr>
        <sz val="10"/>
        <color rgb="FF000000"/>
        <rFont val="Times New Roman"/>
        <charset val="134"/>
      </rPr>
      <t xml:space="preserve">
</t>
    </r>
    <r>
      <rPr>
        <sz val="10"/>
        <color rgb="FF000000"/>
        <rFont val="方正仿宋_GBK"/>
        <charset val="134"/>
      </rPr>
      <t>瑞发自然村：</t>
    </r>
    <r>
      <rPr>
        <sz val="10"/>
        <color rgb="FF000000"/>
        <rFont val="Times New Roman"/>
        <charset val="134"/>
      </rPr>
      <t>1.</t>
    </r>
    <r>
      <rPr>
        <sz val="10"/>
        <color rgb="FF000000"/>
        <rFont val="方正仿宋_GBK"/>
        <charset val="134"/>
      </rPr>
      <t>安装铺设</t>
    </r>
    <r>
      <rPr>
        <sz val="10"/>
        <color rgb="FF000000"/>
        <rFont val="Times New Roman"/>
        <charset val="134"/>
      </rPr>
      <t>DN200</t>
    </r>
    <r>
      <rPr>
        <sz val="10"/>
        <color rgb="FF000000"/>
        <rFont val="方正仿宋_GBK"/>
        <charset val="134"/>
      </rPr>
      <t>国标波纹管</t>
    </r>
    <r>
      <rPr>
        <sz val="10"/>
        <color rgb="FF000000"/>
        <rFont val="Times New Roman"/>
        <charset val="134"/>
      </rPr>
      <t>113</t>
    </r>
    <r>
      <rPr>
        <sz val="10"/>
        <color rgb="FF000000"/>
        <rFont val="方正仿宋_GBK"/>
        <charset val="134"/>
      </rPr>
      <t>米，单价</t>
    </r>
    <r>
      <rPr>
        <sz val="10"/>
        <color rgb="FF000000"/>
        <rFont val="Times New Roman"/>
        <charset val="134"/>
      </rPr>
      <t>140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1.582</t>
    </r>
    <r>
      <rPr>
        <sz val="10"/>
        <color rgb="FF000000"/>
        <rFont val="方正仿宋_GBK"/>
        <charset val="134"/>
      </rPr>
      <t>万元；</t>
    </r>
    <r>
      <rPr>
        <sz val="10"/>
        <color rgb="FF000000"/>
        <rFont val="Times New Roman"/>
        <charset val="134"/>
      </rPr>
      <t>2.</t>
    </r>
    <r>
      <rPr>
        <sz val="10"/>
        <color rgb="FF000000"/>
        <rFont val="方正仿宋_GBK"/>
        <charset val="134"/>
      </rPr>
      <t>安装铺设</t>
    </r>
    <r>
      <rPr>
        <sz val="10"/>
        <color rgb="FF000000"/>
        <rFont val="Times New Roman"/>
        <charset val="134"/>
      </rPr>
      <t>DN300</t>
    </r>
    <r>
      <rPr>
        <sz val="10"/>
        <color rgb="FF000000"/>
        <rFont val="方正仿宋_GBK"/>
        <charset val="134"/>
      </rPr>
      <t>国标波纹管</t>
    </r>
    <r>
      <rPr>
        <sz val="10"/>
        <color rgb="FF000000"/>
        <rFont val="Times New Roman"/>
        <charset val="134"/>
      </rPr>
      <t>300</t>
    </r>
    <r>
      <rPr>
        <sz val="10"/>
        <color rgb="FF000000"/>
        <rFont val="方正仿宋_GBK"/>
        <charset val="134"/>
      </rPr>
      <t>米，单价</t>
    </r>
    <r>
      <rPr>
        <sz val="10"/>
        <color rgb="FF000000"/>
        <rFont val="Times New Roman"/>
        <charset val="134"/>
      </rPr>
      <t>200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6</t>
    </r>
    <r>
      <rPr>
        <sz val="10"/>
        <color rgb="FF000000"/>
        <rFont val="方正仿宋_GBK"/>
        <charset val="134"/>
      </rPr>
      <t>万元；</t>
    </r>
    <r>
      <rPr>
        <sz val="10"/>
        <color rgb="FF000000"/>
        <rFont val="Times New Roman"/>
        <charset val="134"/>
      </rPr>
      <t>3.</t>
    </r>
    <r>
      <rPr>
        <sz val="10"/>
        <color rgb="FF000000"/>
        <rFont val="方正仿宋_GBK"/>
        <charset val="134"/>
      </rPr>
      <t>规格</t>
    </r>
    <r>
      <rPr>
        <sz val="10"/>
        <color rgb="FF000000"/>
        <rFont val="Times New Roman"/>
        <charset val="134"/>
      </rPr>
      <t>30</t>
    </r>
    <r>
      <rPr>
        <sz val="10"/>
        <color rgb="FF000000"/>
        <rFont val="方正仿宋_GBK"/>
        <charset val="134"/>
      </rPr>
      <t>公分</t>
    </r>
    <r>
      <rPr>
        <sz val="10"/>
        <color rgb="FF000000"/>
        <rFont val="Times New Roman"/>
        <charset val="134"/>
      </rPr>
      <t>*30</t>
    </r>
    <r>
      <rPr>
        <sz val="10"/>
        <color rgb="FF000000"/>
        <rFont val="方正仿宋_GBK"/>
        <charset val="134"/>
      </rPr>
      <t>公分三面光排水沟</t>
    </r>
    <r>
      <rPr>
        <sz val="10"/>
        <color rgb="FF000000"/>
        <rFont val="Times New Roman"/>
        <charset val="134"/>
      </rPr>
      <t>434</t>
    </r>
    <r>
      <rPr>
        <sz val="10"/>
        <color rgb="FF000000"/>
        <rFont val="方正仿宋_GBK"/>
        <charset val="134"/>
      </rPr>
      <t>米，单价</t>
    </r>
    <r>
      <rPr>
        <sz val="10"/>
        <color rgb="FF000000"/>
        <rFont val="Times New Roman"/>
        <charset val="134"/>
      </rPr>
      <t>100</t>
    </r>
    <r>
      <rPr>
        <sz val="10"/>
        <color rgb="FF000000"/>
        <rFont val="方正仿宋_GBK"/>
        <charset val="134"/>
      </rPr>
      <t>元</t>
    </r>
    <r>
      <rPr>
        <sz val="10"/>
        <color rgb="FF000000"/>
        <rFont val="Times New Roman"/>
        <charset val="134"/>
      </rPr>
      <t>/</t>
    </r>
    <r>
      <rPr>
        <sz val="10"/>
        <color rgb="FF000000"/>
        <rFont val="方正仿宋_GBK"/>
        <charset val="134"/>
      </rPr>
      <t>米，共</t>
    </r>
    <r>
      <rPr>
        <sz val="10"/>
        <color rgb="FF000000"/>
        <rFont val="Times New Roman"/>
        <charset val="134"/>
      </rPr>
      <t>4.34</t>
    </r>
    <r>
      <rPr>
        <sz val="10"/>
        <color rgb="FF000000"/>
        <rFont val="方正仿宋_GBK"/>
        <charset val="134"/>
      </rPr>
      <t>万元；</t>
    </r>
    <r>
      <rPr>
        <sz val="10"/>
        <color rgb="FF000000"/>
        <rFont val="Times New Roman"/>
        <charset val="134"/>
      </rPr>
      <t>4.</t>
    </r>
    <r>
      <rPr>
        <sz val="10"/>
        <color rgb="FF000000"/>
        <rFont val="方正仿宋_GBK"/>
        <charset val="134"/>
      </rPr>
      <t>排污检查井（</t>
    </r>
    <r>
      <rPr>
        <sz val="10"/>
        <color rgb="FF000000"/>
        <rFont val="Times New Roman"/>
        <charset val="134"/>
      </rPr>
      <t>32.5</t>
    </r>
    <r>
      <rPr>
        <sz val="10"/>
        <color rgb="FF000000"/>
        <rFont val="方正仿宋_GBK"/>
        <charset val="134"/>
      </rPr>
      <t>水泥砂浆砌砖，</t>
    </r>
    <r>
      <rPr>
        <sz val="10"/>
        <color rgb="FF000000"/>
        <rFont val="Times New Roman"/>
        <charset val="134"/>
      </rPr>
      <t>c30</t>
    </r>
    <r>
      <rPr>
        <sz val="10"/>
        <color rgb="FF000000"/>
        <rFont val="方正仿宋_GBK"/>
        <charset val="134"/>
      </rPr>
      <t>混凝土浇筑）</t>
    </r>
    <r>
      <rPr>
        <sz val="10"/>
        <color rgb="FF000000"/>
        <rFont val="Times New Roman"/>
        <charset val="134"/>
      </rPr>
      <t>5</t>
    </r>
    <r>
      <rPr>
        <sz val="10"/>
        <color rgb="FF000000"/>
        <rFont val="方正仿宋_GBK"/>
        <charset val="134"/>
      </rPr>
      <t>个，</t>
    </r>
    <r>
      <rPr>
        <sz val="10"/>
        <color rgb="FF000000"/>
        <rFont val="Times New Roman"/>
        <charset val="134"/>
      </rPr>
      <t>500</t>
    </r>
    <r>
      <rPr>
        <sz val="10"/>
        <color rgb="FF000000"/>
        <rFont val="方正仿宋_GBK"/>
        <charset val="134"/>
      </rPr>
      <t>元</t>
    </r>
    <r>
      <rPr>
        <sz val="10"/>
        <color rgb="FF000000"/>
        <rFont val="Times New Roman"/>
        <charset val="134"/>
      </rPr>
      <t>/</t>
    </r>
    <r>
      <rPr>
        <sz val="10"/>
        <color rgb="FF000000"/>
        <rFont val="方正仿宋_GBK"/>
        <charset val="134"/>
      </rPr>
      <t>个，共</t>
    </r>
    <r>
      <rPr>
        <sz val="10"/>
        <color rgb="FF000000"/>
        <rFont val="Times New Roman"/>
        <charset val="134"/>
      </rPr>
      <t>0.25</t>
    </r>
    <r>
      <rPr>
        <sz val="10"/>
        <color rgb="FF000000"/>
        <rFont val="方正仿宋_GBK"/>
        <charset val="134"/>
      </rPr>
      <t>万元；</t>
    </r>
    <r>
      <rPr>
        <sz val="10"/>
        <color rgb="FF000000"/>
        <rFont val="Times New Roman"/>
        <charset val="134"/>
      </rPr>
      <t>5.</t>
    </r>
    <r>
      <rPr>
        <sz val="10"/>
        <color rgb="FF000000"/>
        <rFont val="方正仿宋_GBK"/>
        <charset val="134"/>
      </rPr>
      <t>粪污沉淀池（</t>
    </r>
    <r>
      <rPr>
        <sz val="10"/>
        <color rgb="FF000000"/>
        <rFont val="Times New Roman"/>
        <charset val="134"/>
      </rPr>
      <t>32.5</t>
    </r>
    <r>
      <rPr>
        <sz val="10"/>
        <color rgb="FF000000"/>
        <rFont val="方正仿宋_GBK"/>
        <charset val="134"/>
      </rPr>
      <t>水泥砂浆砌砖，</t>
    </r>
    <r>
      <rPr>
        <sz val="10"/>
        <color rgb="FF000000"/>
        <rFont val="Times New Roman"/>
        <charset val="134"/>
      </rPr>
      <t>c30</t>
    </r>
    <r>
      <rPr>
        <sz val="10"/>
        <color rgb="FF000000"/>
        <rFont val="方正仿宋_GBK"/>
        <charset val="134"/>
      </rPr>
      <t>混凝土浇筑）</t>
    </r>
    <r>
      <rPr>
        <sz val="10"/>
        <color rgb="FF000000"/>
        <rFont val="Times New Roman"/>
        <charset val="134"/>
      </rPr>
      <t>50</t>
    </r>
    <r>
      <rPr>
        <sz val="10"/>
        <color rgb="FF000000"/>
        <rFont val="方正仿宋_GBK"/>
        <charset val="134"/>
      </rPr>
      <t>立方米，</t>
    </r>
    <r>
      <rPr>
        <sz val="10"/>
        <color rgb="FF000000"/>
        <rFont val="Times New Roman"/>
        <charset val="134"/>
      </rPr>
      <t>450</t>
    </r>
    <r>
      <rPr>
        <sz val="10"/>
        <color rgb="FF000000"/>
        <rFont val="方正仿宋_GBK"/>
        <charset val="134"/>
      </rPr>
      <t>元</t>
    </r>
    <r>
      <rPr>
        <sz val="10"/>
        <color rgb="FF000000"/>
        <rFont val="Times New Roman"/>
        <charset val="134"/>
      </rPr>
      <t>/</t>
    </r>
    <r>
      <rPr>
        <sz val="10"/>
        <color rgb="FF000000"/>
        <rFont val="方正仿宋_GBK"/>
        <charset val="134"/>
      </rPr>
      <t>立方米，共</t>
    </r>
    <r>
      <rPr>
        <sz val="10"/>
        <color rgb="FF000000"/>
        <rFont val="Times New Roman"/>
        <charset val="134"/>
      </rPr>
      <t>2.25</t>
    </r>
    <r>
      <rPr>
        <sz val="10"/>
        <color rgb="FF000000"/>
        <rFont val="方正仿宋_GBK"/>
        <charset val="134"/>
      </rPr>
      <t>万元。</t>
    </r>
  </si>
  <si>
    <r>
      <rPr>
        <sz val="10"/>
        <color indexed="8"/>
        <rFont val="方正仿宋_GBK"/>
        <charset val="134"/>
      </rPr>
      <t>聚焦当前乡村基础设施建设短板，旨在解决瑞庆村粪污直排、生活污水乱排问题，改善</t>
    </r>
    <r>
      <rPr>
        <sz val="10"/>
        <color indexed="8"/>
        <rFont val="Times New Roman"/>
        <charset val="134"/>
      </rPr>
      <t>164</t>
    </r>
    <r>
      <rPr>
        <sz val="10"/>
        <color indexed="8"/>
        <rFont val="方正仿宋_GBK"/>
        <charset val="134"/>
      </rPr>
      <t>户</t>
    </r>
    <r>
      <rPr>
        <sz val="10"/>
        <color indexed="8"/>
        <rFont val="Times New Roman"/>
        <charset val="134"/>
      </rPr>
      <t>587</t>
    </r>
    <r>
      <rPr>
        <sz val="10"/>
        <color indexed="8"/>
        <rFont val="方正仿宋_GBK"/>
        <charset val="134"/>
      </rPr>
      <t>人村民生产生活环境，提升群众幸福感与满意度。项目实施过程中，将始终坚持党建引领，以</t>
    </r>
    <r>
      <rPr>
        <sz val="10"/>
        <color indexed="8"/>
        <rFont val="Times New Roman"/>
        <charset val="134"/>
      </rPr>
      <t xml:space="preserve"> “</t>
    </r>
    <r>
      <rPr>
        <sz val="10"/>
        <color indexed="8"/>
        <rFont val="方正仿宋_GBK"/>
        <charset val="134"/>
      </rPr>
      <t>支部带头、党员先行、群众响应、社会协同</t>
    </r>
    <r>
      <rPr>
        <sz val="10"/>
        <color indexed="8"/>
        <rFont val="Times New Roman"/>
        <charset val="134"/>
      </rPr>
      <t xml:space="preserve">” </t>
    </r>
    <r>
      <rPr>
        <sz val="10"/>
        <color indexed="8"/>
        <rFont val="方正仿宋_GBK"/>
        <charset val="134"/>
      </rPr>
      <t>为原则，统筹规划、以点带面、广泛动员，引导村民主动参与居住环境改造，充分激发群众的自主性、积极性与创造性，结合村庄实际加快美丽乡村建设，全力打造宜居宜业、和谐有序的新型农村。</t>
    </r>
    <r>
      <rPr>
        <sz val="10"/>
        <color indexed="8"/>
        <rFont val="Times New Roman"/>
        <charset val="134"/>
      </rPr>
      <t>​</t>
    </r>
  </si>
  <si>
    <r>
      <rPr>
        <sz val="10"/>
        <color theme="1"/>
        <rFont val="Times New Roman"/>
        <charset val="134"/>
      </rPr>
      <t>2026</t>
    </r>
    <r>
      <rPr>
        <sz val="10"/>
        <color indexed="8"/>
        <rFont val="方正仿宋_GBK"/>
        <charset val="134"/>
      </rPr>
      <t>年东山镇</t>
    </r>
    <r>
      <rPr>
        <sz val="10"/>
        <color indexed="8"/>
        <rFont val="Times New Roman"/>
        <charset val="134"/>
      </rPr>
      <t>3</t>
    </r>
    <r>
      <rPr>
        <sz val="10"/>
        <color indexed="8"/>
        <rFont val="方正仿宋_GBK"/>
        <charset val="134"/>
      </rPr>
      <t>个自然村生活污水治理项目</t>
    </r>
  </si>
  <si>
    <r>
      <rPr>
        <sz val="10"/>
        <color indexed="8"/>
        <rFont val="方正仿宋_GBK"/>
        <charset val="134"/>
      </rPr>
      <t>李家村、法着村、</t>
    </r>
    <r>
      <rPr>
        <sz val="10"/>
        <color indexed="8"/>
        <rFont val="Times New Roman"/>
        <charset val="134"/>
      </rPr>
      <t xml:space="preserve">
</t>
    </r>
    <r>
      <rPr>
        <sz val="10"/>
        <color indexed="8"/>
        <rFont val="方正仿宋_GBK"/>
        <charset val="134"/>
      </rPr>
      <t>卡基村</t>
    </r>
  </si>
  <si>
    <r>
      <rPr>
        <sz val="10"/>
        <color indexed="8"/>
        <rFont val="方正仿宋_GBK"/>
        <charset val="134"/>
      </rPr>
      <t>学田：</t>
    </r>
    <r>
      <rPr>
        <sz val="10"/>
        <color indexed="8"/>
        <rFont val="Times New Roman"/>
        <charset val="134"/>
      </rPr>
      <t>1.C30</t>
    </r>
    <r>
      <rPr>
        <sz val="10"/>
        <color indexed="8"/>
        <rFont val="方正仿宋_GBK"/>
        <charset val="134"/>
      </rPr>
      <t>混凝土恢复路面</t>
    </r>
    <r>
      <rPr>
        <sz val="10"/>
        <color indexed="8"/>
        <rFont val="Times New Roman"/>
        <charset val="134"/>
      </rPr>
      <t>800</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t>
    </r>
    <r>
      <rPr>
        <sz val="10"/>
        <color indexed="8"/>
        <rFont val="方正仿宋_GBK"/>
        <charset val="134"/>
      </rPr>
      <t>概算投资</t>
    </r>
    <r>
      <rPr>
        <sz val="10"/>
        <color indexed="8"/>
        <rFont val="Times New Roman"/>
        <charset val="134"/>
      </rPr>
      <t>9.6</t>
    </r>
    <r>
      <rPr>
        <sz val="10"/>
        <color indexed="8"/>
        <rFont val="方正仿宋_GBK"/>
        <charset val="134"/>
      </rPr>
      <t>万元。</t>
    </r>
    <r>
      <rPr>
        <sz val="10"/>
        <color indexed="8"/>
        <rFont val="Times New Roman"/>
        <charset val="134"/>
      </rPr>
      <t>2.</t>
    </r>
    <r>
      <rPr>
        <sz val="10"/>
        <color indexed="8"/>
        <rFont val="方正仿宋_GBK"/>
        <charset val="134"/>
      </rPr>
      <t>建设污水管网</t>
    </r>
    <r>
      <rPr>
        <sz val="10"/>
        <color indexed="8"/>
        <rFont val="Times New Roman"/>
        <charset val="134"/>
      </rPr>
      <t>DN300</t>
    </r>
    <r>
      <rPr>
        <sz val="10"/>
        <color indexed="8"/>
        <rFont val="方正仿宋_GBK"/>
        <charset val="134"/>
      </rPr>
      <t>高密度聚乙烯双壁波纹管</t>
    </r>
    <r>
      <rPr>
        <sz val="10"/>
        <color indexed="8"/>
        <rFont val="Times New Roman"/>
        <charset val="134"/>
      </rPr>
      <t>320</t>
    </r>
    <r>
      <rPr>
        <sz val="10"/>
        <color indexed="8"/>
        <rFont val="方正仿宋_GBK"/>
        <charset val="134"/>
      </rPr>
      <t>米，（单价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2.4</t>
    </r>
    <r>
      <rPr>
        <sz val="10"/>
        <color indexed="8"/>
        <rFont val="方正仿宋_GBK"/>
        <charset val="134"/>
      </rPr>
      <t>万元，建设污水管网</t>
    </r>
    <r>
      <rPr>
        <sz val="10"/>
        <color indexed="8"/>
        <rFont val="Times New Roman"/>
        <charset val="134"/>
      </rPr>
      <t>PVC110</t>
    </r>
    <r>
      <rPr>
        <sz val="10"/>
        <color indexed="8"/>
        <rFont val="方正仿宋_GBK"/>
        <charset val="134"/>
      </rPr>
      <t>管</t>
    </r>
    <r>
      <rPr>
        <sz val="10"/>
        <color indexed="8"/>
        <rFont val="Times New Roman"/>
        <charset val="134"/>
      </rPr>
      <t>200m,</t>
    </r>
    <r>
      <rPr>
        <sz val="10"/>
        <color indexed="8"/>
        <rFont val="方正仿宋_GBK"/>
        <charset val="134"/>
      </rPr>
      <t>（单价</t>
    </r>
    <r>
      <rPr>
        <sz val="10"/>
        <color indexed="8"/>
        <rFont val="Times New Roman"/>
        <charset val="134"/>
      </rPr>
      <t>25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0.5</t>
    </r>
    <r>
      <rPr>
        <sz val="10"/>
        <color indexed="8"/>
        <rFont val="方正仿宋_GBK"/>
        <charset val="134"/>
      </rPr>
      <t>万元。</t>
    </r>
    <r>
      <rPr>
        <sz val="10"/>
        <color indexed="8"/>
        <rFont val="Times New Roman"/>
        <charset val="134"/>
      </rPr>
      <t>3.</t>
    </r>
    <r>
      <rPr>
        <sz val="10"/>
        <color indexed="8"/>
        <rFont val="方正仿宋_GBK"/>
        <charset val="134"/>
      </rPr>
      <t>污水检查井</t>
    </r>
    <r>
      <rPr>
        <sz val="10"/>
        <color indexed="8"/>
        <rFont val="Times New Roman"/>
        <charset val="134"/>
      </rPr>
      <t>7</t>
    </r>
    <r>
      <rPr>
        <sz val="10"/>
        <color indexed="8"/>
        <rFont val="方正仿宋_GBK"/>
        <charset val="134"/>
      </rPr>
      <t>个、雨水检查井</t>
    </r>
    <r>
      <rPr>
        <sz val="10"/>
        <color indexed="8"/>
        <rFont val="Times New Roman"/>
        <charset val="134"/>
      </rPr>
      <t>8</t>
    </r>
    <r>
      <rPr>
        <sz val="10"/>
        <color indexed="8"/>
        <rFont val="方正仿宋_GBK"/>
        <charset val="134"/>
      </rPr>
      <t>个，（单价</t>
    </r>
    <r>
      <rPr>
        <sz val="10"/>
        <color indexed="8"/>
        <rFont val="Times New Roman"/>
        <charset val="134"/>
      </rPr>
      <t>800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t>
    </r>
    <r>
      <rPr>
        <sz val="10"/>
        <color indexed="8"/>
        <rFont val="方正仿宋_GBK"/>
        <charset val="134"/>
      </rPr>
      <t>概算投资</t>
    </r>
    <r>
      <rPr>
        <sz val="10"/>
        <color indexed="8"/>
        <rFont val="Times New Roman"/>
        <charset val="134"/>
      </rPr>
      <t>1.2</t>
    </r>
    <r>
      <rPr>
        <sz val="10"/>
        <color indexed="8"/>
        <rFont val="方正仿宋_GBK"/>
        <charset val="134"/>
      </rPr>
      <t>万元</t>
    </r>
    <r>
      <rPr>
        <sz val="10"/>
        <color indexed="8"/>
        <rFont val="Times New Roman"/>
        <charset val="134"/>
      </rPr>
      <t>.4.</t>
    </r>
    <r>
      <rPr>
        <sz val="10"/>
        <color indexed="8"/>
        <rFont val="方正仿宋_GBK"/>
        <charset val="134"/>
      </rPr>
      <t>砖砌化粪池一座</t>
    </r>
    <r>
      <rPr>
        <sz val="10"/>
        <color indexed="8"/>
        <rFont val="Times New Roman"/>
        <charset val="134"/>
      </rPr>
      <t>18m³</t>
    </r>
    <r>
      <rPr>
        <sz val="10"/>
        <color indexed="8"/>
        <rFont val="方正仿宋_GBK"/>
        <charset val="134"/>
      </rPr>
      <t>，（单价</t>
    </r>
    <r>
      <rPr>
        <sz val="10"/>
        <color indexed="8"/>
        <rFont val="Times New Roman"/>
        <charset val="134"/>
      </rPr>
      <t>600</t>
    </r>
    <r>
      <rPr>
        <sz val="10"/>
        <color indexed="8"/>
        <rFont val="方正仿宋_GBK"/>
        <charset val="134"/>
      </rPr>
      <t>元</t>
    </r>
    <r>
      <rPr>
        <sz val="10"/>
        <color indexed="8"/>
        <rFont val="Times New Roman"/>
        <charset val="134"/>
      </rPr>
      <t>/m³)</t>
    </r>
    <r>
      <rPr>
        <sz val="10"/>
        <color indexed="8"/>
        <rFont val="方正仿宋_GBK"/>
        <charset val="134"/>
      </rPr>
      <t>概算投资</t>
    </r>
    <r>
      <rPr>
        <sz val="10"/>
        <color indexed="8"/>
        <rFont val="Times New Roman"/>
        <charset val="134"/>
      </rPr>
      <t>1.08</t>
    </r>
    <r>
      <rPr>
        <sz val="10"/>
        <color indexed="8"/>
        <rFont val="方正仿宋_GBK"/>
        <charset val="134"/>
      </rPr>
      <t>万元。</t>
    </r>
    <r>
      <rPr>
        <sz val="10"/>
        <color indexed="8"/>
        <rFont val="Times New Roman"/>
        <charset val="134"/>
      </rPr>
      <t>5.</t>
    </r>
    <r>
      <rPr>
        <sz val="10"/>
        <color indexed="8"/>
        <rFont val="方正仿宋_GBK"/>
        <charset val="134"/>
      </rPr>
      <t>土方开挖、切割、回填、路面恢复、管道安装</t>
    </r>
    <r>
      <rPr>
        <sz val="10"/>
        <color indexed="8"/>
        <rFont val="Times New Roman"/>
        <charset val="134"/>
      </rPr>
      <t>328m</t>
    </r>
    <r>
      <rPr>
        <sz val="10"/>
        <color indexed="8"/>
        <rFont val="方正仿宋_GBK"/>
        <charset val="134"/>
      </rPr>
      <t>，（单价</t>
    </r>
    <r>
      <rPr>
        <sz val="10"/>
        <color indexed="8"/>
        <rFont val="Times New Roman"/>
        <charset val="134"/>
      </rPr>
      <t>125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4.1</t>
    </r>
    <r>
      <rPr>
        <sz val="10"/>
        <color indexed="8"/>
        <rFont val="方正仿宋_GBK"/>
        <charset val="134"/>
      </rPr>
      <t>万元。</t>
    </r>
    <r>
      <rPr>
        <sz val="10"/>
        <color indexed="8"/>
        <rFont val="Times New Roman"/>
        <charset val="134"/>
      </rPr>
      <t xml:space="preserve">
</t>
    </r>
    <r>
      <rPr>
        <sz val="10"/>
        <color indexed="8"/>
        <rFont val="方正仿宋_GBK"/>
        <charset val="134"/>
      </rPr>
      <t>辣棵村：</t>
    </r>
    <r>
      <rPr>
        <sz val="10"/>
        <color indexed="8"/>
        <rFont val="Times New Roman"/>
        <charset val="134"/>
      </rPr>
      <t>1.C30</t>
    </r>
    <r>
      <rPr>
        <sz val="10"/>
        <color indexed="8"/>
        <rFont val="方正仿宋_GBK"/>
        <charset val="134"/>
      </rPr>
      <t>混凝土恢复路面</t>
    </r>
    <r>
      <rPr>
        <sz val="10"/>
        <color indexed="8"/>
        <rFont val="Times New Roman"/>
        <charset val="134"/>
      </rPr>
      <t>800</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t>
    </r>
    <r>
      <rPr>
        <sz val="10"/>
        <color indexed="8"/>
        <rFont val="方正仿宋_GBK"/>
        <charset val="134"/>
      </rPr>
      <t>概算投资</t>
    </r>
    <r>
      <rPr>
        <sz val="10"/>
        <color indexed="8"/>
        <rFont val="Times New Roman"/>
        <charset val="134"/>
      </rPr>
      <t>9.6</t>
    </r>
    <r>
      <rPr>
        <sz val="10"/>
        <color indexed="8"/>
        <rFont val="方正仿宋_GBK"/>
        <charset val="134"/>
      </rPr>
      <t>万元。</t>
    </r>
    <r>
      <rPr>
        <sz val="10"/>
        <color indexed="8"/>
        <rFont val="Times New Roman"/>
        <charset val="134"/>
      </rPr>
      <t>2.</t>
    </r>
    <r>
      <rPr>
        <sz val="10"/>
        <color indexed="8"/>
        <rFont val="方正仿宋_GBK"/>
        <charset val="134"/>
      </rPr>
      <t>建设污水管网</t>
    </r>
    <r>
      <rPr>
        <sz val="10"/>
        <color indexed="8"/>
        <rFont val="Times New Roman"/>
        <charset val="134"/>
      </rPr>
      <t>DN200</t>
    </r>
    <r>
      <rPr>
        <sz val="10"/>
        <color indexed="8"/>
        <rFont val="方正仿宋_GBK"/>
        <charset val="134"/>
      </rPr>
      <t>高密度聚乙烯双壁波纹管</t>
    </r>
    <r>
      <rPr>
        <sz val="10"/>
        <color indexed="8"/>
        <rFont val="Times New Roman"/>
        <charset val="134"/>
      </rPr>
      <t>360</t>
    </r>
    <r>
      <rPr>
        <sz val="10"/>
        <color indexed="8"/>
        <rFont val="方正仿宋_GBK"/>
        <charset val="134"/>
      </rPr>
      <t>米，（单价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2.7</t>
    </r>
    <r>
      <rPr>
        <sz val="10"/>
        <color indexed="8"/>
        <rFont val="方正仿宋_GBK"/>
        <charset val="134"/>
      </rPr>
      <t>万元，建设污水管网</t>
    </r>
    <r>
      <rPr>
        <sz val="10"/>
        <color indexed="8"/>
        <rFont val="Times New Roman"/>
        <charset val="134"/>
      </rPr>
      <t>PVC110</t>
    </r>
    <r>
      <rPr>
        <sz val="10"/>
        <color indexed="8"/>
        <rFont val="方正仿宋_GBK"/>
        <charset val="134"/>
      </rPr>
      <t>管</t>
    </r>
    <r>
      <rPr>
        <sz val="10"/>
        <color indexed="8"/>
        <rFont val="Times New Roman"/>
        <charset val="134"/>
      </rPr>
      <t>300m,</t>
    </r>
    <r>
      <rPr>
        <sz val="10"/>
        <color indexed="8"/>
        <rFont val="方正仿宋_GBK"/>
        <charset val="134"/>
      </rPr>
      <t>（单价</t>
    </r>
    <r>
      <rPr>
        <sz val="10"/>
        <color indexed="8"/>
        <rFont val="Times New Roman"/>
        <charset val="134"/>
      </rPr>
      <t>25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0.75</t>
    </r>
    <r>
      <rPr>
        <sz val="10"/>
        <color indexed="8"/>
        <rFont val="方正仿宋_GBK"/>
        <charset val="134"/>
      </rPr>
      <t>万元。</t>
    </r>
    <r>
      <rPr>
        <sz val="10"/>
        <color indexed="8"/>
        <rFont val="Times New Roman"/>
        <charset val="134"/>
      </rPr>
      <t>3.</t>
    </r>
    <r>
      <rPr>
        <sz val="10"/>
        <color indexed="8"/>
        <rFont val="方正仿宋_GBK"/>
        <charset val="134"/>
      </rPr>
      <t>污水检查井</t>
    </r>
    <r>
      <rPr>
        <sz val="10"/>
        <color indexed="8"/>
        <rFont val="Times New Roman"/>
        <charset val="134"/>
      </rPr>
      <t>15</t>
    </r>
    <r>
      <rPr>
        <sz val="10"/>
        <color indexed="8"/>
        <rFont val="方正仿宋_GBK"/>
        <charset val="134"/>
      </rPr>
      <t>个，（单价</t>
    </r>
    <r>
      <rPr>
        <sz val="10"/>
        <color indexed="8"/>
        <rFont val="Times New Roman"/>
        <charset val="134"/>
      </rPr>
      <t>800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t>
    </r>
    <r>
      <rPr>
        <sz val="10"/>
        <color indexed="8"/>
        <rFont val="方正仿宋_GBK"/>
        <charset val="134"/>
      </rPr>
      <t>概算投资</t>
    </r>
    <r>
      <rPr>
        <sz val="10"/>
        <color indexed="8"/>
        <rFont val="Times New Roman"/>
        <charset val="134"/>
      </rPr>
      <t>1.2</t>
    </r>
    <r>
      <rPr>
        <sz val="10"/>
        <color indexed="8"/>
        <rFont val="方正仿宋_GBK"/>
        <charset val="134"/>
      </rPr>
      <t>万元</t>
    </r>
    <r>
      <rPr>
        <sz val="10"/>
        <color indexed="8"/>
        <rFont val="Times New Roman"/>
        <charset val="134"/>
      </rPr>
      <t>.4.</t>
    </r>
    <r>
      <rPr>
        <sz val="10"/>
        <color indexed="8"/>
        <rFont val="方正仿宋_GBK"/>
        <charset val="134"/>
      </rPr>
      <t>砖砌化粪池一座</t>
    </r>
    <r>
      <rPr>
        <sz val="10"/>
        <color indexed="8"/>
        <rFont val="Times New Roman"/>
        <charset val="134"/>
      </rPr>
      <t>24m³</t>
    </r>
    <r>
      <rPr>
        <sz val="10"/>
        <color indexed="8"/>
        <rFont val="方正仿宋_GBK"/>
        <charset val="134"/>
      </rPr>
      <t>，（单价</t>
    </r>
    <r>
      <rPr>
        <sz val="10"/>
        <color indexed="8"/>
        <rFont val="Times New Roman"/>
        <charset val="134"/>
      </rPr>
      <t>500</t>
    </r>
    <r>
      <rPr>
        <sz val="10"/>
        <color indexed="8"/>
        <rFont val="方正仿宋_GBK"/>
        <charset val="134"/>
      </rPr>
      <t>元</t>
    </r>
    <r>
      <rPr>
        <sz val="10"/>
        <color indexed="8"/>
        <rFont val="Times New Roman"/>
        <charset val="134"/>
      </rPr>
      <t>/m³)</t>
    </r>
    <r>
      <rPr>
        <sz val="10"/>
        <color indexed="8"/>
        <rFont val="方正仿宋_GBK"/>
        <charset val="134"/>
      </rPr>
      <t>概算投资</t>
    </r>
    <r>
      <rPr>
        <sz val="10"/>
        <color indexed="8"/>
        <rFont val="Times New Roman"/>
        <charset val="134"/>
      </rPr>
      <t>1.2</t>
    </r>
    <r>
      <rPr>
        <sz val="10"/>
        <color indexed="8"/>
        <rFont val="方正仿宋_GBK"/>
        <charset val="134"/>
      </rPr>
      <t>万元。</t>
    </r>
    <r>
      <rPr>
        <sz val="10"/>
        <color indexed="8"/>
        <rFont val="Times New Roman"/>
        <charset val="134"/>
      </rPr>
      <t>5.</t>
    </r>
    <r>
      <rPr>
        <sz val="10"/>
        <color indexed="8"/>
        <rFont val="方正仿宋_GBK"/>
        <charset val="134"/>
      </rPr>
      <t>土方开挖、切割、回填、路面恢复、管道安装</t>
    </r>
    <r>
      <rPr>
        <sz val="10"/>
        <color indexed="8"/>
        <rFont val="Times New Roman"/>
        <charset val="134"/>
      </rPr>
      <t>456m</t>
    </r>
    <r>
      <rPr>
        <sz val="10"/>
        <color indexed="8"/>
        <rFont val="方正仿宋_GBK"/>
        <charset val="134"/>
      </rPr>
      <t>，（单价</t>
    </r>
    <r>
      <rPr>
        <sz val="10"/>
        <color indexed="8"/>
        <rFont val="Times New Roman"/>
        <charset val="134"/>
      </rPr>
      <t>125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5.7</t>
    </r>
    <r>
      <rPr>
        <sz val="10"/>
        <color indexed="8"/>
        <rFont val="方正仿宋_GBK"/>
        <charset val="134"/>
      </rPr>
      <t>万元。</t>
    </r>
    <r>
      <rPr>
        <sz val="10"/>
        <color indexed="8"/>
        <rFont val="Times New Roman"/>
        <charset val="134"/>
      </rPr>
      <t xml:space="preserve">
</t>
    </r>
    <r>
      <rPr>
        <sz val="10"/>
        <color indexed="8"/>
        <rFont val="方正仿宋_GBK"/>
        <charset val="134"/>
      </rPr>
      <t>小歪吉：</t>
    </r>
    <r>
      <rPr>
        <sz val="10"/>
        <color indexed="8"/>
        <rFont val="Times New Roman"/>
        <charset val="134"/>
      </rPr>
      <t>1.C30</t>
    </r>
    <r>
      <rPr>
        <sz val="10"/>
        <color indexed="8"/>
        <rFont val="方正仿宋_GBK"/>
        <charset val="134"/>
      </rPr>
      <t>混凝土恢复路面</t>
    </r>
    <r>
      <rPr>
        <sz val="10"/>
        <color indexed="8"/>
        <rFont val="Times New Roman"/>
        <charset val="134"/>
      </rPr>
      <t>900</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t>
    </r>
    <r>
      <rPr>
        <sz val="10"/>
        <color indexed="8"/>
        <rFont val="方正仿宋_GBK"/>
        <charset val="134"/>
      </rPr>
      <t>概算投资</t>
    </r>
    <r>
      <rPr>
        <sz val="10"/>
        <color indexed="8"/>
        <rFont val="Times New Roman"/>
        <charset val="134"/>
      </rPr>
      <t>10.8</t>
    </r>
    <r>
      <rPr>
        <sz val="10"/>
        <color indexed="8"/>
        <rFont val="方正仿宋_GBK"/>
        <charset val="134"/>
      </rPr>
      <t>万元。</t>
    </r>
    <r>
      <rPr>
        <sz val="10"/>
        <color indexed="8"/>
        <rFont val="Times New Roman"/>
        <charset val="134"/>
      </rPr>
      <t>2.</t>
    </r>
    <r>
      <rPr>
        <sz val="10"/>
        <color indexed="8"/>
        <rFont val="方正仿宋_GBK"/>
        <charset val="134"/>
      </rPr>
      <t>建设污水管网</t>
    </r>
    <r>
      <rPr>
        <sz val="10"/>
        <color indexed="8"/>
        <rFont val="Times New Roman"/>
        <charset val="134"/>
      </rPr>
      <t>DN300</t>
    </r>
    <r>
      <rPr>
        <sz val="10"/>
        <color indexed="8"/>
        <rFont val="方正仿宋_GBK"/>
        <charset val="134"/>
      </rPr>
      <t>高密度聚乙烯双壁波纹管</t>
    </r>
    <r>
      <rPr>
        <sz val="10"/>
        <color indexed="8"/>
        <rFont val="Times New Roman"/>
        <charset val="134"/>
      </rPr>
      <t>800</t>
    </r>
    <r>
      <rPr>
        <sz val="10"/>
        <color indexed="8"/>
        <rFont val="方正仿宋_GBK"/>
        <charset val="134"/>
      </rPr>
      <t>米，（单价</t>
    </r>
    <r>
      <rPr>
        <sz val="10"/>
        <color indexed="8"/>
        <rFont val="Times New Roman"/>
        <charset val="134"/>
      </rPr>
      <t>75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6</t>
    </r>
    <r>
      <rPr>
        <sz val="10"/>
        <color indexed="8"/>
        <rFont val="方正仿宋_GBK"/>
        <charset val="134"/>
      </rPr>
      <t>万元，建设污水管网</t>
    </r>
    <r>
      <rPr>
        <sz val="10"/>
        <color indexed="8"/>
        <rFont val="Times New Roman"/>
        <charset val="134"/>
      </rPr>
      <t>DN200</t>
    </r>
    <r>
      <rPr>
        <sz val="10"/>
        <color indexed="8"/>
        <rFont val="方正仿宋_GBK"/>
        <charset val="134"/>
      </rPr>
      <t>高密度聚乙烯双壁波纹管</t>
    </r>
    <r>
      <rPr>
        <sz val="10"/>
        <color indexed="8"/>
        <rFont val="Times New Roman"/>
        <charset val="134"/>
      </rPr>
      <t>370</t>
    </r>
    <r>
      <rPr>
        <sz val="10"/>
        <color indexed="8"/>
        <rFont val="方正仿宋_GBK"/>
        <charset val="134"/>
      </rPr>
      <t>米，（单价</t>
    </r>
    <r>
      <rPr>
        <sz val="10"/>
        <color indexed="8"/>
        <rFont val="Times New Roman"/>
        <charset val="134"/>
      </rPr>
      <t>55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2.035</t>
    </r>
    <r>
      <rPr>
        <sz val="10"/>
        <color indexed="8"/>
        <rFont val="方正仿宋_GBK"/>
        <charset val="134"/>
      </rPr>
      <t>万元，建设污水管网</t>
    </r>
    <r>
      <rPr>
        <sz val="10"/>
        <color indexed="8"/>
        <rFont val="Times New Roman"/>
        <charset val="134"/>
      </rPr>
      <t>PVC110</t>
    </r>
    <r>
      <rPr>
        <sz val="10"/>
        <color indexed="8"/>
        <rFont val="方正仿宋_GBK"/>
        <charset val="134"/>
      </rPr>
      <t>管</t>
    </r>
    <r>
      <rPr>
        <sz val="10"/>
        <color indexed="8"/>
        <rFont val="Times New Roman"/>
        <charset val="134"/>
      </rPr>
      <t>530m,</t>
    </r>
    <r>
      <rPr>
        <sz val="10"/>
        <color indexed="8"/>
        <rFont val="方正仿宋_GBK"/>
        <charset val="134"/>
      </rPr>
      <t>（单价</t>
    </r>
    <r>
      <rPr>
        <sz val="10"/>
        <color indexed="8"/>
        <rFont val="Times New Roman"/>
        <charset val="134"/>
      </rPr>
      <t>25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1.325</t>
    </r>
    <r>
      <rPr>
        <sz val="10"/>
        <color indexed="8"/>
        <rFont val="方正仿宋_GBK"/>
        <charset val="134"/>
      </rPr>
      <t>万元。</t>
    </r>
    <r>
      <rPr>
        <sz val="10"/>
        <color indexed="8"/>
        <rFont val="Times New Roman"/>
        <charset val="134"/>
      </rPr>
      <t>3.</t>
    </r>
    <r>
      <rPr>
        <sz val="10"/>
        <color indexed="8"/>
        <rFont val="方正仿宋_GBK"/>
        <charset val="134"/>
      </rPr>
      <t>污水检查井</t>
    </r>
    <r>
      <rPr>
        <sz val="10"/>
        <color indexed="8"/>
        <rFont val="Times New Roman"/>
        <charset val="134"/>
      </rPr>
      <t>30</t>
    </r>
    <r>
      <rPr>
        <sz val="10"/>
        <color indexed="8"/>
        <rFont val="方正仿宋_GBK"/>
        <charset val="134"/>
      </rPr>
      <t>个，（单价</t>
    </r>
    <r>
      <rPr>
        <sz val="10"/>
        <color indexed="8"/>
        <rFont val="Times New Roman"/>
        <charset val="134"/>
      </rPr>
      <t>800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t>
    </r>
    <r>
      <rPr>
        <sz val="10"/>
        <color indexed="8"/>
        <rFont val="方正仿宋_GBK"/>
        <charset val="134"/>
      </rPr>
      <t>概算投资</t>
    </r>
    <r>
      <rPr>
        <sz val="10"/>
        <color indexed="8"/>
        <rFont val="Times New Roman"/>
        <charset val="134"/>
      </rPr>
      <t>2.4</t>
    </r>
    <r>
      <rPr>
        <sz val="10"/>
        <color indexed="8"/>
        <rFont val="方正仿宋_GBK"/>
        <charset val="134"/>
      </rPr>
      <t>万元</t>
    </r>
    <r>
      <rPr>
        <sz val="10"/>
        <color indexed="8"/>
        <rFont val="Times New Roman"/>
        <charset val="134"/>
      </rPr>
      <t>.4.</t>
    </r>
    <r>
      <rPr>
        <sz val="10"/>
        <color indexed="8"/>
        <rFont val="方正仿宋_GBK"/>
        <charset val="134"/>
      </rPr>
      <t>砖砌化粪池</t>
    </r>
    <r>
      <rPr>
        <sz val="10"/>
        <color indexed="8"/>
        <rFont val="Times New Roman"/>
        <charset val="134"/>
      </rPr>
      <t>12m³</t>
    </r>
    <r>
      <rPr>
        <sz val="10"/>
        <color indexed="8"/>
        <rFont val="方正仿宋_GBK"/>
        <charset val="134"/>
      </rPr>
      <t>一座，砖砌化粪池</t>
    </r>
    <r>
      <rPr>
        <sz val="10"/>
        <color indexed="8"/>
        <rFont val="Times New Roman"/>
        <charset val="134"/>
      </rPr>
      <t>18m³</t>
    </r>
    <r>
      <rPr>
        <sz val="10"/>
        <color indexed="8"/>
        <rFont val="方正仿宋_GBK"/>
        <charset val="134"/>
      </rPr>
      <t>两座，（单价</t>
    </r>
    <r>
      <rPr>
        <sz val="10"/>
        <color indexed="8"/>
        <rFont val="Times New Roman"/>
        <charset val="134"/>
      </rPr>
      <t>600</t>
    </r>
    <r>
      <rPr>
        <sz val="10"/>
        <color indexed="8"/>
        <rFont val="方正仿宋_GBK"/>
        <charset val="134"/>
      </rPr>
      <t>元</t>
    </r>
    <r>
      <rPr>
        <sz val="10"/>
        <color indexed="8"/>
        <rFont val="Times New Roman"/>
        <charset val="134"/>
      </rPr>
      <t>/m³)</t>
    </r>
    <r>
      <rPr>
        <sz val="10"/>
        <color indexed="8"/>
        <rFont val="方正仿宋_GBK"/>
        <charset val="134"/>
      </rPr>
      <t>概算投资</t>
    </r>
    <r>
      <rPr>
        <sz val="10"/>
        <color indexed="8"/>
        <rFont val="Times New Roman"/>
        <charset val="134"/>
      </rPr>
      <t>2.88</t>
    </r>
    <r>
      <rPr>
        <sz val="10"/>
        <color indexed="8"/>
        <rFont val="方正仿宋_GBK"/>
        <charset val="134"/>
      </rPr>
      <t>万元。</t>
    </r>
    <r>
      <rPr>
        <sz val="10"/>
        <color indexed="8"/>
        <rFont val="Times New Roman"/>
        <charset val="134"/>
      </rPr>
      <t>5.</t>
    </r>
    <r>
      <rPr>
        <sz val="10"/>
        <color indexed="8"/>
        <rFont val="方正仿宋_GBK"/>
        <charset val="134"/>
      </rPr>
      <t>土方开挖、切割、回填、路面恢复、管道安装</t>
    </r>
    <r>
      <rPr>
        <sz val="10"/>
        <color indexed="8"/>
        <rFont val="Times New Roman"/>
        <charset val="134"/>
      </rPr>
      <t>365m</t>
    </r>
    <r>
      <rPr>
        <sz val="10"/>
        <color indexed="8"/>
        <rFont val="方正仿宋_GBK"/>
        <charset val="134"/>
      </rPr>
      <t>，（单价</t>
    </r>
    <r>
      <rPr>
        <sz val="10"/>
        <color indexed="8"/>
        <rFont val="Times New Roman"/>
        <charset val="134"/>
      </rPr>
      <t>125</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4.56</t>
    </r>
    <r>
      <rPr>
        <sz val="10"/>
        <color indexed="8"/>
        <rFont val="方正仿宋_GBK"/>
        <charset val="134"/>
      </rPr>
      <t>万元。</t>
    </r>
  </si>
  <si>
    <r>
      <rPr>
        <sz val="10"/>
        <color indexed="8"/>
        <rFont val="方正仿宋_GBK"/>
        <charset val="134"/>
      </rPr>
      <t>项目建成后形成的固定资产归李家村村委会所有，项目资产按有关规定建立长效管护机制、运营维护机制，持续发挥效益。项目建成后方便</t>
    </r>
    <r>
      <rPr>
        <sz val="10"/>
        <color indexed="8"/>
        <rFont val="Times New Roman"/>
        <charset val="134"/>
      </rPr>
      <t>104</t>
    </r>
    <r>
      <rPr>
        <sz val="10"/>
        <color indexed="8"/>
        <rFont val="方正仿宋_GBK"/>
        <charset val="134"/>
      </rPr>
      <t>户</t>
    </r>
    <r>
      <rPr>
        <sz val="10"/>
        <color indexed="8"/>
        <rFont val="Times New Roman"/>
        <charset val="134"/>
      </rPr>
      <t>391</t>
    </r>
    <r>
      <rPr>
        <sz val="10"/>
        <color indexed="8"/>
        <rFont val="方正仿宋_GBK"/>
        <charset val="134"/>
      </rPr>
      <t>人农户出行及生产生活，进一步改善污水治理效率。</t>
    </r>
  </si>
  <si>
    <r>
      <rPr>
        <sz val="10"/>
        <color theme="1"/>
        <rFont val="Times New Roman"/>
        <charset val="134"/>
      </rPr>
      <t>2026</t>
    </r>
    <r>
      <rPr>
        <sz val="10"/>
        <color indexed="8"/>
        <rFont val="方正仿宋_GBK"/>
        <charset val="134"/>
      </rPr>
      <t>年阿都乡银厂村委会</t>
    </r>
    <r>
      <rPr>
        <sz val="10"/>
        <color indexed="8"/>
        <rFont val="Times New Roman"/>
        <charset val="134"/>
      </rPr>
      <t>3</t>
    </r>
    <r>
      <rPr>
        <sz val="10"/>
        <color indexed="8"/>
        <rFont val="方正仿宋_GBK"/>
        <charset val="134"/>
      </rPr>
      <t>个自然村农村生活污水治理项目</t>
    </r>
  </si>
  <si>
    <r>
      <rPr>
        <sz val="10"/>
        <color indexed="8"/>
        <rFont val="方正仿宋_GBK"/>
        <charset val="134"/>
      </rPr>
      <t>银厂村</t>
    </r>
  </si>
  <si>
    <t>投入资金62.79万元，主要建设内容包含：
1.铺设DN160波纹管1600米，含配件、每米32元，投入资金5.12万元；
2. 铺设DN200波纹管1400米，含配件、每米38元，投入资金5.32万元； 
3.铺设DN300波纹管660米，含配件、每米65元，投入资金4.29万元；
4.DN160管人工开挖清运、混凝土路面破除、回填，1600米，每米 45元，投入资金7.2万元 ；
5.DN200管人工开挖清运、混凝土路面破除、回填，1400米，每米 49元，投入资金6.86万元 ；
 6.DN300管人工开挖清运、混凝土路面破除、回填，660米，每米 54元，投入资金3.564万元 ；
7. 进行管沟硬化，2920米，每米65元，投入资金18.98万元；
8.建设 DN500沉井42个，每个 680元，投入资金2.856万元 ；
9.建设化粪池30m³化粪池2个，500元/m³，每个 15000元，投入资金 3万元；
10.建设化粪池20m³化粪池2个，500元/m³，每个10000元，投入资金2万元；
11.建设三面光排水管80米，长80米、宽0.6米、高0.6米 ，含开挖土方，沟底混凝土0.15米厚，带沟盖板，每米450元，投入资金 3.6万元。</t>
  </si>
  <si>
    <r>
      <rPr>
        <sz val="10"/>
        <color indexed="8"/>
        <rFont val="方正仿宋_GBK"/>
        <charset val="134"/>
      </rPr>
      <t>项目建成后，能使村内污水得到有效治理，生态效益明显提升，间接提高农民的生活质量，受益人户数</t>
    </r>
    <r>
      <rPr>
        <sz val="10"/>
        <color indexed="8"/>
        <rFont val="Times New Roman"/>
        <charset val="134"/>
      </rPr>
      <t>195</t>
    </r>
    <r>
      <rPr>
        <sz val="10"/>
        <color indexed="8"/>
        <rFont val="方正仿宋_GBK"/>
        <charset val="134"/>
      </rPr>
      <t>户</t>
    </r>
    <r>
      <rPr>
        <sz val="10"/>
        <color indexed="8"/>
        <rFont val="Times New Roman"/>
        <charset val="134"/>
      </rPr>
      <t>560</t>
    </r>
    <r>
      <rPr>
        <sz val="10"/>
        <color indexed="8"/>
        <rFont val="方正仿宋_GBK"/>
        <charset val="134"/>
      </rPr>
      <t>人，其中监测户</t>
    </r>
    <r>
      <rPr>
        <sz val="10"/>
        <color indexed="8"/>
        <rFont val="Times New Roman"/>
        <charset val="134"/>
      </rPr>
      <t>2</t>
    </r>
    <r>
      <rPr>
        <sz val="10"/>
        <color indexed="8"/>
        <rFont val="方正仿宋_GBK"/>
        <charset val="134"/>
      </rPr>
      <t>户</t>
    </r>
    <r>
      <rPr>
        <sz val="10"/>
        <color indexed="8"/>
        <rFont val="Times New Roman"/>
        <charset val="134"/>
      </rPr>
      <t>7</t>
    </r>
    <r>
      <rPr>
        <sz val="10"/>
        <color indexed="8"/>
        <rFont val="方正仿宋_GBK"/>
        <charset val="134"/>
      </rPr>
      <t>人，脱贫户</t>
    </r>
    <r>
      <rPr>
        <sz val="10"/>
        <color indexed="8"/>
        <rFont val="Times New Roman"/>
        <charset val="134"/>
      </rPr>
      <t>18</t>
    </r>
    <r>
      <rPr>
        <sz val="10"/>
        <color indexed="8"/>
        <rFont val="方正仿宋_GBK"/>
        <charset val="134"/>
      </rPr>
      <t>户</t>
    </r>
    <r>
      <rPr>
        <sz val="10"/>
        <color indexed="8"/>
        <rFont val="Times New Roman"/>
        <charset val="134"/>
      </rPr>
      <t>43</t>
    </r>
    <r>
      <rPr>
        <sz val="10"/>
        <color indexed="8"/>
        <rFont val="方正仿宋_GBK"/>
        <charset val="134"/>
      </rPr>
      <t>人。</t>
    </r>
  </si>
  <si>
    <r>
      <rPr>
        <sz val="10"/>
        <color indexed="8"/>
        <rFont val="方正仿宋_GBK"/>
        <charset val="134"/>
      </rPr>
      <t>宣威市羊场镇大田坝村</t>
    </r>
    <r>
      <rPr>
        <sz val="10"/>
        <color indexed="8"/>
        <rFont val="Times New Roman"/>
        <charset val="134"/>
      </rPr>
      <t>2</t>
    </r>
    <r>
      <rPr>
        <sz val="10"/>
        <color indexed="8"/>
        <rFont val="方正仿宋_GBK"/>
        <charset val="134"/>
      </rPr>
      <t>个自然村农村生活污水治理项目</t>
    </r>
  </si>
  <si>
    <r>
      <rPr>
        <sz val="10"/>
        <color indexed="8"/>
        <rFont val="方正仿宋_GBK"/>
        <charset val="134"/>
      </rPr>
      <t>大田坝村</t>
    </r>
  </si>
  <si>
    <r>
      <rPr>
        <sz val="10"/>
        <color indexed="8"/>
        <rFont val="方正仿宋_GBK"/>
        <charset val="134"/>
      </rPr>
      <t>一、大田坝村委会大田坝村二组，预计投入资金</t>
    </r>
    <r>
      <rPr>
        <sz val="10"/>
        <color indexed="8"/>
        <rFont val="Times New Roman"/>
        <charset val="134"/>
      </rPr>
      <t>21.42</t>
    </r>
    <r>
      <rPr>
        <sz val="10"/>
        <color indexed="8"/>
        <rFont val="方正仿宋_GBK"/>
        <charset val="134"/>
      </rPr>
      <t>万元，</t>
    </r>
    <r>
      <rPr>
        <sz val="10"/>
        <color indexed="8"/>
        <rFont val="Times New Roman"/>
        <charset val="134"/>
      </rPr>
      <t>1.</t>
    </r>
    <r>
      <rPr>
        <sz val="10"/>
        <color indexed="8"/>
        <rFont val="方正仿宋_GBK"/>
        <charset val="134"/>
      </rPr>
      <t>铺设排污管网</t>
    </r>
    <r>
      <rPr>
        <sz val="10"/>
        <color indexed="8"/>
        <rFont val="Times New Roman"/>
        <charset val="134"/>
      </rPr>
      <t>800</t>
    </r>
    <r>
      <rPr>
        <sz val="10"/>
        <color indexed="8"/>
        <rFont val="方正仿宋_GBK"/>
        <charset val="134"/>
      </rPr>
      <t>米。其中：投入资金</t>
    </r>
    <r>
      <rPr>
        <sz val="10"/>
        <color indexed="8"/>
        <rFont val="Times New Roman"/>
        <charset val="134"/>
      </rPr>
      <t>3.38</t>
    </r>
    <r>
      <rPr>
        <sz val="10"/>
        <color indexed="8"/>
        <rFont val="方正仿宋_GBK"/>
        <charset val="134"/>
      </rPr>
      <t>万元（</t>
    </r>
    <r>
      <rPr>
        <sz val="10"/>
        <color indexed="8"/>
        <rFont val="Times New Roman"/>
        <charset val="134"/>
      </rPr>
      <t>260</t>
    </r>
    <r>
      <rPr>
        <sz val="10"/>
        <color indexed="8"/>
        <rFont val="方正仿宋_GBK"/>
        <charset val="134"/>
      </rPr>
      <t>元</t>
    </r>
    <r>
      <rPr>
        <sz val="10"/>
        <color indexed="8"/>
        <rFont val="Times New Roman"/>
        <charset val="134"/>
      </rPr>
      <t>/</t>
    </r>
    <r>
      <rPr>
        <sz val="10"/>
        <color indexed="8"/>
        <rFont val="方正仿宋_GBK"/>
        <charset val="134"/>
      </rPr>
      <t>米）铺设</t>
    </r>
    <r>
      <rPr>
        <sz val="10"/>
        <color indexed="8"/>
        <rFont val="Times New Roman"/>
        <charset val="134"/>
      </rPr>
      <t>φ200mm PE</t>
    </r>
    <r>
      <rPr>
        <sz val="10"/>
        <color indexed="8"/>
        <rFont val="方正仿宋_GBK"/>
        <charset val="134"/>
      </rPr>
      <t>管</t>
    </r>
    <r>
      <rPr>
        <sz val="10"/>
        <color indexed="8"/>
        <rFont val="Times New Roman"/>
        <charset val="134"/>
      </rPr>
      <t>130</t>
    </r>
    <r>
      <rPr>
        <sz val="10"/>
        <color indexed="8"/>
        <rFont val="方正仿宋_GBK"/>
        <charset val="134"/>
      </rPr>
      <t>米，投入资金</t>
    </r>
    <r>
      <rPr>
        <sz val="10"/>
        <color indexed="8"/>
        <rFont val="Times New Roman"/>
        <charset val="134"/>
      </rPr>
      <t>12.08</t>
    </r>
    <r>
      <rPr>
        <sz val="10"/>
        <color indexed="8"/>
        <rFont val="方正仿宋_GBK"/>
        <charset val="134"/>
      </rPr>
      <t>万元（180.29/米）铺设φ110mm PE管670米，2.投入资金0.96万元（600元/套）新建检查井16套；3.投入资金5万元（416.66元/立方米）新建60立方米化粪池2个。
二、大田坝村委会新店子村四组，预计投入资金38.58万元，1.铺设排污管网1040米。其中：投入资金18.88万元（360元/米）铺设φ300mm PE管590米，投入资金7.8万元（260元/米）铺设φ200mm PE管300米，投入资金5.76万元（180/米）铺设φ110mm PE管320米；2.投入资金1.14万元（600元/套）新建检查井19套；3.投入资金5万元（500元/立方米）新建100立方米化粪池1个。</t>
    </r>
  </si>
  <si>
    <r>
      <rPr>
        <sz val="10"/>
        <color rgb="FF000000"/>
        <rFont val="方正仿宋_GBK"/>
        <charset val="134"/>
      </rPr>
      <t>通过实施项目建设，能够显著提升区域生活污水收集率与规范处理能力，有效削减生活污水污染物排放，改善农村人居环境，提升村民居住舒适度与生态获得感，为乡村人居环境整治及生态振兴提供有力支撑。预计收益农户</t>
    </r>
    <r>
      <rPr>
        <sz val="10"/>
        <color rgb="FF000000"/>
        <rFont val="Times New Roman"/>
        <charset val="134"/>
      </rPr>
      <t>151</t>
    </r>
    <r>
      <rPr>
        <sz val="10"/>
        <color rgb="FF000000"/>
        <rFont val="方正仿宋_GBK"/>
        <charset val="134"/>
      </rPr>
      <t>户</t>
    </r>
    <r>
      <rPr>
        <sz val="10"/>
        <color rgb="FF000000"/>
        <rFont val="Times New Roman"/>
        <charset val="134"/>
      </rPr>
      <t>483</t>
    </r>
    <r>
      <rPr>
        <sz val="10"/>
        <color rgb="FF000000"/>
        <rFont val="方正仿宋_GBK"/>
        <charset val="134"/>
      </rPr>
      <t>人，其中脱贫户</t>
    </r>
    <r>
      <rPr>
        <sz val="10"/>
        <color rgb="FF000000"/>
        <rFont val="Times New Roman"/>
        <charset val="134"/>
      </rPr>
      <t>21</t>
    </r>
    <r>
      <rPr>
        <sz val="10"/>
        <color rgb="FF000000"/>
        <rFont val="方正仿宋_GBK"/>
        <charset val="134"/>
      </rPr>
      <t>户</t>
    </r>
    <r>
      <rPr>
        <sz val="10"/>
        <color rgb="FF000000"/>
        <rFont val="Times New Roman"/>
        <charset val="134"/>
      </rPr>
      <t>51</t>
    </r>
    <r>
      <rPr>
        <sz val="10"/>
        <color rgb="FF000000"/>
        <rFont val="方正仿宋_GBK"/>
        <charset val="134"/>
      </rPr>
      <t>人，监测对象户</t>
    </r>
    <r>
      <rPr>
        <sz val="10"/>
        <color rgb="FF000000"/>
        <rFont val="Times New Roman"/>
        <charset val="134"/>
      </rPr>
      <t>6</t>
    </r>
    <r>
      <rPr>
        <sz val="10"/>
        <color rgb="FF000000"/>
        <rFont val="方正仿宋_GBK"/>
        <charset val="134"/>
      </rPr>
      <t>户</t>
    </r>
    <r>
      <rPr>
        <sz val="10"/>
        <color rgb="FF000000"/>
        <rFont val="Times New Roman"/>
        <charset val="134"/>
      </rPr>
      <t>18</t>
    </r>
    <r>
      <rPr>
        <sz val="10"/>
        <color rgb="FF000000"/>
        <rFont val="方正仿宋_GBK"/>
        <charset val="134"/>
      </rPr>
      <t>人。</t>
    </r>
  </si>
  <si>
    <r>
      <rPr>
        <sz val="10"/>
        <color theme="1"/>
        <rFont val="Times New Roman"/>
        <charset val="134"/>
      </rPr>
      <t>2026</t>
    </r>
    <r>
      <rPr>
        <sz val="10"/>
        <color indexed="8"/>
        <rFont val="方正仿宋_GBK"/>
        <charset val="134"/>
      </rPr>
      <t>年格宜镇得马村</t>
    </r>
    <r>
      <rPr>
        <sz val="10"/>
        <color indexed="8"/>
        <rFont val="Times New Roman"/>
        <charset val="134"/>
      </rPr>
      <t>4</t>
    </r>
    <r>
      <rPr>
        <sz val="10"/>
        <color indexed="8"/>
        <rFont val="方正仿宋_GBK"/>
        <charset val="134"/>
      </rPr>
      <t>个自然村农村生活污水治理建设项目</t>
    </r>
  </si>
  <si>
    <r>
      <rPr>
        <sz val="10"/>
        <color indexed="8"/>
        <rFont val="方正仿宋_GBK"/>
        <charset val="134"/>
      </rPr>
      <t>得马村</t>
    </r>
  </si>
  <si>
    <r>
      <rPr>
        <sz val="10"/>
        <color indexed="8"/>
        <rFont val="方正仿宋_GBK"/>
        <charset val="134"/>
      </rPr>
      <t>在格宜镇得马村委会湾子头、薛家村、大村子、龙树边等四个自然村建设雨污管网，总概算投资</t>
    </r>
    <r>
      <rPr>
        <sz val="10"/>
        <color indexed="8"/>
        <rFont val="Times New Roman"/>
        <charset val="134"/>
      </rPr>
      <t>601095.00</t>
    </r>
    <r>
      <rPr>
        <sz val="10"/>
        <color indexed="8"/>
        <rFont val="方正仿宋_GBK"/>
        <charset val="134"/>
      </rPr>
      <t>元，建设内容为：</t>
    </r>
    <r>
      <rPr>
        <sz val="10"/>
        <color indexed="8"/>
        <rFont val="Times New Roman"/>
        <charset val="134"/>
      </rPr>
      <t xml:space="preserve">
1.HDPE</t>
    </r>
    <r>
      <rPr>
        <sz val="10"/>
        <color indexed="8"/>
        <rFont val="方正仿宋_GBK"/>
        <charset val="134"/>
      </rPr>
      <t>钢带波纹管（规格</t>
    </r>
    <r>
      <rPr>
        <sz val="10"/>
        <color indexed="8"/>
        <rFont val="Times New Roman"/>
        <charset val="134"/>
      </rPr>
      <t>DN300</t>
    </r>
    <r>
      <rPr>
        <sz val="10"/>
        <color indexed="8"/>
        <rFont val="方正仿宋_GBK"/>
        <charset val="134"/>
      </rPr>
      <t>，铺设深度</t>
    </r>
    <r>
      <rPr>
        <sz val="10"/>
        <color indexed="8"/>
        <rFont val="Times New Roman"/>
        <charset val="134"/>
      </rPr>
      <t>1</t>
    </r>
    <r>
      <rPr>
        <sz val="10"/>
        <color indexed="8"/>
        <rFont val="方正仿宋_GBK"/>
        <charset val="134"/>
      </rPr>
      <t>米）</t>
    </r>
    <r>
      <rPr>
        <sz val="10"/>
        <color indexed="8"/>
        <rFont val="Times New Roman"/>
        <charset val="134"/>
      </rPr>
      <t>760</t>
    </r>
    <r>
      <rPr>
        <sz val="10"/>
        <color indexed="8"/>
        <rFont val="方正仿宋_GBK"/>
        <charset val="134"/>
      </rPr>
      <t>米，概算投资</t>
    </r>
    <r>
      <rPr>
        <sz val="10"/>
        <color indexed="8"/>
        <rFont val="Times New Roman"/>
        <charset val="134"/>
      </rPr>
      <t>121600.00</t>
    </r>
    <r>
      <rPr>
        <sz val="10"/>
        <color indexed="8"/>
        <rFont val="方正仿宋_GBK"/>
        <charset val="134"/>
      </rPr>
      <t>元；</t>
    </r>
    <r>
      <rPr>
        <sz val="10"/>
        <color indexed="8"/>
        <rFont val="Times New Roman"/>
        <charset val="134"/>
      </rPr>
      <t>HDPE</t>
    </r>
    <r>
      <rPr>
        <sz val="10"/>
        <color indexed="8"/>
        <rFont val="方正仿宋_GBK"/>
        <charset val="134"/>
      </rPr>
      <t>复合波纹管（规格</t>
    </r>
    <r>
      <rPr>
        <sz val="10"/>
        <color indexed="8"/>
        <rFont val="Times New Roman"/>
        <charset val="134"/>
      </rPr>
      <t>DN200</t>
    </r>
    <r>
      <rPr>
        <sz val="10"/>
        <color indexed="8"/>
        <rFont val="方正仿宋_GBK"/>
        <charset val="134"/>
      </rPr>
      <t>）</t>
    </r>
    <r>
      <rPr>
        <sz val="10"/>
        <color indexed="8"/>
        <rFont val="Times New Roman"/>
        <charset val="134"/>
      </rPr>
      <t>1170</t>
    </r>
    <r>
      <rPr>
        <sz val="10"/>
        <color indexed="8"/>
        <rFont val="方正仿宋_GBK"/>
        <charset val="134"/>
      </rPr>
      <t>米，概算投资</t>
    </r>
    <r>
      <rPr>
        <sz val="10"/>
        <color indexed="8"/>
        <rFont val="Times New Roman"/>
        <charset val="134"/>
      </rPr>
      <t>93600.00</t>
    </r>
    <r>
      <rPr>
        <sz val="10"/>
        <color indexed="8"/>
        <rFont val="方正仿宋_GBK"/>
        <charset val="134"/>
      </rPr>
      <t>元。</t>
    </r>
    <r>
      <rPr>
        <sz val="10"/>
        <color indexed="8"/>
        <rFont val="Times New Roman"/>
        <charset val="134"/>
      </rPr>
      <t xml:space="preserve">
2.</t>
    </r>
    <r>
      <rPr>
        <sz val="10"/>
        <color indexed="8"/>
        <rFont val="方正仿宋_GBK"/>
        <charset val="134"/>
      </rPr>
      <t>挖管沟土方</t>
    </r>
    <r>
      <rPr>
        <sz val="10"/>
        <color indexed="8"/>
        <rFont val="Times New Roman"/>
        <charset val="134"/>
      </rPr>
      <t>1040m³</t>
    </r>
    <r>
      <rPr>
        <sz val="10"/>
        <color indexed="8"/>
        <rFont val="方正仿宋_GBK"/>
        <charset val="134"/>
      </rPr>
      <t>，概算投资</t>
    </r>
    <r>
      <rPr>
        <sz val="10"/>
        <color indexed="8"/>
        <rFont val="Times New Roman"/>
        <charset val="134"/>
      </rPr>
      <t>5200.00</t>
    </r>
    <r>
      <rPr>
        <sz val="10"/>
        <color indexed="8"/>
        <rFont val="方正仿宋_GBK"/>
        <charset val="134"/>
      </rPr>
      <t>元；人工挖管沟土方</t>
    </r>
    <r>
      <rPr>
        <sz val="10"/>
        <color indexed="8"/>
        <rFont val="Times New Roman"/>
        <charset val="134"/>
      </rPr>
      <t>153m³</t>
    </r>
    <r>
      <rPr>
        <sz val="10"/>
        <color indexed="8"/>
        <rFont val="方正仿宋_GBK"/>
        <charset val="134"/>
      </rPr>
      <t>，概算投资</t>
    </r>
    <r>
      <rPr>
        <sz val="10"/>
        <color indexed="8"/>
        <rFont val="Times New Roman"/>
        <charset val="134"/>
      </rPr>
      <t>10710.00</t>
    </r>
    <r>
      <rPr>
        <sz val="10"/>
        <color indexed="8"/>
        <rFont val="方正仿宋_GBK"/>
        <charset val="134"/>
      </rPr>
      <t>元；管沟回填方</t>
    </r>
    <r>
      <rPr>
        <sz val="10"/>
        <color indexed="8"/>
        <rFont val="Times New Roman"/>
        <charset val="134"/>
      </rPr>
      <t>939m³</t>
    </r>
    <r>
      <rPr>
        <sz val="10"/>
        <color indexed="8"/>
        <rFont val="方正仿宋_GBK"/>
        <charset val="134"/>
      </rPr>
      <t>，概算投资</t>
    </r>
    <r>
      <rPr>
        <sz val="10"/>
        <color indexed="8"/>
        <rFont val="Times New Roman"/>
        <charset val="134"/>
      </rPr>
      <t>23475.00</t>
    </r>
    <r>
      <rPr>
        <sz val="10"/>
        <color indexed="8"/>
        <rFont val="方正仿宋_GBK"/>
        <charset val="134"/>
      </rPr>
      <t>元；人工管沟回填方</t>
    </r>
    <r>
      <rPr>
        <sz val="10"/>
        <color indexed="8"/>
        <rFont val="Times New Roman"/>
        <charset val="134"/>
      </rPr>
      <t>138m³</t>
    </r>
    <r>
      <rPr>
        <sz val="10"/>
        <color indexed="8"/>
        <rFont val="方正仿宋_GBK"/>
        <charset val="134"/>
      </rPr>
      <t>，概算投资</t>
    </r>
    <r>
      <rPr>
        <sz val="10"/>
        <color indexed="8"/>
        <rFont val="Times New Roman"/>
        <charset val="134"/>
      </rPr>
      <t>8970.00</t>
    </r>
    <r>
      <rPr>
        <sz val="10"/>
        <color indexed="8"/>
        <rFont val="方正仿宋_GBK"/>
        <charset val="134"/>
      </rPr>
      <t>元；拆除混凝土路面</t>
    </r>
    <r>
      <rPr>
        <sz val="10"/>
        <color indexed="8"/>
        <rFont val="Times New Roman"/>
        <charset val="134"/>
      </rPr>
      <t>1040m³</t>
    </r>
    <r>
      <rPr>
        <sz val="10"/>
        <color indexed="8"/>
        <rFont val="方正仿宋_GBK"/>
        <charset val="134"/>
      </rPr>
      <t>，概算投资</t>
    </r>
    <r>
      <rPr>
        <sz val="10"/>
        <color indexed="8"/>
        <rFont val="Times New Roman"/>
        <charset val="134"/>
      </rPr>
      <t>31200.00</t>
    </r>
    <r>
      <rPr>
        <sz val="10"/>
        <color indexed="8"/>
        <rFont val="方正仿宋_GBK"/>
        <charset val="134"/>
      </rPr>
      <t>元；人工拆除混凝土路面</t>
    </r>
    <r>
      <rPr>
        <sz val="10"/>
        <color indexed="8"/>
        <rFont val="Times New Roman"/>
        <charset val="134"/>
      </rPr>
      <t>153m³</t>
    </r>
    <r>
      <rPr>
        <sz val="10"/>
        <color indexed="8"/>
        <rFont val="方正仿宋_GBK"/>
        <charset val="134"/>
      </rPr>
      <t>，概算投资</t>
    </r>
    <r>
      <rPr>
        <sz val="10"/>
        <color indexed="8"/>
        <rFont val="Times New Roman"/>
        <charset val="134"/>
      </rPr>
      <t>6120.00</t>
    </r>
    <r>
      <rPr>
        <sz val="10"/>
        <color indexed="8"/>
        <rFont val="方正仿宋_GBK"/>
        <charset val="134"/>
      </rPr>
      <t>元；拆除砼渣外运</t>
    </r>
    <r>
      <rPr>
        <sz val="10"/>
        <color indexed="8"/>
        <rFont val="Times New Roman"/>
        <charset val="134"/>
      </rPr>
      <t>208m³</t>
    </r>
    <r>
      <rPr>
        <sz val="10"/>
        <color indexed="8"/>
        <rFont val="方正仿宋_GBK"/>
        <charset val="134"/>
      </rPr>
      <t>，概算投资</t>
    </r>
    <r>
      <rPr>
        <sz val="10"/>
        <color indexed="8"/>
        <rFont val="Times New Roman"/>
        <charset val="134"/>
      </rPr>
      <t>5200.00</t>
    </r>
    <r>
      <rPr>
        <sz val="10"/>
        <color indexed="8"/>
        <rFont val="方正仿宋_GBK"/>
        <charset val="134"/>
      </rPr>
      <t>元；人工拆除砼渣外运</t>
    </r>
    <r>
      <rPr>
        <sz val="10"/>
        <color indexed="8"/>
        <rFont val="Times New Roman"/>
        <charset val="134"/>
      </rPr>
      <t>31m³</t>
    </r>
    <r>
      <rPr>
        <sz val="10"/>
        <color indexed="8"/>
        <rFont val="方正仿宋_GBK"/>
        <charset val="134"/>
      </rPr>
      <t>。概算投资</t>
    </r>
    <r>
      <rPr>
        <sz val="10"/>
        <color indexed="8"/>
        <rFont val="Times New Roman"/>
        <charset val="134"/>
      </rPr>
      <t>2480.00</t>
    </r>
    <r>
      <rPr>
        <sz val="10"/>
        <color indexed="8"/>
        <rFont val="方正仿宋_GBK"/>
        <charset val="134"/>
      </rPr>
      <t>元；混凝土路面恢复</t>
    </r>
    <r>
      <rPr>
        <sz val="10"/>
        <color indexed="8"/>
        <rFont val="Times New Roman"/>
        <charset val="134"/>
      </rPr>
      <t>1240m³</t>
    </r>
    <r>
      <rPr>
        <sz val="10"/>
        <color indexed="8"/>
        <rFont val="方正仿宋_GBK"/>
        <charset val="134"/>
      </rPr>
      <t>，概算投资</t>
    </r>
    <r>
      <rPr>
        <sz val="10"/>
        <color indexed="8"/>
        <rFont val="Times New Roman"/>
        <charset val="134"/>
      </rPr>
      <t>12400.00</t>
    </r>
    <r>
      <rPr>
        <sz val="10"/>
        <color indexed="8"/>
        <rFont val="方正仿宋_GBK"/>
        <charset val="134"/>
      </rPr>
      <t>元；人工混凝土路面恢复</t>
    </r>
    <r>
      <rPr>
        <sz val="10"/>
        <color indexed="8"/>
        <rFont val="Times New Roman"/>
        <charset val="134"/>
      </rPr>
      <t>153m³</t>
    </r>
    <r>
      <rPr>
        <sz val="10"/>
        <color indexed="8"/>
        <rFont val="方正仿宋_GBK"/>
        <charset val="134"/>
      </rPr>
      <t>，概算投资</t>
    </r>
    <r>
      <rPr>
        <sz val="10"/>
        <color indexed="8"/>
        <rFont val="Times New Roman"/>
        <charset val="134"/>
      </rPr>
      <t>19890.00</t>
    </r>
    <r>
      <rPr>
        <sz val="10"/>
        <color indexed="8"/>
        <rFont val="方正仿宋_GBK"/>
        <charset val="134"/>
      </rPr>
      <t>元。</t>
    </r>
    <r>
      <rPr>
        <sz val="10"/>
        <color indexed="8"/>
        <rFont val="Times New Roman"/>
        <charset val="134"/>
      </rPr>
      <t xml:space="preserve">
 3.</t>
    </r>
    <r>
      <rPr>
        <sz val="10"/>
        <color indexed="8"/>
        <rFont val="方正仿宋_GBK"/>
        <charset val="134"/>
      </rPr>
      <t>砖砌矩形检查井（井截面、深度：外空长</t>
    </r>
    <r>
      <rPr>
        <sz val="10"/>
        <color indexed="8"/>
        <rFont val="Times New Roman"/>
        <charset val="134"/>
      </rPr>
      <t>1.5m×</t>
    </r>
    <r>
      <rPr>
        <sz val="10"/>
        <color indexed="8"/>
        <rFont val="方正仿宋_GBK"/>
        <charset val="134"/>
      </rPr>
      <t>宽</t>
    </r>
    <r>
      <rPr>
        <sz val="10"/>
        <color indexed="8"/>
        <rFont val="Times New Roman"/>
        <charset val="134"/>
      </rPr>
      <t>1.5m×</t>
    </r>
    <r>
      <rPr>
        <sz val="10"/>
        <color indexed="8"/>
        <rFont val="方正仿宋_GBK"/>
        <charset val="134"/>
      </rPr>
      <t>深</t>
    </r>
    <r>
      <rPr>
        <sz val="10"/>
        <color indexed="8"/>
        <rFont val="Times New Roman"/>
        <charset val="134"/>
      </rPr>
      <t>1.5m</t>
    </r>
    <r>
      <rPr>
        <sz val="10"/>
        <color indexed="8"/>
        <rFont val="方正仿宋_GBK"/>
        <charset val="134"/>
      </rPr>
      <t>，垫层材料种类厚度</t>
    </r>
    <r>
      <rPr>
        <sz val="10"/>
        <color indexed="8"/>
        <rFont val="Times New Roman"/>
        <charset val="134"/>
      </rPr>
      <t>C15</t>
    </r>
    <r>
      <rPr>
        <sz val="10"/>
        <color indexed="8"/>
        <rFont val="方正仿宋_GBK"/>
        <charset val="134"/>
      </rPr>
      <t>）</t>
    </r>
    <r>
      <rPr>
        <sz val="10"/>
        <color indexed="8"/>
        <rFont val="Times New Roman"/>
        <charset val="134"/>
      </rPr>
      <t>18</t>
    </r>
    <r>
      <rPr>
        <sz val="10"/>
        <color indexed="8"/>
        <rFont val="方正仿宋_GBK"/>
        <charset val="134"/>
      </rPr>
      <t>座，概算投资</t>
    </r>
    <r>
      <rPr>
        <sz val="10"/>
        <color indexed="8"/>
        <rFont val="Times New Roman"/>
        <charset val="134"/>
      </rPr>
      <t>32400.00</t>
    </r>
    <r>
      <rPr>
        <sz val="10"/>
        <color indexed="8"/>
        <rFont val="方正仿宋_GBK"/>
        <charset val="134"/>
      </rPr>
      <t>元；砖砌矩形检查井（井截面外空长</t>
    </r>
    <r>
      <rPr>
        <sz val="10"/>
        <color indexed="8"/>
        <rFont val="Times New Roman"/>
        <charset val="134"/>
      </rPr>
      <t>1.0m×</t>
    </r>
    <r>
      <rPr>
        <sz val="10"/>
        <color indexed="8"/>
        <rFont val="方正仿宋_GBK"/>
        <charset val="134"/>
      </rPr>
      <t>宽</t>
    </r>
    <r>
      <rPr>
        <sz val="10"/>
        <color indexed="8"/>
        <rFont val="Times New Roman"/>
        <charset val="134"/>
      </rPr>
      <t>1.0m×</t>
    </r>
    <r>
      <rPr>
        <sz val="10"/>
        <color indexed="8"/>
        <rFont val="方正仿宋_GBK"/>
        <charset val="134"/>
      </rPr>
      <t>深</t>
    </r>
    <r>
      <rPr>
        <sz val="10"/>
        <color indexed="8"/>
        <rFont val="Times New Roman"/>
        <charset val="134"/>
      </rPr>
      <t>1.0m</t>
    </r>
    <r>
      <rPr>
        <sz val="10"/>
        <color indexed="8"/>
        <rFont val="方正仿宋_GBK"/>
        <charset val="134"/>
      </rPr>
      <t>，垫层材料种类</t>
    </r>
    <r>
      <rPr>
        <sz val="10"/>
        <color indexed="8"/>
        <rFont val="Times New Roman"/>
        <charset val="134"/>
      </rPr>
      <t>C15</t>
    </r>
    <r>
      <rPr>
        <sz val="10"/>
        <color indexed="8"/>
        <rFont val="方正仿宋_GBK"/>
        <charset val="134"/>
      </rPr>
      <t>商混）</t>
    </r>
    <r>
      <rPr>
        <sz val="10"/>
        <color indexed="8"/>
        <rFont val="Times New Roman"/>
        <charset val="134"/>
      </rPr>
      <t>15</t>
    </r>
    <r>
      <rPr>
        <sz val="10"/>
        <color indexed="8"/>
        <rFont val="方正仿宋_GBK"/>
        <charset val="134"/>
      </rPr>
      <t>座，概算投资</t>
    </r>
    <r>
      <rPr>
        <sz val="10"/>
        <color indexed="8"/>
        <rFont val="Times New Roman"/>
        <charset val="134"/>
      </rPr>
      <t>14250.00</t>
    </r>
    <r>
      <rPr>
        <sz val="10"/>
        <color indexed="8"/>
        <rFont val="方正仿宋_GBK"/>
        <charset val="134"/>
      </rPr>
      <t>元。</t>
    </r>
    <r>
      <rPr>
        <sz val="10"/>
        <color indexed="8"/>
        <rFont val="Times New Roman"/>
        <charset val="134"/>
      </rPr>
      <t xml:space="preserve">
4.</t>
    </r>
    <r>
      <rPr>
        <sz val="10"/>
        <color indexed="8"/>
        <rFont val="方正仿宋_GBK"/>
        <charset val="134"/>
      </rPr>
      <t>砖砌化粪池（规格内径长</t>
    </r>
    <r>
      <rPr>
        <sz val="10"/>
        <color indexed="8"/>
        <rFont val="Times New Roman"/>
        <charset val="134"/>
      </rPr>
      <t>4m×</t>
    </r>
    <r>
      <rPr>
        <sz val="10"/>
        <color indexed="8"/>
        <rFont val="方正仿宋_GBK"/>
        <charset val="134"/>
      </rPr>
      <t>宽</t>
    </r>
    <r>
      <rPr>
        <sz val="10"/>
        <color indexed="8"/>
        <rFont val="Times New Roman"/>
        <charset val="134"/>
      </rPr>
      <t>2m×</t>
    </r>
    <r>
      <rPr>
        <sz val="10"/>
        <color indexed="8"/>
        <rFont val="方正仿宋_GBK"/>
        <charset val="134"/>
      </rPr>
      <t>深</t>
    </r>
    <r>
      <rPr>
        <sz val="10"/>
        <color indexed="8"/>
        <rFont val="Times New Roman"/>
        <charset val="134"/>
      </rPr>
      <t>2.5m,</t>
    </r>
    <r>
      <rPr>
        <sz val="10"/>
        <color indexed="8"/>
        <rFont val="方正仿宋_GBK"/>
        <charset val="134"/>
      </rPr>
      <t>垫层材质及厚度</t>
    </r>
    <r>
      <rPr>
        <sz val="10"/>
        <color indexed="8"/>
        <rFont val="Times New Roman"/>
        <charset val="134"/>
      </rPr>
      <t>100</t>
    </r>
    <r>
      <rPr>
        <sz val="10"/>
        <color indexed="8"/>
        <rFont val="方正仿宋_GBK"/>
        <charset val="134"/>
      </rPr>
      <t>厚</t>
    </r>
    <r>
      <rPr>
        <sz val="10"/>
        <color indexed="8"/>
        <rFont val="Times New Roman"/>
        <charset val="134"/>
      </rPr>
      <t>C15</t>
    </r>
    <r>
      <rPr>
        <sz val="10"/>
        <color indexed="8"/>
        <rFont val="方正仿宋_GBK"/>
        <charset val="134"/>
      </rPr>
      <t>混凝土，池底</t>
    </r>
    <r>
      <rPr>
        <sz val="10"/>
        <color indexed="8"/>
        <rFont val="Times New Roman"/>
        <charset val="134"/>
      </rPr>
      <t>200</t>
    </r>
    <r>
      <rPr>
        <sz val="10"/>
        <color indexed="8"/>
        <rFont val="方正仿宋_GBK"/>
        <charset val="134"/>
      </rPr>
      <t>厚</t>
    </r>
    <r>
      <rPr>
        <sz val="10"/>
        <color indexed="8"/>
        <rFont val="Times New Roman"/>
        <charset val="134"/>
      </rPr>
      <t>C25</t>
    </r>
    <r>
      <rPr>
        <sz val="10"/>
        <color indexed="8"/>
        <rFont val="方正仿宋_GBK"/>
        <charset val="134"/>
      </rPr>
      <t>混凝土钢筋</t>
    </r>
    <r>
      <rPr>
        <sz val="10"/>
        <color indexed="8"/>
        <rFont val="Times New Roman"/>
        <charset val="134"/>
      </rPr>
      <t>8@150</t>
    </r>
    <r>
      <rPr>
        <sz val="10"/>
        <color indexed="8"/>
        <rFont val="方正仿宋_GBK"/>
        <charset val="134"/>
      </rPr>
      <t>双向，砌筑材料标准砖</t>
    </r>
    <r>
      <rPr>
        <sz val="10"/>
        <color indexed="8"/>
        <rFont val="Times New Roman"/>
        <charset val="134"/>
      </rPr>
      <t>240×115×53</t>
    </r>
    <r>
      <rPr>
        <sz val="10"/>
        <color indexed="8"/>
        <rFont val="方正仿宋_GBK"/>
        <charset val="134"/>
      </rPr>
      <t>，勾缝抹面，砌筑砂浆强度等级配合比</t>
    </r>
    <r>
      <rPr>
        <sz val="10"/>
        <color indexed="8"/>
        <rFont val="Times New Roman"/>
        <charset val="134"/>
      </rPr>
      <t>M10.0</t>
    </r>
    <r>
      <rPr>
        <sz val="10"/>
        <color indexed="8"/>
        <rFont val="方正仿宋_GBK"/>
        <charset val="134"/>
      </rPr>
      <t>水泥砂浆，盖板材质规格：预制钢筋砼盖板</t>
    </r>
    <r>
      <rPr>
        <sz val="10"/>
        <color indexed="8"/>
        <rFont val="Times New Roman"/>
        <charset val="134"/>
      </rPr>
      <t>150</t>
    </r>
    <r>
      <rPr>
        <sz val="10"/>
        <color indexed="8"/>
        <rFont val="方正仿宋_GBK"/>
        <charset val="134"/>
      </rPr>
      <t>厚，钢筋</t>
    </r>
    <r>
      <rPr>
        <sz val="10"/>
        <color indexed="8"/>
        <rFont val="Times New Roman"/>
        <charset val="134"/>
      </rPr>
      <t>12@120</t>
    </r>
    <r>
      <rPr>
        <sz val="10"/>
        <color indexed="8"/>
        <rFont val="方正仿宋_GBK"/>
        <charset val="134"/>
      </rPr>
      <t>双层双向布置，井盖、井圈材质及规格</t>
    </r>
    <r>
      <rPr>
        <sz val="10"/>
        <color indexed="8"/>
        <rFont val="宋体"/>
        <charset val="134"/>
      </rPr>
      <t>∅</t>
    </r>
    <r>
      <rPr>
        <sz val="10"/>
        <color indexed="8"/>
        <rFont val="Times New Roman"/>
        <charset val="134"/>
      </rPr>
      <t>700</t>
    </r>
    <r>
      <rPr>
        <sz val="10"/>
        <color indexed="8"/>
        <rFont val="方正仿宋_GBK"/>
        <charset val="134"/>
      </rPr>
      <t>铸铁井盖）</t>
    </r>
    <r>
      <rPr>
        <sz val="10"/>
        <color indexed="8"/>
        <rFont val="Times New Roman"/>
        <charset val="134"/>
      </rPr>
      <t>1</t>
    </r>
    <r>
      <rPr>
        <sz val="10"/>
        <color indexed="8"/>
        <rFont val="方正仿宋_GBK"/>
        <charset val="134"/>
      </rPr>
      <t>座，概算投资</t>
    </r>
    <r>
      <rPr>
        <sz val="10"/>
        <color indexed="8"/>
        <rFont val="Times New Roman"/>
        <charset val="134"/>
      </rPr>
      <t>23000.00</t>
    </r>
    <r>
      <rPr>
        <sz val="10"/>
        <color indexed="8"/>
        <rFont val="方正仿宋_GBK"/>
        <charset val="134"/>
      </rPr>
      <t>元；砖砌化粪池（规格内径长</t>
    </r>
    <r>
      <rPr>
        <sz val="10"/>
        <color indexed="8"/>
        <rFont val="Times New Roman"/>
        <charset val="134"/>
      </rPr>
      <t>6m×</t>
    </r>
    <r>
      <rPr>
        <sz val="10"/>
        <color indexed="8"/>
        <rFont val="方正仿宋_GBK"/>
        <charset val="134"/>
      </rPr>
      <t>宽</t>
    </r>
    <r>
      <rPr>
        <sz val="10"/>
        <color indexed="8"/>
        <rFont val="Times New Roman"/>
        <charset val="134"/>
      </rPr>
      <t>2m×</t>
    </r>
    <r>
      <rPr>
        <sz val="10"/>
        <color indexed="8"/>
        <rFont val="方正仿宋_GBK"/>
        <charset val="134"/>
      </rPr>
      <t>深</t>
    </r>
    <r>
      <rPr>
        <sz val="10"/>
        <color indexed="8"/>
        <rFont val="Times New Roman"/>
        <charset val="134"/>
      </rPr>
      <t>2.5m,</t>
    </r>
    <r>
      <rPr>
        <sz val="10"/>
        <color indexed="8"/>
        <rFont val="方正仿宋_GBK"/>
        <charset val="134"/>
      </rPr>
      <t>垫层材质及厚度</t>
    </r>
    <r>
      <rPr>
        <sz val="10"/>
        <color indexed="8"/>
        <rFont val="Times New Roman"/>
        <charset val="134"/>
      </rPr>
      <t>100</t>
    </r>
    <r>
      <rPr>
        <sz val="10"/>
        <color indexed="8"/>
        <rFont val="方正仿宋_GBK"/>
        <charset val="134"/>
      </rPr>
      <t>厚</t>
    </r>
    <r>
      <rPr>
        <sz val="10"/>
        <color indexed="8"/>
        <rFont val="Times New Roman"/>
        <charset val="134"/>
      </rPr>
      <t>C15</t>
    </r>
    <r>
      <rPr>
        <sz val="10"/>
        <color indexed="8"/>
        <rFont val="方正仿宋_GBK"/>
        <charset val="134"/>
      </rPr>
      <t>混凝土，池底</t>
    </r>
    <r>
      <rPr>
        <sz val="10"/>
        <color indexed="8"/>
        <rFont val="Times New Roman"/>
        <charset val="134"/>
      </rPr>
      <t>200</t>
    </r>
    <r>
      <rPr>
        <sz val="10"/>
        <color indexed="8"/>
        <rFont val="方正仿宋_GBK"/>
        <charset val="134"/>
      </rPr>
      <t>厚</t>
    </r>
    <r>
      <rPr>
        <sz val="10"/>
        <color indexed="8"/>
        <rFont val="Times New Roman"/>
        <charset val="134"/>
      </rPr>
      <t>C25</t>
    </r>
    <r>
      <rPr>
        <sz val="10"/>
        <color indexed="8"/>
        <rFont val="方正仿宋_GBK"/>
        <charset val="134"/>
      </rPr>
      <t>混凝土钢筋</t>
    </r>
    <r>
      <rPr>
        <sz val="10"/>
        <color indexed="8"/>
        <rFont val="Times New Roman"/>
        <charset val="134"/>
      </rPr>
      <t>8@150</t>
    </r>
    <r>
      <rPr>
        <sz val="10"/>
        <color indexed="8"/>
        <rFont val="方正仿宋_GBK"/>
        <charset val="134"/>
      </rPr>
      <t>双向，砌筑材料标准砖</t>
    </r>
    <r>
      <rPr>
        <sz val="10"/>
        <color indexed="8"/>
        <rFont val="Times New Roman"/>
        <charset val="134"/>
      </rPr>
      <t>240×115×53</t>
    </r>
    <r>
      <rPr>
        <sz val="10"/>
        <color indexed="8"/>
        <rFont val="方正仿宋_GBK"/>
        <charset val="134"/>
      </rPr>
      <t>，勾缝抹面，砌筑砂浆强度等级配合比</t>
    </r>
    <r>
      <rPr>
        <sz val="10"/>
        <color indexed="8"/>
        <rFont val="Times New Roman"/>
        <charset val="134"/>
      </rPr>
      <t>M10.0</t>
    </r>
    <r>
      <rPr>
        <sz val="10"/>
        <color indexed="8"/>
        <rFont val="方正仿宋_GBK"/>
        <charset val="134"/>
      </rPr>
      <t>水泥砂浆，盖板材质规格：预制钢筋砼盖板</t>
    </r>
    <r>
      <rPr>
        <sz val="10"/>
        <color indexed="8"/>
        <rFont val="Times New Roman"/>
        <charset val="134"/>
      </rPr>
      <t>150</t>
    </r>
    <r>
      <rPr>
        <sz val="10"/>
        <color indexed="8"/>
        <rFont val="方正仿宋_GBK"/>
        <charset val="134"/>
      </rPr>
      <t>厚，钢筋</t>
    </r>
    <r>
      <rPr>
        <sz val="10"/>
        <color indexed="8"/>
        <rFont val="Times New Roman"/>
        <charset val="134"/>
      </rPr>
      <t>12@120</t>
    </r>
    <r>
      <rPr>
        <sz val="10"/>
        <color indexed="8"/>
        <rFont val="方正仿宋_GBK"/>
        <charset val="134"/>
      </rPr>
      <t>双层双向布置，井盖、井圈材质及规格</t>
    </r>
    <r>
      <rPr>
        <sz val="10"/>
        <color indexed="8"/>
        <rFont val="宋体"/>
        <charset val="134"/>
      </rPr>
      <t>∅</t>
    </r>
    <r>
      <rPr>
        <sz val="10"/>
        <color indexed="8"/>
        <rFont val="Times New Roman"/>
        <charset val="134"/>
      </rPr>
      <t>700</t>
    </r>
    <r>
      <rPr>
        <sz val="10"/>
        <color indexed="8"/>
        <rFont val="方正仿宋_GBK"/>
        <charset val="134"/>
      </rPr>
      <t>铸铁井盖）</t>
    </r>
    <r>
      <rPr>
        <sz val="10"/>
        <color indexed="8"/>
        <rFont val="Times New Roman"/>
        <charset val="134"/>
      </rPr>
      <t>1</t>
    </r>
    <r>
      <rPr>
        <sz val="10"/>
        <color indexed="8"/>
        <rFont val="方正仿宋_GBK"/>
        <charset val="134"/>
      </rPr>
      <t>座，概算投资</t>
    </r>
    <r>
      <rPr>
        <sz val="10"/>
        <color indexed="8"/>
        <rFont val="Times New Roman"/>
        <charset val="134"/>
      </rPr>
      <t>34000.00</t>
    </r>
    <r>
      <rPr>
        <sz val="10"/>
        <color indexed="8"/>
        <rFont val="方正仿宋_GBK"/>
        <charset val="134"/>
      </rPr>
      <t>元；锯缝</t>
    </r>
    <r>
      <rPr>
        <sz val="10"/>
        <color indexed="8"/>
        <rFont val="Times New Roman"/>
        <charset val="134"/>
      </rPr>
      <t>1800m</t>
    </r>
    <r>
      <rPr>
        <sz val="10"/>
        <color indexed="8"/>
        <rFont val="方正仿宋_GBK"/>
        <charset val="134"/>
      </rPr>
      <t>，概算投资</t>
    </r>
    <r>
      <rPr>
        <sz val="10"/>
        <color indexed="8"/>
        <rFont val="Times New Roman"/>
        <charset val="134"/>
      </rPr>
      <t>45000.00</t>
    </r>
    <r>
      <rPr>
        <sz val="10"/>
        <color indexed="8"/>
        <rFont val="方正仿宋_GBK"/>
        <charset val="134"/>
      </rPr>
      <t>元。</t>
    </r>
  </si>
  <si>
    <r>
      <rPr>
        <sz val="10"/>
        <color indexed="8"/>
        <rFont val="方正仿宋_GBK"/>
        <charset val="134"/>
      </rPr>
      <t>通过项目实施，建成污水管道</t>
    </r>
    <r>
      <rPr>
        <sz val="10"/>
        <color indexed="8"/>
        <rFont val="Times New Roman"/>
        <charset val="134"/>
      </rPr>
      <t>3090</t>
    </r>
    <r>
      <rPr>
        <sz val="10"/>
        <color indexed="8"/>
        <rFont val="方正仿宋_GBK"/>
        <charset val="134"/>
      </rPr>
      <t>米，产权归村集体所有，有效提升人居环境，改善群众生活条件，提升群众幸福感和满意度，受益群众</t>
    </r>
    <r>
      <rPr>
        <sz val="10"/>
        <color indexed="8"/>
        <rFont val="Times New Roman"/>
        <charset val="134"/>
      </rPr>
      <t>216</t>
    </r>
    <r>
      <rPr>
        <sz val="10"/>
        <color indexed="8"/>
        <rFont val="方正仿宋_GBK"/>
        <charset val="134"/>
      </rPr>
      <t>户</t>
    </r>
    <r>
      <rPr>
        <sz val="10"/>
        <color indexed="8"/>
        <rFont val="Times New Roman"/>
        <charset val="134"/>
      </rPr>
      <t>876</t>
    </r>
    <r>
      <rPr>
        <sz val="10"/>
        <color indexed="8"/>
        <rFont val="方正仿宋_GBK"/>
        <charset val="134"/>
      </rPr>
      <t>人（其中脱贫户</t>
    </r>
    <r>
      <rPr>
        <sz val="10"/>
        <color indexed="8"/>
        <rFont val="Times New Roman"/>
        <charset val="134"/>
      </rPr>
      <t>37</t>
    </r>
    <r>
      <rPr>
        <sz val="10"/>
        <color indexed="8"/>
        <rFont val="方正仿宋_GBK"/>
        <charset val="134"/>
      </rPr>
      <t>户</t>
    </r>
    <r>
      <rPr>
        <sz val="10"/>
        <color indexed="8"/>
        <rFont val="Times New Roman"/>
        <charset val="134"/>
      </rPr>
      <t>95</t>
    </r>
    <r>
      <rPr>
        <sz val="10"/>
        <color indexed="8"/>
        <rFont val="方正仿宋_GBK"/>
        <charset val="134"/>
      </rPr>
      <t>人，监测对象</t>
    </r>
    <r>
      <rPr>
        <sz val="10"/>
        <color indexed="8"/>
        <rFont val="Times New Roman"/>
        <charset val="134"/>
      </rPr>
      <t>2</t>
    </r>
    <r>
      <rPr>
        <sz val="10"/>
        <color indexed="8"/>
        <rFont val="方正仿宋_GBK"/>
        <charset val="134"/>
      </rPr>
      <t>户</t>
    </r>
    <r>
      <rPr>
        <sz val="10"/>
        <color indexed="8"/>
        <rFont val="Times New Roman"/>
        <charset val="134"/>
      </rPr>
      <t>4</t>
    </r>
    <r>
      <rPr>
        <sz val="10"/>
        <color indexed="8"/>
        <rFont val="方正仿宋_GBK"/>
        <charset val="134"/>
      </rPr>
      <t>人）。</t>
    </r>
  </si>
  <si>
    <r>
      <rPr>
        <sz val="10"/>
        <color theme="1"/>
        <rFont val="Times New Roman"/>
        <charset val="134"/>
      </rPr>
      <t>2026</t>
    </r>
    <r>
      <rPr>
        <sz val="10"/>
        <color indexed="8"/>
        <rFont val="方正仿宋_GBK"/>
        <charset val="134"/>
      </rPr>
      <t>年田坝镇田坝村委会翠峰自然村农村生活污水治理项目</t>
    </r>
  </si>
  <si>
    <r>
      <rPr>
        <sz val="10"/>
        <color indexed="8"/>
        <rFont val="方正仿宋_GBK"/>
        <charset val="134"/>
      </rPr>
      <t>田坝村</t>
    </r>
  </si>
  <si>
    <r>
      <rPr>
        <sz val="10"/>
        <color indexed="8"/>
        <rFont val="方正仿宋_GBK"/>
        <charset val="134"/>
      </rPr>
      <t>投入</t>
    </r>
    <r>
      <rPr>
        <sz val="10"/>
        <color indexed="8"/>
        <rFont val="Times New Roman"/>
        <charset val="134"/>
      </rPr>
      <t>60</t>
    </r>
    <r>
      <rPr>
        <sz val="10"/>
        <color indexed="8"/>
        <rFont val="方正仿宋_GBK"/>
        <charset val="134"/>
      </rPr>
      <t>万元，在田坝镇田坝村</t>
    </r>
    <r>
      <rPr>
        <sz val="10"/>
        <color indexed="8"/>
        <rFont val="Times New Roman"/>
        <charset val="134"/>
      </rPr>
      <t>8</t>
    </r>
    <r>
      <rPr>
        <sz val="10"/>
        <color indexed="8"/>
        <rFont val="方正仿宋_GBK"/>
        <charset val="134"/>
      </rPr>
      <t>组实施农村污水收集处理建设项目，建设内容为：</t>
    </r>
    <r>
      <rPr>
        <sz val="10"/>
        <color indexed="8"/>
        <rFont val="Times New Roman"/>
        <charset val="134"/>
      </rPr>
      <t xml:space="preserve">
</t>
    </r>
    <r>
      <rPr>
        <sz val="10"/>
        <color indexed="8"/>
        <rFont val="方正仿宋_GBK"/>
        <charset val="134"/>
      </rPr>
      <t>（一）投入</t>
    </r>
    <r>
      <rPr>
        <sz val="10"/>
        <color indexed="8"/>
        <rFont val="Times New Roman"/>
        <charset val="134"/>
      </rPr>
      <t>27.08</t>
    </r>
    <r>
      <rPr>
        <sz val="10"/>
        <color indexed="8"/>
        <rFont val="方正仿宋_GBK"/>
        <charset val="134"/>
      </rPr>
      <t>万元建设排污主管网及附属。</t>
    </r>
    <r>
      <rPr>
        <sz val="10"/>
        <color indexed="8"/>
        <rFont val="Times New Roman"/>
        <charset val="134"/>
      </rPr>
      <t xml:space="preserve">
1.</t>
    </r>
    <r>
      <rPr>
        <sz val="10"/>
        <color indexed="8"/>
        <rFont val="方正仿宋_GBK"/>
        <charset val="134"/>
      </rPr>
      <t>高分子量高密度聚乙烯（</t>
    </r>
    <r>
      <rPr>
        <sz val="10"/>
        <color indexed="8"/>
        <rFont val="Times New Roman"/>
        <charset val="134"/>
      </rPr>
      <t>HMWHDPE)</t>
    </r>
    <r>
      <rPr>
        <sz val="10"/>
        <color indexed="8"/>
        <rFont val="方正仿宋_GBK"/>
        <charset val="134"/>
      </rPr>
      <t>双波峰缠绕结构壁排水管</t>
    </r>
    <r>
      <rPr>
        <sz val="10"/>
        <color indexed="8"/>
        <rFont val="Times New Roman"/>
        <charset val="134"/>
      </rPr>
      <t>DN300</t>
    </r>
    <r>
      <rPr>
        <sz val="10"/>
        <color indexed="8"/>
        <rFont val="方正仿宋_GBK"/>
        <charset val="134"/>
      </rPr>
      <t>（国标）</t>
    </r>
    <r>
      <rPr>
        <sz val="10"/>
        <color indexed="8"/>
        <rFont val="Times New Roman"/>
        <charset val="134"/>
      </rPr>
      <t>450</t>
    </r>
    <r>
      <rPr>
        <sz val="10"/>
        <color indexed="8"/>
        <rFont val="方正仿宋_GBK"/>
        <charset val="134"/>
      </rPr>
      <t>米，单价</t>
    </r>
    <r>
      <rPr>
        <sz val="10"/>
        <color indexed="8"/>
        <rFont val="Times New Roman"/>
        <charset val="134"/>
      </rPr>
      <t>185.1</t>
    </r>
    <r>
      <rPr>
        <sz val="10"/>
        <color indexed="8"/>
        <rFont val="方正仿宋_GBK"/>
        <charset val="134"/>
      </rPr>
      <t>元</t>
    </r>
    <r>
      <rPr>
        <sz val="10"/>
        <color indexed="8"/>
        <rFont val="Times New Roman"/>
        <charset val="134"/>
      </rPr>
      <t>/</t>
    </r>
    <r>
      <rPr>
        <sz val="10"/>
        <color indexed="8"/>
        <rFont val="方正仿宋_GBK"/>
        <charset val="134"/>
      </rPr>
      <t>米；合计：</t>
    </r>
    <r>
      <rPr>
        <sz val="10"/>
        <color indexed="8"/>
        <rFont val="Times New Roman"/>
        <charset val="134"/>
      </rPr>
      <t>8.33</t>
    </r>
    <r>
      <rPr>
        <sz val="10"/>
        <color indexed="8"/>
        <rFont val="方正仿宋_GBK"/>
        <charset val="134"/>
      </rPr>
      <t>万元。</t>
    </r>
    <r>
      <rPr>
        <sz val="10"/>
        <color indexed="8"/>
        <rFont val="Times New Roman"/>
        <charset val="134"/>
      </rPr>
      <t>2.</t>
    </r>
    <r>
      <rPr>
        <sz val="10"/>
        <color indexed="8"/>
        <rFont val="方正仿宋_GBK"/>
        <charset val="134"/>
      </rPr>
      <t>双波峰缠绕结构壁排水管</t>
    </r>
    <r>
      <rPr>
        <sz val="10"/>
        <color indexed="8"/>
        <rFont val="Times New Roman"/>
        <charset val="134"/>
      </rPr>
      <t>DN300</t>
    </r>
    <r>
      <rPr>
        <sz val="10"/>
        <color indexed="8"/>
        <rFont val="方正仿宋_GBK"/>
        <charset val="134"/>
      </rPr>
      <t>长</t>
    </r>
    <r>
      <rPr>
        <sz val="10"/>
        <color indexed="8"/>
        <rFont val="Times New Roman"/>
        <charset val="134"/>
      </rPr>
      <t>510</t>
    </r>
    <r>
      <rPr>
        <sz val="10"/>
        <color indexed="8"/>
        <rFont val="方正仿宋_GBK"/>
        <charset val="134"/>
      </rPr>
      <t>米，</t>
    </r>
    <r>
      <rPr>
        <sz val="10"/>
        <color indexed="8"/>
        <rFont val="Times New Roman"/>
        <charset val="134"/>
      </rPr>
      <t>65.1</t>
    </r>
    <r>
      <rPr>
        <sz val="10"/>
        <color indexed="8"/>
        <rFont val="方正仿宋_GBK"/>
        <charset val="134"/>
      </rPr>
      <t>元</t>
    </r>
    <r>
      <rPr>
        <sz val="10"/>
        <color indexed="8"/>
        <rFont val="Times New Roman"/>
        <charset val="134"/>
      </rPr>
      <t>/</t>
    </r>
    <r>
      <rPr>
        <sz val="10"/>
        <color indexed="8"/>
        <rFont val="方正仿宋_GBK"/>
        <charset val="134"/>
      </rPr>
      <t>米，合计</t>
    </r>
    <r>
      <rPr>
        <sz val="10"/>
        <color indexed="8"/>
        <rFont val="Times New Roman"/>
        <charset val="134"/>
      </rPr>
      <t>3.32</t>
    </r>
    <r>
      <rPr>
        <sz val="10"/>
        <color indexed="8"/>
        <rFont val="方正仿宋_GBK"/>
        <charset val="134"/>
      </rPr>
      <t>万元；</t>
    </r>
    <r>
      <rPr>
        <sz val="10"/>
        <color indexed="8"/>
        <rFont val="Times New Roman"/>
        <charset val="134"/>
      </rPr>
      <t>3.</t>
    </r>
    <r>
      <rPr>
        <sz val="10"/>
        <color indexed="8"/>
        <rFont val="方正仿宋_GBK"/>
        <charset val="134"/>
      </rPr>
      <t>塑料检查井（井口</t>
    </r>
    <r>
      <rPr>
        <sz val="10"/>
        <color indexed="8"/>
        <rFont val="Times New Roman"/>
        <charset val="134"/>
      </rPr>
      <t>φ700</t>
    </r>
    <r>
      <rPr>
        <sz val="10"/>
        <color indexed="8"/>
        <rFont val="方正仿宋_GBK"/>
        <charset val="134"/>
      </rPr>
      <t>，井筒</t>
    </r>
    <r>
      <rPr>
        <sz val="10"/>
        <color indexed="8"/>
        <rFont val="Times New Roman"/>
        <charset val="134"/>
      </rPr>
      <t>φ1000</t>
    </r>
    <r>
      <rPr>
        <sz val="10"/>
        <color indexed="8"/>
        <rFont val="方正仿宋_GBK"/>
        <charset val="134"/>
      </rPr>
      <t>，流槽井详滇</t>
    </r>
    <r>
      <rPr>
        <sz val="10"/>
        <color indexed="8"/>
        <rFont val="Times New Roman"/>
        <charset val="134"/>
      </rPr>
      <t>18JS5-1-P19</t>
    </r>
    <r>
      <rPr>
        <sz val="10"/>
        <color indexed="8"/>
        <rFont val="方正仿宋_GBK"/>
        <charset val="134"/>
      </rPr>
      <t>）</t>
    </r>
    <r>
      <rPr>
        <sz val="10"/>
        <color indexed="8"/>
        <rFont val="Times New Roman"/>
        <charset val="134"/>
      </rPr>
      <t>33</t>
    </r>
    <r>
      <rPr>
        <sz val="10"/>
        <color indexed="8"/>
        <rFont val="方正仿宋_GBK"/>
        <charset val="134"/>
      </rPr>
      <t>座，单价</t>
    </r>
    <r>
      <rPr>
        <sz val="10"/>
        <color indexed="8"/>
        <rFont val="Times New Roman"/>
        <charset val="134"/>
      </rPr>
      <t>451.5</t>
    </r>
    <r>
      <rPr>
        <sz val="10"/>
        <color indexed="8"/>
        <rFont val="方正仿宋_GBK"/>
        <charset val="134"/>
      </rPr>
      <t>元</t>
    </r>
    <r>
      <rPr>
        <sz val="10"/>
        <color indexed="8"/>
        <rFont val="Times New Roman"/>
        <charset val="134"/>
      </rPr>
      <t>/</t>
    </r>
    <r>
      <rPr>
        <sz val="10"/>
        <color indexed="8"/>
        <rFont val="方正仿宋_GBK"/>
        <charset val="134"/>
      </rPr>
      <t>座；合计：</t>
    </r>
    <r>
      <rPr>
        <sz val="10"/>
        <color indexed="8"/>
        <rFont val="Times New Roman"/>
        <charset val="134"/>
      </rPr>
      <t>1.49</t>
    </r>
    <r>
      <rPr>
        <sz val="10"/>
        <color indexed="8"/>
        <rFont val="方正仿宋_GBK"/>
        <charset val="134"/>
      </rPr>
      <t>万元。</t>
    </r>
    <r>
      <rPr>
        <sz val="10"/>
        <color indexed="8"/>
        <rFont val="Times New Roman"/>
        <charset val="134"/>
      </rPr>
      <t>4.</t>
    </r>
    <r>
      <rPr>
        <sz val="10"/>
        <color indexed="8"/>
        <rFont val="方正仿宋_GBK"/>
        <charset val="134"/>
      </rPr>
      <t>立井井筒</t>
    </r>
    <r>
      <rPr>
        <sz val="10"/>
        <color indexed="8"/>
        <rFont val="Times New Roman"/>
        <charset val="134"/>
      </rPr>
      <t>17</t>
    </r>
    <r>
      <rPr>
        <sz val="10"/>
        <color indexed="8"/>
        <rFont val="方正仿宋_GBK"/>
        <charset val="134"/>
      </rPr>
      <t>个，单价</t>
    </r>
    <r>
      <rPr>
        <sz val="10"/>
        <color indexed="8"/>
        <rFont val="Times New Roman"/>
        <charset val="134"/>
      </rPr>
      <t>1140</t>
    </r>
    <r>
      <rPr>
        <sz val="10"/>
        <color indexed="8"/>
        <rFont val="方正仿宋_GBK"/>
        <charset val="134"/>
      </rPr>
      <t>元；合计：</t>
    </r>
    <r>
      <rPr>
        <sz val="10"/>
        <color indexed="8"/>
        <rFont val="Times New Roman"/>
        <charset val="134"/>
      </rPr>
      <t>1.94</t>
    </r>
    <r>
      <rPr>
        <sz val="10"/>
        <color indexed="8"/>
        <rFont val="方正仿宋_GBK"/>
        <charset val="134"/>
      </rPr>
      <t>万元。</t>
    </r>
    <r>
      <rPr>
        <sz val="10"/>
        <color indexed="8"/>
        <rFont val="Times New Roman"/>
        <charset val="134"/>
      </rPr>
      <t>5.</t>
    </r>
    <r>
      <rPr>
        <sz val="10"/>
        <color indexed="8"/>
        <rFont val="方正仿宋_GBK"/>
        <charset val="134"/>
      </rPr>
      <t>窨井盖</t>
    </r>
    <r>
      <rPr>
        <sz val="10"/>
        <color indexed="8"/>
        <rFont val="Times New Roman"/>
        <charset val="134"/>
      </rPr>
      <t>33</t>
    </r>
    <r>
      <rPr>
        <sz val="10"/>
        <color indexed="8"/>
        <rFont val="方正仿宋_GBK"/>
        <charset val="134"/>
      </rPr>
      <t>套，单价</t>
    </r>
    <r>
      <rPr>
        <sz val="10"/>
        <color indexed="8"/>
        <rFont val="Times New Roman"/>
        <charset val="134"/>
      </rPr>
      <t>234</t>
    </r>
    <r>
      <rPr>
        <sz val="10"/>
        <color indexed="8"/>
        <rFont val="方正仿宋_GBK"/>
        <charset val="134"/>
      </rPr>
      <t>元；合计：</t>
    </r>
    <r>
      <rPr>
        <sz val="10"/>
        <color indexed="8"/>
        <rFont val="Times New Roman"/>
        <charset val="134"/>
      </rPr>
      <t>0.77</t>
    </r>
    <r>
      <rPr>
        <sz val="10"/>
        <color indexed="8"/>
        <rFont val="方正仿宋_GBK"/>
        <charset val="134"/>
      </rPr>
      <t>万元。</t>
    </r>
    <r>
      <rPr>
        <sz val="10"/>
        <color indexed="8"/>
        <rFont val="Times New Roman"/>
        <charset val="134"/>
      </rPr>
      <t>6.</t>
    </r>
    <r>
      <rPr>
        <sz val="10"/>
        <color indexed="8"/>
        <rFont val="方正仿宋_GBK"/>
        <charset val="134"/>
      </rPr>
      <t>分户井、分户管</t>
    </r>
    <r>
      <rPr>
        <sz val="10"/>
        <color indexed="8"/>
        <rFont val="Times New Roman"/>
        <charset val="134"/>
      </rPr>
      <t>3.12</t>
    </r>
    <r>
      <rPr>
        <sz val="10"/>
        <color indexed="8"/>
        <rFont val="方正仿宋_GBK"/>
        <charset val="134"/>
      </rPr>
      <t>万元；</t>
    </r>
    <r>
      <rPr>
        <sz val="10"/>
        <color indexed="8"/>
        <rFont val="Times New Roman"/>
        <charset val="134"/>
      </rPr>
      <t>7.</t>
    </r>
    <r>
      <rPr>
        <sz val="10"/>
        <color indexed="8"/>
        <rFont val="方正仿宋_GBK"/>
        <charset val="134"/>
      </rPr>
      <t>砖砌分户井</t>
    </r>
    <r>
      <rPr>
        <sz val="10"/>
        <color indexed="8"/>
        <rFont val="Times New Roman"/>
        <charset val="134"/>
      </rPr>
      <t>30</t>
    </r>
    <r>
      <rPr>
        <sz val="10"/>
        <color indexed="8"/>
        <rFont val="方正仿宋_GBK"/>
        <charset val="134"/>
      </rPr>
      <t>座，单价</t>
    </r>
    <r>
      <rPr>
        <sz val="10"/>
        <color indexed="8"/>
        <rFont val="Times New Roman"/>
        <charset val="134"/>
      </rPr>
      <t>1019</t>
    </r>
    <r>
      <rPr>
        <sz val="10"/>
        <color indexed="8"/>
        <rFont val="方正仿宋_GBK"/>
        <charset val="134"/>
      </rPr>
      <t>元</t>
    </r>
    <r>
      <rPr>
        <sz val="10"/>
        <color indexed="8"/>
        <rFont val="Times New Roman"/>
        <charset val="134"/>
      </rPr>
      <t>/</t>
    </r>
    <r>
      <rPr>
        <sz val="10"/>
        <color indexed="8"/>
        <rFont val="方正仿宋_GBK"/>
        <charset val="134"/>
      </rPr>
      <t>座，合计</t>
    </r>
    <r>
      <rPr>
        <sz val="10"/>
        <color indexed="8"/>
        <rFont val="Times New Roman"/>
        <charset val="134"/>
      </rPr>
      <t>3.06</t>
    </r>
    <r>
      <rPr>
        <sz val="10"/>
        <color indexed="8"/>
        <rFont val="方正仿宋_GBK"/>
        <charset val="134"/>
      </rPr>
      <t>万元；</t>
    </r>
    <r>
      <rPr>
        <sz val="10"/>
        <color indexed="8"/>
        <rFont val="Times New Roman"/>
        <charset val="134"/>
      </rPr>
      <t>8.PVCφ110</t>
    </r>
    <r>
      <rPr>
        <sz val="10"/>
        <color indexed="8"/>
        <rFont val="方正仿宋_GBK"/>
        <charset val="134"/>
      </rPr>
      <t>管</t>
    </r>
    <r>
      <rPr>
        <sz val="10"/>
        <color indexed="8"/>
        <rFont val="Times New Roman"/>
        <charset val="134"/>
      </rPr>
      <t>150</t>
    </r>
    <r>
      <rPr>
        <sz val="10"/>
        <color indexed="8"/>
        <rFont val="方正仿宋_GBK"/>
        <charset val="134"/>
      </rPr>
      <t>米，单价</t>
    </r>
    <r>
      <rPr>
        <sz val="10"/>
        <color indexed="8"/>
        <rFont val="Times New Roman"/>
        <charset val="134"/>
      </rPr>
      <t>43</t>
    </r>
    <r>
      <rPr>
        <sz val="10"/>
        <color indexed="8"/>
        <rFont val="方正仿宋_GBK"/>
        <charset val="134"/>
      </rPr>
      <t>元</t>
    </r>
    <r>
      <rPr>
        <sz val="10"/>
        <color indexed="8"/>
        <rFont val="Times New Roman"/>
        <charset val="134"/>
      </rPr>
      <t>/</t>
    </r>
    <r>
      <rPr>
        <sz val="10"/>
        <color indexed="8"/>
        <rFont val="方正仿宋_GBK"/>
        <charset val="134"/>
      </rPr>
      <t>米，合计</t>
    </r>
    <r>
      <rPr>
        <sz val="10"/>
        <color indexed="8"/>
        <rFont val="Times New Roman"/>
        <charset val="134"/>
      </rPr>
      <t>0.65</t>
    </r>
    <r>
      <rPr>
        <sz val="10"/>
        <color indexed="8"/>
        <rFont val="方正仿宋_GBK"/>
        <charset val="134"/>
      </rPr>
      <t>万元，</t>
    </r>
    <r>
      <rPr>
        <sz val="10"/>
        <color indexed="8"/>
        <rFont val="Times New Roman"/>
        <charset val="134"/>
      </rPr>
      <t>9.PVCφ160</t>
    </r>
    <r>
      <rPr>
        <sz val="10"/>
        <color indexed="8"/>
        <rFont val="方正仿宋_GBK"/>
        <charset val="134"/>
      </rPr>
      <t>管</t>
    </r>
    <r>
      <rPr>
        <sz val="10"/>
        <color indexed="8"/>
        <rFont val="Times New Roman"/>
        <charset val="134"/>
      </rPr>
      <t>594</t>
    </r>
    <r>
      <rPr>
        <sz val="10"/>
        <color indexed="8"/>
        <rFont val="方正仿宋_GBK"/>
        <charset val="134"/>
      </rPr>
      <t>米，单价</t>
    </r>
    <r>
      <rPr>
        <sz val="10"/>
        <color indexed="8"/>
        <rFont val="Times New Roman"/>
        <charset val="134"/>
      </rPr>
      <t>74</t>
    </r>
    <r>
      <rPr>
        <sz val="10"/>
        <color indexed="8"/>
        <rFont val="方正仿宋_GBK"/>
        <charset val="134"/>
      </rPr>
      <t>元</t>
    </r>
    <r>
      <rPr>
        <sz val="10"/>
        <color indexed="8"/>
        <rFont val="Times New Roman"/>
        <charset val="134"/>
      </rPr>
      <t>/</t>
    </r>
    <r>
      <rPr>
        <sz val="10"/>
        <color indexed="8"/>
        <rFont val="方正仿宋_GBK"/>
        <charset val="134"/>
      </rPr>
      <t>米，合计</t>
    </r>
    <r>
      <rPr>
        <sz val="10"/>
        <color indexed="8"/>
        <rFont val="Times New Roman"/>
        <charset val="134"/>
      </rPr>
      <t>4.4</t>
    </r>
    <r>
      <rPr>
        <sz val="10"/>
        <color indexed="8"/>
        <rFont val="方正仿宋_GBK"/>
        <charset val="134"/>
      </rPr>
      <t>万元。</t>
    </r>
    <r>
      <rPr>
        <sz val="10"/>
        <color indexed="8"/>
        <rFont val="Times New Roman"/>
        <charset val="134"/>
      </rPr>
      <t xml:space="preserve">
</t>
    </r>
    <r>
      <rPr>
        <sz val="10"/>
        <color indexed="8"/>
        <rFont val="方正仿宋_GBK"/>
        <charset val="134"/>
      </rPr>
      <t>（二）投入</t>
    </r>
    <r>
      <rPr>
        <sz val="10"/>
        <color indexed="8"/>
        <rFont val="Times New Roman"/>
        <charset val="134"/>
      </rPr>
      <t>32.92</t>
    </r>
    <r>
      <rPr>
        <sz val="10"/>
        <color indexed="8"/>
        <rFont val="方正仿宋_GBK"/>
        <charset val="134"/>
      </rPr>
      <t>万元建设管道附属配套施工。</t>
    </r>
    <r>
      <rPr>
        <sz val="10"/>
        <color indexed="8"/>
        <rFont val="Times New Roman"/>
        <charset val="134"/>
      </rPr>
      <t xml:space="preserve">
1.</t>
    </r>
    <r>
      <rPr>
        <sz val="10"/>
        <color indexed="8"/>
        <rFont val="方正仿宋_GBK"/>
        <charset val="134"/>
      </rPr>
      <t>机械开挖沟槽土方</t>
    </r>
    <r>
      <rPr>
        <sz val="10"/>
        <color indexed="8"/>
        <rFont val="Times New Roman"/>
        <charset val="134"/>
      </rPr>
      <t>1360</t>
    </r>
    <r>
      <rPr>
        <sz val="10"/>
        <color indexed="8"/>
        <rFont val="方正仿宋_GBK"/>
        <charset val="134"/>
      </rPr>
      <t>立方米，单价</t>
    </r>
    <r>
      <rPr>
        <sz val="10"/>
        <color indexed="8"/>
        <rFont val="Times New Roman"/>
        <charset val="134"/>
      </rPr>
      <t>6.81</t>
    </r>
    <r>
      <rPr>
        <sz val="10"/>
        <color indexed="8"/>
        <rFont val="方正仿宋_GBK"/>
        <charset val="134"/>
      </rPr>
      <t>元</t>
    </r>
    <r>
      <rPr>
        <sz val="10"/>
        <color indexed="8"/>
        <rFont val="Times New Roman"/>
        <charset val="134"/>
      </rPr>
      <t>/</t>
    </r>
    <r>
      <rPr>
        <sz val="10"/>
        <color indexed="8"/>
        <rFont val="方正仿宋_GBK"/>
        <charset val="134"/>
      </rPr>
      <t>立方米，人工开挖沟槽土方</t>
    </r>
    <r>
      <rPr>
        <sz val="10"/>
        <color indexed="8"/>
        <rFont val="Times New Roman"/>
        <charset val="134"/>
      </rPr>
      <t>900</t>
    </r>
    <r>
      <rPr>
        <sz val="10"/>
        <color indexed="8"/>
        <rFont val="方正仿宋_GBK"/>
        <charset val="134"/>
      </rPr>
      <t>立方米，单价</t>
    </r>
    <r>
      <rPr>
        <sz val="10"/>
        <color indexed="8"/>
        <rFont val="Times New Roman"/>
        <charset val="134"/>
      </rPr>
      <t>36.5</t>
    </r>
    <r>
      <rPr>
        <sz val="10"/>
        <color indexed="8"/>
        <rFont val="方正仿宋_GBK"/>
        <charset val="134"/>
      </rPr>
      <t>元</t>
    </r>
    <r>
      <rPr>
        <sz val="10"/>
        <color indexed="8"/>
        <rFont val="Times New Roman"/>
        <charset val="134"/>
      </rPr>
      <t>/</t>
    </r>
    <r>
      <rPr>
        <sz val="10"/>
        <color indexed="8"/>
        <rFont val="方正仿宋_GBK"/>
        <charset val="134"/>
      </rPr>
      <t>立方米；合计：</t>
    </r>
    <r>
      <rPr>
        <sz val="10"/>
        <color indexed="8"/>
        <rFont val="Times New Roman"/>
        <charset val="134"/>
      </rPr>
      <t>4.21</t>
    </r>
    <r>
      <rPr>
        <sz val="10"/>
        <color indexed="8"/>
        <rFont val="方正仿宋_GBK"/>
        <charset val="134"/>
      </rPr>
      <t>万元。</t>
    </r>
    <r>
      <rPr>
        <sz val="10"/>
        <color indexed="8"/>
        <rFont val="Times New Roman"/>
        <charset val="134"/>
      </rPr>
      <t>2.</t>
    </r>
    <r>
      <rPr>
        <sz val="10"/>
        <color indexed="8"/>
        <rFont val="方正仿宋_GBK"/>
        <charset val="134"/>
      </rPr>
      <t>人工切缝</t>
    </r>
    <r>
      <rPr>
        <sz val="10"/>
        <color indexed="8"/>
        <rFont val="Times New Roman"/>
        <charset val="134"/>
      </rPr>
      <t>1920</t>
    </r>
    <r>
      <rPr>
        <sz val="10"/>
        <color indexed="8"/>
        <rFont val="方正仿宋_GBK"/>
        <charset val="134"/>
      </rPr>
      <t>米，单价</t>
    </r>
    <r>
      <rPr>
        <sz val="10"/>
        <color indexed="8"/>
        <rFont val="Times New Roman"/>
        <charset val="134"/>
      </rPr>
      <t>11.3元；合计：2.17万元。3.拆除路面（机械拆除）192立方米，单价90.15元；合计：1.73万元。4.管道垫层（中粗砂）144立方米，单价106.4元；合计：1.53万元。5.管道回填（中粗砂）672立方米，单价106.4元；合计：7.15万元。6.道路基层回填（土夹石）432立方米，单价31.9元；合计：1.38万元。7.混凝土路面960平方米，单价87.17元；合计：8.37万元。8.承压板钢筋5.742吨，单价4800元；合计：2.76万元。9.承压板C30混凝土14.85立方米，单价534元；合计：0.79万元。10.余方弃置1960立方米，单价13.2元。合计：2.59万元；11.余方弃置（石渣）192立方米，单价12.5元/立方米，合计0.24万元。</t>
    </r>
  </si>
  <si>
    <r>
      <rPr>
        <sz val="10"/>
        <color indexed="8"/>
        <rFont val="方正仿宋_GBK"/>
        <charset val="134"/>
      </rPr>
      <t>通过项目实施，有效治理了田坝村</t>
    </r>
    <r>
      <rPr>
        <sz val="10"/>
        <color indexed="8"/>
        <rFont val="Times New Roman"/>
        <charset val="134"/>
      </rPr>
      <t>8</t>
    </r>
    <r>
      <rPr>
        <sz val="10"/>
        <color indexed="8"/>
        <rFont val="方正仿宋_GBK"/>
        <charset val="134"/>
      </rPr>
      <t>组农村污水问题、提升了人居环境，使得农村基础设施不断完善，实现污水有效收集处理，村容村貌更加干净整洁，农村人居环境明显提升，生活幸福感和安全感不断提高，受益田坝村</t>
    </r>
    <r>
      <rPr>
        <sz val="10"/>
        <color indexed="8"/>
        <rFont val="Times New Roman"/>
        <charset val="134"/>
      </rPr>
      <t>8</t>
    </r>
    <r>
      <rPr>
        <sz val="10"/>
        <color indexed="8"/>
        <rFont val="方正仿宋_GBK"/>
        <charset val="134"/>
      </rPr>
      <t>组农户及集镇周边</t>
    </r>
    <r>
      <rPr>
        <sz val="10"/>
        <color indexed="8"/>
        <rFont val="Times New Roman"/>
        <charset val="134"/>
      </rPr>
      <t>505</t>
    </r>
    <r>
      <rPr>
        <sz val="10"/>
        <color indexed="8"/>
        <rFont val="方正仿宋_GBK"/>
        <charset val="134"/>
      </rPr>
      <t>户</t>
    </r>
    <r>
      <rPr>
        <sz val="10"/>
        <color indexed="8"/>
        <rFont val="Times New Roman"/>
        <charset val="134"/>
      </rPr>
      <t>1271</t>
    </r>
    <r>
      <rPr>
        <sz val="10"/>
        <color indexed="8"/>
        <rFont val="方正仿宋_GBK"/>
        <charset val="134"/>
      </rPr>
      <t>人，其中脱贫户</t>
    </r>
    <r>
      <rPr>
        <sz val="10"/>
        <color indexed="8"/>
        <rFont val="Times New Roman"/>
        <charset val="134"/>
      </rPr>
      <t>16</t>
    </r>
    <r>
      <rPr>
        <sz val="10"/>
        <color indexed="8"/>
        <rFont val="方正仿宋_GBK"/>
        <charset val="134"/>
      </rPr>
      <t>户</t>
    </r>
    <r>
      <rPr>
        <sz val="10"/>
        <color indexed="8"/>
        <rFont val="Times New Roman"/>
        <charset val="134"/>
      </rPr>
      <t>26</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”5</t>
    </r>
    <r>
      <rPr>
        <sz val="10"/>
        <color indexed="8"/>
        <rFont val="方正仿宋_GBK"/>
        <charset val="134"/>
      </rPr>
      <t>户</t>
    </r>
    <r>
      <rPr>
        <sz val="10"/>
        <color indexed="8"/>
        <rFont val="Times New Roman"/>
        <charset val="134"/>
      </rPr>
      <t>14</t>
    </r>
    <r>
      <rPr>
        <sz val="10"/>
        <color indexed="8"/>
        <rFont val="方正仿宋_GBK"/>
        <charset val="134"/>
      </rPr>
      <t>人。</t>
    </r>
  </si>
  <si>
    <r>
      <rPr>
        <sz val="10"/>
        <color theme="1"/>
        <rFont val="Times New Roman"/>
        <charset val="134"/>
      </rPr>
      <t>2026</t>
    </r>
    <r>
      <rPr>
        <sz val="10"/>
        <color indexed="8"/>
        <rFont val="方正仿宋_GBK"/>
        <charset val="134"/>
      </rPr>
      <t>年倘塘镇西崇村委会乱石窝自然村、发赛村委会发赛组、茂宗村委会徐家组农村生活污水治理项目</t>
    </r>
  </si>
  <si>
    <r>
      <rPr>
        <sz val="10"/>
        <color indexed="8"/>
        <rFont val="方正仿宋_GBK"/>
        <charset val="134"/>
      </rPr>
      <t>西崇村、发赛村、茂宗村</t>
    </r>
  </si>
  <si>
    <r>
      <rPr>
        <sz val="10"/>
        <color indexed="8"/>
        <rFont val="方正仿宋_GBK"/>
        <charset val="134"/>
      </rPr>
      <t>（一）在倘塘镇西崇村乱石窝自然村，投资</t>
    </r>
    <r>
      <rPr>
        <sz val="10"/>
        <color indexed="8"/>
        <rFont val="Times New Roman"/>
        <charset val="134"/>
      </rPr>
      <t>20</t>
    </r>
    <r>
      <rPr>
        <sz val="10"/>
        <color indexed="8"/>
        <rFont val="方正仿宋_GBK"/>
        <charset val="134"/>
      </rPr>
      <t>万元实施污水治理项目，建设内容如下：</t>
    </r>
    <r>
      <rPr>
        <sz val="10"/>
        <color indexed="8"/>
        <rFont val="Times New Roman"/>
        <charset val="134"/>
      </rPr>
      <t xml:space="preserve">
1.</t>
    </r>
    <r>
      <rPr>
        <sz val="10"/>
        <color indexed="8"/>
        <rFont val="方正仿宋_GBK"/>
        <charset val="134"/>
      </rPr>
      <t>铺设</t>
    </r>
    <r>
      <rPr>
        <sz val="10"/>
        <color indexed="8"/>
        <rFont val="Times New Roman"/>
        <charset val="134"/>
      </rPr>
      <t>DN300</t>
    </r>
    <r>
      <rPr>
        <sz val="10"/>
        <color indexed="8"/>
        <rFont val="方正仿宋_GBK"/>
        <charset val="134"/>
      </rPr>
      <t>型波纹污水管</t>
    </r>
    <r>
      <rPr>
        <sz val="10"/>
        <color indexed="8"/>
        <rFont val="Times New Roman"/>
        <charset val="134"/>
      </rPr>
      <t>450</t>
    </r>
    <r>
      <rPr>
        <sz val="10"/>
        <color indexed="8"/>
        <rFont val="方正仿宋_GBK"/>
        <charset val="134"/>
      </rPr>
      <t>米</t>
    </r>
    <r>
      <rPr>
        <sz val="10"/>
        <color indexed="8"/>
        <rFont val="Times New Roman"/>
        <charset val="134"/>
      </rPr>
      <t>,</t>
    </r>
    <r>
      <rPr>
        <sz val="10"/>
        <color indexed="8"/>
        <rFont val="方正仿宋_GBK"/>
        <charset val="134"/>
      </rPr>
      <t>每米</t>
    </r>
    <r>
      <rPr>
        <sz val="10"/>
        <color indexed="8"/>
        <rFont val="Times New Roman"/>
        <charset val="134"/>
      </rPr>
      <t>200</t>
    </r>
    <r>
      <rPr>
        <sz val="10"/>
        <color indexed="8"/>
        <rFont val="方正仿宋_GBK"/>
        <charset val="134"/>
      </rPr>
      <t>元，投资9万元；
2.铺设DN200型波纹污水管400米，每米150元，投资6万元；
3.新建钢筋混凝土化粪池1座60立方米，每立方米500元，投资3万元；
4.支砌毛石挡墙34立方米，每立方米300元，投资1万元；
5.安装检查井20个，每个500元，投资1万元。
（二）在倘塘镇发赛村发赛组，投资20万元实施发赛小组实施污水治理项目。建设内容如下：
1.铺设DN300型波纹污水管575米，每米200元，投资11.5万元；                 
 2.铺设DN200型波纹污水管300米，每米150元，投资4.5万元；                               
3.安装检查井30个，每个500元，投资1.5万元；                                
4.新建钢筋混凝土化粪池化粪池1座50立方米，每立方米500元，投资2.5万元。
（三）在倘塘镇茂宗村徐家组，投资20万元实施污水治理项目，建设内容如下：
1.铺设DN300型波纹污水管520米，每米200元，投资10.4万元；
2.铺设DN200型波纹管340米，每米150元，投资5.1万元；
3.新建钢筋混凝土化粪池1座60立方米，每立方米500元,投资3万元；
4.安装检查井30个，每个500元，投资1.5万元。</t>
    </r>
  </si>
  <si>
    <r>
      <rPr>
        <sz val="10"/>
        <color indexed="8"/>
        <rFont val="方正仿宋_GBK"/>
        <charset val="134"/>
      </rPr>
      <t>通过项目实施，埋设波纹管道，浇筑化粪池，真正实现雨污分流，有效提升农村人居环境，增进群众共建美丽家园的积极性，增强群众的幸福感和满意度，倘塘镇西崇村乱石窝自然村受益群众</t>
    </r>
    <r>
      <rPr>
        <sz val="10"/>
        <color indexed="8"/>
        <rFont val="Times New Roman"/>
        <charset val="134"/>
      </rPr>
      <t>56</t>
    </r>
    <r>
      <rPr>
        <sz val="10"/>
        <color indexed="8"/>
        <rFont val="方正仿宋_GBK"/>
        <charset val="134"/>
      </rPr>
      <t>户</t>
    </r>
    <r>
      <rPr>
        <sz val="10"/>
        <color indexed="8"/>
        <rFont val="Times New Roman"/>
        <charset val="134"/>
      </rPr>
      <t>196</t>
    </r>
    <r>
      <rPr>
        <sz val="10"/>
        <color indexed="8"/>
        <rFont val="方正仿宋_GBK"/>
        <charset val="134"/>
      </rPr>
      <t>人，倘塘镇发赛村发赛组受益群众</t>
    </r>
    <r>
      <rPr>
        <sz val="10"/>
        <color indexed="8"/>
        <rFont val="Times New Roman"/>
        <charset val="134"/>
      </rPr>
      <t>147</t>
    </r>
    <r>
      <rPr>
        <sz val="10"/>
        <color indexed="8"/>
        <rFont val="方正仿宋_GBK"/>
        <charset val="134"/>
      </rPr>
      <t>户</t>
    </r>
    <r>
      <rPr>
        <sz val="10"/>
        <color indexed="8"/>
        <rFont val="Times New Roman"/>
        <charset val="134"/>
      </rPr>
      <t>512</t>
    </r>
    <r>
      <rPr>
        <sz val="10"/>
        <color indexed="8"/>
        <rFont val="方正仿宋_GBK"/>
        <charset val="134"/>
      </rPr>
      <t>人，茂宗村徐家组受益群众</t>
    </r>
    <r>
      <rPr>
        <sz val="10"/>
        <color indexed="8"/>
        <rFont val="Times New Roman"/>
        <charset val="134"/>
      </rPr>
      <t>147</t>
    </r>
    <r>
      <rPr>
        <sz val="10"/>
        <color indexed="8"/>
        <rFont val="方正仿宋_GBK"/>
        <charset val="134"/>
      </rPr>
      <t>户</t>
    </r>
    <r>
      <rPr>
        <sz val="10"/>
        <color indexed="8"/>
        <rFont val="Times New Roman"/>
        <charset val="134"/>
      </rPr>
      <t>509</t>
    </r>
    <r>
      <rPr>
        <sz val="10"/>
        <color indexed="8"/>
        <rFont val="方正仿宋_GBK"/>
        <charset val="134"/>
      </rPr>
      <t>人。项目建成后，形成固定资产归村集体。</t>
    </r>
  </si>
  <si>
    <r>
      <rPr>
        <sz val="10"/>
        <color theme="1"/>
        <rFont val="Times New Roman"/>
        <charset val="134"/>
      </rPr>
      <t>2026</t>
    </r>
    <r>
      <rPr>
        <sz val="10"/>
        <color indexed="8"/>
        <rFont val="方正仿宋_GBK"/>
        <charset val="134"/>
      </rPr>
      <t>年落水镇落水村委会雷营自然村</t>
    </r>
    <r>
      <rPr>
        <sz val="10"/>
        <color indexed="8"/>
        <rFont val="Times New Roman"/>
        <charset val="134"/>
      </rPr>
      <t>13</t>
    </r>
    <r>
      <rPr>
        <sz val="10"/>
        <color indexed="8"/>
        <rFont val="方正仿宋_GBK"/>
        <charset val="134"/>
      </rPr>
      <t>组、多乐村委会前大城自然村农村生活污水治理项目</t>
    </r>
  </si>
  <si>
    <r>
      <rPr>
        <sz val="10"/>
        <color indexed="8"/>
        <rFont val="方正仿宋_GBK"/>
        <charset val="134"/>
      </rPr>
      <t>落水村、多乐村</t>
    </r>
  </si>
  <si>
    <r>
      <rPr>
        <sz val="10"/>
        <color indexed="8"/>
        <rFont val="方正仿宋_GBK"/>
        <charset val="134"/>
      </rPr>
      <t>落水村委会雷营自然村</t>
    </r>
    <r>
      <rPr>
        <sz val="10"/>
        <color indexed="8"/>
        <rFont val="Times New Roman"/>
        <charset val="134"/>
      </rPr>
      <t>13</t>
    </r>
    <r>
      <rPr>
        <sz val="10"/>
        <color indexed="8"/>
        <rFont val="方正仿宋_GBK"/>
        <charset val="134"/>
      </rPr>
      <t>组（</t>
    </r>
    <r>
      <rPr>
        <sz val="10"/>
        <color indexed="8"/>
        <rFont val="Times New Roman"/>
        <charset val="134"/>
      </rPr>
      <t>20</t>
    </r>
    <r>
      <rPr>
        <sz val="10"/>
        <color indexed="8"/>
        <rFont val="方正仿宋_GBK"/>
        <charset val="134"/>
      </rPr>
      <t>万元）：</t>
    </r>
    <r>
      <rPr>
        <sz val="10"/>
        <color indexed="8"/>
        <rFont val="Times New Roman"/>
        <charset val="134"/>
      </rPr>
      <t xml:space="preserve">
1.</t>
    </r>
    <r>
      <rPr>
        <sz val="10"/>
        <color indexed="8"/>
        <rFont val="方正仿宋_GBK"/>
        <charset val="134"/>
      </rPr>
      <t>主管：规格</t>
    </r>
    <r>
      <rPr>
        <sz val="10"/>
        <color indexed="8"/>
        <rFont val="Times New Roman"/>
        <charset val="134"/>
      </rPr>
      <t>300DN</t>
    </r>
    <r>
      <rPr>
        <sz val="10"/>
        <color indexed="8"/>
        <rFont val="方正仿宋_GBK"/>
        <charset val="134"/>
      </rPr>
      <t>波纹管制作安装（含路面开槽、土方开挖、管道安装土方回填，</t>
    </r>
    <r>
      <rPr>
        <sz val="10"/>
        <color indexed="8"/>
        <rFont val="Times New Roman"/>
        <charset val="134"/>
      </rPr>
      <t>C30</t>
    </r>
    <r>
      <rPr>
        <sz val="10"/>
        <color indexed="8"/>
        <rFont val="方正仿宋_GBK"/>
        <charset val="134"/>
      </rPr>
      <t>混凝土路面恢复找平）共计</t>
    </r>
    <r>
      <rPr>
        <sz val="10"/>
        <color indexed="8"/>
        <rFont val="Times New Roman"/>
        <charset val="134"/>
      </rPr>
      <t>500</t>
    </r>
    <r>
      <rPr>
        <sz val="10"/>
        <color indexed="8"/>
        <rFont val="方正仿宋_GBK"/>
        <charset val="134"/>
      </rPr>
      <t>米，每米单价</t>
    </r>
    <r>
      <rPr>
        <sz val="10"/>
        <color indexed="8"/>
        <rFont val="Times New Roman"/>
        <charset val="134"/>
      </rPr>
      <t>250</t>
    </r>
    <r>
      <rPr>
        <sz val="10"/>
        <color indexed="8"/>
        <rFont val="方正仿宋_GBK"/>
        <charset val="134"/>
      </rPr>
      <t>元，小计</t>
    </r>
    <r>
      <rPr>
        <sz val="10"/>
        <color indexed="8"/>
        <rFont val="Times New Roman"/>
        <charset val="134"/>
      </rPr>
      <t>12.5</t>
    </r>
    <r>
      <rPr>
        <sz val="10"/>
        <color indexed="8"/>
        <rFont val="方正仿宋_GBK"/>
        <charset val="134"/>
      </rPr>
      <t>万元。</t>
    </r>
    <r>
      <rPr>
        <sz val="10"/>
        <color indexed="8"/>
        <rFont val="Times New Roman"/>
        <charset val="134"/>
      </rPr>
      <t xml:space="preserve">
 2.</t>
    </r>
    <r>
      <rPr>
        <sz val="10"/>
        <color indexed="8"/>
        <rFont val="方正仿宋_GBK"/>
        <charset val="134"/>
      </rPr>
      <t>支管：规格</t>
    </r>
    <r>
      <rPr>
        <sz val="10"/>
        <color indexed="8"/>
        <rFont val="Times New Roman"/>
        <charset val="134"/>
      </rPr>
      <t>110PVC</t>
    </r>
    <r>
      <rPr>
        <sz val="10"/>
        <color indexed="8"/>
        <rFont val="方正仿宋_GBK"/>
        <charset val="134"/>
      </rPr>
      <t>管制作安装（含路面开槽、土方开挖、管道安装及配件、路面恢复）共计</t>
    </r>
    <r>
      <rPr>
        <sz val="10"/>
        <color indexed="8"/>
        <rFont val="Times New Roman"/>
        <charset val="134"/>
      </rPr>
      <t>572</t>
    </r>
    <r>
      <rPr>
        <sz val="10"/>
        <color indexed="8"/>
        <rFont val="方正仿宋_GBK"/>
        <charset val="134"/>
      </rPr>
      <t>米，每米单价</t>
    </r>
    <r>
      <rPr>
        <sz val="10"/>
        <color indexed="8"/>
        <rFont val="Times New Roman"/>
        <charset val="134"/>
      </rPr>
      <t>111</t>
    </r>
    <r>
      <rPr>
        <sz val="10"/>
        <color indexed="8"/>
        <rFont val="方正仿宋_GBK"/>
        <charset val="134"/>
      </rPr>
      <t>元，小计</t>
    </r>
    <r>
      <rPr>
        <sz val="10"/>
        <color indexed="8"/>
        <rFont val="Times New Roman"/>
        <charset val="134"/>
      </rPr>
      <t>6.3492</t>
    </r>
    <r>
      <rPr>
        <sz val="10"/>
        <color indexed="8"/>
        <rFont val="方正仿宋_GBK"/>
        <charset val="134"/>
      </rPr>
      <t>万元。</t>
    </r>
    <r>
      <rPr>
        <sz val="10"/>
        <color indexed="8"/>
        <rFont val="Times New Roman"/>
        <charset val="134"/>
      </rPr>
      <t xml:space="preserve">
 3.</t>
    </r>
    <r>
      <rPr>
        <sz val="10"/>
        <color indexed="8"/>
        <rFont val="方正仿宋_GBK"/>
        <charset val="134"/>
      </rPr>
      <t>污水检查井</t>
    </r>
    <r>
      <rPr>
        <sz val="10"/>
        <color indexed="8"/>
        <rFont val="Times New Roman"/>
        <charset val="134"/>
      </rPr>
      <t>(</t>
    </r>
    <r>
      <rPr>
        <sz val="10"/>
        <color indexed="8"/>
        <rFont val="方正仿宋_GBK"/>
        <charset val="134"/>
      </rPr>
      <t>钢筋混凝土</t>
    </r>
    <r>
      <rPr>
        <sz val="10"/>
        <color indexed="8"/>
        <rFont val="Times New Roman"/>
        <charset val="134"/>
      </rPr>
      <t>)</t>
    </r>
    <r>
      <rPr>
        <sz val="10"/>
        <color indexed="8"/>
        <rFont val="方正仿宋_GBK"/>
        <charset val="134"/>
      </rPr>
      <t>共计</t>
    </r>
    <r>
      <rPr>
        <sz val="10"/>
        <color indexed="8"/>
        <rFont val="Times New Roman"/>
        <charset val="134"/>
      </rPr>
      <t>10</t>
    </r>
    <r>
      <rPr>
        <sz val="10"/>
        <color indexed="8"/>
        <rFont val="方正仿宋_GBK"/>
        <charset val="134"/>
      </rPr>
      <t>个，每个单价</t>
    </r>
    <r>
      <rPr>
        <sz val="10"/>
        <color indexed="8"/>
        <rFont val="Times New Roman"/>
        <charset val="134"/>
      </rPr>
      <t>1200</t>
    </r>
    <r>
      <rPr>
        <sz val="10"/>
        <color indexed="8"/>
        <rFont val="方正仿宋_GBK"/>
        <charset val="134"/>
      </rPr>
      <t>元，小计</t>
    </r>
    <r>
      <rPr>
        <sz val="10"/>
        <color indexed="8"/>
        <rFont val="Times New Roman"/>
        <charset val="134"/>
      </rPr>
      <t>1.2</t>
    </r>
    <r>
      <rPr>
        <sz val="10"/>
        <color indexed="8"/>
        <rFont val="方正仿宋_GBK"/>
        <charset val="134"/>
      </rPr>
      <t>万元，</t>
    </r>
    <r>
      <rPr>
        <sz val="10"/>
        <color indexed="8"/>
        <rFont val="Times New Roman"/>
        <charset val="134"/>
      </rPr>
      <t xml:space="preserve"> </t>
    </r>
    <r>
      <rPr>
        <sz val="10"/>
        <color indexed="8"/>
        <rFont val="方正仿宋_GBK"/>
        <charset val="134"/>
      </rPr>
      <t>项目预算资金合计：</t>
    </r>
    <r>
      <rPr>
        <sz val="10"/>
        <color indexed="8"/>
        <rFont val="Times New Roman"/>
        <charset val="134"/>
      </rPr>
      <t>20.0492</t>
    </r>
    <r>
      <rPr>
        <sz val="10"/>
        <color indexed="8"/>
        <rFont val="方正仿宋_GBK"/>
        <charset val="134"/>
      </rPr>
      <t>万元。多乐村委会前大城自然村（</t>
    </r>
    <r>
      <rPr>
        <sz val="10"/>
        <color indexed="8"/>
        <rFont val="Times New Roman"/>
        <charset val="134"/>
      </rPr>
      <t>33</t>
    </r>
    <r>
      <rPr>
        <sz val="10"/>
        <color indexed="8"/>
        <rFont val="方正仿宋_GBK"/>
        <charset val="134"/>
      </rPr>
      <t>万元）：</t>
    </r>
    <r>
      <rPr>
        <sz val="10"/>
        <color indexed="8"/>
        <rFont val="Times New Roman"/>
        <charset val="134"/>
      </rPr>
      <t xml:space="preserve">
1.</t>
    </r>
    <r>
      <rPr>
        <sz val="10"/>
        <color indexed="8"/>
        <rFont val="方正仿宋_GBK"/>
        <charset val="134"/>
      </rPr>
      <t>规格</t>
    </r>
    <r>
      <rPr>
        <sz val="10"/>
        <color indexed="8"/>
        <rFont val="Times New Roman"/>
        <charset val="134"/>
      </rPr>
      <t>DN400</t>
    </r>
    <r>
      <rPr>
        <sz val="10"/>
        <color indexed="8"/>
        <rFont val="方正仿宋_GBK"/>
        <charset val="134"/>
      </rPr>
      <t>波纹管制作安装（含路面开槽、土方开挖、管道安装土方回填，</t>
    </r>
    <r>
      <rPr>
        <sz val="10"/>
        <color indexed="8"/>
        <rFont val="Times New Roman"/>
        <charset val="134"/>
      </rPr>
      <t>C30</t>
    </r>
    <r>
      <rPr>
        <sz val="10"/>
        <color indexed="8"/>
        <rFont val="方正仿宋_GBK"/>
        <charset val="134"/>
      </rPr>
      <t>混凝土路面恢复找平）共计</t>
    </r>
    <r>
      <rPr>
        <sz val="10"/>
        <color indexed="8"/>
        <rFont val="Times New Roman"/>
        <charset val="134"/>
      </rPr>
      <t>405</t>
    </r>
    <r>
      <rPr>
        <sz val="10"/>
        <color indexed="8"/>
        <rFont val="方正仿宋_GBK"/>
        <charset val="134"/>
      </rPr>
      <t>米，每米单价</t>
    </r>
    <r>
      <rPr>
        <sz val="10"/>
        <color indexed="8"/>
        <rFont val="Times New Roman"/>
        <charset val="134"/>
      </rPr>
      <t>339</t>
    </r>
    <r>
      <rPr>
        <sz val="10"/>
        <color indexed="8"/>
        <rFont val="方正仿宋_GBK"/>
        <charset val="134"/>
      </rPr>
      <t>元，小计</t>
    </r>
    <r>
      <rPr>
        <sz val="10"/>
        <color indexed="8"/>
        <rFont val="Times New Roman"/>
        <charset val="134"/>
      </rPr>
      <t>13.73</t>
    </r>
    <r>
      <rPr>
        <sz val="10"/>
        <color indexed="8"/>
        <rFont val="方正仿宋_GBK"/>
        <charset val="134"/>
      </rPr>
      <t>万元；</t>
    </r>
    <r>
      <rPr>
        <sz val="10"/>
        <color indexed="8"/>
        <rFont val="Times New Roman"/>
        <charset val="134"/>
      </rPr>
      <t xml:space="preserve">
2.</t>
    </r>
    <r>
      <rPr>
        <sz val="10"/>
        <color indexed="8"/>
        <rFont val="方正仿宋_GBK"/>
        <charset val="134"/>
      </rPr>
      <t>制作安装检查井</t>
    </r>
    <r>
      <rPr>
        <sz val="10"/>
        <color indexed="8"/>
        <rFont val="Times New Roman"/>
        <charset val="134"/>
      </rPr>
      <t>10</t>
    </r>
    <r>
      <rPr>
        <sz val="10"/>
        <color indexed="8"/>
        <rFont val="方正仿宋_GBK"/>
        <charset val="134"/>
      </rPr>
      <t>个，规格</t>
    </r>
    <r>
      <rPr>
        <sz val="10"/>
        <color indexed="8"/>
        <rFont val="Times New Roman"/>
        <charset val="134"/>
      </rPr>
      <t>1</t>
    </r>
    <r>
      <rPr>
        <sz val="10"/>
        <color indexed="8"/>
        <rFont val="方正仿宋_GBK"/>
        <charset val="134"/>
      </rPr>
      <t>米</t>
    </r>
    <r>
      <rPr>
        <sz val="10"/>
        <color indexed="8"/>
        <rFont val="Times New Roman"/>
        <charset val="134"/>
      </rPr>
      <t>X1</t>
    </r>
    <r>
      <rPr>
        <sz val="10"/>
        <color indexed="8"/>
        <rFont val="方正仿宋_GBK"/>
        <charset val="134"/>
      </rPr>
      <t>米，每个单价每</t>
    </r>
    <r>
      <rPr>
        <sz val="10"/>
        <color indexed="8"/>
        <rFont val="Times New Roman"/>
        <charset val="134"/>
      </rPr>
      <t>0.12</t>
    </r>
    <r>
      <rPr>
        <sz val="10"/>
        <color indexed="8"/>
        <rFont val="方正仿宋_GBK"/>
        <charset val="134"/>
      </rPr>
      <t>万元，小计</t>
    </r>
    <r>
      <rPr>
        <sz val="10"/>
        <color indexed="8"/>
        <rFont val="Times New Roman"/>
        <charset val="134"/>
      </rPr>
      <t>1.2</t>
    </r>
    <r>
      <rPr>
        <sz val="10"/>
        <color indexed="8"/>
        <rFont val="方正仿宋_GBK"/>
        <charset val="134"/>
      </rPr>
      <t>万元，支管线路检查井</t>
    </r>
    <r>
      <rPr>
        <sz val="10"/>
        <color indexed="8"/>
        <rFont val="Times New Roman"/>
        <charset val="134"/>
      </rPr>
      <t>36</t>
    </r>
    <r>
      <rPr>
        <sz val="10"/>
        <color indexed="8"/>
        <rFont val="方正仿宋_GBK"/>
        <charset val="134"/>
      </rPr>
      <t>个，规格</t>
    </r>
    <r>
      <rPr>
        <sz val="10"/>
        <color indexed="8"/>
        <rFont val="Times New Roman"/>
        <charset val="134"/>
      </rPr>
      <t>0.45</t>
    </r>
    <r>
      <rPr>
        <sz val="10"/>
        <color indexed="8"/>
        <rFont val="方正仿宋_GBK"/>
        <charset val="134"/>
      </rPr>
      <t>米</t>
    </r>
    <r>
      <rPr>
        <sz val="10"/>
        <color indexed="8"/>
        <rFont val="Times New Roman"/>
        <charset val="134"/>
      </rPr>
      <t>X0.45</t>
    </r>
    <r>
      <rPr>
        <sz val="10"/>
        <color indexed="8"/>
        <rFont val="方正仿宋_GBK"/>
        <charset val="134"/>
      </rPr>
      <t>米，每个单价是</t>
    </r>
    <r>
      <rPr>
        <sz val="10"/>
        <color indexed="8"/>
        <rFont val="Times New Roman"/>
        <charset val="134"/>
      </rPr>
      <t>600</t>
    </r>
    <r>
      <rPr>
        <sz val="10"/>
        <color indexed="8"/>
        <rFont val="方正仿宋_GBK"/>
        <charset val="134"/>
      </rPr>
      <t>元，小计</t>
    </r>
    <r>
      <rPr>
        <sz val="10"/>
        <color indexed="8"/>
        <rFont val="Times New Roman"/>
        <charset val="134"/>
      </rPr>
      <t>2.16</t>
    </r>
    <r>
      <rPr>
        <sz val="10"/>
        <color indexed="8"/>
        <rFont val="方正仿宋_GBK"/>
        <charset val="134"/>
      </rPr>
      <t>万元，共计</t>
    </r>
    <r>
      <rPr>
        <sz val="10"/>
        <color indexed="8"/>
        <rFont val="Times New Roman"/>
        <charset val="134"/>
      </rPr>
      <t>3.36</t>
    </r>
    <r>
      <rPr>
        <sz val="10"/>
        <color indexed="8"/>
        <rFont val="方正仿宋_GBK"/>
        <charset val="134"/>
      </rPr>
      <t>万元。</t>
    </r>
    <r>
      <rPr>
        <sz val="10"/>
        <color indexed="8"/>
        <rFont val="Times New Roman"/>
        <charset val="134"/>
      </rPr>
      <t xml:space="preserve">
3.</t>
    </r>
    <r>
      <rPr>
        <sz val="10"/>
        <color indexed="8"/>
        <rFont val="方正仿宋_GBK"/>
        <charset val="134"/>
      </rPr>
      <t>安装支管</t>
    </r>
    <r>
      <rPr>
        <sz val="10"/>
        <color indexed="8"/>
        <rFont val="Times New Roman"/>
        <charset val="134"/>
      </rPr>
      <t>DN200PVC</t>
    </r>
    <r>
      <rPr>
        <sz val="10"/>
        <color indexed="8"/>
        <rFont val="方正仿宋_GBK"/>
        <charset val="134"/>
      </rPr>
      <t>管长</t>
    </r>
    <r>
      <rPr>
        <sz val="10"/>
        <color indexed="8"/>
        <rFont val="Times New Roman"/>
        <charset val="134"/>
      </rPr>
      <t>750</t>
    </r>
    <r>
      <rPr>
        <sz val="10"/>
        <color indexed="8"/>
        <rFont val="方正仿宋_GBK"/>
        <charset val="134"/>
      </rPr>
      <t>米，单价每米</t>
    </r>
    <r>
      <rPr>
        <sz val="10"/>
        <color indexed="8"/>
        <rFont val="Times New Roman"/>
        <charset val="134"/>
      </rPr>
      <t>220</t>
    </r>
    <r>
      <rPr>
        <sz val="10"/>
        <color indexed="8"/>
        <rFont val="方正仿宋_GBK"/>
        <charset val="134"/>
      </rPr>
      <t>元（含路面开槽、土方开挖、管道安装及配件、路面恢复），小计</t>
    </r>
    <r>
      <rPr>
        <sz val="10"/>
        <color indexed="8"/>
        <rFont val="Times New Roman"/>
        <charset val="134"/>
      </rPr>
      <t>16.5</t>
    </r>
    <r>
      <rPr>
        <sz val="10"/>
        <color indexed="8"/>
        <rFont val="方正仿宋_GBK"/>
        <charset val="134"/>
      </rPr>
      <t>万元。</t>
    </r>
  </si>
  <si>
    <r>
      <rPr>
        <sz val="10"/>
        <color indexed="8"/>
        <rFont val="方正仿宋_GBK"/>
        <charset val="134"/>
      </rPr>
      <t>项目建成后，能有效解决或改善落水村雷营自然村十三组</t>
    </r>
    <r>
      <rPr>
        <sz val="10"/>
        <color indexed="8"/>
        <rFont val="Times New Roman"/>
        <charset val="134"/>
      </rPr>
      <t>102</t>
    </r>
    <r>
      <rPr>
        <sz val="10"/>
        <color indexed="8"/>
        <rFont val="方正仿宋_GBK"/>
        <charset val="134"/>
      </rPr>
      <t>户</t>
    </r>
    <r>
      <rPr>
        <sz val="10"/>
        <color indexed="8"/>
        <rFont val="Times New Roman"/>
        <charset val="134"/>
      </rPr>
      <t>332</t>
    </r>
    <r>
      <rPr>
        <sz val="10"/>
        <color indexed="8"/>
        <rFont val="方正仿宋_GBK"/>
        <charset val="134"/>
      </rPr>
      <t>人（脱贫户及三类监测对象户</t>
    </r>
    <r>
      <rPr>
        <sz val="10"/>
        <color indexed="8"/>
        <rFont val="Times New Roman"/>
        <charset val="134"/>
      </rPr>
      <t>7</t>
    </r>
    <r>
      <rPr>
        <sz val="10"/>
        <color indexed="8"/>
        <rFont val="方正仿宋_GBK"/>
        <charset val="134"/>
      </rPr>
      <t>户</t>
    </r>
    <r>
      <rPr>
        <sz val="10"/>
        <color indexed="8"/>
        <rFont val="Times New Roman"/>
        <charset val="134"/>
      </rPr>
      <t>24</t>
    </r>
    <r>
      <rPr>
        <sz val="10"/>
        <color indexed="8"/>
        <rFont val="方正仿宋_GBK"/>
        <charset val="134"/>
      </rPr>
      <t>人）的生活污水收集处理问题，提升村容村貌及人居环境，改善多乐村委会前大城自然村辖区内农户</t>
    </r>
    <r>
      <rPr>
        <sz val="10"/>
        <color indexed="8"/>
        <rFont val="Times New Roman"/>
        <charset val="134"/>
      </rPr>
      <t>161</t>
    </r>
    <r>
      <rPr>
        <sz val="10"/>
        <color indexed="8"/>
        <rFont val="方正仿宋_GBK"/>
        <charset val="134"/>
      </rPr>
      <t>户</t>
    </r>
    <r>
      <rPr>
        <sz val="10"/>
        <color indexed="8"/>
        <rFont val="Times New Roman"/>
        <charset val="134"/>
      </rPr>
      <t>520</t>
    </r>
    <r>
      <rPr>
        <sz val="10"/>
        <color indexed="8"/>
        <rFont val="方正仿宋_GBK"/>
        <charset val="134"/>
      </rPr>
      <t>人（其中脱贫户</t>
    </r>
    <r>
      <rPr>
        <sz val="10"/>
        <color indexed="8"/>
        <rFont val="Times New Roman"/>
        <charset val="134"/>
      </rPr>
      <t>11</t>
    </r>
    <r>
      <rPr>
        <sz val="10"/>
        <color indexed="8"/>
        <rFont val="方正仿宋_GBK"/>
        <charset val="134"/>
      </rPr>
      <t>户</t>
    </r>
    <r>
      <rPr>
        <sz val="10"/>
        <color indexed="8"/>
        <rFont val="Times New Roman"/>
        <charset val="134"/>
      </rPr>
      <t>35</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”3</t>
    </r>
    <r>
      <rPr>
        <sz val="10"/>
        <color indexed="8"/>
        <rFont val="方正仿宋_GBK"/>
        <charset val="134"/>
      </rPr>
      <t>户</t>
    </r>
    <r>
      <rPr>
        <sz val="10"/>
        <color indexed="8"/>
        <rFont val="Times New Roman"/>
        <charset val="134"/>
      </rPr>
      <t>14</t>
    </r>
    <r>
      <rPr>
        <sz val="10"/>
        <color indexed="8"/>
        <rFont val="方正仿宋_GBK"/>
        <charset val="134"/>
      </rPr>
      <t>人）的人居环境提升和污水治理。通过实施项目，社会效益、生态效益等进一步提升，村容村貌整治、农村污水处理、农村人居生态环境得到有效改善，进一步增强群众获得感、幸福感、安全感。</t>
    </r>
  </si>
  <si>
    <r>
      <rPr>
        <sz val="10"/>
        <color theme="1"/>
        <rFont val="Times New Roman"/>
        <charset val="134"/>
      </rPr>
      <t>2026</t>
    </r>
    <r>
      <rPr>
        <sz val="10"/>
        <color indexed="8"/>
        <rFont val="方正仿宋_GBK"/>
        <charset val="134"/>
      </rPr>
      <t>年得禄乡迭那村委会三家村、务乐村委会白家村、小营村委会丫口村生活污水治理项目</t>
    </r>
  </si>
  <si>
    <r>
      <rPr>
        <sz val="10"/>
        <color indexed="8"/>
        <rFont val="方正仿宋_GBK"/>
        <charset val="134"/>
      </rPr>
      <t>迭那村、务乐村、小营村</t>
    </r>
  </si>
  <si>
    <r>
      <rPr>
        <sz val="10"/>
        <color indexed="8"/>
        <rFont val="方正仿宋_GBK"/>
        <charset val="134"/>
      </rPr>
      <t>（一）投资</t>
    </r>
    <r>
      <rPr>
        <sz val="10"/>
        <color indexed="8"/>
        <rFont val="Times New Roman"/>
        <charset val="134"/>
      </rPr>
      <t>21.521</t>
    </r>
    <r>
      <rPr>
        <sz val="10"/>
        <color indexed="8"/>
        <rFont val="方正仿宋_GBK"/>
        <charset val="134"/>
      </rPr>
      <t>万元建设迭那村三家村两污治理项目：</t>
    </r>
    <r>
      <rPr>
        <sz val="10"/>
        <color indexed="8"/>
        <rFont val="Times New Roman"/>
        <charset val="134"/>
      </rPr>
      <t>1.</t>
    </r>
    <r>
      <rPr>
        <sz val="10"/>
        <color indexed="8"/>
        <rFont val="方正仿宋_GBK"/>
        <charset val="134"/>
      </rPr>
      <t>建设钢筋硂</t>
    </r>
    <r>
      <rPr>
        <sz val="10"/>
        <color indexed="8"/>
        <rFont val="Times New Roman"/>
        <charset val="134"/>
      </rPr>
      <t>25m³</t>
    </r>
    <r>
      <rPr>
        <sz val="10"/>
        <color indexed="8"/>
        <rFont val="方正仿宋_GBK"/>
        <charset val="134"/>
      </rPr>
      <t>化粪池一座，投资</t>
    </r>
    <r>
      <rPr>
        <sz val="10"/>
        <color indexed="8"/>
        <rFont val="Times New Roman"/>
        <charset val="134"/>
      </rPr>
      <t>2.5</t>
    </r>
    <r>
      <rPr>
        <sz val="10"/>
        <color indexed="8"/>
        <rFont val="方正仿宋_GBK"/>
        <charset val="134"/>
      </rPr>
      <t>万元。</t>
    </r>
    <r>
      <rPr>
        <sz val="10"/>
        <color indexed="8"/>
        <rFont val="Times New Roman"/>
        <charset val="134"/>
      </rPr>
      <t xml:space="preserve">
2.</t>
    </r>
    <r>
      <rPr>
        <sz val="10"/>
        <color indexed="8"/>
        <rFont val="方正仿宋_GBK"/>
        <charset val="134"/>
      </rPr>
      <t>主管污水管</t>
    </r>
    <r>
      <rPr>
        <sz val="10"/>
        <color indexed="8"/>
        <rFont val="Times New Roman"/>
        <charset val="134"/>
      </rPr>
      <t>PE</t>
    </r>
    <r>
      <rPr>
        <sz val="10"/>
        <color indexed="8"/>
        <rFont val="方正仿宋_GBK"/>
        <charset val="134"/>
      </rPr>
      <t>管</t>
    </r>
    <r>
      <rPr>
        <sz val="10"/>
        <color indexed="8"/>
        <rFont val="Times New Roman"/>
        <charset val="134"/>
      </rPr>
      <t>960</t>
    </r>
    <r>
      <rPr>
        <sz val="10"/>
        <color indexed="8"/>
        <rFont val="方正仿宋_GBK"/>
        <charset val="134"/>
      </rPr>
      <t>米，</t>
    </r>
    <r>
      <rPr>
        <sz val="10"/>
        <color indexed="8"/>
        <rFont val="Times New Roman"/>
        <charset val="134"/>
      </rPr>
      <t>135</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12.96</t>
    </r>
    <r>
      <rPr>
        <sz val="10"/>
        <color indexed="8"/>
        <rFont val="方正仿宋_GBK"/>
        <charset val="134"/>
      </rPr>
      <t>万元</t>
    </r>
    <r>
      <rPr>
        <sz val="10"/>
        <color indexed="8"/>
        <rFont val="Times New Roman"/>
        <charset val="134"/>
      </rPr>
      <t>.1.</t>
    </r>
    <r>
      <rPr>
        <sz val="10"/>
        <color indexed="8"/>
        <rFont val="方正仿宋_GBK"/>
        <charset val="134"/>
      </rPr>
      <t>路面切割</t>
    </r>
    <r>
      <rPr>
        <sz val="10"/>
        <color indexed="8"/>
        <rFont val="Times New Roman"/>
        <charset val="134"/>
      </rPr>
      <t>120</t>
    </r>
    <r>
      <rPr>
        <sz val="10"/>
        <color indexed="8"/>
        <rFont val="方正仿宋_GBK"/>
        <charset val="134"/>
      </rPr>
      <t>米，</t>
    </r>
    <r>
      <rPr>
        <sz val="10"/>
        <color indexed="8"/>
        <rFont val="Times New Roman"/>
        <charset val="134"/>
      </rPr>
      <t>85</t>
    </r>
    <r>
      <rPr>
        <sz val="10"/>
        <color indexed="8"/>
        <rFont val="方正仿宋_GBK"/>
        <charset val="134"/>
      </rPr>
      <t>元</t>
    </r>
    <r>
      <rPr>
        <sz val="10"/>
        <color indexed="8"/>
        <rFont val="Times New Roman"/>
        <charset val="134"/>
      </rPr>
      <t>/m</t>
    </r>
    <r>
      <rPr>
        <sz val="10"/>
        <color indexed="8"/>
        <rFont val="方正仿宋_GBK"/>
        <charset val="134"/>
      </rPr>
      <t>，投资</t>
    </r>
    <r>
      <rPr>
        <sz val="10"/>
        <color indexed="8"/>
        <rFont val="Times New Roman"/>
        <charset val="134"/>
      </rPr>
      <t>1.02</t>
    </r>
    <r>
      <rPr>
        <sz val="10"/>
        <color indexed="8"/>
        <rFont val="方正仿宋_GBK"/>
        <charset val="134"/>
      </rPr>
      <t>万元，</t>
    </r>
    <r>
      <rPr>
        <sz val="10"/>
        <color indexed="8"/>
        <rFont val="Times New Roman"/>
        <charset val="134"/>
      </rPr>
      <t>2.</t>
    </r>
    <r>
      <rPr>
        <sz val="10"/>
        <color indexed="8"/>
        <rFont val="方正仿宋_GBK"/>
        <charset val="134"/>
      </rPr>
      <t>人工开挖沟槽</t>
    </r>
    <r>
      <rPr>
        <sz val="10"/>
        <color indexed="8"/>
        <rFont val="Times New Roman"/>
        <charset val="134"/>
      </rPr>
      <t>120</t>
    </r>
    <r>
      <rPr>
        <sz val="10"/>
        <color indexed="8"/>
        <rFont val="方正仿宋_GBK"/>
        <charset val="134"/>
      </rPr>
      <t>米，深</t>
    </r>
    <r>
      <rPr>
        <sz val="10"/>
        <color indexed="8"/>
        <rFont val="Times New Roman"/>
        <charset val="134"/>
      </rPr>
      <t>0.5</t>
    </r>
    <r>
      <rPr>
        <sz val="10"/>
        <color indexed="8"/>
        <rFont val="方正仿宋_GBK"/>
        <charset val="134"/>
      </rPr>
      <t>米、宽</t>
    </r>
    <r>
      <rPr>
        <sz val="10"/>
        <color indexed="8"/>
        <rFont val="Times New Roman"/>
        <charset val="134"/>
      </rPr>
      <t>0.4</t>
    </r>
    <r>
      <rPr>
        <sz val="10"/>
        <color indexed="8"/>
        <rFont val="方正仿宋_GBK"/>
        <charset val="134"/>
      </rPr>
      <t>米，</t>
    </r>
    <r>
      <rPr>
        <sz val="10"/>
        <color indexed="8"/>
        <rFont val="Times New Roman"/>
        <charset val="134"/>
      </rPr>
      <t>24</t>
    </r>
    <r>
      <rPr>
        <sz val="10"/>
        <color indexed="8"/>
        <rFont val="方正仿宋_GBK"/>
        <charset val="134"/>
      </rPr>
      <t>方，</t>
    </r>
    <r>
      <rPr>
        <sz val="10"/>
        <color indexed="8"/>
        <rFont val="Times New Roman"/>
        <charset val="134"/>
      </rPr>
      <t>70</t>
    </r>
    <r>
      <rPr>
        <sz val="10"/>
        <color indexed="8"/>
        <rFont val="方正仿宋_GBK"/>
        <charset val="134"/>
      </rPr>
      <t>元</t>
    </r>
    <r>
      <rPr>
        <sz val="10"/>
        <color indexed="8"/>
        <rFont val="Times New Roman"/>
        <charset val="134"/>
      </rPr>
      <t>/m³</t>
    </r>
    <r>
      <rPr>
        <sz val="10"/>
        <color indexed="8"/>
        <rFont val="方正仿宋_GBK"/>
        <charset val="134"/>
      </rPr>
      <t>，投资</t>
    </r>
    <r>
      <rPr>
        <sz val="10"/>
        <color indexed="8"/>
        <rFont val="Times New Roman"/>
        <charset val="134"/>
      </rPr>
      <t>0.168万元，3.恢复路面120米，宽0.4米，120元/㎡，投资0.576元。3.建设检查井20个，每个1500元，投资3万元。4.机械开挖沟槽100米，深1米，宽1米，24元/m³，投资0.24万元。回填土方100m³，15.7元/m³，投资0.157万元。5.建设三面光排水沟60米，深0.5米，宽0.4米。150元/m，投资0.9万元。
（二）投资 13.9657 万元建设务乐村委会白家村农村生活污水治理项目，建设内容：1.建设钢筋硂25m³化粪池一座，投资2.5万元。2.主管污水管DN200高密度聚乙烯双壁波纹管管600米，材料48元/m，投资2.88万元.1.路面切割265米，85元/m，投资2.2525万元，2.人工开挖沟槽285米，深0.5米、宽0.4米，57方，70元/m³，投资0.399万元。路面恢复106㎡，120元/㎡，投资1.272万元；3.机械开挖沟槽240米，深0.8米、宽1.0米，192方，24元/m³，投资0.4608万元，回填土方192方，15.7元/m³。投资0.3014万元。3.建设检查井26个，每个1500元，投资3.9万元。
（三）投资14.57388万元建设小营村大院子村两污治理建设。1.主管污水管DN200高密度聚乙烯双壁波纹管管400米，材料48元/m，投资1.92万元.1.路面切割180米，深0.5米，宽0.4米，85元/m，投资1.53万元，路面恢复72㎡，120元/㎡，投资0.864万元，2.人工开挖沟槽280米，深0.6米、宽0.5米，70元/m³，投资0.588万元，回填土方84方，15.7元/m³，投资0.13188万元。三、建设检查井15个，每个1500元，投资2.25万。5.建设污水池一个25方，投资2.5万，6.主管污水管PVC管290米，160元/m ，投资4.64万元。7.三通管20个，75元/个，投资0.15万元。</t>
    </r>
  </si>
  <si>
    <r>
      <rPr>
        <sz val="10"/>
        <color indexed="8"/>
        <rFont val="方正仿宋_GBK"/>
        <charset val="134"/>
      </rPr>
      <t>通过项目实施，建成得禄乡迭那村委会三家村两污治理，提升了村内人居环境，改善了辖区内农户</t>
    </r>
    <r>
      <rPr>
        <sz val="10"/>
        <color indexed="8"/>
        <rFont val="Times New Roman"/>
        <charset val="134"/>
      </rPr>
      <t>83</t>
    </r>
    <r>
      <rPr>
        <sz val="10"/>
        <color indexed="8"/>
        <rFont val="方正仿宋_GBK"/>
        <charset val="134"/>
      </rPr>
      <t>户</t>
    </r>
    <r>
      <rPr>
        <sz val="10"/>
        <color indexed="8"/>
        <rFont val="Times New Roman"/>
        <charset val="134"/>
      </rPr>
      <t>232</t>
    </r>
    <r>
      <rPr>
        <sz val="10"/>
        <color indexed="8"/>
        <rFont val="方正仿宋_GBK"/>
        <charset val="134"/>
      </rPr>
      <t>人的生产条件和出行条件，建成务乐村委会白家村农村生活污水治理项目，提升了村内人居环境，改善了辖区内农户</t>
    </r>
    <r>
      <rPr>
        <sz val="10"/>
        <color indexed="8"/>
        <rFont val="Times New Roman"/>
        <charset val="134"/>
      </rPr>
      <t>93</t>
    </r>
    <r>
      <rPr>
        <sz val="10"/>
        <color indexed="8"/>
        <rFont val="方正仿宋_GBK"/>
        <charset val="134"/>
      </rPr>
      <t>户</t>
    </r>
    <r>
      <rPr>
        <sz val="10"/>
        <color indexed="8"/>
        <rFont val="Times New Roman"/>
        <charset val="134"/>
      </rPr>
      <t>320</t>
    </r>
    <r>
      <rPr>
        <sz val="10"/>
        <color indexed="8"/>
        <rFont val="方正仿宋_GBK"/>
        <charset val="134"/>
      </rPr>
      <t>人的生产生活条件和出行条件，建成小营村丫口村生活污水治理项目，提升了村内人居环境，改善了辖区内农户</t>
    </r>
    <r>
      <rPr>
        <sz val="10"/>
        <color indexed="8"/>
        <rFont val="Times New Roman"/>
        <charset val="134"/>
      </rPr>
      <t>74</t>
    </r>
    <r>
      <rPr>
        <sz val="10"/>
        <color indexed="8"/>
        <rFont val="方正仿宋_GBK"/>
        <charset val="134"/>
      </rPr>
      <t>户</t>
    </r>
    <r>
      <rPr>
        <sz val="10"/>
        <color indexed="8"/>
        <rFont val="Times New Roman"/>
        <charset val="134"/>
      </rPr>
      <t>173</t>
    </r>
    <r>
      <rPr>
        <sz val="10"/>
        <color indexed="8"/>
        <rFont val="方正仿宋_GBK"/>
        <charset val="134"/>
      </rPr>
      <t>人的生产生活条件和出行条件，有效提升村民的幸福感、获得感。</t>
    </r>
  </si>
  <si>
    <r>
      <rPr>
        <sz val="10"/>
        <color theme="1"/>
        <rFont val="Times New Roman"/>
        <charset val="134"/>
      </rPr>
      <t>2026</t>
    </r>
    <r>
      <rPr>
        <sz val="10"/>
        <color indexed="8"/>
        <rFont val="方正仿宋_GBK"/>
        <charset val="134"/>
      </rPr>
      <t>年复兴街道浦山社区后头地至瓦厂地生活污水治理项目</t>
    </r>
  </si>
  <si>
    <r>
      <rPr>
        <sz val="10"/>
        <color indexed="8"/>
        <rFont val="方正仿宋_GBK"/>
        <charset val="134"/>
      </rPr>
      <t>浦山社区</t>
    </r>
  </si>
  <si>
    <t>项目实施污水管网铺设新建约400米，概算投资约35万元。主要建设内容包括：
1.开挖路面、铺设DN500波纹管长度约400米、回填路面运输多余方量（连工带料），约270元/m，概算投资11万元。
2.设置检查井13个，约2000元/个，概算投资3万元。
3.砂石料铺设约350m³，约143元/m³，概算投资5万元。
4.混凝土路面恢复400m³，约400元/m³，概算投资16万元。</t>
  </si>
  <si>
    <r>
      <rPr>
        <sz val="10"/>
        <color indexed="8"/>
        <rFont val="方正仿宋_GBK"/>
        <charset val="134"/>
      </rPr>
      <t>有效改善居民的居住环境，大大提高污水收集处理能力；避免和减少居民生活污水直接排放，降低污水处理成本，避免污水对地下水造成二次污染，极大地改善人居生活环境，提高了辖区人民群众的生活水平。</t>
    </r>
  </si>
  <si>
    <r>
      <rPr>
        <sz val="10"/>
        <color theme="1"/>
        <rFont val="Times New Roman"/>
        <charset val="134"/>
      </rPr>
      <t>2026</t>
    </r>
    <r>
      <rPr>
        <sz val="10"/>
        <color indexed="8"/>
        <rFont val="方正仿宋_GBK"/>
        <charset val="134"/>
      </rPr>
      <t>年普立乡攀枝戛村委会乡村振兴村基础设施建设项目</t>
    </r>
  </si>
  <si>
    <t>1.蒋家村新建排污主管（PE管1.0MPaDN300）400米（220元/米，88000），主管开挖回埋C30混凝土硬化长400米*宽0.4米（厚度15公分）=160平米（单价130元/平米，20800元），排污主管（PE管1.0MPaDN200）1040米（152元/米，158080元），主管开挖回埋C30混凝土硬化长880米*宽0.3米（厚度15公分）=264平米（单价130元/平米，34320元），村内排污支管(PE管1.0MPaDN110)1192米（单价75元/米,89400元），支管开挖回埋C30混凝土硬化长978米*宽0.2米（厚度15公分）195.6平米（130元/平米，25428元），污水管道（直径0.6，深1米）检查井14个（单价722.5/元座，10115元），新建砖砌三格化粪池1个（60方）（单价50000元/个）。
2.石勺下河村新建排污主管（PE管1.0MPaDN200）1560米（152元/米，237120元），主管开挖回埋C30混凝土硬化长1320米*宽0.3米（厚度15公分）396平米（单价130元/平米，51480元），村内排污支管(PE管1.0MPaDN110) 1788米（单价75元/米,134100元），支管开挖回埋C30混凝土硬化长1467米*宽0.2米（厚度15公分）293.4平米（130元/平米，38142元），新建污水管道（直径0.6，深1米）检查井18个（单价722.5/元座，13005元），新建砖砌三格化粪池1个（60方）（单价50000元/个）。</t>
  </si>
  <si>
    <r>
      <rPr>
        <sz val="10"/>
        <color indexed="8"/>
        <rFont val="方正仿宋_GBK"/>
        <charset val="134"/>
      </rPr>
      <t>通过项目实施，解决攀枝戛村委会蒋家村自然村、石勺下河自然村</t>
    </r>
    <r>
      <rPr>
        <sz val="10"/>
        <color indexed="8"/>
        <rFont val="Times New Roman"/>
        <charset val="134"/>
      </rPr>
      <t>168</t>
    </r>
    <r>
      <rPr>
        <sz val="10"/>
        <color indexed="8"/>
        <rFont val="方正仿宋_GBK"/>
        <charset val="134"/>
      </rPr>
      <t>户</t>
    </r>
    <r>
      <rPr>
        <sz val="10"/>
        <color indexed="8"/>
        <rFont val="Times New Roman"/>
        <charset val="134"/>
      </rPr>
      <t>633</t>
    </r>
    <r>
      <rPr>
        <sz val="10"/>
        <color indexed="8"/>
        <rFont val="方正仿宋_GBK"/>
        <charset val="134"/>
      </rPr>
      <t>人，两污处理排放和出行困难的问题，人居环境得到很大提升，村民生产生活条件得到很大改善，有效提升村民的幸福感、获得感。</t>
    </r>
  </si>
  <si>
    <r>
      <rPr>
        <sz val="10"/>
        <color theme="1"/>
        <rFont val="Times New Roman"/>
        <charset val="134"/>
      </rPr>
      <t>2026</t>
    </r>
    <r>
      <rPr>
        <sz val="10"/>
        <color indexed="8"/>
        <rFont val="方正仿宋_GBK"/>
        <charset val="134"/>
      </rPr>
      <t>年西泽乡石城村委会乡村振兴村基础设施建设项目</t>
    </r>
  </si>
  <si>
    <r>
      <rPr>
        <sz val="10"/>
        <color indexed="8"/>
        <rFont val="方正仿宋_GBK"/>
        <charset val="134"/>
      </rPr>
      <t>石城村</t>
    </r>
  </si>
  <si>
    <r>
      <rPr>
        <sz val="10"/>
        <color theme="1"/>
        <rFont val="Times New Roman"/>
        <charset val="134"/>
      </rPr>
      <t>2026</t>
    </r>
    <r>
      <rPr>
        <sz val="10"/>
        <color indexed="8"/>
        <rFont val="方正仿宋_GBK"/>
        <charset val="134"/>
      </rPr>
      <t>年西泽乡石城村委会乡村振兴村建设补短项目总投资为</t>
    </r>
    <r>
      <rPr>
        <sz val="10"/>
        <color indexed="8"/>
        <rFont val="Times New Roman"/>
        <charset val="134"/>
      </rPr>
      <t>100</t>
    </r>
    <r>
      <rPr>
        <sz val="10"/>
        <color indexed="8"/>
        <rFont val="方正仿宋_GBK"/>
        <charset val="134"/>
      </rPr>
      <t>万元，主要建设内容含：</t>
    </r>
    <r>
      <rPr>
        <sz val="10"/>
        <color indexed="8"/>
        <rFont val="Times New Roman"/>
        <charset val="134"/>
      </rPr>
      <t xml:space="preserve">
1.</t>
    </r>
    <r>
      <rPr>
        <sz val="10"/>
        <color indexed="8"/>
        <rFont val="方正仿宋_GBK"/>
        <charset val="134"/>
      </rPr>
      <t>投入</t>
    </r>
    <r>
      <rPr>
        <sz val="10"/>
        <color indexed="8"/>
        <rFont val="Times New Roman"/>
        <charset val="134"/>
      </rPr>
      <t>21</t>
    </r>
    <r>
      <rPr>
        <sz val="10"/>
        <color indexed="8"/>
        <rFont val="方正仿宋_GBK"/>
        <charset val="134"/>
      </rPr>
      <t>万元实施基础设施巩固提升，包含：（</t>
    </r>
    <r>
      <rPr>
        <sz val="10"/>
        <color indexed="8"/>
        <rFont val="Times New Roman"/>
        <charset val="134"/>
      </rPr>
      <t>1</t>
    </r>
    <r>
      <rPr>
        <sz val="10"/>
        <color indexed="8"/>
        <rFont val="方正仿宋_GBK"/>
        <charset val="134"/>
      </rPr>
      <t>）投入</t>
    </r>
    <r>
      <rPr>
        <sz val="10"/>
        <color indexed="8"/>
        <rFont val="Times New Roman"/>
        <charset val="134"/>
      </rPr>
      <t>12.75</t>
    </r>
    <r>
      <rPr>
        <sz val="10"/>
        <color indexed="8"/>
        <rFont val="方正仿宋_GBK"/>
        <charset val="134"/>
      </rPr>
      <t>万元拆除破损路面</t>
    </r>
    <r>
      <rPr>
        <sz val="10"/>
        <color indexed="8"/>
        <rFont val="Times New Roman"/>
        <charset val="134"/>
      </rPr>
      <t>590</t>
    </r>
    <r>
      <rPr>
        <sz val="10"/>
        <color indexed="8"/>
        <rFont val="方正仿宋_GBK"/>
        <charset val="134"/>
      </rPr>
      <t>平方米进行路基换填，路面恢复厚</t>
    </r>
    <r>
      <rPr>
        <sz val="10"/>
        <color indexed="8"/>
        <rFont val="Times New Roman"/>
        <charset val="134"/>
      </rPr>
      <t>20</t>
    </r>
    <r>
      <rPr>
        <sz val="10"/>
        <color indexed="8"/>
        <rFont val="方正仿宋_GBK"/>
        <charset val="134"/>
      </rPr>
      <t>公分</t>
    </r>
    <r>
      <rPr>
        <sz val="10"/>
        <color indexed="8"/>
        <rFont val="Times New Roman"/>
        <charset val="134"/>
      </rPr>
      <t>C30</t>
    </r>
    <r>
      <rPr>
        <sz val="10"/>
        <color indexed="8"/>
        <rFont val="方正仿宋_GBK"/>
        <charset val="134"/>
      </rPr>
      <t>混凝土</t>
    </r>
    <r>
      <rPr>
        <sz val="10"/>
        <color indexed="8"/>
        <rFont val="Times New Roman"/>
        <charset val="134"/>
      </rPr>
      <t>708</t>
    </r>
    <r>
      <rPr>
        <sz val="10"/>
        <color indexed="8"/>
        <rFont val="方正仿宋_GBK"/>
        <charset val="134"/>
      </rPr>
      <t>平方米，</t>
    </r>
    <r>
      <rPr>
        <sz val="10"/>
        <color indexed="8"/>
        <rFont val="Times New Roman"/>
        <charset val="134"/>
      </rPr>
      <t>180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2</t>
    </r>
    <r>
      <rPr>
        <sz val="10"/>
        <color indexed="8"/>
        <rFont val="方正仿宋_GBK"/>
        <charset val="134"/>
      </rPr>
      <t>）投入</t>
    </r>
    <r>
      <rPr>
        <sz val="10"/>
        <color indexed="8"/>
        <rFont val="Times New Roman"/>
        <charset val="134"/>
      </rPr>
      <t>8.25</t>
    </r>
    <r>
      <rPr>
        <sz val="10"/>
        <color indexed="8"/>
        <rFont val="方正仿宋_GBK"/>
        <charset val="134"/>
      </rPr>
      <t>万元，安装道路配套照明设施</t>
    </r>
    <r>
      <rPr>
        <sz val="10"/>
        <color indexed="8"/>
        <rFont val="Times New Roman"/>
        <charset val="134"/>
      </rPr>
      <t>50</t>
    </r>
    <r>
      <rPr>
        <sz val="10"/>
        <color indexed="8"/>
        <rFont val="方正仿宋_GBK"/>
        <charset val="134"/>
      </rPr>
      <t>盏（杆高</t>
    </r>
    <r>
      <rPr>
        <sz val="10"/>
        <color indexed="8"/>
        <rFont val="Times New Roman"/>
        <charset val="134"/>
      </rPr>
      <t>6</t>
    </r>
    <r>
      <rPr>
        <sz val="10"/>
        <color indexed="8"/>
        <rFont val="方正仿宋_GBK"/>
        <charset val="134"/>
      </rPr>
      <t>米），</t>
    </r>
    <r>
      <rPr>
        <sz val="10"/>
        <color indexed="8"/>
        <rFont val="Times New Roman"/>
        <charset val="134"/>
      </rPr>
      <t>1650</t>
    </r>
    <r>
      <rPr>
        <sz val="10"/>
        <color indexed="8"/>
        <rFont val="方正仿宋_GBK"/>
        <charset val="134"/>
      </rPr>
      <t>元</t>
    </r>
    <r>
      <rPr>
        <sz val="10"/>
        <color indexed="8"/>
        <rFont val="Times New Roman"/>
        <charset val="134"/>
      </rPr>
      <t>/</t>
    </r>
    <r>
      <rPr>
        <sz val="10"/>
        <color indexed="8"/>
        <rFont val="方正仿宋_GBK"/>
        <charset val="134"/>
      </rPr>
      <t>盏。</t>
    </r>
    <r>
      <rPr>
        <sz val="10"/>
        <color indexed="8"/>
        <rFont val="Times New Roman"/>
        <charset val="134"/>
      </rPr>
      <t xml:space="preserve">
2.</t>
    </r>
    <r>
      <rPr>
        <sz val="10"/>
        <color indexed="8"/>
        <rFont val="方正仿宋_GBK"/>
        <charset val="134"/>
      </rPr>
      <t>投入</t>
    </r>
    <r>
      <rPr>
        <sz val="10"/>
        <color indexed="8"/>
        <rFont val="Times New Roman"/>
        <charset val="134"/>
      </rPr>
      <t>79</t>
    </r>
    <r>
      <rPr>
        <sz val="10"/>
        <color indexed="8"/>
        <rFont val="方正仿宋_GBK"/>
        <charset val="134"/>
      </rPr>
      <t>万元实施农村污水治理（含地面开挖、恢复），包含：（</t>
    </r>
    <r>
      <rPr>
        <sz val="10"/>
        <color indexed="8"/>
        <rFont val="Times New Roman"/>
        <charset val="134"/>
      </rPr>
      <t>1</t>
    </r>
    <r>
      <rPr>
        <sz val="10"/>
        <color indexed="8"/>
        <rFont val="方正仿宋_GBK"/>
        <charset val="134"/>
      </rPr>
      <t>）投入</t>
    </r>
    <r>
      <rPr>
        <sz val="10"/>
        <color indexed="8"/>
        <rFont val="Times New Roman"/>
        <charset val="134"/>
      </rPr>
      <t>38.5</t>
    </r>
    <r>
      <rPr>
        <sz val="10"/>
        <color indexed="8"/>
        <rFont val="方正仿宋_GBK"/>
        <charset val="134"/>
      </rPr>
      <t>万元铺设</t>
    </r>
    <r>
      <rPr>
        <sz val="10"/>
        <color indexed="8"/>
        <rFont val="Times New Roman"/>
        <charset val="134"/>
      </rPr>
      <t>DN300</t>
    </r>
    <r>
      <rPr>
        <sz val="10"/>
        <color indexed="8"/>
        <rFont val="方正仿宋_GBK"/>
        <charset val="134"/>
      </rPr>
      <t>雨污波纹管</t>
    </r>
    <r>
      <rPr>
        <sz val="10"/>
        <color indexed="8"/>
        <rFont val="Times New Roman"/>
        <charset val="134"/>
      </rPr>
      <t>1925</t>
    </r>
    <r>
      <rPr>
        <sz val="10"/>
        <color indexed="8"/>
        <rFont val="方正仿宋_GBK"/>
        <charset val="134"/>
      </rPr>
      <t>米，</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2</t>
    </r>
    <r>
      <rPr>
        <sz val="10"/>
        <color indexed="8"/>
        <rFont val="方正仿宋_GBK"/>
        <charset val="134"/>
      </rPr>
      <t>）投入</t>
    </r>
    <r>
      <rPr>
        <sz val="10"/>
        <color indexed="8"/>
        <rFont val="Times New Roman"/>
        <charset val="134"/>
      </rPr>
      <t>8.3</t>
    </r>
    <r>
      <rPr>
        <sz val="10"/>
        <color indexed="8"/>
        <rFont val="方正仿宋_GBK"/>
        <charset val="134"/>
      </rPr>
      <t>万元铺设</t>
    </r>
    <r>
      <rPr>
        <sz val="10"/>
        <color indexed="8"/>
        <rFont val="Times New Roman"/>
        <charset val="134"/>
      </rPr>
      <t>DN200</t>
    </r>
    <r>
      <rPr>
        <sz val="10"/>
        <color indexed="8"/>
        <rFont val="方正仿宋_GBK"/>
        <charset val="134"/>
      </rPr>
      <t>排污波纹管</t>
    </r>
    <r>
      <rPr>
        <sz val="10"/>
        <color indexed="8"/>
        <rFont val="Times New Roman"/>
        <charset val="134"/>
      </rPr>
      <t>550</t>
    </r>
    <r>
      <rPr>
        <sz val="10"/>
        <color indexed="8"/>
        <rFont val="方正仿宋_GBK"/>
        <charset val="134"/>
      </rPr>
      <t>米，</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3</t>
    </r>
    <r>
      <rPr>
        <sz val="10"/>
        <color indexed="8"/>
        <rFont val="方正仿宋_GBK"/>
        <charset val="134"/>
      </rPr>
      <t>）投入</t>
    </r>
    <r>
      <rPr>
        <sz val="10"/>
        <color indexed="8"/>
        <rFont val="Times New Roman"/>
        <charset val="134"/>
      </rPr>
      <t>7</t>
    </r>
    <r>
      <rPr>
        <sz val="10"/>
        <color indexed="8"/>
        <rFont val="方正仿宋_GBK"/>
        <charset val="134"/>
      </rPr>
      <t>万元新建</t>
    </r>
    <r>
      <rPr>
        <sz val="10"/>
        <color indexed="8"/>
        <rFont val="Times New Roman"/>
        <charset val="134"/>
      </rPr>
      <t>50</t>
    </r>
    <r>
      <rPr>
        <sz val="10"/>
        <color indexed="8"/>
        <rFont val="方正仿宋_GBK"/>
        <charset val="134"/>
      </rPr>
      <t>立方米化粪池</t>
    </r>
    <r>
      <rPr>
        <sz val="10"/>
        <color indexed="8"/>
        <rFont val="Times New Roman"/>
        <charset val="134"/>
      </rPr>
      <t>2</t>
    </r>
    <r>
      <rPr>
        <sz val="10"/>
        <color indexed="8"/>
        <rFont val="方正仿宋_GBK"/>
        <charset val="134"/>
      </rPr>
      <t>座，</t>
    </r>
    <r>
      <rPr>
        <sz val="10"/>
        <color indexed="8"/>
        <rFont val="Times New Roman"/>
        <charset val="134"/>
      </rPr>
      <t>3.5</t>
    </r>
    <r>
      <rPr>
        <sz val="10"/>
        <color indexed="8"/>
        <rFont val="方正仿宋_GBK"/>
        <charset val="134"/>
      </rPr>
      <t>万元</t>
    </r>
    <r>
      <rPr>
        <sz val="10"/>
        <color indexed="8"/>
        <rFont val="Times New Roman"/>
        <charset val="134"/>
      </rPr>
      <t>/</t>
    </r>
    <r>
      <rPr>
        <sz val="10"/>
        <color indexed="8"/>
        <rFont val="方正仿宋_GBK"/>
        <charset val="134"/>
      </rPr>
      <t>座；（</t>
    </r>
    <r>
      <rPr>
        <sz val="10"/>
        <color indexed="8"/>
        <rFont val="Times New Roman"/>
        <charset val="134"/>
      </rPr>
      <t>4</t>
    </r>
    <r>
      <rPr>
        <sz val="10"/>
        <color indexed="8"/>
        <rFont val="方正仿宋_GBK"/>
        <charset val="134"/>
      </rPr>
      <t>）投入</t>
    </r>
    <r>
      <rPr>
        <sz val="10"/>
        <color indexed="8"/>
        <rFont val="Times New Roman"/>
        <charset val="134"/>
      </rPr>
      <t>7</t>
    </r>
    <r>
      <rPr>
        <sz val="10"/>
        <color indexed="8"/>
        <rFont val="方正仿宋_GBK"/>
        <charset val="134"/>
      </rPr>
      <t>万元铺设</t>
    </r>
    <r>
      <rPr>
        <sz val="10"/>
        <color indexed="8"/>
        <rFont val="Times New Roman"/>
        <charset val="134"/>
      </rPr>
      <t>PE32</t>
    </r>
    <r>
      <rPr>
        <sz val="10"/>
        <color indexed="8"/>
        <rFont val="方正仿宋_GBK"/>
        <charset val="134"/>
      </rPr>
      <t>管</t>
    </r>
    <r>
      <rPr>
        <sz val="10"/>
        <color indexed="8"/>
        <rFont val="Times New Roman"/>
        <charset val="134"/>
      </rPr>
      <t>7000</t>
    </r>
    <r>
      <rPr>
        <sz val="10"/>
        <color indexed="8"/>
        <rFont val="方正仿宋_GBK"/>
        <charset val="134"/>
      </rPr>
      <t>米，</t>
    </r>
    <r>
      <rPr>
        <sz val="10"/>
        <color indexed="8"/>
        <rFont val="Times New Roman"/>
        <charset val="134"/>
      </rPr>
      <t>10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5</t>
    </r>
    <r>
      <rPr>
        <sz val="10"/>
        <color indexed="8"/>
        <rFont val="方正仿宋_GBK"/>
        <charset val="134"/>
      </rPr>
      <t>）投入</t>
    </r>
    <r>
      <rPr>
        <sz val="10"/>
        <color indexed="8"/>
        <rFont val="Times New Roman"/>
        <charset val="134"/>
      </rPr>
      <t>18.2</t>
    </r>
    <r>
      <rPr>
        <sz val="10"/>
        <color indexed="8"/>
        <rFont val="方正仿宋_GBK"/>
        <charset val="134"/>
      </rPr>
      <t>万元新建砖混检查井（含铸铁井盖）</t>
    </r>
    <r>
      <rPr>
        <sz val="10"/>
        <color indexed="8"/>
        <rFont val="Times New Roman"/>
        <charset val="134"/>
      </rPr>
      <t>128</t>
    </r>
    <r>
      <rPr>
        <sz val="10"/>
        <color indexed="8"/>
        <rFont val="方正仿宋_GBK"/>
        <charset val="134"/>
      </rPr>
      <t>座，</t>
    </r>
    <r>
      <rPr>
        <sz val="10"/>
        <color indexed="8"/>
        <rFont val="Times New Roman"/>
        <charset val="134"/>
      </rPr>
      <t>1500</t>
    </r>
    <r>
      <rPr>
        <sz val="10"/>
        <color indexed="8"/>
        <rFont val="方正仿宋_GBK"/>
        <charset val="134"/>
      </rPr>
      <t>元</t>
    </r>
    <r>
      <rPr>
        <sz val="10"/>
        <color indexed="8"/>
        <rFont val="Times New Roman"/>
        <charset val="134"/>
      </rPr>
      <t>/</t>
    </r>
    <r>
      <rPr>
        <sz val="10"/>
        <color indexed="8"/>
        <rFont val="方正仿宋_GBK"/>
        <charset val="134"/>
      </rPr>
      <t>座。</t>
    </r>
  </si>
  <si>
    <r>
      <rPr>
        <sz val="10"/>
        <color indexed="8"/>
        <rFont val="方正仿宋_GBK"/>
        <charset val="134"/>
      </rPr>
      <t>通过项目实施，改善了石城村大村子村</t>
    </r>
    <r>
      <rPr>
        <sz val="10"/>
        <color indexed="8"/>
        <rFont val="Times New Roman"/>
        <charset val="134"/>
      </rPr>
      <t>255</t>
    </r>
    <r>
      <rPr>
        <sz val="10"/>
        <color indexed="8"/>
        <rFont val="方正仿宋_GBK"/>
        <charset val="134"/>
      </rPr>
      <t>户</t>
    </r>
    <r>
      <rPr>
        <sz val="10"/>
        <color indexed="8"/>
        <rFont val="Times New Roman"/>
        <charset val="134"/>
      </rPr>
      <t>618</t>
    </r>
    <r>
      <rPr>
        <sz val="10"/>
        <color indexed="8"/>
        <rFont val="方正仿宋_GBK"/>
        <charset val="134"/>
      </rPr>
      <t>人（其中脱贫户</t>
    </r>
    <r>
      <rPr>
        <sz val="10"/>
        <color indexed="8"/>
        <rFont val="Times New Roman"/>
        <charset val="134"/>
      </rPr>
      <t>20</t>
    </r>
    <r>
      <rPr>
        <sz val="10"/>
        <color indexed="8"/>
        <rFont val="方正仿宋_GBK"/>
        <charset val="134"/>
      </rPr>
      <t>户</t>
    </r>
    <r>
      <rPr>
        <sz val="10"/>
        <color indexed="8"/>
        <rFont val="Times New Roman"/>
        <charset val="134"/>
      </rPr>
      <t>43</t>
    </r>
    <r>
      <rPr>
        <sz val="10"/>
        <color indexed="8"/>
        <rFont val="方正仿宋_GBK"/>
        <charset val="134"/>
      </rPr>
      <t>人，三类监测对象</t>
    </r>
    <r>
      <rPr>
        <sz val="10"/>
        <color indexed="8"/>
        <rFont val="Times New Roman"/>
        <charset val="134"/>
      </rPr>
      <t>8</t>
    </r>
    <r>
      <rPr>
        <sz val="10"/>
        <color indexed="8"/>
        <rFont val="方正仿宋_GBK"/>
        <charset val="134"/>
      </rPr>
      <t>户</t>
    </r>
    <r>
      <rPr>
        <sz val="10"/>
        <color indexed="8"/>
        <rFont val="Times New Roman"/>
        <charset val="134"/>
      </rPr>
      <t>15</t>
    </r>
    <r>
      <rPr>
        <sz val="10"/>
        <color indexed="8"/>
        <rFont val="方正仿宋_GBK"/>
        <charset val="134"/>
      </rPr>
      <t>人）的生产和出行条件，提供了更加稳定和可持续的发展环境，提高了受益农户满意度，提升了村民的幸福感和获得感。</t>
    </r>
  </si>
  <si>
    <r>
      <rPr>
        <sz val="10"/>
        <color theme="1"/>
        <rFont val="Times New Roman"/>
        <charset val="134"/>
      </rPr>
      <t>2026</t>
    </r>
    <r>
      <rPr>
        <sz val="10"/>
        <color indexed="8"/>
        <rFont val="方正仿宋_GBK"/>
        <charset val="134"/>
      </rPr>
      <t>年复兴街道十里铺社区乡村振兴村基础设施建设项目</t>
    </r>
  </si>
  <si>
    <r>
      <rPr>
        <sz val="10"/>
        <color theme="1"/>
        <rFont val="Times New Roman"/>
        <charset val="134"/>
      </rPr>
      <t>1.</t>
    </r>
    <r>
      <rPr>
        <sz val="10"/>
        <color indexed="8"/>
        <rFont val="方正仿宋_GBK"/>
        <charset val="134"/>
      </rPr>
      <t>稻田冲村孟维聪家至孟红亮家路面</t>
    </r>
    <r>
      <rPr>
        <sz val="10"/>
        <color indexed="8"/>
        <rFont val="Times New Roman"/>
        <charset val="134"/>
      </rPr>
      <t>300</t>
    </r>
    <r>
      <rPr>
        <sz val="10"/>
        <color indexed="8"/>
        <rFont val="方正仿宋_GBK"/>
        <charset val="134"/>
      </rPr>
      <t>米安装</t>
    </r>
    <r>
      <rPr>
        <sz val="10"/>
        <color indexed="8"/>
        <rFont val="Times New Roman"/>
        <charset val="134"/>
      </rPr>
      <t>DN300</t>
    </r>
    <r>
      <rPr>
        <sz val="10"/>
        <color indexed="8"/>
        <rFont val="方正仿宋_GBK"/>
        <charset val="134"/>
      </rPr>
      <t>波纹污水管（含开挖、垫层、夯实、工时、管道铺设）单价</t>
    </r>
    <r>
      <rPr>
        <sz val="10"/>
        <color indexed="8"/>
        <rFont val="Times New Roman"/>
        <charset val="134"/>
      </rPr>
      <t>450</t>
    </r>
    <r>
      <rPr>
        <sz val="10"/>
        <color indexed="8"/>
        <rFont val="方正仿宋_GBK"/>
        <charset val="134"/>
      </rPr>
      <t>元</t>
    </r>
    <r>
      <rPr>
        <sz val="10"/>
        <color indexed="8"/>
        <rFont val="Times New Roman"/>
        <charset val="134"/>
      </rPr>
      <t>/m</t>
    </r>
    <r>
      <rPr>
        <sz val="10"/>
        <color indexed="8"/>
        <rFont val="方正仿宋_GBK"/>
        <charset val="134"/>
      </rPr>
      <t>，投入</t>
    </r>
    <r>
      <rPr>
        <sz val="10"/>
        <color indexed="8"/>
        <rFont val="Times New Roman"/>
        <charset val="134"/>
      </rPr>
      <t>13.5</t>
    </r>
    <r>
      <rPr>
        <sz val="10"/>
        <color indexed="8"/>
        <rFont val="方正仿宋_GBK"/>
        <charset val="134"/>
      </rPr>
      <t>万元。建检查井</t>
    </r>
    <r>
      <rPr>
        <sz val="10"/>
        <color indexed="8"/>
        <rFont val="Times New Roman"/>
        <charset val="134"/>
      </rPr>
      <t>3</t>
    </r>
    <r>
      <rPr>
        <sz val="10"/>
        <color indexed="8"/>
        <rFont val="方正仿宋_GBK"/>
        <charset val="134"/>
      </rPr>
      <t>个（含开挖、材料、工时、井盖等）单价</t>
    </r>
    <r>
      <rPr>
        <sz val="10"/>
        <color indexed="8"/>
        <rFont val="Times New Roman"/>
        <charset val="134"/>
      </rPr>
      <t>2000/</t>
    </r>
    <r>
      <rPr>
        <sz val="10"/>
        <color indexed="8"/>
        <rFont val="方正仿宋_GBK"/>
        <charset val="134"/>
      </rPr>
      <t>个，投入</t>
    </r>
    <r>
      <rPr>
        <sz val="10"/>
        <color indexed="8"/>
        <rFont val="Times New Roman"/>
        <charset val="134"/>
      </rPr>
      <t>0.6</t>
    </r>
    <r>
      <rPr>
        <sz val="10"/>
        <color indexed="8"/>
        <rFont val="方正仿宋_GBK"/>
        <charset val="134"/>
      </rPr>
      <t>万元。道路硬化厚</t>
    </r>
    <r>
      <rPr>
        <sz val="10"/>
        <color indexed="8"/>
        <rFont val="Times New Roman"/>
        <charset val="134"/>
      </rPr>
      <t>20cm</t>
    </r>
    <r>
      <rPr>
        <sz val="10"/>
        <color indexed="8"/>
        <rFont val="方正仿宋_GBK"/>
        <charset val="134"/>
      </rPr>
      <t>，长</t>
    </r>
    <r>
      <rPr>
        <sz val="10"/>
        <color indexed="8"/>
        <rFont val="Times New Roman"/>
        <charset val="134"/>
      </rPr>
      <t>300</t>
    </r>
    <r>
      <rPr>
        <sz val="10"/>
        <color indexed="8"/>
        <rFont val="方正仿宋_GBK"/>
        <charset val="134"/>
      </rPr>
      <t>米，宽</t>
    </r>
    <r>
      <rPr>
        <sz val="10"/>
        <color indexed="8"/>
        <rFont val="Times New Roman"/>
        <charset val="134"/>
      </rPr>
      <t>3.5</t>
    </r>
    <r>
      <rPr>
        <sz val="10"/>
        <color indexed="8"/>
        <rFont val="方正仿宋_GBK"/>
        <charset val="134"/>
      </rPr>
      <t>米，单价</t>
    </r>
    <r>
      <rPr>
        <sz val="10"/>
        <color indexed="8"/>
        <rFont val="Times New Roman"/>
        <charset val="134"/>
      </rPr>
      <t>380</t>
    </r>
    <r>
      <rPr>
        <sz val="10"/>
        <color indexed="8"/>
        <rFont val="方正仿宋_GBK"/>
        <charset val="134"/>
      </rPr>
      <t>元</t>
    </r>
    <r>
      <rPr>
        <sz val="10"/>
        <color indexed="8"/>
        <rFont val="Times New Roman"/>
        <charset val="134"/>
      </rPr>
      <t>/m</t>
    </r>
    <r>
      <rPr>
        <sz val="10"/>
        <color indexed="8"/>
        <rFont val="方正仿宋_GBK"/>
        <charset val="134"/>
      </rPr>
      <t>，投入</t>
    </r>
    <r>
      <rPr>
        <sz val="10"/>
        <color indexed="8"/>
        <rFont val="Times New Roman"/>
        <charset val="134"/>
      </rPr>
      <t>11.4</t>
    </r>
    <r>
      <rPr>
        <sz val="10"/>
        <color indexed="8"/>
        <rFont val="方正仿宋_GBK"/>
        <charset val="134"/>
      </rPr>
      <t>万元。</t>
    </r>
    <r>
      <rPr>
        <sz val="10"/>
        <color indexed="8"/>
        <rFont val="Times New Roman"/>
        <charset val="134"/>
      </rPr>
      <t>2.</t>
    </r>
    <r>
      <rPr>
        <sz val="10"/>
        <color indexed="8"/>
        <rFont val="方正仿宋_GBK"/>
        <charset val="134"/>
      </rPr>
      <t>宗范路口至七彩相伴土豆片长主干道沟渠长</t>
    </r>
    <r>
      <rPr>
        <sz val="10"/>
        <color indexed="8"/>
        <rFont val="Times New Roman"/>
        <charset val="134"/>
      </rPr>
      <t>1600</t>
    </r>
    <r>
      <rPr>
        <sz val="10"/>
        <color indexed="8"/>
        <rFont val="方正仿宋_GBK"/>
        <charset val="134"/>
      </rPr>
      <t>米，宽</t>
    </r>
    <r>
      <rPr>
        <sz val="10"/>
        <color indexed="8"/>
        <rFont val="Times New Roman"/>
        <charset val="134"/>
      </rPr>
      <t>0.8</t>
    </r>
    <r>
      <rPr>
        <sz val="10"/>
        <color indexed="8"/>
        <rFont val="方正仿宋_GBK"/>
        <charset val="134"/>
      </rPr>
      <t>米，高</t>
    </r>
    <r>
      <rPr>
        <sz val="10"/>
        <color indexed="8"/>
        <rFont val="Times New Roman"/>
        <charset val="134"/>
      </rPr>
      <t>0.6</t>
    </r>
    <r>
      <rPr>
        <sz val="10"/>
        <color indexed="8"/>
        <rFont val="方正仿宋_GBK"/>
        <charset val="134"/>
      </rPr>
      <t>米，沟渠两侧用红砖进行支砌、赶底、盖板</t>
    </r>
    <r>
      <rPr>
        <sz val="10"/>
        <color indexed="8"/>
        <rFont val="Times New Roman"/>
        <charset val="134"/>
      </rPr>
      <t>,</t>
    </r>
    <r>
      <rPr>
        <sz val="10"/>
        <color indexed="8"/>
        <rFont val="方正仿宋_GBK"/>
        <charset val="134"/>
      </rPr>
      <t>单价</t>
    </r>
    <r>
      <rPr>
        <sz val="10"/>
        <color indexed="8"/>
        <rFont val="Times New Roman"/>
        <charset val="134"/>
      </rPr>
      <t>330</t>
    </r>
    <r>
      <rPr>
        <sz val="10"/>
        <color indexed="8"/>
        <rFont val="方正仿宋_GBK"/>
        <charset val="134"/>
      </rPr>
      <t>元</t>
    </r>
    <r>
      <rPr>
        <sz val="10"/>
        <color indexed="8"/>
        <rFont val="Times New Roman"/>
        <charset val="134"/>
      </rPr>
      <t>/m</t>
    </r>
    <r>
      <rPr>
        <sz val="10"/>
        <color indexed="8"/>
        <rFont val="方正仿宋_GBK"/>
        <charset val="134"/>
      </rPr>
      <t>，投入</t>
    </r>
    <r>
      <rPr>
        <sz val="10"/>
        <color indexed="8"/>
        <rFont val="Times New Roman"/>
        <charset val="134"/>
      </rPr>
      <t>52.8</t>
    </r>
    <r>
      <rPr>
        <sz val="10"/>
        <color indexed="8"/>
        <rFont val="方正仿宋_GBK"/>
        <charset val="134"/>
      </rPr>
      <t>万元</t>
    </r>
    <r>
      <rPr>
        <sz val="10"/>
        <color indexed="8"/>
        <rFont val="Times New Roman"/>
        <charset val="134"/>
      </rPr>
      <t>;</t>
    </r>
    <r>
      <rPr>
        <sz val="10"/>
        <color indexed="8"/>
        <rFont val="方正仿宋_GBK"/>
        <charset val="134"/>
      </rPr>
      <t>沟底安装</t>
    </r>
    <r>
      <rPr>
        <sz val="10"/>
        <color indexed="8"/>
        <rFont val="Times New Roman"/>
        <charset val="134"/>
      </rPr>
      <t>DN300</t>
    </r>
    <r>
      <rPr>
        <sz val="10"/>
        <color indexed="8"/>
        <rFont val="方正仿宋_GBK"/>
        <charset val="134"/>
      </rPr>
      <t>波纹污水管，单价</t>
    </r>
    <r>
      <rPr>
        <sz val="10"/>
        <color indexed="8"/>
        <rFont val="Times New Roman"/>
        <charset val="134"/>
      </rPr>
      <t>140</t>
    </r>
    <r>
      <rPr>
        <sz val="10"/>
        <color indexed="8"/>
        <rFont val="方正仿宋_GBK"/>
        <charset val="134"/>
      </rPr>
      <t>元</t>
    </r>
    <r>
      <rPr>
        <sz val="10"/>
        <color indexed="8"/>
        <rFont val="Times New Roman"/>
        <charset val="134"/>
      </rPr>
      <t>/m,</t>
    </r>
    <r>
      <rPr>
        <sz val="10"/>
        <color indexed="8"/>
        <rFont val="方正仿宋_GBK"/>
        <charset val="134"/>
      </rPr>
      <t>投入</t>
    </r>
    <r>
      <rPr>
        <sz val="10"/>
        <color indexed="8"/>
        <rFont val="Times New Roman"/>
        <charset val="134"/>
      </rPr>
      <t>22.4</t>
    </r>
    <r>
      <rPr>
        <sz val="10"/>
        <color indexed="8"/>
        <rFont val="方正仿宋_GBK"/>
        <charset val="134"/>
      </rPr>
      <t>万元。共计</t>
    </r>
    <r>
      <rPr>
        <sz val="10"/>
        <color indexed="8"/>
        <rFont val="Times New Roman"/>
        <charset val="134"/>
      </rPr>
      <t>100.7</t>
    </r>
    <r>
      <rPr>
        <sz val="10"/>
        <color indexed="8"/>
        <rFont val="方正仿宋_GBK"/>
        <charset val="134"/>
      </rPr>
      <t>万元。</t>
    </r>
  </si>
  <si>
    <r>
      <rPr>
        <sz val="10"/>
        <color rgb="FF000000"/>
        <rFont val="方正仿宋_GBK"/>
        <charset val="134"/>
      </rPr>
      <t>通过项目实施，能有效提升十里铺社区稻田冲农村人居环境，改善污水乱排现象，提高十里铺社区稻田冲人民幸福指数。受益人口</t>
    </r>
    <r>
      <rPr>
        <sz val="10"/>
        <color rgb="FF000000"/>
        <rFont val="Times New Roman"/>
        <charset val="134"/>
      </rPr>
      <t>113</t>
    </r>
    <r>
      <rPr>
        <sz val="10"/>
        <color rgb="FF000000"/>
        <rFont val="方正仿宋_GBK"/>
        <charset val="134"/>
      </rPr>
      <t>户</t>
    </r>
    <r>
      <rPr>
        <sz val="10"/>
        <color rgb="FF000000"/>
        <rFont val="Times New Roman"/>
        <charset val="134"/>
      </rPr>
      <t>368</t>
    </r>
    <r>
      <rPr>
        <sz val="10"/>
        <color rgb="FF000000"/>
        <rFont val="方正仿宋_GBK"/>
        <charset val="134"/>
      </rPr>
      <t>人</t>
    </r>
  </si>
  <si>
    <r>
      <rPr>
        <sz val="10"/>
        <color theme="1"/>
        <rFont val="Times New Roman"/>
        <charset val="134"/>
      </rPr>
      <t>2026</t>
    </r>
    <r>
      <rPr>
        <sz val="10"/>
        <color indexed="8"/>
        <rFont val="方正仿宋_GBK"/>
        <charset val="134"/>
      </rPr>
      <t>年西宁街道靖外村委会乡村振兴村基础设施建设项目</t>
    </r>
  </si>
  <si>
    <r>
      <rPr>
        <sz val="10"/>
        <color indexed="8"/>
        <rFont val="方正仿宋_GBK"/>
        <charset val="134"/>
      </rPr>
      <t>宣威市</t>
    </r>
    <r>
      <rPr>
        <sz val="10"/>
        <color indexed="8"/>
        <rFont val="Times New Roman"/>
        <charset val="134"/>
      </rPr>
      <t>2026</t>
    </r>
    <r>
      <rPr>
        <sz val="10"/>
        <color indexed="8"/>
        <rFont val="方正仿宋_GBK"/>
        <charset val="134"/>
      </rPr>
      <t>年西宁街道靖外村委会乡村振兴村建设补短项目总投资为</t>
    </r>
    <r>
      <rPr>
        <sz val="10"/>
        <color indexed="8"/>
        <rFont val="Times New Roman"/>
        <charset val="134"/>
      </rPr>
      <t>100</t>
    </r>
    <r>
      <rPr>
        <sz val="10"/>
        <color indexed="8"/>
        <rFont val="方正仿宋_GBK"/>
        <charset val="134"/>
      </rPr>
      <t>万元，主要建设内容含：</t>
    </r>
    <r>
      <rPr>
        <sz val="10"/>
        <color indexed="8"/>
        <rFont val="Times New Roman"/>
        <charset val="134"/>
      </rPr>
      <t xml:space="preserve">
 1.</t>
    </r>
    <r>
      <rPr>
        <sz val="10"/>
        <color indexed="8"/>
        <rFont val="方正仿宋_GBK"/>
        <charset val="134"/>
      </rPr>
      <t>投</t>
    </r>
    <r>
      <rPr>
        <sz val="10"/>
        <color indexed="8"/>
        <rFont val="Times New Roman"/>
        <charset val="134"/>
      </rPr>
      <t>16.2</t>
    </r>
    <r>
      <rPr>
        <sz val="10"/>
        <color indexed="8"/>
        <rFont val="方正仿宋_GBK"/>
        <charset val="134"/>
      </rPr>
      <t>万元进行道路设施建设，拆除破损路面</t>
    </r>
    <r>
      <rPr>
        <sz val="10"/>
        <color indexed="8"/>
        <rFont val="Times New Roman"/>
        <charset val="134"/>
      </rPr>
      <t>900</t>
    </r>
    <r>
      <rPr>
        <sz val="10"/>
        <color indexed="8"/>
        <rFont val="方正仿宋_GBK"/>
        <charset val="134"/>
      </rPr>
      <t>平方米进行路基换填，路面恢复厚</t>
    </r>
    <r>
      <rPr>
        <sz val="10"/>
        <color indexed="8"/>
        <rFont val="Times New Roman"/>
        <charset val="134"/>
      </rPr>
      <t>20</t>
    </r>
    <r>
      <rPr>
        <sz val="10"/>
        <color indexed="8"/>
        <rFont val="方正仿宋_GBK"/>
        <charset val="134"/>
      </rPr>
      <t>公分</t>
    </r>
    <r>
      <rPr>
        <sz val="10"/>
        <color indexed="8"/>
        <rFont val="Times New Roman"/>
        <charset val="134"/>
      </rPr>
      <t>C30</t>
    </r>
    <r>
      <rPr>
        <sz val="10"/>
        <color indexed="8"/>
        <rFont val="方正仿宋_GBK"/>
        <charset val="134"/>
      </rPr>
      <t>混凝土</t>
    </r>
    <r>
      <rPr>
        <sz val="10"/>
        <color indexed="8"/>
        <rFont val="Times New Roman"/>
        <charset val="134"/>
      </rPr>
      <t>900</t>
    </r>
    <r>
      <rPr>
        <sz val="10"/>
        <color indexed="8"/>
        <rFont val="方正仿宋_GBK"/>
        <charset val="134"/>
      </rPr>
      <t>平方米，</t>
    </r>
    <r>
      <rPr>
        <sz val="10"/>
        <color indexed="8"/>
        <rFont val="Times New Roman"/>
        <charset val="134"/>
      </rPr>
      <t>180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投入</t>
    </r>
    <r>
      <rPr>
        <sz val="10"/>
        <color indexed="8"/>
        <rFont val="Times New Roman"/>
        <charset val="134"/>
      </rPr>
      <t>43.8</t>
    </r>
    <r>
      <rPr>
        <sz val="10"/>
        <color indexed="8"/>
        <rFont val="方正仿宋_GBK"/>
        <charset val="134"/>
      </rPr>
      <t>万元实施农村污水治理（含地面开挖、恢复）：（</t>
    </r>
    <r>
      <rPr>
        <sz val="10"/>
        <color indexed="8"/>
        <rFont val="Times New Roman"/>
        <charset val="134"/>
      </rPr>
      <t>1</t>
    </r>
    <r>
      <rPr>
        <sz val="10"/>
        <color indexed="8"/>
        <rFont val="方正仿宋_GBK"/>
        <charset val="134"/>
      </rPr>
      <t>）投入</t>
    </r>
    <r>
      <rPr>
        <sz val="10"/>
        <color indexed="8"/>
        <rFont val="Times New Roman"/>
        <charset val="134"/>
      </rPr>
      <t>18.9</t>
    </r>
    <r>
      <rPr>
        <sz val="10"/>
        <color indexed="8"/>
        <rFont val="方正仿宋_GBK"/>
        <charset val="134"/>
      </rPr>
      <t>万元铺设</t>
    </r>
    <r>
      <rPr>
        <sz val="10"/>
        <color indexed="8"/>
        <rFont val="Times New Roman"/>
        <charset val="134"/>
      </rPr>
      <t>DN400</t>
    </r>
    <r>
      <rPr>
        <sz val="10"/>
        <color indexed="8"/>
        <rFont val="方正仿宋_GBK"/>
        <charset val="134"/>
      </rPr>
      <t>雨污波纹管</t>
    </r>
    <r>
      <rPr>
        <sz val="10"/>
        <color indexed="8"/>
        <rFont val="Times New Roman"/>
        <charset val="134"/>
      </rPr>
      <t>700</t>
    </r>
    <r>
      <rPr>
        <sz val="10"/>
        <color indexed="8"/>
        <rFont val="方正仿宋_GBK"/>
        <charset val="134"/>
      </rPr>
      <t>米，</t>
    </r>
    <r>
      <rPr>
        <sz val="10"/>
        <color indexed="8"/>
        <rFont val="Times New Roman"/>
        <charset val="134"/>
      </rPr>
      <t>270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2</t>
    </r>
    <r>
      <rPr>
        <sz val="10"/>
        <color indexed="8"/>
        <rFont val="方正仿宋_GBK"/>
        <charset val="134"/>
      </rPr>
      <t>）投入</t>
    </r>
    <r>
      <rPr>
        <sz val="10"/>
        <color indexed="8"/>
        <rFont val="Times New Roman"/>
        <charset val="134"/>
      </rPr>
      <t>12</t>
    </r>
    <r>
      <rPr>
        <sz val="10"/>
        <color indexed="8"/>
        <rFont val="方正仿宋_GBK"/>
        <charset val="134"/>
      </rPr>
      <t>万元铺设</t>
    </r>
    <r>
      <rPr>
        <sz val="10"/>
        <color indexed="8"/>
        <rFont val="Times New Roman"/>
        <charset val="134"/>
      </rPr>
      <t>DN300</t>
    </r>
    <r>
      <rPr>
        <sz val="10"/>
        <color indexed="8"/>
        <rFont val="方正仿宋_GBK"/>
        <charset val="134"/>
      </rPr>
      <t>排污波纹管</t>
    </r>
    <r>
      <rPr>
        <sz val="10"/>
        <color indexed="8"/>
        <rFont val="Times New Roman"/>
        <charset val="134"/>
      </rPr>
      <t>600</t>
    </r>
    <r>
      <rPr>
        <sz val="10"/>
        <color indexed="8"/>
        <rFont val="方正仿宋_GBK"/>
        <charset val="134"/>
      </rPr>
      <t>米，</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3</t>
    </r>
    <r>
      <rPr>
        <sz val="10"/>
        <color indexed="8"/>
        <rFont val="方正仿宋_GBK"/>
        <charset val="134"/>
      </rPr>
      <t>）投入</t>
    </r>
    <r>
      <rPr>
        <sz val="10"/>
        <color indexed="8"/>
        <rFont val="Times New Roman"/>
        <charset val="134"/>
      </rPr>
      <t>12.9</t>
    </r>
    <r>
      <rPr>
        <sz val="10"/>
        <color indexed="8"/>
        <rFont val="方正仿宋_GBK"/>
        <charset val="134"/>
      </rPr>
      <t>万元砖砌排水沟</t>
    </r>
    <r>
      <rPr>
        <sz val="10"/>
        <color indexed="8"/>
        <rFont val="Times New Roman"/>
        <charset val="134"/>
      </rPr>
      <t>860</t>
    </r>
    <r>
      <rPr>
        <sz val="10"/>
        <color indexed="8"/>
        <rFont val="方正仿宋_GBK"/>
        <charset val="134"/>
      </rPr>
      <t>米，</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3.</t>
    </r>
    <r>
      <rPr>
        <sz val="10"/>
        <color indexed="8"/>
        <rFont val="方正仿宋_GBK"/>
        <charset val="134"/>
      </rPr>
      <t>投入</t>
    </r>
    <r>
      <rPr>
        <sz val="10"/>
        <color indexed="8"/>
        <rFont val="Times New Roman"/>
        <charset val="134"/>
      </rPr>
      <t>40</t>
    </r>
    <r>
      <rPr>
        <sz val="10"/>
        <color indexed="8"/>
        <rFont val="方正仿宋_GBK"/>
        <charset val="134"/>
      </rPr>
      <t>万元安装路灯</t>
    </r>
    <r>
      <rPr>
        <sz val="10"/>
        <color indexed="8"/>
        <rFont val="Times New Roman"/>
        <charset val="134"/>
      </rPr>
      <t>243</t>
    </r>
    <r>
      <rPr>
        <sz val="10"/>
        <color indexed="8"/>
        <rFont val="方正仿宋_GBK"/>
        <charset val="134"/>
      </rPr>
      <t>盏（杆高</t>
    </r>
    <r>
      <rPr>
        <sz val="10"/>
        <color indexed="8"/>
        <rFont val="Times New Roman"/>
        <charset val="134"/>
      </rPr>
      <t>6</t>
    </r>
    <r>
      <rPr>
        <sz val="10"/>
        <color indexed="8"/>
        <rFont val="方正仿宋_GBK"/>
        <charset val="134"/>
      </rPr>
      <t>米），</t>
    </r>
    <r>
      <rPr>
        <sz val="10"/>
        <color indexed="8"/>
        <rFont val="Times New Roman"/>
        <charset val="134"/>
      </rPr>
      <t>1650</t>
    </r>
    <r>
      <rPr>
        <sz val="10"/>
        <color indexed="8"/>
        <rFont val="方正仿宋_GBK"/>
        <charset val="134"/>
      </rPr>
      <t>元</t>
    </r>
    <r>
      <rPr>
        <sz val="10"/>
        <color indexed="8"/>
        <rFont val="Times New Roman"/>
        <charset val="134"/>
      </rPr>
      <t>/</t>
    </r>
    <r>
      <rPr>
        <sz val="10"/>
        <color indexed="8"/>
        <rFont val="方正仿宋_GBK"/>
        <charset val="134"/>
      </rPr>
      <t>盏。</t>
    </r>
  </si>
  <si>
    <r>
      <rPr>
        <sz val="10"/>
        <color indexed="8"/>
        <rFont val="方正仿宋_GBK"/>
        <charset val="134"/>
      </rPr>
      <t>通过项目实施，巩固提升靖外村基础设施水平，有效的解决了基础设施建设不完善和出行不安全等问题，改善了靖外村</t>
    </r>
    <r>
      <rPr>
        <sz val="10"/>
        <color indexed="8"/>
        <rFont val="Times New Roman"/>
        <charset val="134"/>
      </rPr>
      <t>1998</t>
    </r>
    <r>
      <rPr>
        <sz val="10"/>
        <color indexed="8"/>
        <rFont val="方正仿宋_GBK"/>
        <charset val="134"/>
      </rPr>
      <t>户</t>
    </r>
    <r>
      <rPr>
        <sz val="10"/>
        <color indexed="8"/>
        <rFont val="Times New Roman"/>
        <charset val="134"/>
      </rPr>
      <t>4795</t>
    </r>
    <r>
      <rPr>
        <sz val="10"/>
        <color indexed="8"/>
        <rFont val="方正仿宋_GBK"/>
        <charset val="134"/>
      </rPr>
      <t>人（其中脱贫户</t>
    </r>
    <r>
      <rPr>
        <sz val="10"/>
        <color indexed="8"/>
        <rFont val="Times New Roman"/>
        <charset val="134"/>
      </rPr>
      <t>108</t>
    </r>
    <r>
      <rPr>
        <sz val="10"/>
        <color indexed="8"/>
        <rFont val="方正仿宋_GBK"/>
        <charset val="134"/>
      </rPr>
      <t>户</t>
    </r>
    <r>
      <rPr>
        <sz val="10"/>
        <color indexed="8"/>
        <rFont val="Times New Roman"/>
        <charset val="134"/>
      </rPr>
      <t>334</t>
    </r>
    <r>
      <rPr>
        <sz val="10"/>
        <color indexed="8"/>
        <rFont val="方正仿宋_GBK"/>
        <charset val="134"/>
      </rPr>
      <t>人，三类监测对象</t>
    </r>
    <r>
      <rPr>
        <sz val="10"/>
        <color indexed="8"/>
        <rFont val="Times New Roman"/>
        <charset val="134"/>
      </rPr>
      <t>3</t>
    </r>
    <r>
      <rPr>
        <sz val="10"/>
        <color indexed="8"/>
        <rFont val="方正仿宋_GBK"/>
        <charset val="134"/>
      </rPr>
      <t>户</t>
    </r>
    <r>
      <rPr>
        <sz val="10"/>
        <color indexed="8"/>
        <rFont val="Times New Roman"/>
        <charset val="134"/>
      </rPr>
      <t>9</t>
    </r>
    <r>
      <rPr>
        <sz val="10"/>
        <color indexed="8"/>
        <rFont val="方正仿宋_GBK"/>
        <charset val="134"/>
      </rPr>
      <t>人）的生产和出行条件，提高了受益农户满意度，提升了村民的幸福感和获得感。</t>
    </r>
  </si>
  <si>
    <r>
      <rPr>
        <sz val="10"/>
        <color theme="1"/>
        <rFont val="Times New Roman"/>
        <charset val="134"/>
      </rPr>
      <t>2026</t>
    </r>
    <r>
      <rPr>
        <sz val="10"/>
        <color indexed="8"/>
        <rFont val="方正仿宋_GBK"/>
        <charset val="134"/>
      </rPr>
      <t>年海岱镇羊场村委会乡村振兴村基础设施建设项目</t>
    </r>
  </si>
  <si>
    <r>
      <rPr>
        <sz val="10"/>
        <color indexed="8"/>
        <rFont val="方正仿宋_GBK"/>
        <charset val="134"/>
      </rPr>
      <t>羊场村</t>
    </r>
  </si>
  <si>
    <r>
      <rPr>
        <sz val="10"/>
        <color theme="1"/>
        <rFont val="Times New Roman"/>
        <charset val="134"/>
      </rPr>
      <t>1.</t>
    </r>
    <r>
      <rPr>
        <sz val="10"/>
        <color indexed="8"/>
        <rFont val="方正仿宋_GBK"/>
        <charset val="134"/>
      </rPr>
      <t>孔家湾铁路道口至海岱信用联社面路修复（长</t>
    </r>
    <r>
      <rPr>
        <sz val="10"/>
        <color indexed="8"/>
        <rFont val="Times New Roman"/>
        <charset val="134"/>
      </rPr>
      <t>1080</t>
    </r>
    <r>
      <rPr>
        <sz val="10"/>
        <color indexed="8"/>
        <rFont val="方正仿宋_GBK"/>
        <charset val="134"/>
      </rPr>
      <t>米、宽</t>
    </r>
    <r>
      <rPr>
        <sz val="10"/>
        <color indexed="8"/>
        <rFont val="Times New Roman"/>
        <charset val="134"/>
      </rPr>
      <t>7.8</t>
    </r>
    <r>
      <rPr>
        <sz val="10"/>
        <color indexed="8"/>
        <rFont val="方正仿宋_GBK"/>
        <charset val="134"/>
      </rPr>
      <t>米、厚</t>
    </r>
    <r>
      <rPr>
        <sz val="10"/>
        <color indexed="8"/>
        <rFont val="Times New Roman"/>
        <charset val="134"/>
      </rPr>
      <t>6</t>
    </r>
    <r>
      <rPr>
        <sz val="10"/>
        <color indexed="8"/>
        <rFont val="方正仿宋_GBK"/>
        <charset val="134"/>
      </rPr>
      <t>厘米）</t>
    </r>
    <r>
      <rPr>
        <sz val="10"/>
        <color indexed="8"/>
        <rFont val="Times New Roman"/>
        <charset val="134"/>
      </rPr>
      <t>8424</t>
    </r>
    <r>
      <rPr>
        <sz val="10"/>
        <color indexed="8"/>
        <rFont val="方正仿宋_GBK"/>
        <charset val="134"/>
      </rPr>
      <t>㎡沥青混凝土，</t>
    </r>
    <r>
      <rPr>
        <sz val="10"/>
        <color indexed="8"/>
        <rFont val="Times New Roman"/>
        <charset val="134"/>
      </rPr>
      <t>95</t>
    </r>
    <r>
      <rPr>
        <sz val="10"/>
        <color indexed="8"/>
        <rFont val="方正仿宋_GBK"/>
        <charset val="134"/>
      </rPr>
      <t>元</t>
    </r>
    <r>
      <rPr>
        <sz val="10"/>
        <color indexed="8"/>
        <rFont val="Times New Roman"/>
        <charset val="134"/>
      </rPr>
      <t>/</t>
    </r>
    <r>
      <rPr>
        <sz val="10"/>
        <color indexed="8"/>
        <rFont val="方正仿宋_GBK"/>
        <charset val="134"/>
      </rPr>
      <t>㎡，小计</t>
    </r>
    <r>
      <rPr>
        <sz val="10"/>
        <color indexed="8"/>
        <rFont val="Times New Roman"/>
        <charset val="134"/>
      </rPr>
      <t>80</t>
    </r>
    <r>
      <rPr>
        <sz val="10"/>
        <color indexed="8"/>
        <rFont val="方正仿宋_GBK"/>
        <charset val="134"/>
      </rPr>
      <t>万元；</t>
    </r>
    <r>
      <rPr>
        <sz val="10"/>
        <color indexed="8"/>
        <rFont val="Times New Roman"/>
        <charset val="134"/>
      </rPr>
      <t xml:space="preserve">
2.</t>
    </r>
    <r>
      <rPr>
        <sz val="10"/>
        <color indexed="8"/>
        <rFont val="方正仿宋_GBK"/>
        <charset val="134"/>
      </rPr>
      <t>排水沟修复，长</t>
    </r>
    <r>
      <rPr>
        <sz val="10"/>
        <color indexed="8"/>
        <rFont val="Times New Roman"/>
        <charset val="134"/>
      </rPr>
      <t>1220</t>
    </r>
    <r>
      <rPr>
        <sz val="10"/>
        <color indexed="8"/>
        <rFont val="方正仿宋_GBK"/>
        <charset val="134"/>
      </rPr>
      <t>米，</t>
    </r>
    <r>
      <rPr>
        <sz val="10"/>
        <color indexed="8"/>
        <rFont val="Times New Roman"/>
        <charset val="134"/>
      </rPr>
      <t>166</t>
    </r>
    <r>
      <rPr>
        <sz val="10"/>
        <color indexed="8"/>
        <rFont val="方正仿宋_GBK"/>
        <charset val="134"/>
      </rPr>
      <t>元</t>
    </r>
    <r>
      <rPr>
        <sz val="10"/>
        <color indexed="8"/>
        <rFont val="Times New Roman"/>
        <charset val="134"/>
      </rPr>
      <t>/m</t>
    </r>
    <r>
      <rPr>
        <sz val="10"/>
        <color indexed="8"/>
        <rFont val="方正仿宋_GBK"/>
        <charset val="134"/>
      </rPr>
      <t>，小计</t>
    </r>
    <r>
      <rPr>
        <sz val="10"/>
        <color indexed="8"/>
        <rFont val="Times New Roman"/>
        <charset val="134"/>
      </rPr>
      <t>20</t>
    </r>
    <r>
      <rPr>
        <sz val="10"/>
        <color indexed="8"/>
        <rFont val="方正仿宋_GBK"/>
        <charset val="134"/>
      </rPr>
      <t>万元；预计总投入</t>
    </r>
    <r>
      <rPr>
        <sz val="10"/>
        <color indexed="8"/>
        <rFont val="Times New Roman"/>
        <charset val="134"/>
      </rPr>
      <t>100</t>
    </r>
    <r>
      <rPr>
        <sz val="10"/>
        <color indexed="8"/>
        <rFont val="方正仿宋_GBK"/>
        <charset val="134"/>
      </rPr>
      <t>万元。</t>
    </r>
  </si>
  <si>
    <r>
      <rPr>
        <sz val="10"/>
        <color rgb="FF000000"/>
        <rFont val="方正仿宋_GBK"/>
        <charset val="134"/>
      </rPr>
      <t>通过项目实施，解决</t>
    </r>
    <r>
      <rPr>
        <sz val="10"/>
        <color rgb="FF000000"/>
        <rFont val="Times New Roman"/>
        <charset val="134"/>
      </rPr>
      <t>1420</t>
    </r>
    <r>
      <rPr>
        <sz val="10"/>
        <color rgb="FF000000"/>
        <rFont val="方正仿宋_GBK"/>
        <charset val="134"/>
      </rPr>
      <t>户</t>
    </r>
    <r>
      <rPr>
        <sz val="10"/>
        <color rgb="FF000000"/>
        <rFont val="Times New Roman"/>
        <charset val="134"/>
      </rPr>
      <t>4120</t>
    </r>
    <r>
      <rPr>
        <sz val="10"/>
        <color rgb="FF000000"/>
        <rFont val="方正仿宋_GBK"/>
        <charset val="134"/>
      </rPr>
      <t>人村民出行困难问题，改善村民出行条件，农业生产、劳动力等成本降低。</t>
    </r>
  </si>
  <si>
    <r>
      <rPr>
        <sz val="10"/>
        <color theme="1"/>
        <rFont val="Times New Roman"/>
        <charset val="134"/>
      </rPr>
      <t>2026</t>
    </r>
    <r>
      <rPr>
        <sz val="10"/>
        <color indexed="8"/>
        <rFont val="方正仿宋_GBK"/>
        <charset val="134"/>
      </rPr>
      <t>年杨柳镇可渡村委会乡村振兴村基础设施建设项目</t>
    </r>
  </si>
  <si>
    <r>
      <rPr>
        <sz val="10"/>
        <color indexed="8"/>
        <rFont val="方正仿宋_GBK"/>
        <charset val="134"/>
      </rPr>
      <t>可渡村</t>
    </r>
  </si>
  <si>
    <r>
      <rPr>
        <sz val="10"/>
        <color theme="1"/>
        <rFont val="Times New Roman"/>
        <charset val="134"/>
      </rPr>
      <t>1.</t>
    </r>
    <r>
      <rPr>
        <sz val="10"/>
        <color indexed="8"/>
        <rFont val="方正仿宋_GBK"/>
        <charset val="134"/>
      </rPr>
      <t>实施</t>
    </r>
    <r>
      <rPr>
        <sz val="10"/>
        <color indexed="8"/>
        <rFont val="Times New Roman"/>
        <charset val="134"/>
      </rPr>
      <t>C30</t>
    </r>
    <r>
      <rPr>
        <sz val="10"/>
        <color indexed="8"/>
        <rFont val="方正仿宋_GBK"/>
        <charset val="134"/>
      </rPr>
      <t>混凝土硬化路面厚</t>
    </r>
    <r>
      <rPr>
        <sz val="10"/>
        <color indexed="8"/>
        <rFont val="Times New Roman"/>
        <charset val="134"/>
      </rPr>
      <t>20cm</t>
    </r>
    <r>
      <rPr>
        <sz val="10"/>
        <color indexed="8"/>
        <rFont val="方正仿宋_GBK"/>
        <charset val="134"/>
      </rPr>
      <t>，工程量：</t>
    </r>
    <r>
      <rPr>
        <sz val="10"/>
        <color indexed="8"/>
        <rFont val="Times New Roman"/>
        <charset val="134"/>
      </rPr>
      <t>3208.33</t>
    </r>
    <r>
      <rPr>
        <sz val="10"/>
        <color indexed="8"/>
        <rFont val="方正仿宋_GBK"/>
        <charset val="134"/>
      </rPr>
      <t>㎡，单价：</t>
    </r>
    <r>
      <rPr>
        <sz val="10"/>
        <color indexed="8"/>
        <rFont val="Times New Roman"/>
        <charset val="134"/>
      </rPr>
      <t>108</t>
    </r>
    <r>
      <rPr>
        <sz val="10"/>
        <color indexed="8"/>
        <rFont val="方正仿宋_GBK"/>
        <charset val="134"/>
      </rPr>
      <t>元</t>
    </r>
    <r>
      <rPr>
        <sz val="10"/>
        <color indexed="8"/>
        <rFont val="Times New Roman"/>
        <charset val="134"/>
      </rPr>
      <t>/</t>
    </r>
    <r>
      <rPr>
        <sz val="10"/>
        <color indexed="8"/>
        <rFont val="方正仿宋_GBK"/>
        <charset val="134"/>
      </rPr>
      <t>㎡，合计：</t>
    </r>
    <r>
      <rPr>
        <sz val="10"/>
        <color indexed="8"/>
        <rFont val="Times New Roman"/>
        <charset val="134"/>
      </rPr>
      <t>34.65</t>
    </r>
    <r>
      <rPr>
        <sz val="10"/>
        <color indexed="8"/>
        <rFont val="方正仿宋_GBK"/>
        <charset val="134"/>
      </rPr>
      <t>万元；</t>
    </r>
    <r>
      <rPr>
        <sz val="10"/>
        <color indexed="8"/>
        <rFont val="Times New Roman"/>
        <charset val="134"/>
      </rPr>
      <t xml:space="preserve">
2.</t>
    </r>
    <r>
      <rPr>
        <sz val="10"/>
        <color indexed="8"/>
        <rFont val="方正仿宋_GBK"/>
        <charset val="134"/>
      </rPr>
      <t>安装</t>
    </r>
    <r>
      <rPr>
        <sz val="10"/>
        <color indexed="8"/>
        <rFont val="Times New Roman"/>
        <charset val="134"/>
      </rPr>
      <t>φ300mm</t>
    </r>
    <r>
      <rPr>
        <sz val="10"/>
        <color indexed="8"/>
        <rFont val="方正仿宋_GBK"/>
        <charset val="134"/>
      </rPr>
      <t>污水管，工程量：</t>
    </r>
    <r>
      <rPr>
        <sz val="10"/>
        <color indexed="8"/>
        <rFont val="Times New Roman"/>
        <charset val="134"/>
      </rPr>
      <t>1200m</t>
    </r>
    <r>
      <rPr>
        <sz val="10"/>
        <color indexed="8"/>
        <rFont val="方正仿宋_GBK"/>
        <charset val="134"/>
      </rPr>
      <t>，单价：</t>
    </r>
    <r>
      <rPr>
        <sz val="10"/>
        <color indexed="8"/>
        <rFont val="Times New Roman"/>
        <charset val="134"/>
      </rPr>
      <t>250</t>
    </r>
    <r>
      <rPr>
        <sz val="10"/>
        <color indexed="8"/>
        <rFont val="方正仿宋_GBK"/>
        <charset val="134"/>
      </rPr>
      <t>元</t>
    </r>
    <r>
      <rPr>
        <sz val="10"/>
        <color indexed="8"/>
        <rFont val="Times New Roman"/>
        <charset val="134"/>
      </rPr>
      <t>/m,</t>
    </r>
    <r>
      <rPr>
        <sz val="10"/>
        <color indexed="8"/>
        <rFont val="方正仿宋_GBK"/>
        <charset val="134"/>
      </rPr>
      <t>合计：</t>
    </r>
    <r>
      <rPr>
        <sz val="10"/>
        <color indexed="8"/>
        <rFont val="Times New Roman"/>
        <charset val="134"/>
      </rPr>
      <t>30</t>
    </r>
    <r>
      <rPr>
        <sz val="10"/>
        <color indexed="8"/>
        <rFont val="方正仿宋_GBK"/>
        <charset val="134"/>
      </rPr>
      <t>万元；</t>
    </r>
    <r>
      <rPr>
        <sz val="10"/>
        <color indexed="8"/>
        <rFont val="Times New Roman"/>
        <charset val="134"/>
      </rPr>
      <t xml:space="preserve">
3.</t>
    </r>
    <r>
      <rPr>
        <sz val="10"/>
        <color indexed="8"/>
        <rFont val="方正仿宋_GBK"/>
        <charset val="134"/>
      </rPr>
      <t>安装检查井（含污水收集池），工程量：</t>
    </r>
    <r>
      <rPr>
        <sz val="10"/>
        <color indexed="8"/>
        <rFont val="Times New Roman"/>
        <charset val="134"/>
      </rPr>
      <t>60</t>
    </r>
    <r>
      <rPr>
        <sz val="10"/>
        <color indexed="8"/>
        <rFont val="方正仿宋_GBK"/>
        <charset val="134"/>
      </rPr>
      <t>座，单价：</t>
    </r>
    <r>
      <rPr>
        <sz val="10"/>
        <color indexed="8"/>
        <rFont val="Times New Roman"/>
        <charset val="134"/>
      </rPr>
      <t>1080</t>
    </r>
    <r>
      <rPr>
        <sz val="10"/>
        <color indexed="8"/>
        <rFont val="方正仿宋_GBK"/>
        <charset val="134"/>
      </rPr>
      <t>元</t>
    </r>
    <r>
      <rPr>
        <sz val="10"/>
        <color indexed="8"/>
        <rFont val="Times New Roman"/>
        <charset val="134"/>
      </rPr>
      <t>/</t>
    </r>
    <r>
      <rPr>
        <sz val="10"/>
        <color indexed="8"/>
        <rFont val="方正仿宋_GBK"/>
        <charset val="134"/>
      </rPr>
      <t>座</t>
    </r>
    <r>
      <rPr>
        <sz val="10"/>
        <color indexed="8"/>
        <rFont val="Times New Roman"/>
        <charset val="134"/>
      </rPr>
      <t>,</t>
    </r>
    <r>
      <rPr>
        <sz val="10"/>
        <color indexed="8"/>
        <rFont val="方正仿宋_GBK"/>
        <charset val="134"/>
      </rPr>
      <t>合计：</t>
    </r>
    <r>
      <rPr>
        <sz val="10"/>
        <color indexed="8"/>
        <rFont val="Times New Roman"/>
        <charset val="134"/>
      </rPr>
      <t>6.48</t>
    </r>
    <r>
      <rPr>
        <sz val="10"/>
        <color indexed="8"/>
        <rFont val="方正仿宋_GBK"/>
        <charset val="134"/>
      </rPr>
      <t>万元；</t>
    </r>
    <r>
      <rPr>
        <sz val="10"/>
        <color indexed="8"/>
        <rFont val="Times New Roman"/>
        <charset val="134"/>
      </rPr>
      <t xml:space="preserve">
4.</t>
    </r>
    <r>
      <rPr>
        <sz val="10"/>
        <color indexed="8"/>
        <rFont val="方正仿宋_GBK"/>
        <charset val="134"/>
      </rPr>
      <t>建设闸塘片石挡墙</t>
    </r>
    <r>
      <rPr>
        <sz val="10"/>
        <color indexed="8"/>
        <rFont val="Times New Roman"/>
        <charset val="134"/>
      </rPr>
      <t>80</t>
    </r>
    <r>
      <rPr>
        <sz val="10"/>
        <color indexed="8"/>
        <rFont val="方正仿宋_GBK"/>
        <charset val="134"/>
      </rPr>
      <t>米（含基础开挖），工程量：</t>
    </r>
    <r>
      <rPr>
        <sz val="10"/>
        <color indexed="8"/>
        <rFont val="Times New Roman"/>
        <charset val="134"/>
      </rPr>
      <t>500m³</t>
    </r>
    <r>
      <rPr>
        <sz val="10"/>
        <color indexed="8"/>
        <rFont val="方正仿宋_GBK"/>
        <charset val="134"/>
      </rPr>
      <t>，单价：</t>
    </r>
    <r>
      <rPr>
        <sz val="10"/>
        <color indexed="8"/>
        <rFont val="Times New Roman"/>
        <charset val="134"/>
      </rPr>
      <t>380</t>
    </r>
    <r>
      <rPr>
        <sz val="10"/>
        <color indexed="8"/>
        <rFont val="方正仿宋_GBK"/>
        <charset val="134"/>
      </rPr>
      <t>元</t>
    </r>
    <r>
      <rPr>
        <sz val="10"/>
        <color indexed="8"/>
        <rFont val="Times New Roman"/>
        <charset val="134"/>
      </rPr>
      <t>/m³</t>
    </r>
    <r>
      <rPr>
        <sz val="10"/>
        <color indexed="8"/>
        <rFont val="方正仿宋_GBK"/>
        <charset val="134"/>
      </rPr>
      <t>，合计：</t>
    </r>
    <r>
      <rPr>
        <sz val="10"/>
        <color indexed="8"/>
        <rFont val="Times New Roman"/>
        <charset val="134"/>
      </rPr>
      <t>19</t>
    </r>
    <r>
      <rPr>
        <sz val="10"/>
        <color indexed="8"/>
        <rFont val="方正仿宋_GBK"/>
        <charset val="134"/>
      </rPr>
      <t>万元；</t>
    </r>
    <r>
      <rPr>
        <sz val="10"/>
        <color indexed="8"/>
        <rFont val="Times New Roman"/>
        <charset val="134"/>
      </rPr>
      <t xml:space="preserve">
5.</t>
    </r>
    <r>
      <rPr>
        <sz val="10"/>
        <color indexed="8"/>
        <rFont val="方正仿宋_GBK"/>
        <charset val="134"/>
      </rPr>
      <t>安装太阳能路灯，工程量：</t>
    </r>
    <r>
      <rPr>
        <sz val="10"/>
        <color indexed="8"/>
        <rFont val="Times New Roman"/>
        <charset val="134"/>
      </rPr>
      <t>47</t>
    </r>
    <r>
      <rPr>
        <sz val="10"/>
        <color indexed="8"/>
        <rFont val="方正仿宋_GBK"/>
        <charset val="134"/>
      </rPr>
      <t>盏（杆高</t>
    </r>
    <r>
      <rPr>
        <sz val="10"/>
        <color indexed="8"/>
        <rFont val="Times New Roman"/>
        <charset val="134"/>
      </rPr>
      <t>7</t>
    </r>
    <r>
      <rPr>
        <sz val="10"/>
        <color indexed="8"/>
        <rFont val="方正仿宋_GBK"/>
        <charset val="134"/>
      </rPr>
      <t>米），单价：</t>
    </r>
    <r>
      <rPr>
        <sz val="10"/>
        <color indexed="8"/>
        <rFont val="Times New Roman"/>
        <charset val="134"/>
      </rPr>
      <t>2100</t>
    </r>
    <r>
      <rPr>
        <sz val="10"/>
        <color indexed="8"/>
        <rFont val="方正仿宋_GBK"/>
        <charset val="134"/>
      </rPr>
      <t>元</t>
    </r>
    <r>
      <rPr>
        <sz val="10"/>
        <color indexed="8"/>
        <rFont val="Times New Roman"/>
        <charset val="134"/>
      </rPr>
      <t>/</t>
    </r>
    <r>
      <rPr>
        <sz val="10"/>
        <color indexed="8"/>
        <rFont val="方正仿宋_GBK"/>
        <charset val="134"/>
      </rPr>
      <t>盏</t>
    </r>
    <r>
      <rPr>
        <sz val="10"/>
        <color indexed="8"/>
        <rFont val="Times New Roman"/>
        <charset val="134"/>
      </rPr>
      <t>,</t>
    </r>
    <r>
      <rPr>
        <sz val="10"/>
        <color indexed="8"/>
        <rFont val="方正仿宋_GBK"/>
        <charset val="134"/>
      </rPr>
      <t>合计：</t>
    </r>
    <r>
      <rPr>
        <sz val="10"/>
        <color indexed="8"/>
        <rFont val="Times New Roman"/>
        <charset val="134"/>
      </rPr>
      <t>9.87</t>
    </r>
    <r>
      <rPr>
        <sz val="10"/>
        <color indexed="8"/>
        <rFont val="方正仿宋_GBK"/>
        <charset val="134"/>
      </rPr>
      <t>万元；共合计：</t>
    </r>
    <r>
      <rPr>
        <sz val="10"/>
        <color indexed="8"/>
        <rFont val="Times New Roman"/>
        <charset val="134"/>
      </rPr>
      <t>100</t>
    </r>
    <r>
      <rPr>
        <sz val="10"/>
        <color indexed="8"/>
        <rFont val="方正仿宋_GBK"/>
        <charset val="134"/>
      </rPr>
      <t>万元。</t>
    </r>
  </si>
  <si>
    <r>
      <rPr>
        <sz val="10"/>
        <color indexed="8"/>
        <rFont val="方正仿宋_GBK"/>
        <charset val="134"/>
      </rPr>
      <t>通过项目实施，有效解决污水横流、排污难和修复道路破损等相关问题，改善了村容村貌，提升了人居环境，增强了村民的宜居性，</t>
    </r>
    <r>
      <rPr>
        <sz val="10"/>
        <color indexed="8"/>
        <rFont val="Times New Roman"/>
        <charset val="134"/>
      </rPr>
      <t xml:space="preserve"> </t>
    </r>
    <r>
      <rPr>
        <sz val="10"/>
        <color indexed="8"/>
        <rFont val="方正仿宋_GBK"/>
        <charset val="134"/>
      </rPr>
      <t>切实增强群众的幸福感和获得感。</t>
    </r>
  </si>
  <si>
    <r>
      <rPr>
        <sz val="10"/>
        <color theme="1"/>
        <rFont val="Times New Roman"/>
        <charset val="134"/>
      </rPr>
      <t>2026</t>
    </r>
    <r>
      <rPr>
        <sz val="10"/>
        <color indexed="8"/>
        <rFont val="方正仿宋_GBK"/>
        <charset val="134"/>
      </rPr>
      <t>年落水镇瑞洞村委会乡村振兴村基础设施建设项目</t>
    </r>
  </si>
  <si>
    <r>
      <rPr>
        <sz val="10"/>
        <color indexed="8"/>
        <rFont val="方正仿宋_GBK"/>
        <charset val="134"/>
      </rPr>
      <t>瑞洞村</t>
    </r>
  </si>
  <si>
    <t>1.新建排污主管，规格DN300波纹管制作安装（含路面切缝、混凝土路面拆除、沟槽土方开挖、土方回填，20cm厚C30混凝土路面恢复）共计1680米，每米单价230元，小计38.64万元；
2.新建排污串户管，规格DN110PVC串户管制作安装（含路面切缝、混凝土路面拆除、沟槽土方开挖、土方回填，20cm厚C30混凝土路面恢复）共计1700米，每米单价110元，小计18.7万元；
3.新建污水检查井，制作安装砖砌检查井50个，规格1m*1m，每个单价每0.12万元，小计6万元；
4.新建20立方米化粪池2座，每座单价1.2万元，新建3立方米化粪池2座，每座单价0.18万元，小计2.76万元。
5.新建沥青混凝土路面（含原路面清理拉毛、喷乳化沥青粘接层、5cm厚中粗沥青混凝土）共计3640平方米，每平方米单价72元，小计26.21万元；
6.新建道路硬化（含原路面清理并夯实、15cm厚泥结碎石垫层、15cm厚C30混凝土）共计689平方米，每平方米100元，小计6.89万元；
7.新建混凝土截水沟（宽1米深1米，带雨箅子）长4米，每米800元，小计0.32万元；
8.排水土沟清理，长96米，每米50元，小计0.48万元。</t>
  </si>
  <si>
    <r>
      <rPr>
        <sz val="10"/>
        <color indexed="8"/>
        <rFont val="方正仿宋_GBK"/>
        <charset val="134"/>
      </rPr>
      <t>项目建成后，能有效解决或改善瑞洞村</t>
    </r>
    <r>
      <rPr>
        <sz val="10"/>
        <color indexed="8"/>
        <rFont val="Times New Roman"/>
        <charset val="134"/>
      </rPr>
      <t>3</t>
    </r>
    <r>
      <rPr>
        <sz val="10"/>
        <color indexed="8"/>
        <rFont val="方正仿宋_GBK"/>
        <charset val="134"/>
      </rPr>
      <t>组、</t>
    </r>
    <r>
      <rPr>
        <sz val="10"/>
        <color indexed="8"/>
        <rFont val="Times New Roman"/>
        <charset val="134"/>
      </rPr>
      <t>6</t>
    </r>
    <r>
      <rPr>
        <sz val="10"/>
        <color indexed="8"/>
        <rFont val="方正仿宋_GBK"/>
        <charset val="134"/>
      </rPr>
      <t>组</t>
    </r>
    <r>
      <rPr>
        <sz val="10"/>
        <color indexed="8"/>
        <rFont val="Times New Roman"/>
        <charset val="134"/>
      </rPr>
      <t>267</t>
    </r>
    <r>
      <rPr>
        <sz val="10"/>
        <color indexed="8"/>
        <rFont val="方正仿宋_GBK"/>
        <charset val="134"/>
      </rPr>
      <t>户</t>
    </r>
    <r>
      <rPr>
        <sz val="10"/>
        <color indexed="8"/>
        <rFont val="Times New Roman"/>
        <charset val="134"/>
      </rPr>
      <t>865</t>
    </r>
    <r>
      <rPr>
        <sz val="10"/>
        <color indexed="8"/>
        <rFont val="方正仿宋_GBK"/>
        <charset val="134"/>
      </rPr>
      <t>人的生活污水收集处理问题，提升村容村貌及人居环境。通过实施项目，社会效益、生态效益等进一步提升，村容村貌整治、农村污水处理、农村人居生态环境得到有效改善，进一步增强群众获得感、幸福感、安全感。</t>
    </r>
  </si>
  <si>
    <r>
      <rPr>
        <sz val="10"/>
        <color indexed="8"/>
        <rFont val="方正仿宋_GBK"/>
        <charset val="134"/>
      </rPr>
      <t>杨柳镇可渡村农村人居环境整治项目</t>
    </r>
  </si>
  <si>
    <r>
      <rPr>
        <sz val="10"/>
        <color indexed="8"/>
        <rFont val="方正仿宋_GBK"/>
        <charset val="134"/>
      </rPr>
      <t>共投入衔接资金</t>
    </r>
    <r>
      <rPr>
        <sz val="10"/>
        <color indexed="8"/>
        <rFont val="Times New Roman"/>
        <charset val="134"/>
      </rPr>
      <t>500</t>
    </r>
    <r>
      <rPr>
        <sz val="10"/>
        <color indexed="8"/>
        <rFont val="方正仿宋_GBK"/>
        <charset val="134"/>
      </rPr>
      <t>万元，在杨柳镇可渡村荷花传统古村落实施人居环境提升项目，建设内容如下：一、人居环境整治提升项目，共投资</t>
    </r>
    <r>
      <rPr>
        <sz val="10"/>
        <color indexed="8"/>
        <rFont val="Times New Roman"/>
        <charset val="134"/>
      </rPr>
      <t>270</t>
    </r>
    <r>
      <rPr>
        <sz val="10"/>
        <color indexed="8"/>
        <rFont val="方正仿宋_GBK"/>
        <charset val="134"/>
      </rPr>
      <t>万元，其中：</t>
    </r>
    <r>
      <rPr>
        <sz val="10"/>
        <color indexed="8"/>
        <rFont val="Times New Roman"/>
        <charset val="134"/>
      </rPr>
      <t>1.</t>
    </r>
    <r>
      <rPr>
        <sz val="10"/>
        <color indexed="8"/>
        <rFont val="方正仿宋_GBK"/>
        <charset val="134"/>
      </rPr>
      <t>新建安装</t>
    </r>
    <r>
      <rPr>
        <sz val="10"/>
        <color indexed="8"/>
        <rFont val="Times New Roman"/>
        <charset val="134"/>
      </rPr>
      <t>300mm</t>
    </r>
    <r>
      <rPr>
        <sz val="10"/>
        <color indexed="8"/>
        <rFont val="方正仿宋_GBK"/>
        <charset val="134"/>
      </rPr>
      <t>污水管</t>
    </r>
    <r>
      <rPr>
        <sz val="10"/>
        <color indexed="8"/>
        <rFont val="Times New Roman"/>
        <charset val="134"/>
      </rPr>
      <t>500</t>
    </r>
    <r>
      <rPr>
        <sz val="10"/>
        <color indexed="8"/>
        <rFont val="方正仿宋_GBK"/>
        <charset val="134"/>
      </rPr>
      <t>米，单价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米，投资</t>
    </r>
    <r>
      <rPr>
        <sz val="10"/>
        <color indexed="8"/>
        <rFont val="Times New Roman"/>
        <charset val="134"/>
      </rPr>
      <t>20</t>
    </r>
    <r>
      <rPr>
        <sz val="10"/>
        <color indexed="8"/>
        <rFont val="方正仿宋_GBK"/>
        <charset val="134"/>
      </rPr>
      <t>万元；</t>
    </r>
    <r>
      <rPr>
        <sz val="10"/>
        <color indexed="8"/>
        <rFont val="Times New Roman"/>
        <charset val="134"/>
      </rPr>
      <t>2.</t>
    </r>
    <r>
      <rPr>
        <sz val="10"/>
        <color indexed="8"/>
        <rFont val="方正仿宋_GBK"/>
        <charset val="134"/>
      </rPr>
      <t>传统民居保护（瓦屋面及外立面改造）</t>
    </r>
    <r>
      <rPr>
        <sz val="10"/>
        <color indexed="8"/>
        <rFont val="Times New Roman"/>
        <charset val="134"/>
      </rPr>
      <t>1800</t>
    </r>
    <r>
      <rPr>
        <sz val="10"/>
        <color indexed="8"/>
        <rFont val="方正仿宋_GBK"/>
        <charset val="134"/>
      </rPr>
      <t>㎡，单价</t>
    </r>
    <r>
      <rPr>
        <sz val="10"/>
        <color indexed="8"/>
        <rFont val="Times New Roman"/>
        <charset val="134"/>
      </rPr>
      <t>600</t>
    </r>
    <r>
      <rPr>
        <sz val="10"/>
        <color indexed="8"/>
        <rFont val="方正仿宋_GBK"/>
        <charset val="134"/>
      </rPr>
      <t>元</t>
    </r>
    <r>
      <rPr>
        <sz val="10"/>
        <color indexed="8"/>
        <rFont val="Times New Roman"/>
        <charset val="134"/>
      </rPr>
      <t>/</t>
    </r>
    <r>
      <rPr>
        <sz val="10"/>
        <color indexed="8"/>
        <rFont val="方正仿宋_GBK"/>
        <charset val="134"/>
      </rPr>
      <t>㎡，投资</t>
    </r>
    <r>
      <rPr>
        <sz val="10"/>
        <color indexed="8"/>
        <rFont val="Times New Roman"/>
        <charset val="134"/>
      </rPr>
      <t>108</t>
    </r>
    <r>
      <rPr>
        <sz val="10"/>
        <color indexed="8"/>
        <rFont val="方正仿宋_GBK"/>
        <charset val="134"/>
      </rPr>
      <t>万元；</t>
    </r>
    <r>
      <rPr>
        <sz val="10"/>
        <color indexed="8"/>
        <rFont val="Times New Roman"/>
        <charset val="134"/>
      </rPr>
      <t>3.</t>
    </r>
    <r>
      <rPr>
        <sz val="10"/>
        <color indexed="8"/>
        <rFont val="方正仿宋_GBK"/>
        <charset val="134"/>
      </rPr>
      <t>圈舍拆除及整治</t>
    </r>
    <r>
      <rPr>
        <sz val="10"/>
        <color indexed="8"/>
        <rFont val="Times New Roman"/>
        <charset val="134"/>
      </rPr>
      <t>1750</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㎡，投资</t>
    </r>
    <r>
      <rPr>
        <sz val="10"/>
        <color indexed="8"/>
        <rFont val="Times New Roman"/>
        <charset val="134"/>
      </rPr>
      <t>70万元；4.三堆变三园3600㎡，单价200元/㎡，投资72万元。二、基础设施补短板项目，共投资230万元，其中：1.支砌毛石挡墙2000m³，单价400元/m³，投资80万元；2.新建入户通道（石板路）2500㎡，单价400元/㎡，投资100万元；3.新建石材安全防护栏500米，单价1000元/米，投资50万元。</t>
    </r>
  </si>
  <si>
    <r>
      <rPr>
        <sz val="10"/>
        <color rgb="FF000000"/>
        <rFont val="方正仿宋_GBK"/>
        <charset val="134"/>
      </rPr>
      <t>通过项目建设，进一步完善荷花村基础设施建设，促进荷花村旅居产业发展和人居环境提升。有利于荷花村深入挖掘旅游文化，凭借独特的气候环境和民俗风情，依托传统古村落以及历史文化古迹，着力打造农文旅融合、环境优美的旅居村。通过项目实施</t>
    </r>
    <r>
      <rPr>
        <sz val="10"/>
        <color rgb="FF000000"/>
        <rFont val="Times New Roman"/>
        <charset val="134"/>
      </rPr>
      <t>,</t>
    </r>
    <r>
      <rPr>
        <sz val="10"/>
        <color rgb="FF000000"/>
        <rFont val="方正仿宋_GBK"/>
        <charset val="134"/>
      </rPr>
      <t>改善荷花村及周边</t>
    </r>
    <r>
      <rPr>
        <sz val="10"/>
        <color rgb="FF000000"/>
        <rFont val="Times New Roman"/>
        <charset val="134"/>
      </rPr>
      <t>380</t>
    </r>
    <r>
      <rPr>
        <sz val="10"/>
        <color rgb="FF000000"/>
        <rFont val="方正仿宋_GBK"/>
        <charset val="134"/>
      </rPr>
      <t>户</t>
    </r>
    <r>
      <rPr>
        <sz val="10"/>
        <color rgb="FF000000"/>
        <rFont val="Times New Roman"/>
        <charset val="134"/>
      </rPr>
      <t>1500</t>
    </r>
    <r>
      <rPr>
        <sz val="10"/>
        <color rgb="FF000000"/>
        <rFont val="方正仿宋_GBK"/>
        <charset val="134"/>
      </rPr>
      <t>人生产生活和出行条件，建设宜居宜业和美乡村。</t>
    </r>
  </si>
  <si>
    <r>
      <rPr>
        <sz val="10"/>
        <color indexed="8"/>
        <rFont val="方正仿宋_GBK"/>
        <charset val="134"/>
      </rPr>
      <t>村容村貌提升</t>
    </r>
  </si>
  <si>
    <r>
      <rPr>
        <sz val="10"/>
        <color indexed="8"/>
        <rFont val="方正仿宋_GBK"/>
        <charset val="134"/>
      </rPr>
      <t>虹桥街道人居环境提升项目</t>
    </r>
  </si>
  <si>
    <r>
      <rPr>
        <sz val="10"/>
        <color indexed="8"/>
        <rFont val="方正仿宋_GBK"/>
        <charset val="134"/>
      </rPr>
      <t>北云社区、马房社区、月牙社区、虹桥社区</t>
    </r>
  </si>
  <si>
    <r>
      <rPr>
        <sz val="10"/>
        <color rgb="FF000000"/>
        <rFont val="方正仿宋_GBK"/>
        <charset val="134"/>
      </rPr>
      <t>投资乡村振兴衔接资金</t>
    </r>
    <r>
      <rPr>
        <sz val="10"/>
        <color indexed="8"/>
        <rFont val="Times New Roman"/>
        <charset val="134"/>
      </rPr>
      <t>300</t>
    </r>
    <r>
      <rPr>
        <sz val="10"/>
        <color indexed="8"/>
        <rFont val="方正仿宋_GBK"/>
        <charset val="134"/>
      </rPr>
      <t>万元，用于虹桥街道人居环境提升建设项目，主要建设内容如下：</t>
    </r>
    <r>
      <rPr>
        <sz val="10"/>
        <color indexed="8"/>
        <rFont val="Times New Roman"/>
        <charset val="134"/>
      </rPr>
      <t xml:space="preserve">
</t>
    </r>
    <r>
      <rPr>
        <sz val="10"/>
        <color indexed="8"/>
        <rFont val="方正仿宋_GBK"/>
        <charset val="134"/>
      </rPr>
      <t>一、投资</t>
    </r>
    <r>
      <rPr>
        <sz val="10"/>
        <color indexed="8"/>
        <rFont val="Times New Roman"/>
        <charset val="134"/>
      </rPr>
      <t>112.2</t>
    </r>
    <r>
      <rPr>
        <sz val="10"/>
        <color indexed="8"/>
        <rFont val="方正仿宋_GBK"/>
        <charset val="134"/>
      </rPr>
      <t>万元用于道路建设</t>
    </r>
    <r>
      <rPr>
        <sz val="10"/>
        <color indexed="8"/>
        <rFont val="Times New Roman"/>
        <charset val="134"/>
      </rPr>
      <t>8820</t>
    </r>
    <r>
      <rPr>
        <sz val="10"/>
        <color indexed="8"/>
        <rFont val="方正仿宋_GBK"/>
        <charset val="134"/>
      </rPr>
      <t>平方米：</t>
    </r>
    <r>
      <rPr>
        <sz val="10"/>
        <color indexed="8"/>
        <rFont val="Times New Roman"/>
        <charset val="134"/>
      </rPr>
      <t>1.</t>
    </r>
    <r>
      <rPr>
        <sz val="10"/>
        <color indexed="8"/>
        <rFont val="方正仿宋_GBK"/>
        <charset val="134"/>
      </rPr>
      <t>小白岩村路面改造</t>
    </r>
    <r>
      <rPr>
        <sz val="10"/>
        <color indexed="8"/>
        <rFont val="Times New Roman"/>
        <charset val="134"/>
      </rPr>
      <t>2100</t>
    </r>
    <r>
      <rPr>
        <sz val="10"/>
        <color indexed="8"/>
        <rFont val="方正仿宋_GBK"/>
        <charset val="134"/>
      </rPr>
      <t>平方米含（碎石垫层、混凝土垫层、透水砖面层），单价</t>
    </r>
    <r>
      <rPr>
        <sz val="10"/>
        <color indexed="8"/>
        <rFont val="Times New Roman"/>
        <charset val="134"/>
      </rPr>
      <t>260</t>
    </r>
    <r>
      <rPr>
        <sz val="10"/>
        <color indexed="8"/>
        <rFont val="方正仿宋_GBK"/>
        <charset val="134"/>
      </rPr>
      <t>元</t>
    </r>
    <r>
      <rPr>
        <sz val="10"/>
        <color indexed="8"/>
        <rFont val="Times New Roman"/>
        <charset val="134"/>
      </rPr>
      <t>/</t>
    </r>
    <r>
      <rPr>
        <sz val="10"/>
        <color indexed="8"/>
        <rFont val="方正仿宋_GBK"/>
        <charset val="134"/>
      </rPr>
      <t>平方米，概算投资约</t>
    </r>
    <r>
      <rPr>
        <sz val="10"/>
        <color indexed="8"/>
        <rFont val="Times New Roman"/>
        <charset val="134"/>
      </rPr>
      <t>54.6</t>
    </r>
    <r>
      <rPr>
        <sz val="10"/>
        <color indexed="8"/>
        <rFont val="方正仿宋_GBK"/>
        <charset val="134"/>
      </rPr>
      <t>万元；</t>
    </r>
    <r>
      <rPr>
        <sz val="10"/>
        <color indexed="8"/>
        <rFont val="Times New Roman"/>
        <charset val="134"/>
      </rPr>
      <t>2.</t>
    </r>
    <r>
      <rPr>
        <sz val="10"/>
        <color indexed="8"/>
        <rFont val="方正仿宋_GBK"/>
        <charset val="134"/>
      </rPr>
      <t>马房社区老水井至宛水街道柳林社区交界道路修复及提质改造</t>
    </r>
    <r>
      <rPr>
        <sz val="10"/>
        <color indexed="8"/>
        <rFont val="Times New Roman"/>
        <charset val="134"/>
      </rPr>
      <t>6720</t>
    </r>
    <r>
      <rPr>
        <sz val="10"/>
        <color indexed="8"/>
        <rFont val="方正仿宋_GBK"/>
        <charset val="134"/>
      </rPr>
      <t>平方米，含（修复路面、稀浆封层、原破损混凝土道路面层铣刨、采用</t>
    </r>
    <r>
      <rPr>
        <sz val="10"/>
        <color indexed="8"/>
        <rFont val="Times New Roman"/>
        <charset val="134"/>
      </rPr>
      <t>AC-16</t>
    </r>
    <r>
      <rPr>
        <sz val="10"/>
        <color indexed="8"/>
        <rFont val="方正仿宋_GBK"/>
        <charset val="134"/>
      </rPr>
      <t>沥青路面铺筑厚度</t>
    </r>
    <r>
      <rPr>
        <sz val="10"/>
        <color indexed="8"/>
        <rFont val="Times New Roman"/>
        <charset val="134"/>
      </rPr>
      <t>5cm</t>
    </r>
    <r>
      <rPr>
        <sz val="10"/>
        <color indexed="8"/>
        <rFont val="方正仿宋_GBK"/>
        <charset val="134"/>
      </rPr>
      <t>）等，单价</t>
    </r>
    <r>
      <rPr>
        <sz val="10"/>
        <color indexed="8"/>
        <rFont val="Times New Roman"/>
        <charset val="134"/>
      </rPr>
      <t>86</t>
    </r>
    <r>
      <rPr>
        <sz val="10"/>
        <color indexed="8"/>
        <rFont val="方正仿宋_GBK"/>
        <charset val="134"/>
      </rPr>
      <t>元</t>
    </r>
    <r>
      <rPr>
        <sz val="10"/>
        <color indexed="8"/>
        <rFont val="Times New Roman"/>
        <charset val="134"/>
      </rPr>
      <t>/</t>
    </r>
    <r>
      <rPr>
        <sz val="10"/>
        <color indexed="8"/>
        <rFont val="方正仿宋_GBK"/>
        <charset val="134"/>
      </rPr>
      <t>平方米，概算投资约</t>
    </r>
    <r>
      <rPr>
        <sz val="10"/>
        <color indexed="8"/>
        <rFont val="Times New Roman"/>
        <charset val="134"/>
      </rPr>
      <t>57.6</t>
    </r>
    <r>
      <rPr>
        <sz val="10"/>
        <color indexed="8"/>
        <rFont val="方正仿宋_GBK"/>
        <charset val="134"/>
      </rPr>
      <t>万元。</t>
    </r>
    <r>
      <rPr>
        <sz val="10"/>
        <color indexed="8"/>
        <rFont val="Times New Roman"/>
        <charset val="134"/>
      </rPr>
      <t xml:space="preserve">
</t>
    </r>
    <r>
      <rPr>
        <sz val="10"/>
        <color indexed="8"/>
        <rFont val="方正仿宋_GBK"/>
        <charset val="134"/>
      </rPr>
      <t>二、投资</t>
    </r>
    <r>
      <rPr>
        <sz val="10"/>
        <color indexed="8"/>
        <rFont val="Times New Roman"/>
        <charset val="134"/>
      </rPr>
      <t>167.8</t>
    </r>
    <r>
      <rPr>
        <sz val="10"/>
        <color indexed="8"/>
        <rFont val="方正仿宋_GBK"/>
        <charset val="134"/>
      </rPr>
      <t>万元用于基础设施建设及维修：其中，</t>
    </r>
    <r>
      <rPr>
        <sz val="10"/>
        <color indexed="8"/>
        <rFont val="Times New Roman"/>
        <charset val="134"/>
      </rPr>
      <t>1.C20</t>
    </r>
    <r>
      <rPr>
        <sz val="10"/>
        <color indexed="8"/>
        <rFont val="方正仿宋_GBK"/>
        <charset val="134"/>
      </rPr>
      <t>片石混凝土挡墙</t>
    </r>
    <r>
      <rPr>
        <sz val="10"/>
        <color indexed="8"/>
        <rFont val="Times New Roman"/>
        <charset val="134"/>
      </rPr>
      <t>500</t>
    </r>
    <r>
      <rPr>
        <sz val="10"/>
        <color indexed="8"/>
        <rFont val="方正仿宋_GBK"/>
        <charset val="134"/>
      </rPr>
      <t>立方米，单价</t>
    </r>
    <r>
      <rPr>
        <sz val="10"/>
        <color indexed="8"/>
        <rFont val="Times New Roman"/>
        <charset val="134"/>
      </rPr>
      <t>440</t>
    </r>
    <r>
      <rPr>
        <sz val="10"/>
        <color indexed="8"/>
        <rFont val="方正仿宋_GBK"/>
        <charset val="134"/>
      </rPr>
      <t>元</t>
    </r>
    <r>
      <rPr>
        <sz val="10"/>
        <color indexed="8"/>
        <rFont val="Times New Roman"/>
        <charset val="134"/>
      </rPr>
      <t>/</t>
    </r>
    <r>
      <rPr>
        <sz val="10"/>
        <color indexed="8"/>
        <rFont val="方正仿宋_GBK"/>
        <charset val="134"/>
      </rPr>
      <t>立方米，概算投资约</t>
    </r>
    <r>
      <rPr>
        <sz val="10"/>
        <color indexed="8"/>
        <rFont val="Times New Roman"/>
        <charset val="134"/>
      </rPr>
      <t>22</t>
    </r>
    <r>
      <rPr>
        <sz val="10"/>
        <color indexed="8"/>
        <rFont val="方正仿宋_GBK"/>
        <charset val="134"/>
      </rPr>
      <t>万元；</t>
    </r>
    <r>
      <rPr>
        <sz val="10"/>
        <color indexed="8"/>
        <rFont val="Times New Roman"/>
        <charset val="134"/>
      </rPr>
      <t>2.</t>
    </r>
    <r>
      <rPr>
        <sz val="10"/>
        <color indexed="8"/>
        <rFont val="方正仿宋_GBK"/>
        <charset val="134"/>
      </rPr>
      <t>软基毛石填筑</t>
    </r>
    <r>
      <rPr>
        <sz val="10"/>
        <color indexed="8"/>
        <rFont val="Times New Roman"/>
        <charset val="134"/>
      </rPr>
      <t>600</t>
    </r>
    <r>
      <rPr>
        <sz val="10"/>
        <color indexed="8"/>
        <rFont val="方正仿宋_GBK"/>
        <charset val="134"/>
      </rPr>
      <t>立方米，单价</t>
    </r>
    <r>
      <rPr>
        <sz val="10"/>
        <color indexed="8"/>
        <rFont val="Times New Roman"/>
        <charset val="134"/>
      </rPr>
      <t>166</t>
    </r>
    <r>
      <rPr>
        <sz val="10"/>
        <color indexed="8"/>
        <rFont val="方正仿宋_GBK"/>
        <charset val="134"/>
      </rPr>
      <t>元</t>
    </r>
    <r>
      <rPr>
        <sz val="10"/>
        <color indexed="8"/>
        <rFont val="Times New Roman"/>
        <charset val="134"/>
      </rPr>
      <t>/</t>
    </r>
    <r>
      <rPr>
        <sz val="10"/>
        <color indexed="8"/>
        <rFont val="方正仿宋_GBK"/>
        <charset val="134"/>
      </rPr>
      <t>立方米，概算投资约</t>
    </r>
    <r>
      <rPr>
        <sz val="10"/>
        <color indexed="8"/>
        <rFont val="Times New Roman"/>
        <charset val="134"/>
      </rPr>
      <t>10</t>
    </r>
    <r>
      <rPr>
        <sz val="10"/>
        <color indexed="8"/>
        <rFont val="方正仿宋_GBK"/>
        <charset val="134"/>
      </rPr>
      <t>万元；</t>
    </r>
    <r>
      <rPr>
        <sz val="10"/>
        <color indexed="8"/>
        <rFont val="Times New Roman"/>
        <charset val="134"/>
      </rPr>
      <t>3.</t>
    </r>
    <r>
      <rPr>
        <sz val="10"/>
        <color indexed="8"/>
        <rFont val="方正仿宋_GBK"/>
        <charset val="134"/>
      </rPr>
      <t>安全防护栏</t>
    </r>
    <r>
      <rPr>
        <sz val="10"/>
        <color indexed="8"/>
        <rFont val="Times New Roman"/>
        <charset val="134"/>
      </rPr>
      <t>1100m</t>
    </r>
    <r>
      <rPr>
        <sz val="10"/>
        <color indexed="8"/>
        <rFont val="方正仿宋_GBK"/>
        <charset val="134"/>
      </rPr>
      <t>，单价</t>
    </r>
    <r>
      <rPr>
        <sz val="10"/>
        <color indexed="8"/>
        <rFont val="Times New Roman"/>
        <charset val="134"/>
      </rPr>
      <t>430</t>
    </r>
    <r>
      <rPr>
        <sz val="10"/>
        <color indexed="8"/>
        <rFont val="方正仿宋_GBK"/>
        <charset val="134"/>
      </rPr>
      <t>元</t>
    </r>
    <r>
      <rPr>
        <sz val="10"/>
        <color indexed="8"/>
        <rFont val="Times New Roman"/>
        <charset val="134"/>
      </rPr>
      <t>/</t>
    </r>
    <r>
      <rPr>
        <sz val="10"/>
        <color indexed="8"/>
        <rFont val="方正仿宋_GBK"/>
        <charset val="134"/>
      </rPr>
      <t>米，概算投资约</t>
    </r>
    <r>
      <rPr>
        <sz val="10"/>
        <color indexed="8"/>
        <rFont val="Times New Roman"/>
        <charset val="134"/>
      </rPr>
      <t>47.3</t>
    </r>
    <r>
      <rPr>
        <sz val="10"/>
        <color indexed="8"/>
        <rFont val="方正仿宋_GBK"/>
        <charset val="134"/>
      </rPr>
      <t>万元；</t>
    </r>
    <r>
      <rPr>
        <sz val="10"/>
        <color indexed="8"/>
        <rFont val="Times New Roman"/>
        <charset val="134"/>
      </rPr>
      <t>4.</t>
    </r>
    <r>
      <rPr>
        <sz val="10"/>
        <color indexed="8"/>
        <rFont val="方正仿宋_GBK"/>
        <charset val="134"/>
      </rPr>
      <t>安装太阳能路灯</t>
    </r>
    <r>
      <rPr>
        <sz val="10"/>
        <color indexed="8"/>
        <rFont val="Times New Roman"/>
        <charset val="134"/>
      </rPr>
      <t>60</t>
    </r>
    <r>
      <rPr>
        <sz val="10"/>
        <color indexed="8"/>
        <rFont val="方正仿宋_GBK"/>
        <charset val="134"/>
      </rPr>
      <t>盏，单价</t>
    </r>
    <r>
      <rPr>
        <sz val="10"/>
        <color indexed="8"/>
        <rFont val="Times New Roman"/>
        <charset val="134"/>
      </rPr>
      <t>2750</t>
    </r>
    <r>
      <rPr>
        <sz val="10"/>
        <color indexed="8"/>
        <rFont val="方正仿宋_GBK"/>
        <charset val="134"/>
      </rPr>
      <t>元</t>
    </r>
    <r>
      <rPr>
        <sz val="10"/>
        <color indexed="8"/>
        <rFont val="Times New Roman"/>
        <charset val="134"/>
      </rPr>
      <t>/</t>
    </r>
    <r>
      <rPr>
        <sz val="10"/>
        <color indexed="8"/>
        <rFont val="方正仿宋_GBK"/>
        <charset val="134"/>
      </rPr>
      <t>盏，概算投资约</t>
    </r>
    <r>
      <rPr>
        <sz val="10"/>
        <color indexed="8"/>
        <rFont val="Times New Roman"/>
        <charset val="134"/>
      </rPr>
      <t>16.5</t>
    </r>
    <r>
      <rPr>
        <sz val="10"/>
        <color indexed="8"/>
        <rFont val="方正仿宋_GBK"/>
        <charset val="134"/>
      </rPr>
      <t>万元；</t>
    </r>
    <r>
      <rPr>
        <sz val="10"/>
        <color indexed="8"/>
        <rFont val="Times New Roman"/>
        <charset val="134"/>
      </rPr>
      <t>5.</t>
    </r>
    <r>
      <rPr>
        <sz val="10"/>
        <color indexed="8"/>
        <rFont val="方正仿宋_GBK"/>
        <charset val="134"/>
      </rPr>
      <t>生活垃圾治理</t>
    </r>
    <r>
      <rPr>
        <sz val="10"/>
        <color indexed="8"/>
        <rFont val="Times New Roman"/>
        <charset val="134"/>
      </rPr>
      <t>1600</t>
    </r>
    <r>
      <rPr>
        <sz val="10"/>
        <color indexed="8"/>
        <rFont val="方正仿宋_GBK"/>
        <charset val="134"/>
      </rPr>
      <t>立方米，单价</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立方米，概算投资约</t>
    </r>
    <r>
      <rPr>
        <sz val="10"/>
        <color indexed="8"/>
        <rFont val="Times New Roman"/>
        <charset val="134"/>
      </rPr>
      <t>20</t>
    </r>
    <r>
      <rPr>
        <sz val="10"/>
        <color indexed="8"/>
        <rFont val="方正仿宋_GBK"/>
        <charset val="134"/>
      </rPr>
      <t>万元；</t>
    </r>
    <r>
      <rPr>
        <sz val="10"/>
        <color indexed="8"/>
        <rFont val="Times New Roman"/>
        <charset val="134"/>
      </rPr>
      <t>6.</t>
    </r>
    <r>
      <rPr>
        <sz val="10"/>
        <color indexed="8"/>
        <rFont val="方正仿宋_GBK"/>
        <charset val="134"/>
      </rPr>
      <t>基础配套设施改造</t>
    </r>
    <r>
      <rPr>
        <sz val="10"/>
        <color indexed="8"/>
        <rFont val="Times New Roman"/>
        <charset val="134"/>
      </rPr>
      <t>2100</t>
    </r>
    <r>
      <rPr>
        <sz val="10"/>
        <color indexed="8"/>
        <rFont val="方正仿宋_GBK"/>
        <charset val="134"/>
      </rPr>
      <t>平方米，单价</t>
    </r>
    <r>
      <rPr>
        <sz val="10"/>
        <color indexed="8"/>
        <rFont val="Times New Roman"/>
        <charset val="134"/>
      </rPr>
      <t>250</t>
    </r>
    <r>
      <rPr>
        <sz val="10"/>
        <color indexed="8"/>
        <rFont val="方正仿宋_GBK"/>
        <charset val="134"/>
      </rPr>
      <t>元</t>
    </r>
    <r>
      <rPr>
        <sz val="10"/>
        <color indexed="8"/>
        <rFont val="Times New Roman"/>
        <charset val="134"/>
      </rPr>
      <t>/</t>
    </r>
    <r>
      <rPr>
        <sz val="10"/>
        <color indexed="8"/>
        <rFont val="方正仿宋_GBK"/>
        <charset val="134"/>
      </rPr>
      <t>平方米，概算投资约</t>
    </r>
    <r>
      <rPr>
        <sz val="10"/>
        <color indexed="8"/>
        <rFont val="Times New Roman"/>
        <charset val="134"/>
      </rPr>
      <t>52</t>
    </r>
    <r>
      <rPr>
        <sz val="10"/>
        <color indexed="8"/>
        <rFont val="方正仿宋_GBK"/>
        <charset val="134"/>
      </rPr>
      <t>万元；</t>
    </r>
    <r>
      <rPr>
        <sz val="10"/>
        <color indexed="8"/>
        <rFont val="Times New Roman"/>
        <charset val="134"/>
      </rPr>
      <t xml:space="preserve">
</t>
    </r>
    <r>
      <rPr>
        <sz val="10"/>
        <color indexed="8"/>
        <rFont val="方正仿宋_GBK"/>
        <charset val="134"/>
      </rPr>
      <t>三、污水治理坑塘沟渠淤泥清运</t>
    </r>
    <r>
      <rPr>
        <sz val="10"/>
        <color indexed="8"/>
        <rFont val="Times New Roman"/>
        <charset val="134"/>
      </rPr>
      <t>4400</t>
    </r>
    <r>
      <rPr>
        <sz val="10"/>
        <color indexed="8"/>
        <rFont val="方正仿宋_GBK"/>
        <charset val="134"/>
      </rPr>
      <t>立方米，单价</t>
    </r>
    <r>
      <rPr>
        <sz val="10"/>
        <color indexed="8"/>
        <rFont val="Times New Roman"/>
        <charset val="134"/>
      </rPr>
      <t>45</t>
    </r>
    <r>
      <rPr>
        <sz val="10"/>
        <color indexed="8"/>
        <rFont val="方正仿宋_GBK"/>
        <charset val="134"/>
      </rPr>
      <t>元</t>
    </r>
    <r>
      <rPr>
        <sz val="10"/>
        <color indexed="8"/>
        <rFont val="Times New Roman"/>
        <charset val="134"/>
      </rPr>
      <t>/</t>
    </r>
    <r>
      <rPr>
        <sz val="10"/>
        <color indexed="8"/>
        <rFont val="方正仿宋_GBK"/>
        <charset val="134"/>
      </rPr>
      <t>立方米，概算投资约</t>
    </r>
    <r>
      <rPr>
        <sz val="10"/>
        <color indexed="8"/>
        <rFont val="Times New Roman"/>
        <charset val="134"/>
      </rPr>
      <t>20</t>
    </r>
    <r>
      <rPr>
        <sz val="10"/>
        <color indexed="8"/>
        <rFont val="方正仿宋_GBK"/>
        <charset val="134"/>
      </rPr>
      <t>万元。</t>
    </r>
  </si>
  <si>
    <r>
      <rPr>
        <sz val="10"/>
        <color indexed="8"/>
        <rFont val="方正仿宋_GBK"/>
        <charset val="134"/>
      </rPr>
      <t>项目建成后由马房社区管理使用，能有效解决群众出行困难、人居环境明显改善，提升群众的获得感、幸福感，受益农户</t>
    </r>
    <r>
      <rPr>
        <sz val="10"/>
        <color indexed="8"/>
        <rFont val="Times New Roman"/>
        <charset val="134"/>
      </rPr>
      <t>307</t>
    </r>
    <r>
      <rPr>
        <sz val="10"/>
        <color indexed="8"/>
        <rFont val="方正仿宋_GBK"/>
        <charset val="134"/>
      </rPr>
      <t>户</t>
    </r>
    <r>
      <rPr>
        <sz val="10"/>
        <color indexed="8"/>
        <rFont val="Times New Roman"/>
        <charset val="134"/>
      </rPr>
      <t>795</t>
    </r>
    <r>
      <rPr>
        <sz val="10"/>
        <color indexed="8"/>
        <rFont val="方正仿宋_GBK"/>
        <charset val="134"/>
      </rPr>
      <t>人，其中脱贫户和三类监测对象</t>
    </r>
    <r>
      <rPr>
        <sz val="10"/>
        <color indexed="8"/>
        <rFont val="Times New Roman"/>
        <charset val="134"/>
      </rPr>
      <t>5</t>
    </r>
    <r>
      <rPr>
        <sz val="10"/>
        <color indexed="8"/>
        <rFont val="方正仿宋_GBK"/>
        <charset val="134"/>
      </rPr>
      <t>户</t>
    </r>
    <r>
      <rPr>
        <sz val="10"/>
        <color indexed="8"/>
        <rFont val="Times New Roman"/>
        <charset val="134"/>
      </rPr>
      <t>11</t>
    </r>
    <r>
      <rPr>
        <sz val="10"/>
        <color indexed="8"/>
        <rFont val="方正仿宋_GBK"/>
        <charset val="134"/>
      </rPr>
      <t>人。</t>
    </r>
  </si>
  <si>
    <r>
      <rPr>
        <sz val="10"/>
        <color indexed="8"/>
        <rFont val="方正仿宋_GBK"/>
        <charset val="134"/>
      </rPr>
      <t>普立乡攀枝戛冲子头人居环境整治项目</t>
    </r>
  </si>
  <si>
    <r>
      <rPr>
        <sz val="10"/>
        <color rgb="FF000000"/>
        <rFont val="方正仿宋_GBK"/>
        <charset val="134"/>
      </rPr>
      <t>（</t>
    </r>
    <r>
      <rPr>
        <sz val="10"/>
        <color indexed="8"/>
        <rFont val="Times New Roman"/>
        <charset val="134"/>
      </rPr>
      <t>1</t>
    </r>
    <r>
      <rPr>
        <sz val="10"/>
        <color indexed="8"/>
        <rFont val="方正仿宋_GBK"/>
        <charset val="134"/>
      </rPr>
      <t>）投资</t>
    </r>
    <r>
      <rPr>
        <sz val="10"/>
        <color indexed="8"/>
        <rFont val="Times New Roman"/>
        <charset val="134"/>
      </rPr>
      <t>100</t>
    </r>
    <r>
      <rPr>
        <sz val="10"/>
        <color indexed="8"/>
        <rFont val="方正仿宋_GBK"/>
        <charset val="134"/>
      </rPr>
      <t>万元。新建</t>
    </r>
    <r>
      <rPr>
        <sz val="10"/>
        <color indexed="8"/>
        <rFont val="Times New Roman"/>
        <charset val="134"/>
      </rPr>
      <t>DN200</t>
    </r>
    <r>
      <rPr>
        <sz val="10"/>
        <color indexed="8"/>
        <rFont val="方正仿宋_GBK"/>
        <charset val="134"/>
      </rPr>
      <t>钢带波纹管</t>
    </r>
    <r>
      <rPr>
        <sz val="10"/>
        <color indexed="8"/>
        <rFont val="Times New Roman"/>
        <charset val="134"/>
      </rPr>
      <t>246</t>
    </r>
    <r>
      <rPr>
        <sz val="10"/>
        <color indexed="8"/>
        <rFont val="方正仿宋_GBK"/>
        <charset val="134"/>
      </rPr>
      <t>米、</t>
    </r>
    <r>
      <rPr>
        <sz val="10"/>
        <color indexed="8"/>
        <rFont val="Times New Roman"/>
        <charset val="134"/>
      </rPr>
      <t>DN300</t>
    </r>
    <r>
      <rPr>
        <sz val="10"/>
        <color indexed="8"/>
        <rFont val="方正仿宋_GBK"/>
        <charset val="134"/>
      </rPr>
      <t>钢带波纹管</t>
    </r>
    <r>
      <rPr>
        <sz val="10"/>
        <color indexed="8"/>
        <rFont val="Times New Roman"/>
        <charset val="134"/>
      </rPr>
      <t>318</t>
    </r>
    <r>
      <rPr>
        <sz val="10"/>
        <color indexed="8"/>
        <rFont val="方正仿宋_GBK"/>
        <charset val="134"/>
      </rPr>
      <t>米、</t>
    </r>
    <r>
      <rPr>
        <sz val="10"/>
        <color indexed="8"/>
        <rFont val="Times New Roman"/>
        <charset val="134"/>
      </rPr>
      <t>PE110</t>
    </r>
    <r>
      <rPr>
        <sz val="10"/>
        <color indexed="8"/>
        <rFont val="方正仿宋_GBK"/>
        <charset val="134"/>
      </rPr>
      <t>污水支管</t>
    </r>
    <r>
      <rPr>
        <sz val="10"/>
        <color indexed="8"/>
        <rFont val="Times New Roman"/>
        <charset val="134"/>
      </rPr>
      <t>238</t>
    </r>
    <r>
      <rPr>
        <sz val="10"/>
        <color indexed="8"/>
        <rFont val="方正仿宋_GBK"/>
        <charset val="134"/>
      </rPr>
      <t>米，新建检查井</t>
    </r>
    <r>
      <rPr>
        <sz val="10"/>
        <color indexed="8"/>
        <rFont val="Times New Roman"/>
        <charset val="134"/>
      </rPr>
      <t>30</t>
    </r>
    <r>
      <rPr>
        <sz val="10"/>
        <color indexed="8"/>
        <rFont val="方正仿宋_GBK"/>
        <charset val="134"/>
      </rPr>
      <t>个，大三格</t>
    </r>
    <r>
      <rPr>
        <sz val="10"/>
        <color indexed="8"/>
        <rFont val="Times New Roman"/>
        <charset val="134"/>
      </rPr>
      <t>40</t>
    </r>
    <r>
      <rPr>
        <sz val="10"/>
        <color indexed="8"/>
        <rFont val="方正仿宋_GBK"/>
        <charset val="134"/>
      </rPr>
      <t>立方化粪池</t>
    </r>
    <r>
      <rPr>
        <sz val="10"/>
        <color indexed="8"/>
        <rFont val="Times New Roman"/>
        <charset val="134"/>
      </rPr>
      <t>1</t>
    </r>
    <r>
      <rPr>
        <sz val="10"/>
        <color indexed="8"/>
        <rFont val="方正仿宋_GBK"/>
        <charset val="134"/>
      </rPr>
      <t>个及购置垃圾收纳设备。</t>
    </r>
    <r>
      <rPr>
        <sz val="10"/>
        <color indexed="8"/>
        <rFont val="Times New Roman"/>
        <charset val="134"/>
      </rPr>
      <t xml:space="preserve">
</t>
    </r>
    <r>
      <rPr>
        <sz val="10"/>
        <color indexed="8"/>
        <rFont val="方正仿宋_GBK"/>
        <charset val="134"/>
      </rPr>
      <t>（</t>
    </r>
    <r>
      <rPr>
        <sz val="10"/>
        <color indexed="8"/>
        <rFont val="Times New Roman"/>
        <charset val="134"/>
      </rPr>
      <t>2</t>
    </r>
    <r>
      <rPr>
        <sz val="10"/>
        <color indexed="8"/>
        <rFont val="方正仿宋_GBK"/>
        <charset val="134"/>
      </rPr>
      <t>）投资</t>
    </r>
    <r>
      <rPr>
        <sz val="10"/>
        <color indexed="8"/>
        <rFont val="Times New Roman"/>
        <charset val="134"/>
      </rPr>
      <t>150</t>
    </r>
    <r>
      <rPr>
        <sz val="10"/>
        <color indexed="8"/>
        <rFont val="方正仿宋_GBK"/>
        <charset val="134"/>
      </rPr>
      <t>万元。村内道路硬化（含开挖回填）</t>
    </r>
    <r>
      <rPr>
        <sz val="10"/>
        <color indexed="8"/>
        <rFont val="Times New Roman"/>
        <charset val="134"/>
      </rPr>
      <t>11540</t>
    </r>
    <r>
      <rPr>
        <sz val="10"/>
        <color indexed="8"/>
        <rFont val="方正仿宋_GBK"/>
        <charset val="134"/>
      </rPr>
      <t>平方米，单价</t>
    </r>
    <r>
      <rPr>
        <sz val="10"/>
        <color indexed="8"/>
        <rFont val="Times New Roman"/>
        <charset val="134"/>
      </rPr>
      <t>130</t>
    </r>
    <r>
      <rPr>
        <sz val="10"/>
        <color indexed="8"/>
        <rFont val="方正仿宋_GBK"/>
        <charset val="134"/>
      </rPr>
      <t>每平方米。</t>
    </r>
    <r>
      <rPr>
        <sz val="10"/>
        <color indexed="8"/>
        <rFont val="Times New Roman"/>
        <charset val="134"/>
      </rPr>
      <t xml:space="preserve">
</t>
    </r>
    <r>
      <rPr>
        <sz val="10"/>
        <color indexed="8"/>
        <rFont val="方正仿宋_GBK"/>
        <charset val="134"/>
      </rPr>
      <t>（</t>
    </r>
    <r>
      <rPr>
        <sz val="10"/>
        <color indexed="8"/>
        <rFont val="Times New Roman"/>
        <charset val="134"/>
      </rPr>
      <t>3</t>
    </r>
    <r>
      <rPr>
        <sz val="10"/>
        <color indexed="8"/>
        <rFont val="方正仿宋_GBK"/>
        <charset val="134"/>
      </rPr>
      <t>）投资</t>
    </r>
    <r>
      <rPr>
        <sz val="10"/>
        <color indexed="8"/>
        <rFont val="Times New Roman"/>
        <charset val="134"/>
      </rPr>
      <t>50</t>
    </r>
    <r>
      <rPr>
        <sz val="10"/>
        <color indexed="8"/>
        <rFont val="方正仿宋_GBK"/>
        <charset val="134"/>
      </rPr>
      <t>万元进行人居环境整治。其中：投入</t>
    </r>
    <r>
      <rPr>
        <sz val="10"/>
        <color indexed="8"/>
        <rFont val="Times New Roman"/>
        <charset val="134"/>
      </rPr>
      <t>30</t>
    </r>
    <r>
      <rPr>
        <sz val="10"/>
        <color indexed="8"/>
        <rFont val="方正仿宋_GBK"/>
        <charset val="134"/>
      </rPr>
      <t>万元拆除残垣断壁</t>
    </r>
    <r>
      <rPr>
        <sz val="10"/>
        <color indexed="8"/>
        <rFont val="Times New Roman"/>
        <charset val="134"/>
      </rPr>
      <t>3000</t>
    </r>
    <r>
      <rPr>
        <sz val="10"/>
        <color indexed="8"/>
        <rFont val="方正仿宋_GBK"/>
        <charset val="134"/>
      </rPr>
      <t>平方米，单价</t>
    </r>
    <r>
      <rPr>
        <sz val="10"/>
        <color indexed="8"/>
        <rFont val="Times New Roman"/>
        <charset val="134"/>
      </rPr>
      <t>100</t>
    </r>
    <r>
      <rPr>
        <sz val="10"/>
        <color indexed="8"/>
        <rFont val="方正仿宋_GBK"/>
        <charset val="134"/>
      </rPr>
      <t>元每平方米；投入</t>
    </r>
    <r>
      <rPr>
        <sz val="10"/>
        <color indexed="8"/>
        <rFont val="Times New Roman"/>
        <charset val="134"/>
      </rPr>
      <t>20</t>
    </r>
    <r>
      <rPr>
        <sz val="10"/>
        <color indexed="8"/>
        <rFont val="方正仿宋_GBK"/>
        <charset val="134"/>
      </rPr>
      <t>万元三堆整治</t>
    </r>
    <r>
      <rPr>
        <sz val="10"/>
        <color indexed="8"/>
        <rFont val="Times New Roman"/>
        <charset val="134"/>
      </rPr>
      <t>3400</t>
    </r>
    <r>
      <rPr>
        <sz val="10"/>
        <color indexed="8"/>
        <rFont val="方正仿宋_GBK"/>
        <charset val="134"/>
      </rPr>
      <t>平方米，单价</t>
    </r>
    <r>
      <rPr>
        <sz val="10"/>
        <color indexed="8"/>
        <rFont val="Times New Roman"/>
        <charset val="134"/>
      </rPr>
      <t>60</t>
    </r>
    <r>
      <rPr>
        <sz val="10"/>
        <color indexed="8"/>
        <rFont val="方正仿宋_GBK"/>
        <charset val="134"/>
      </rPr>
      <t>元每平方米。</t>
    </r>
  </si>
  <si>
    <r>
      <rPr>
        <sz val="10"/>
        <color indexed="8"/>
        <rFont val="方正仿宋_GBK"/>
        <charset val="134"/>
      </rPr>
      <t>通过项目实施，解决了攀枝戛冲子头</t>
    </r>
    <r>
      <rPr>
        <sz val="10"/>
        <color indexed="8"/>
        <rFont val="Times New Roman"/>
        <charset val="134"/>
      </rPr>
      <t>73</t>
    </r>
    <r>
      <rPr>
        <sz val="10"/>
        <color indexed="8"/>
        <rFont val="方正仿宋_GBK"/>
        <charset val="134"/>
      </rPr>
      <t>户</t>
    </r>
    <r>
      <rPr>
        <sz val="10"/>
        <color indexed="8"/>
        <rFont val="Times New Roman"/>
        <charset val="134"/>
      </rPr>
      <t>281</t>
    </r>
    <r>
      <rPr>
        <sz val="10"/>
        <color indexed="8"/>
        <rFont val="方正仿宋_GBK"/>
        <charset val="134"/>
      </rPr>
      <t>人两污处理排放和出行困难的问题，人居环境得到了很大提升，村民生产生活条件得到了很大改善，有效提升村民的幸福感、获得感。</t>
    </r>
  </si>
  <si>
    <r>
      <rPr>
        <sz val="10"/>
        <color indexed="8"/>
        <rFont val="方正仿宋_GBK"/>
        <charset val="134"/>
      </rPr>
      <t>宝山镇</t>
    </r>
    <r>
      <rPr>
        <sz val="10"/>
        <color indexed="8"/>
        <rFont val="Times New Roman"/>
        <charset val="134"/>
      </rPr>
      <t>2026</t>
    </r>
    <r>
      <rPr>
        <sz val="10"/>
        <color indexed="8"/>
        <rFont val="方正仿宋_GBK"/>
        <charset val="134"/>
      </rPr>
      <t>年农村人居环境整治提升项目</t>
    </r>
  </si>
  <si>
    <r>
      <rPr>
        <sz val="10"/>
        <color indexed="8"/>
        <rFont val="方正仿宋_GBK"/>
        <charset val="134"/>
      </rPr>
      <t>白戛村、被古村、得马田、戛立村、虎场村</t>
    </r>
  </si>
  <si>
    <t>一、宝山镇白戛村投入资金34万：（一）兴隆自然村道路修缮及道路硬化沥青路1605平方米（从村口大梨树至村内管荣恩门前主路），规格要求厚4cmAC-16沥青混凝土面层加3cmAC-13沥青混凝土面层），单价130元/米，概算投入20.86万元；（二）修复兴隆自然村村委会旁道路长100米，宽4.8米，计480平方米，单价130元/米，概算投入6.24万元；（三）兴隆自然村村委会旁切割安装水泥涵管600型100米，单价300元/米，概算投入3.0万元；安装600重型检查井2个，单价1300元/个，概算投入0.26万元；（四）兴隆自然村安装铺设DN300PE管130米，单价280元/米，概算投入3.64万元。
二、宝山镇被古村投入资金16万元：村委会至干酸菜加工厂破损路面修复（柏油路长308米，宽4米，面积1232平方米，单价130元/平方米，投入资金16万元。
三、宝山镇得马田村投入资金17万元：（一）宣文线马开邦路口至宁群功路口道路硬化，长210米，宽4米，840平方米，单价130元/平方米,投入资金10.92万元。（二）宣文线杨培花路口至孙家村小学下行线道路硬化，长134米，宽3.5米，469平方米，单价130元/平方米,投入资金6.08万元。
四、宝山镇戛立村投入资金18.95万元：（一）硬化生产道路小石林主路至包继青背后长158米，宽3米，面积474平方米，130元/米，预算投资6.16万元。 （二）硬化生产道路包崇选家背后至包继立家前面长145米，宽3米，面积435平方米，单价130元/米，预算投资5.66万元。 （三）硬化晾晒场，长14.4米，宽5米，面积72平方米，单价130元/平方米，预算投资0.93万元。 （四）新建排污沟渠 110米。①沟宽0.6米，够深0.5米，垫层0.2米的排污沟渠，使用C30混个凝土0.82立方米，单价430元，预算投资4.73万元。 ②安装PE管60米，单价73元/米，预算投资0.44万元。  ③新建体积2立方米的小三格化粪池，预算投资0.25万元。（五）硬化串户路长20米，宽2米，面积60平方米，单价130元/平方米，预算投资0.78万元。
五、宝山镇虎场村投入资金17万元：（一）加工厂房至养殖场道路硬化280米，宽4米，单价130元/平方米，投入资金14.56万元；（二）涵管50米，单价240元/米，投入资金1.2万元；（三）水沟137.8米，单价90元，投入资金1.24万元。</t>
  </si>
  <si>
    <r>
      <rPr>
        <sz val="10"/>
        <color indexed="8"/>
        <rFont val="方正仿宋_GBK"/>
        <charset val="134"/>
      </rPr>
      <t>项目建成后由白戛村委会、被古村委会、戛立村委会、得马田村委会、虎场村委会管理使用，能有效解决群众出行困难、人居环境明显改善，提升群众的获得感、幸福感，受益农户</t>
    </r>
    <r>
      <rPr>
        <sz val="10"/>
        <color indexed="8"/>
        <rFont val="Times New Roman"/>
        <charset val="134"/>
      </rPr>
      <t>1345</t>
    </r>
    <r>
      <rPr>
        <sz val="10"/>
        <color indexed="8"/>
        <rFont val="方正仿宋_GBK"/>
        <charset val="134"/>
      </rPr>
      <t>户</t>
    </r>
    <r>
      <rPr>
        <sz val="10"/>
        <color indexed="8"/>
        <rFont val="Times New Roman"/>
        <charset val="134"/>
      </rPr>
      <t>4768</t>
    </r>
    <r>
      <rPr>
        <sz val="10"/>
        <color indexed="8"/>
        <rFont val="方正仿宋_GBK"/>
        <charset val="134"/>
      </rPr>
      <t>人，其中脱贫户和三类监测对象</t>
    </r>
    <r>
      <rPr>
        <sz val="10"/>
        <color indexed="8"/>
        <rFont val="Times New Roman"/>
        <charset val="134"/>
      </rPr>
      <t>109</t>
    </r>
    <r>
      <rPr>
        <sz val="10"/>
        <color indexed="8"/>
        <rFont val="方正仿宋_GBK"/>
        <charset val="134"/>
      </rPr>
      <t>户</t>
    </r>
    <r>
      <rPr>
        <sz val="10"/>
        <color indexed="8"/>
        <rFont val="Times New Roman"/>
        <charset val="134"/>
      </rPr>
      <t>165</t>
    </r>
    <r>
      <rPr>
        <sz val="10"/>
        <color indexed="8"/>
        <rFont val="方正仿宋_GBK"/>
        <charset val="134"/>
      </rPr>
      <t>人。</t>
    </r>
  </si>
  <si>
    <r>
      <rPr>
        <sz val="10"/>
        <color indexed="8"/>
        <rFont val="方正仿宋_GBK"/>
        <charset val="134"/>
      </rPr>
      <t>普立乡</t>
    </r>
    <r>
      <rPr>
        <sz val="10"/>
        <color indexed="8"/>
        <rFont val="Times New Roman"/>
        <charset val="134"/>
      </rPr>
      <t>2026</t>
    </r>
    <r>
      <rPr>
        <sz val="10"/>
        <color indexed="8"/>
        <rFont val="方正仿宋_GBK"/>
        <charset val="134"/>
      </rPr>
      <t>年农村人居环境整治提升项目</t>
    </r>
  </si>
  <si>
    <t>一、坪子头村：新建排污主管（PE管1.0MPaDN200）750米，（152元/米，11.4万元），主管开挖恢复C30混凝土硬化350平米（单价130元/平米，4.55万元），新建村内排污支管（PE管1.0MPaDN110）1210米（单价75/米，9.075万元），新建污水管道检查井（直径0.6米，深1米）10个（单价722.5/座，0.7225万元）；新建砖砌大三格化粪池100方1个（单价5万元）。合计：30.7475万元。
二、对门山村：新建排污主管（PE管1.0MPaDN200）590米（152/米，8.968万元），主管开挖恢复C30混凝土硬化825平米（单价130元/平米，10.725万元），新建村内排污支管（PE管1.0MPaDN110）210米（单价75/米，1.575万元），新建污水管道检查井（直径0.6米，深1米）5个（单价722.5元/个，0.36125元）；合计：21.62925万元。
三、尖脚地村：1.新建排污主管（PE管1.0MPaDN200）900米（152/米，13.68万元），主管开挖恢复C30混凝土硬化549平米（单价130元/平米，7.137万元），新建村内排污支管（PE管1.0MPaDN110）1195米（单价75/米，8.9625万元），新建污水管道检查井（直径0.6米，深1米）10个（单价722.5/座，0.7225万元）；2.村内道路硬化691.38㎡（20cm砂石垫层，20cm厚C30混凝土），单价103元/㎡，投资7.12125万元。合计：37.62325万元。</t>
  </si>
  <si>
    <r>
      <rPr>
        <sz val="10"/>
        <color indexed="8"/>
        <rFont val="方正仿宋_GBK"/>
        <charset val="134"/>
      </rPr>
      <t>项目建成后由格学村委会管理使用，能有效解决群众出行困难、人居环境明显改善，提升群众的获得感、幸福感，受益农户</t>
    </r>
    <r>
      <rPr>
        <sz val="10"/>
        <color indexed="8"/>
        <rFont val="Times New Roman"/>
        <charset val="134"/>
      </rPr>
      <t>437</t>
    </r>
    <r>
      <rPr>
        <sz val="10"/>
        <color indexed="8"/>
        <rFont val="方正仿宋_GBK"/>
        <charset val="134"/>
      </rPr>
      <t>户</t>
    </r>
    <r>
      <rPr>
        <sz val="10"/>
        <color indexed="8"/>
        <rFont val="Times New Roman"/>
        <charset val="134"/>
      </rPr>
      <t>2030</t>
    </r>
    <r>
      <rPr>
        <sz val="10"/>
        <color indexed="8"/>
        <rFont val="方正仿宋_GBK"/>
        <charset val="134"/>
      </rPr>
      <t>人，其中脱贫户和三类监测对象</t>
    </r>
    <r>
      <rPr>
        <sz val="10"/>
        <color indexed="8"/>
        <rFont val="Times New Roman"/>
        <charset val="134"/>
      </rPr>
      <t>51</t>
    </r>
    <r>
      <rPr>
        <sz val="10"/>
        <color indexed="8"/>
        <rFont val="方正仿宋_GBK"/>
        <charset val="134"/>
      </rPr>
      <t>户</t>
    </r>
    <r>
      <rPr>
        <sz val="10"/>
        <color indexed="8"/>
        <rFont val="Times New Roman"/>
        <charset val="134"/>
      </rPr>
      <t>213</t>
    </r>
    <r>
      <rPr>
        <sz val="10"/>
        <color indexed="8"/>
        <rFont val="方正仿宋_GBK"/>
        <charset val="134"/>
      </rPr>
      <t>人。</t>
    </r>
  </si>
  <si>
    <r>
      <rPr>
        <sz val="10"/>
        <color indexed="8"/>
        <rFont val="方正仿宋_GBK"/>
        <charset val="134"/>
      </rPr>
      <t>文兴乡</t>
    </r>
    <r>
      <rPr>
        <sz val="10"/>
        <color indexed="8"/>
        <rFont val="Times New Roman"/>
        <charset val="134"/>
      </rPr>
      <t>2026</t>
    </r>
    <r>
      <rPr>
        <sz val="10"/>
        <color indexed="8"/>
        <rFont val="方正仿宋_GBK"/>
        <charset val="134"/>
      </rPr>
      <t>年农村人居环境整治提升项目</t>
    </r>
  </si>
  <si>
    <r>
      <rPr>
        <sz val="10"/>
        <color indexed="8"/>
        <rFont val="方正仿宋_GBK"/>
        <charset val="134"/>
      </rPr>
      <t>瑞庆村委会、安乐村委会、米科村委会、块塔村委会、铜店村委会、火木村委会</t>
    </r>
  </si>
  <si>
    <r>
      <rPr>
        <sz val="9"/>
        <color rgb="FF000000"/>
        <rFont val="方正仿宋_GBK"/>
        <charset val="134"/>
      </rPr>
      <t>一、瑞庆村委会瑞发自然村投入</t>
    </r>
    <r>
      <rPr>
        <sz val="9"/>
        <color indexed="8"/>
        <rFont val="Times New Roman"/>
        <charset val="134"/>
      </rPr>
      <t>11.5</t>
    </r>
    <r>
      <rPr>
        <sz val="9"/>
        <color indexed="8"/>
        <rFont val="方正仿宋_GBK"/>
        <charset val="134"/>
      </rPr>
      <t>万元：</t>
    </r>
    <r>
      <rPr>
        <sz val="9"/>
        <color indexed="8"/>
        <rFont val="Times New Roman"/>
        <charset val="134"/>
      </rPr>
      <t>1.</t>
    </r>
    <r>
      <rPr>
        <sz val="9"/>
        <color indexed="8"/>
        <rFont val="方正仿宋_GBK"/>
        <charset val="134"/>
      </rPr>
      <t>安装铺设污水管网</t>
    </r>
    <r>
      <rPr>
        <sz val="9"/>
        <color indexed="8"/>
        <rFont val="Times New Roman"/>
        <charset val="134"/>
      </rPr>
      <t>DN200</t>
    </r>
    <r>
      <rPr>
        <sz val="9"/>
        <color indexed="8"/>
        <rFont val="方正仿宋_GBK"/>
        <charset val="134"/>
      </rPr>
      <t>双壁波纹管</t>
    </r>
    <r>
      <rPr>
        <sz val="9"/>
        <color indexed="8"/>
        <rFont val="Times New Roman"/>
        <charset val="134"/>
      </rPr>
      <t>318</t>
    </r>
    <r>
      <rPr>
        <sz val="9"/>
        <color indexed="8"/>
        <rFont val="方正仿宋_GBK"/>
        <charset val="134"/>
      </rPr>
      <t>米，包括材料；路面开沟、埋管、回填，预算</t>
    </r>
    <r>
      <rPr>
        <sz val="9"/>
        <color indexed="8"/>
        <rFont val="Times New Roman"/>
        <charset val="134"/>
      </rPr>
      <t>140</t>
    </r>
    <r>
      <rPr>
        <sz val="9"/>
        <color indexed="8"/>
        <rFont val="方正仿宋_GBK"/>
        <charset val="134"/>
      </rPr>
      <t>元</t>
    </r>
    <r>
      <rPr>
        <sz val="9"/>
        <color indexed="8"/>
        <rFont val="Times New Roman"/>
        <charset val="134"/>
      </rPr>
      <t>/</t>
    </r>
    <r>
      <rPr>
        <sz val="9"/>
        <color indexed="8"/>
        <rFont val="方正仿宋_GBK"/>
        <charset val="134"/>
      </rPr>
      <t>米，概算</t>
    </r>
    <r>
      <rPr>
        <sz val="9"/>
        <color indexed="8"/>
        <rFont val="Times New Roman"/>
        <charset val="134"/>
      </rPr>
      <t>44520</t>
    </r>
    <r>
      <rPr>
        <sz val="9"/>
        <color indexed="8"/>
        <rFont val="方正仿宋_GBK"/>
        <charset val="134"/>
      </rPr>
      <t>元；</t>
    </r>
    <r>
      <rPr>
        <sz val="9"/>
        <color indexed="8"/>
        <rFont val="Times New Roman"/>
        <charset val="134"/>
      </rPr>
      <t>2.</t>
    </r>
    <r>
      <rPr>
        <sz val="9"/>
        <color indexed="8"/>
        <rFont val="方正仿宋_GBK"/>
        <charset val="134"/>
      </rPr>
      <t>安装铺设污水管网</t>
    </r>
    <r>
      <rPr>
        <sz val="9"/>
        <color indexed="8"/>
        <rFont val="Times New Roman"/>
        <charset val="134"/>
      </rPr>
      <t>DN110</t>
    </r>
    <r>
      <rPr>
        <sz val="9"/>
        <color indexed="8"/>
        <rFont val="方正仿宋_GBK"/>
        <charset val="134"/>
      </rPr>
      <t>双壁波纹管</t>
    </r>
    <r>
      <rPr>
        <sz val="9"/>
        <color indexed="8"/>
        <rFont val="Times New Roman"/>
        <charset val="134"/>
      </rPr>
      <t>240</t>
    </r>
    <r>
      <rPr>
        <sz val="9"/>
        <color indexed="8"/>
        <rFont val="方正仿宋_GBK"/>
        <charset val="134"/>
      </rPr>
      <t>米，包括材料；路面开沟、埋管、回填，预算</t>
    </r>
    <r>
      <rPr>
        <sz val="9"/>
        <color indexed="8"/>
        <rFont val="Times New Roman"/>
        <charset val="134"/>
      </rPr>
      <t>120</t>
    </r>
    <r>
      <rPr>
        <sz val="9"/>
        <color indexed="8"/>
        <rFont val="方正仿宋_GBK"/>
        <charset val="134"/>
      </rPr>
      <t>元</t>
    </r>
    <r>
      <rPr>
        <sz val="9"/>
        <color indexed="8"/>
        <rFont val="Times New Roman"/>
        <charset val="134"/>
      </rPr>
      <t>/</t>
    </r>
    <r>
      <rPr>
        <sz val="9"/>
        <color indexed="8"/>
        <rFont val="方正仿宋_GBK"/>
        <charset val="134"/>
      </rPr>
      <t>米，概算</t>
    </r>
    <r>
      <rPr>
        <sz val="9"/>
        <color indexed="8"/>
        <rFont val="Times New Roman"/>
        <charset val="134"/>
      </rPr>
      <t>28800</t>
    </r>
    <r>
      <rPr>
        <sz val="9"/>
        <color indexed="8"/>
        <rFont val="方正仿宋_GBK"/>
        <charset val="134"/>
      </rPr>
      <t>元；</t>
    </r>
    <r>
      <rPr>
        <sz val="9"/>
        <color indexed="8"/>
        <rFont val="Times New Roman"/>
        <charset val="134"/>
      </rPr>
      <t>3.</t>
    </r>
    <r>
      <rPr>
        <sz val="9"/>
        <color indexed="8"/>
        <rFont val="方正仿宋_GBK"/>
        <charset val="134"/>
      </rPr>
      <t>规格</t>
    </r>
    <r>
      <rPr>
        <sz val="9"/>
        <color indexed="8"/>
        <rFont val="Times New Roman"/>
        <charset val="134"/>
      </rPr>
      <t>30</t>
    </r>
    <r>
      <rPr>
        <sz val="9"/>
        <color indexed="8"/>
        <rFont val="方正仿宋_GBK"/>
        <charset val="134"/>
      </rPr>
      <t>公分</t>
    </r>
    <r>
      <rPr>
        <sz val="9"/>
        <color indexed="8"/>
        <rFont val="Times New Roman"/>
        <charset val="134"/>
      </rPr>
      <t>*30</t>
    </r>
    <r>
      <rPr>
        <sz val="9"/>
        <color indexed="8"/>
        <rFont val="方正仿宋_GBK"/>
        <charset val="134"/>
      </rPr>
      <t>公分三面光排水沟</t>
    </r>
    <r>
      <rPr>
        <sz val="9"/>
        <color indexed="8"/>
        <rFont val="Times New Roman"/>
        <charset val="134"/>
      </rPr>
      <t>166</t>
    </r>
    <r>
      <rPr>
        <sz val="9"/>
        <color indexed="8"/>
        <rFont val="方正仿宋_GBK"/>
        <charset val="134"/>
      </rPr>
      <t>米，</t>
    </r>
    <r>
      <rPr>
        <sz val="9"/>
        <color indexed="8"/>
        <rFont val="Times New Roman"/>
        <charset val="134"/>
      </rPr>
      <t>100</t>
    </r>
    <r>
      <rPr>
        <sz val="9"/>
        <color indexed="8"/>
        <rFont val="方正仿宋_GBK"/>
        <charset val="134"/>
      </rPr>
      <t>元</t>
    </r>
    <r>
      <rPr>
        <sz val="9"/>
        <color indexed="8"/>
        <rFont val="Times New Roman"/>
        <charset val="134"/>
      </rPr>
      <t>/</t>
    </r>
    <r>
      <rPr>
        <sz val="9"/>
        <color indexed="8"/>
        <rFont val="方正仿宋_GBK"/>
        <charset val="134"/>
      </rPr>
      <t>米，概算</t>
    </r>
    <r>
      <rPr>
        <sz val="9"/>
        <color indexed="8"/>
        <rFont val="Times New Roman"/>
        <charset val="134"/>
      </rPr>
      <t>16600</t>
    </r>
    <r>
      <rPr>
        <sz val="9"/>
        <color indexed="8"/>
        <rFont val="方正仿宋_GBK"/>
        <charset val="134"/>
      </rPr>
      <t>元；</t>
    </r>
    <r>
      <rPr>
        <sz val="9"/>
        <color indexed="8"/>
        <rFont val="Times New Roman"/>
        <charset val="134"/>
      </rPr>
      <t>4.</t>
    </r>
    <r>
      <rPr>
        <sz val="9"/>
        <color indexed="8"/>
        <rFont val="方正仿宋_GBK"/>
        <charset val="134"/>
      </rPr>
      <t>排污检查井（</t>
    </r>
    <r>
      <rPr>
        <sz val="9"/>
        <color indexed="8"/>
        <rFont val="Times New Roman"/>
        <charset val="134"/>
      </rPr>
      <t>32.5</t>
    </r>
    <r>
      <rPr>
        <sz val="9"/>
        <color indexed="8"/>
        <rFont val="方正仿宋_GBK"/>
        <charset val="134"/>
      </rPr>
      <t>水泥砂浆砌砖，</t>
    </r>
    <r>
      <rPr>
        <sz val="9"/>
        <color indexed="8"/>
        <rFont val="Times New Roman"/>
        <charset val="134"/>
      </rPr>
      <t>c30</t>
    </r>
    <r>
      <rPr>
        <sz val="9"/>
        <color indexed="8"/>
        <rFont val="方正仿宋_GBK"/>
        <charset val="134"/>
      </rPr>
      <t>混凝土浇筑）</t>
    </r>
    <r>
      <rPr>
        <sz val="9"/>
        <color indexed="8"/>
        <rFont val="Times New Roman"/>
        <charset val="134"/>
      </rPr>
      <t>10</t>
    </r>
    <r>
      <rPr>
        <sz val="9"/>
        <color indexed="8"/>
        <rFont val="方正仿宋_GBK"/>
        <charset val="134"/>
      </rPr>
      <t>个，</t>
    </r>
    <r>
      <rPr>
        <sz val="9"/>
        <color indexed="8"/>
        <rFont val="Times New Roman"/>
        <charset val="134"/>
      </rPr>
      <t>500</t>
    </r>
    <r>
      <rPr>
        <sz val="9"/>
        <color indexed="8"/>
        <rFont val="方正仿宋_GBK"/>
        <charset val="134"/>
      </rPr>
      <t>元</t>
    </r>
    <r>
      <rPr>
        <sz val="9"/>
        <color indexed="8"/>
        <rFont val="Times New Roman"/>
        <charset val="134"/>
      </rPr>
      <t>/</t>
    </r>
    <r>
      <rPr>
        <sz val="9"/>
        <color indexed="8"/>
        <rFont val="方正仿宋_GBK"/>
        <charset val="134"/>
      </rPr>
      <t>个，概算</t>
    </r>
    <r>
      <rPr>
        <sz val="9"/>
        <color indexed="8"/>
        <rFont val="Times New Roman"/>
        <charset val="134"/>
      </rPr>
      <t>5000</t>
    </r>
    <r>
      <rPr>
        <sz val="9"/>
        <color indexed="8"/>
        <rFont val="方正仿宋_GBK"/>
        <charset val="134"/>
      </rPr>
      <t>元；</t>
    </r>
    <r>
      <rPr>
        <sz val="9"/>
        <color indexed="8"/>
        <rFont val="Times New Roman"/>
        <charset val="134"/>
      </rPr>
      <t>5.</t>
    </r>
    <r>
      <rPr>
        <sz val="9"/>
        <color indexed="8"/>
        <rFont val="方正仿宋_GBK"/>
        <charset val="134"/>
      </rPr>
      <t>粪污沉淀池（</t>
    </r>
    <r>
      <rPr>
        <sz val="9"/>
        <color indexed="8"/>
        <rFont val="Times New Roman"/>
        <charset val="134"/>
      </rPr>
      <t>32.5</t>
    </r>
    <r>
      <rPr>
        <sz val="9"/>
        <color indexed="8"/>
        <rFont val="方正仿宋_GBK"/>
        <charset val="134"/>
      </rPr>
      <t>水泥砂浆砌砖，</t>
    </r>
    <r>
      <rPr>
        <sz val="9"/>
        <color indexed="8"/>
        <rFont val="Times New Roman"/>
        <charset val="134"/>
      </rPr>
      <t>c30</t>
    </r>
    <r>
      <rPr>
        <sz val="9"/>
        <color indexed="8"/>
        <rFont val="方正仿宋_GBK"/>
        <charset val="134"/>
      </rPr>
      <t>混凝土浇筑）</t>
    </r>
    <r>
      <rPr>
        <sz val="9"/>
        <color indexed="8"/>
        <rFont val="Times New Roman"/>
        <charset val="134"/>
      </rPr>
      <t>50</t>
    </r>
    <r>
      <rPr>
        <sz val="9"/>
        <color indexed="8"/>
        <rFont val="方正仿宋_GBK"/>
        <charset val="134"/>
      </rPr>
      <t>立方米，</t>
    </r>
    <r>
      <rPr>
        <sz val="9"/>
        <color indexed="8"/>
        <rFont val="Times New Roman"/>
        <charset val="134"/>
      </rPr>
      <t>400</t>
    </r>
    <r>
      <rPr>
        <sz val="9"/>
        <color indexed="8"/>
        <rFont val="方正仿宋_GBK"/>
        <charset val="134"/>
      </rPr>
      <t>元</t>
    </r>
    <r>
      <rPr>
        <sz val="9"/>
        <color indexed="8"/>
        <rFont val="Times New Roman"/>
        <charset val="134"/>
      </rPr>
      <t>/</t>
    </r>
    <r>
      <rPr>
        <sz val="9"/>
        <color indexed="8"/>
        <rFont val="方正仿宋_GBK"/>
        <charset val="134"/>
      </rPr>
      <t>立方米，概算</t>
    </r>
    <r>
      <rPr>
        <sz val="9"/>
        <color indexed="8"/>
        <rFont val="Times New Roman"/>
        <charset val="134"/>
      </rPr>
      <t>20000</t>
    </r>
    <r>
      <rPr>
        <sz val="9"/>
        <color indexed="8"/>
        <rFont val="方正仿宋_GBK"/>
        <charset val="134"/>
      </rPr>
      <t>元；</t>
    </r>
    <r>
      <rPr>
        <sz val="9"/>
        <color indexed="8"/>
        <rFont val="Times New Roman"/>
        <charset val="134"/>
      </rPr>
      <t xml:space="preserve">
</t>
    </r>
    <r>
      <rPr>
        <sz val="9"/>
        <color indexed="8"/>
        <rFont val="方正仿宋_GBK"/>
        <charset val="134"/>
      </rPr>
      <t>二、安乐村委会陆家村自然村投入</t>
    </r>
    <r>
      <rPr>
        <sz val="9"/>
        <color indexed="8"/>
        <rFont val="Times New Roman"/>
        <charset val="134"/>
      </rPr>
      <t>14</t>
    </r>
    <r>
      <rPr>
        <sz val="9"/>
        <color indexed="8"/>
        <rFont val="方正仿宋_GBK"/>
        <charset val="134"/>
      </rPr>
      <t>万元：建设污水管网</t>
    </r>
    <r>
      <rPr>
        <sz val="9"/>
        <color indexed="8"/>
        <rFont val="Times New Roman"/>
        <charset val="134"/>
      </rPr>
      <t>DN200</t>
    </r>
    <r>
      <rPr>
        <sz val="9"/>
        <color indexed="8"/>
        <rFont val="方正仿宋_GBK"/>
        <charset val="134"/>
      </rPr>
      <t>高密度聚乙烯双壁波纹管</t>
    </r>
    <r>
      <rPr>
        <sz val="9"/>
        <color indexed="8"/>
        <rFont val="Times New Roman"/>
        <charset val="134"/>
      </rPr>
      <t>540</t>
    </r>
    <r>
      <rPr>
        <sz val="9"/>
        <color indexed="8"/>
        <rFont val="方正仿宋_GBK"/>
        <charset val="134"/>
      </rPr>
      <t>米，</t>
    </r>
    <r>
      <rPr>
        <sz val="9"/>
        <color indexed="8"/>
        <rFont val="Times New Roman"/>
        <charset val="134"/>
      </rPr>
      <t>(</t>
    </r>
    <r>
      <rPr>
        <sz val="9"/>
        <color indexed="8"/>
        <rFont val="方正仿宋_GBK"/>
        <charset val="134"/>
      </rPr>
      <t>单价每米</t>
    </r>
    <r>
      <rPr>
        <sz val="9"/>
        <color indexed="8"/>
        <rFont val="Times New Roman"/>
        <charset val="134"/>
      </rPr>
      <t xml:space="preserve">   140</t>
    </r>
    <r>
      <rPr>
        <sz val="9"/>
        <color indexed="8"/>
        <rFont val="方正仿宋_GBK"/>
        <charset val="134"/>
      </rPr>
      <t>元、包含开挖，回填</t>
    </r>
    <r>
      <rPr>
        <sz val="9"/>
        <color indexed="8"/>
        <rFont val="Times New Roman"/>
        <charset val="134"/>
      </rPr>
      <t>)</t>
    </r>
    <r>
      <rPr>
        <sz val="9"/>
        <color indexed="8"/>
        <rFont val="方正仿宋_GBK"/>
        <charset val="134"/>
      </rPr>
      <t>。概算投资</t>
    </r>
    <r>
      <rPr>
        <sz val="9"/>
        <color indexed="8"/>
        <rFont val="Times New Roman"/>
        <charset val="134"/>
      </rPr>
      <t>7.56</t>
    </r>
    <r>
      <rPr>
        <sz val="9"/>
        <color indexed="8"/>
        <rFont val="方正仿宋_GBK"/>
        <charset val="134"/>
      </rPr>
      <t>万元。</t>
    </r>
    <r>
      <rPr>
        <sz val="9"/>
        <color indexed="8"/>
        <rFont val="Times New Roman"/>
        <charset val="134"/>
      </rPr>
      <t>DN110</t>
    </r>
    <r>
      <rPr>
        <sz val="9"/>
        <color indexed="8"/>
        <rFont val="方正仿宋_GBK"/>
        <charset val="134"/>
      </rPr>
      <t>高密度聚乙烯双壁波纹管</t>
    </r>
    <r>
      <rPr>
        <sz val="9"/>
        <color indexed="8"/>
        <rFont val="Times New Roman"/>
        <charset val="134"/>
      </rPr>
      <t>320</t>
    </r>
    <r>
      <rPr>
        <sz val="9"/>
        <color indexed="8"/>
        <rFont val="方正仿宋_GBK"/>
        <charset val="134"/>
      </rPr>
      <t>米，</t>
    </r>
    <r>
      <rPr>
        <sz val="9"/>
        <color indexed="8"/>
        <rFont val="Times New Roman"/>
        <charset val="134"/>
      </rPr>
      <t>(</t>
    </r>
    <r>
      <rPr>
        <sz val="9"/>
        <color indexed="8"/>
        <rFont val="方正仿宋_GBK"/>
        <charset val="134"/>
      </rPr>
      <t>单价每米</t>
    </r>
    <r>
      <rPr>
        <sz val="9"/>
        <color indexed="8"/>
        <rFont val="Times New Roman"/>
        <charset val="134"/>
      </rPr>
      <t>120</t>
    </r>
    <r>
      <rPr>
        <sz val="9"/>
        <color indexed="8"/>
        <rFont val="方正仿宋_GBK"/>
        <charset val="134"/>
      </rPr>
      <t>元、包含开挖，回填</t>
    </r>
    <r>
      <rPr>
        <sz val="9"/>
        <color indexed="8"/>
        <rFont val="Times New Roman"/>
        <charset val="134"/>
      </rPr>
      <t>)</t>
    </r>
    <r>
      <rPr>
        <sz val="9"/>
        <color indexed="8"/>
        <rFont val="方正仿宋_GBK"/>
        <charset val="134"/>
      </rPr>
      <t>概算投资</t>
    </r>
    <r>
      <rPr>
        <sz val="9"/>
        <color indexed="8"/>
        <rFont val="Times New Roman"/>
        <charset val="134"/>
      </rPr>
      <t>3.84</t>
    </r>
    <r>
      <rPr>
        <sz val="9"/>
        <color indexed="8"/>
        <rFont val="方正仿宋_GBK"/>
        <charset val="134"/>
      </rPr>
      <t>万元</t>
    </r>
    <r>
      <rPr>
        <sz val="9"/>
        <color indexed="8"/>
        <rFont val="Times New Roman"/>
        <charset val="134"/>
      </rPr>
      <t>,50m³</t>
    </r>
    <r>
      <rPr>
        <sz val="9"/>
        <color indexed="8"/>
        <rFont val="方正仿宋_GBK"/>
        <charset val="134"/>
      </rPr>
      <t>砖砌化粪池一座，概算投资</t>
    </r>
    <r>
      <rPr>
        <sz val="9"/>
        <color indexed="8"/>
        <rFont val="Times New Roman"/>
        <charset val="134"/>
      </rPr>
      <t>2</t>
    </r>
    <r>
      <rPr>
        <sz val="9"/>
        <color indexed="8"/>
        <rFont val="方正仿宋_GBK"/>
        <charset val="134"/>
      </rPr>
      <t>万元，成品检查井</t>
    </r>
    <r>
      <rPr>
        <sz val="9"/>
        <color indexed="8"/>
        <rFont val="Times New Roman"/>
        <charset val="134"/>
      </rPr>
      <t>12</t>
    </r>
    <r>
      <rPr>
        <sz val="9"/>
        <color indexed="8"/>
        <rFont val="方正仿宋_GBK"/>
        <charset val="134"/>
      </rPr>
      <t>个，（单价每个</t>
    </r>
    <r>
      <rPr>
        <sz val="9"/>
        <color indexed="8"/>
        <rFont val="Times New Roman"/>
        <charset val="134"/>
      </rPr>
      <t>500</t>
    </r>
    <r>
      <rPr>
        <sz val="9"/>
        <color indexed="8"/>
        <rFont val="方正仿宋_GBK"/>
        <charset val="134"/>
      </rPr>
      <t>元）概算投资</t>
    </r>
    <r>
      <rPr>
        <sz val="9"/>
        <color indexed="8"/>
        <rFont val="Times New Roman"/>
        <charset val="134"/>
      </rPr>
      <t>0.6</t>
    </r>
    <r>
      <rPr>
        <sz val="9"/>
        <color indexed="8"/>
        <rFont val="方正仿宋_GBK"/>
        <charset val="134"/>
      </rPr>
      <t>万元。</t>
    </r>
    <r>
      <rPr>
        <sz val="9"/>
        <color indexed="8"/>
        <rFont val="Times New Roman"/>
        <charset val="134"/>
      </rPr>
      <t xml:space="preserve">
</t>
    </r>
    <r>
      <rPr>
        <sz val="9"/>
        <color indexed="8"/>
        <rFont val="方正仿宋_GBK"/>
        <charset val="134"/>
      </rPr>
      <t>三、米科村委会色子科自然村投入</t>
    </r>
    <r>
      <rPr>
        <sz val="9"/>
        <color indexed="8"/>
        <rFont val="Times New Roman"/>
        <charset val="134"/>
      </rPr>
      <t>13.5</t>
    </r>
    <r>
      <rPr>
        <sz val="9"/>
        <color indexed="8"/>
        <rFont val="方正仿宋_GBK"/>
        <charset val="134"/>
      </rPr>
      <t>万元：</t>
    </r>
    <r>
      <rPr>
        <sz val="9"/>
        <color indexed="8"/>
        <rFont val="Times New Roman"/>
        <charset val="134"/>
      </rPr>
      <t>1.DN200</t>
    </r>
    <r>
      <rPr>
        <sz val="9"/>
        <color indexed="8"/>
        <rFont val="方正仿宋_GBK"/>
        <charset val="134"/>
      </rPr>
      <t>波纹管</t>
    </r>
    <r>
      <rPr>
        <sz val="9"/>
        <color indexed="8"/>
        <rFont val="Times New Roman"/>
        <charset val="134"/>
      </rPr>
      <t>650</t>
    </r>
    <r>
      <rPr>
        <sz val="9"/>
        <color indexed="8"/>
        <rFont val="方正仿宋_GBK"/>
        <charset val="134"/>
      </rPr>
      <t>米，包括材料；路面开沟、埋管、回填，米</t>
    </r>
    <r>
      <rPr>
        <sz val="9"/>
        <color indexed="8"/>
        <rFont val="Times New Roman"/>
        <charset val="134"/>
      </rPr>
      <t>/140</t>
    </r>
    <r>
      <rPr>
        <sz val="9"/>
        <color indexed="8"/>
        <rFont val="方正仿宋_GBK"/>
        <charset val="134"/>
      </rPr>
      <t>元，投资</t>
    </r>
    <r>
      <rPr>
        <sz val="9"/>
        <color indexed="8"/>
        <rFont val="Times New Roman"/>
        <charset val="134"/>
      </rPr>
      <t>9.1</t>
    </r>
    <r>
      <rPr>
        <sz val="9"/>
        <color indexed="8"/>
        <rFont val="方正仿宋_GBK"/>
        <charset val="134"/>
      </rPr>
      <t>万元；</t>
    </r>
    <r>
      <rPr>
        <sz val="9"/>
        <color indexed="8"/>
        <rFont val="Times New Roman"/>
        <charset val="134"/>
      </rPr>
      <t>2.</t>
    </r>
    <r>
      <rPr>
        <sz val="9"/>
        <color indexed="8"/>
        <rFont val="方正仿宋_GBK"/>
        <charset val="134"/>
      </rPr>
      <t>容积</t>
    </r>
    <r>
      <rPr>
        <sz val="9"/>
        <color indexed="8"/>
        <rFont val="Times New Roman"/>
        <charset val="134"/>
      </rPr>
      <t>50</t>
    </r>
    <r>
      <rPr>
        <sz val="9"/>
        <color indexed="8"/>
        <rFont val="方正仿宋_GBK"/>
        <charset val="134"/>
      </rPr>
      <t>立方米的三格化粪池</t>
    </r>
    <r>
      <rPr>
        <sz val="9"/>
        <color indexed="8"/>
        <rFont val="Times New Roman"/>
        <charset val="134"/>
      </rPr>
      <t>1</t>
    </r>
    <r>
      <rPr>
        <sz val="9"/>
        <color indexed="8"/>
        <rFont val="方正仿宋_GBK"/>
        <charset val="134"/>
      </rPr>
      <t>个，投资</t>
    </r>
    <r>
      <rPr>
        <sz val="9"/>
        <color indexed="8"/>
        <rFont val="Times New Roman"/>
        <charset val="134"/>
      </rPr>
      <t>2</t>
    </r>
    <r>
      <rPr>
        <sz val="9"/>
        <color indexed="8"/>
        <rFont val="方正仿宋_GBK"/>
        <charset val="134"/>
      </rPr>
      <t>万元；</t>
    </r>
    <r>
      <rPr>
        <sz val="9"/>
        <color indexed="8"/>
        <rFont val="Times New Roman"/>
        <charset val="134"/>
      </rPr>
      <t>3.DN110</t>
    </r>
    <r>
      <rPr>
        <sz val="9"/>
        <color indexed="8"/>
        <rFont val="方正仿宋_GBK"/>
        <charset val="134"/>
      </rPr>
      <t>波纹管</t>
    </r>
    <r>
      <rPr>
        <sz val="9"/>
        <color indexed="8"/>
        <rFont val="Times New Roman"/>
        <charset val="134"/>
      </rPr>
      <t>155</t>
    </r>
    <r>
      <rPr>
        <sz val="9"/>
        <color indexed="8"/>
        <rFont val="方正仿宋_GBK"/>
        <charset val="134"/>
      </rPr>
      <t>米，包括材料；路面开沟、埋管、回填，</t>
    </r>
    <r>
      <rPr>
        <sz val="9"/>
        <color indexed="8"/>
        <rFont val="Times New Roman"/>
        <charset val="134"/>
      </rPr>
      <t>120</t>
    </r>
    <r>
      <rPr>
        <sz val="9"/>
        <color indexed="8"/>
        <rFont val="方正仿宋_GBK"/>
        <charset val="134"/>
      </rPr>
      <t>元</t>
    </r>
    <r>
      <rPr>
        <sz val="9"/>
        <color indexed="8"/>
        <rFont val="Times New Roman"/>
        <charset val="134"/>
      </rPr>
      <t>/</t>
    </r>
    <r>
      <rPr>
        <sz val="9"/>
        <color indexed="8"/>
        <rFont val="方正仿宋_GBK"/>
        <charset val="134"/>
      </rPr>
      <t>米，投资</t>
    </r>
    <r>
      <rPr>
        <sz val="9"/>
        <color indexed="8"/>
        <rFont val="Times New Roman"/>
        <charset val="134"/>
      </rPr>
      <t>1.86</t>
    </r>
    <r>
      <rPr>
        <sz val="9"/>
        <color indexed="8"/>
        <rFont val="方正仿宋_GBK"/>
        <charset val="134"/>
      </rPr>
      <t>万元；</t>
    </r>
    <r>
      <rPr>
        <sz val="9"/>
        <color indexed="8"/>
        <rFont val="Times New Roman"/>
        <charset val="134"/>
      </rPr>
      <t>4.</t>
    </r>
    <r>
      <rPr>
        <sz val="9"/>
        <color indexed="8"/>
        <rFont val="方正仿宋_GBK"/>
        <charset val="134"/>
      </rPr>
      <t>排水沟硬化</t>
    </r>
    <r>
      <rPr>
        <sz val="9"/>
        <color indexed="8"/>
        <rFont val="Times New Roman"/>
        <charset val="134"/>
      </rPr>
      <t>300</t>
    </r>
    <r>
      <rPr>
        <sz val="9"/>
        <color indexed="8"/>
        <rFont val="方正仿宋_GBK"/>
        <charset val="134"/>
      </rPr>
      <t>米，宽</t>
    </r>
    <r>
      <rPr>
        <sz val="9"/>
        <color indexed="8"/>
        <rFont val="Times New Roman"/>
        <charset val="134"/>
      </rPr>
      <t>30cm</t>
    </r>
    <r>
      <rPr>
        <sz val="9"/>
        <color indexed="8"/>
        <rFont val="方正仿宋_GBK"/>
        <charset val="134"/>
      </rPr>
      <t>，</t>
    </r>
    <r>
      <rPr>
        <sz val="9"/>
        <color indexed="8"/>
        <rFont val="Times New Roman"/>
        <charset val="134"/>
      </rPr>
      <t>60</t>
    </r>
    <r>
      <rPr>
        <sz val="9"/>
        <color indexed="8"/>
        <rFont val="方正仿宋_GBK"/>
        <charset val="134"/>
      </rPr>
      <t>元</t>
    </r>
    <r>
      <rPr>
        <sz val="9"/>
        <color indexed="8"/>
        <rFont val="Times New Roman"/>
        <charset val="134"/>
      </rPr>
      <t>/</t>
    </r>
    <r>
      <rPr>
        <sz val="9"/>
        <color indexed="8"/>
        <rFont val="方正仿宋_GBK"/>
        <charset val="134"/>
      </rPr>
      <t>平方米，投资</t>
    </r>
    <r>
      <rPr>
        <sz val="9"/>
        <color indexed="8"/>
        <rFont val="Times New Roman"/>
        <charset val="134"/>
      </rPr>
      <t>0.54</t>
    </r>
    <r>
      <rPr>
        <sz val="9"/>
        <color indexed="8"/>
        <rFont val="方正仿宋_GBK"/>
        <charset val="134"/>
      </rPr>
      <t>万元；</t>
    </r>
    <r>
      <rPr>
        <sz val="9"/>
        <color indexed="8"/>
        <rFont val="Times New Roman"/>
        <charset val="134"/>
      </rPr>
      <t>5.</t>
    </r>
    <r>
      <rPr>
        <sz val="9"/>
        <color indexed="8"/>
        <rFont val="方正仿宋_GBK"/>
        <charset val="134"/>
      </rPr>
      <t>总概算投资</t>
    </r>
    <r>
      <rPr>
        <sz val="9"/>
        <color indexed="8"/>
        <rFont val="Times New Roman"/>
        <charset val="134"/>
      </rPr>
      <t>13.5</t>
    </r>
    <r>
      <rPr>
        <sz val="9"/>
        <color indexed="8"/>
        <rFont val="方正仿宋_GBK"/>
        <charset val="134"/>
      </rPr>
      <t>万元；</t>
    </r>
    <r>
      <rPr>
        <sz val="9"/>
        <color indexed="8"/>
        <rFont val="Times New Roman"/>
        <charset val="134"/>
      </rPr>
      <t xml:space="preserve">
</t>
    </r>
    <r>
      <rPr>
        <sz val="9"/>
        <color indexed="8"/>
        <rFont val="方正仿宋_GBK"/>
        <charset val="134"/>
      </rPr>
      <t>四、块塔村委会彭家村自然村投入</t>
    </r>
    <r>
      <rPr>
        <sz val="9"/>
        <color indexed="8"/>
        <rFont val="Times New Roman"/>
        <charset val="134"/>
      </rPr>
      <t>12.5</t>
    </r>
    <r>
      <rPr>
        <sz val="9"/>
        <color indexed="8"/>
        <rFont val="方正仿宋_GBK"/>
        <charset val="134"/>
      </rPr>
      <t>万元：建设污水管网</t>
    </r>
    <r>
      <rPr>
        <sz val="9"/>
        <color indexed="8"/>
        <rFont val="Times New Roman"/>
        <charset val="134"/>
      </rPr>
      <t>DN200</t>
    </r>
    <r>
      <rPr>
        <sz val="9"/>
        <color indexed="8"/>
        <rFont val="方正仿宋_GBK"/>
        <charset val="134"/>
      </rPr>
      <t>高密度聚乙烯双壁波纹管</t>
    </r>
    <r>
      <rPr>
        <sz val="9"/>
        <color indexed="8"/>
        <rFont val="Times New Roman"/>
        <charset val="134"/>
      </rPr>
      <t>390</t>
    </r>
    <r>
      <rPr>
        <sz val="9"/>
        <color indexed="8"/>
        <rFont val="方正仿宋_GBK"/>
        <charset val="134"/>
      </rPr>
      <t>米，包括材料；路面开沟、埋管、回填，预算</t>
    </r>
    <r>
      <rPr>
        <sz val="9"/>
        <color indexed="8"/>
        <rFont val="Times New Roman"/>
        <charset val="134"/>
      </rPr>
      <t>140</t>
    </r>
    <r>
      <rPr>
        <sz val="9"/>
        <color indexed="8"/>
        <rFont val="方正仿宋_GBK"/>
        <charset val="134"/>
      </rPr>
      <t>元</t>
    </r>
    <r>
      <rPr>
        <sz val="9"/>
        <color indexed="8"/>
        <rFont val="Times New Roman"/>
        <charset val="134"/>
      </rPr>
      <t>/</t>
    </r>
    <r>
      <rPr>
        <sz val="9"/>
        <color indexed="8"/>
        <rFont val="方正仿宋_GBK"/>
        <charset val="134"/>
      </rPr>
      <t>米概算投资</t>
    </r>
    <r>
      <rPr>
        <sz val="9"/>
        <color indexed="8"/>
        <rFont val="Times New Roman"/>
        <charset val="134"/>
      </rPr>
      <t>5.46</t>
    </r>
    <r>
      <rPr>
        <sz val="9"/>
        <color indexed="8"/>
        <rFont val="方正仿宋_GBK"/>
        <charset val="134"/>
      </rPr>
      <t>万元（</t>
    </r>
    <r>
      <rPr>
        <sz val="9"/>
        <color indexed="8"/>
        <rFont val="Times New Roman"/>
        <charset val="134"/>
      </rPr>
      <t>140</t>
    </r>
    <r>
      <rPr>
        <sz val="9"/>
        <color indexed="8"/>
        <rFont val="方正仿宋_GBK"/>
        <charset val="134"/>
      </rPr>
      <t>元</t>
    </r>
    <r>
      <rPr>
        <sz val="9"/>
        <color indexed="8"/>
        <rFont val="Times New Roman"/>
        <charset val="134"/>
      </rPr>
      <t>/</t>
    </r>
    <r>
      <rPr>
        <sz val="9"/>
        <color indexed="8"/>
        <rFont val="方正仿宋_GBK"/>
        <charset val="134"/>
      </rPr>
      <t>米，含材料、路面开挖、恢复及部分硬化费用）；</t>
    </r>
    <r>
      <rPr>
        <sz val="9"/>
        <color indexed="8"/>
        <rFont val="Times New Roman"/>
        <charset val="134"/>
      </rPr>
      <t>DN110</t>
    </r>
    <r>
      <rPr>
        <sz val="9"/>
        <color indexed="8"/>
        <rFont val="方正仿宋_GBK"/>
        <charset val="134"/>
      </rPr>
      <t>高密度聚乙烯双壁波纹管</t>
    </r>
    <r>
      <rPr>
        <sz val="9"/>
        <color indexed="8"/>
        <rFont val="Times New Roman"/>
        <charset val="134"/>
      </rPr>
      <t>212</t>
    </r>
    <r>
      <rPr>
        <sz val="9"/>
        <color indexed="8"/>
        <rFont val="方正仿宋_GBK"/>
        <charset val="134"/>
      </rPr>
      <t>米，概算投资</t>
    </r>
    <r>
      <rPr>
        <sz val="9"/>
        <color indexed="8"/>
        <rFont val="Times New Roman"/>
        <charset val="134"/>
      </rPr>
      <t>2.54</t>
    </r>
    <r>
      <rPr>
        <sz val="9"/>
        <color indexed="8"/>
        <rFont val="方正仿宋_GBK"/>
        <charset val="134"/>
      </rPr>
      <t>万元（</t>
    </r>
    <r>
      <rPr>
        <sz val="9"/>
        <color indexed="8"/>
        <rFont val="Times New Roman"/>
        <charset val="134"/>
      </rPr>
      <t>120</t>
    </r>
    <r>
      <rPr>
        <sz val="9"/>
        <color indexed="8"/>
        <rFont val="方正仿宋_GBK"/>
        <charset val="134"/>
      </rPr>
      <t>元</t>
    </r>
    <r>
      <rPr>
        <sz val="9"/>
        <color indexed="8"/>
        <rFont val="Times New Roman"/>
        <charset val="134"/>
      </rPr>
      <t>/</t>
    </r>
    <r>
      <rPr>
        <sz val="9"/>
        <color indexed="8"/>
        <rFont val="方正仿宋_GBK"/>
        <charset val="134"/>
      </rPr>
      <t>米，含材料、路面开挖、恢复及部分硬化费用）；</t>
    </r>
    <r>
      <rPr>
        <sz val="9"/>
        <color indexed="8"/>
        <rFont val="Times New Roman"/>
        <charset val="134"/>
      </rPr>
      <t>100m³</t>
    </r>
    <r>
      <rPr>
        <sz val="9"/>
        <color indexed="8"/>
        <rFont val="方正仿宋_GBK"/>
        <charset val="134"/>
      </rPr>
      <t>砖砌化粪池一座，概算投资</t>
    </r>
    <r>
      <rPr>
        <sz val="9"/>
        <color indexed="8"/>
        <rFont val="Times New Roman"/>
        <charset val="134"/>
      </rPr>
      <t>4</t>
    </r>
    <r>
      <rPr>
        <sz val="9"/>
        <color indexed="8"/>
        <rFont val="方正仿宋_GBK"/>
        <charset val="134"/>
      </rPr>
      <t>万元；成品检查井</t>
    </r>
    <r>
      <rPr>
        <sz val="9"/>
        <color indexed="8"/>
        <rFont val="Times New Roman"/>
        <charset val="134"/>
      </rPr>
      <t>10</t>
    </r>
    <r>
      <rPr>
        <sz val="9"/>
        <color indexed="8"/>
        <rFont val="方正仿宋_GBK"/>
        <charset val="134"/>
      </rPr>
      <t>座，概算投资</t>
    </r>
    <r>
      <rPr>
        <sz val="9"/>
        <color indexed="8"/>
        <rFont val="Times New Roman"/>
        <charset val="134"/>
      </rPr>
      <t>0.5</t>
    </r>
    <r>
      <rPr>
        <sz val="9"/>
        <color indexed="8"/>
        <rFont val="方正仿宋_GBK"/>
        <charset val="134"/>
      </rPr>
      <t>万元。</t>
    </r>
    <r>
      <rPr>
        <sz val="9"/>
        <color indexed="8"/>
        <rFont val="Times New Roman"/>
        <charset val="134"/>
      </rPr>
      <t xml:space="preserve">
</t>
    </r>
    <r>
      <rPr>
        <sz val="9"/>
        <color indexed="8"/>
        <rFont val="方正仿宋_GBK"/>
        <charset val="134"/>
      </rPr>
      <t>五、铜店村委会姑姑着自然村投入</t>
    </r>
    <r>
      <rPr>
        <sz val="9"/>
        <color indexed="8"/>
        <rFont val="Times New Roman"/>
        <charset val="134"/>
      </rPr>
      <t>13.5</t>
    </r>
    <r>
      <rPr>
        <sz val="9"/>
        <color indexed="8"/>
        <rFont val="方正仿宋_GBK"/>
        <charset val="134"/>
      </rPr>
      <t>万元：建设污水管网</t>
    </r>
    <r>
      <rPr>
        <sz val="9"/>
        <color indexed="8"/>
        <rFont val="Times New Roman"/>
        <charset val="134"/>
      </rPr>
      <t>DN200</t>
    </r>
    <r>
      <rPr>
        <sz val="9"/>
        <color indexed="8"/>
        <rFont val="方正仿宋_GBK"/>
        <charset val="134"/>
      </rPr>
      <t>高密度聚乙烯双壁波纹管</t>
    </r>
    <r>
      <rPr>
        <sz val="9"/>
        <color indexed="8"/>
        <rFont val="Times New Roman"/>
        <charset val="134"/>
      </rPr>
      <t>490</t>
    </r>
    <r>
      <rPr>
        <sz val="9"/>
        <color indexed="8"/>
        <rFont val="方正仿宋_GBK"/>
        <charset val="134"/>
      </rPr>
      <t>米，包括材料；路面开沟、埋管、回填，预算</t>
    </r>
    <r>
      <rPr>
        <sz val="9"/>
        <color indexed="8"/>
        <rFont val="Times New Roman"/>
        <charset val="134"/>
      </rPr>
      <t>140</t>
    </r>
    <r>
      <rPr>
        <sz val="9"/>
        <color indexed="8"/>
        <rFont val="方正仿宋_GBK"/>
        <charset val="134"/>
      </rPr>
      <t>元</t>
    </r>
    <r>
      <rPr>
        <sz val="9"/>
        <color indexed="8"/>
        <rFont val="Times New Roman"/>
        <charset val="134"/>
      </rPr>
      <t>/</t>
    </r>
    <r>
      <rPr>
        <sz val="9"/>
        <color indexed="8"/>
        <rFont val="方正仿宋_GBK"/>
        <charset val="134"/>
      </rPr>
      <t>米，概算投资</t>
    </r>
    <r>
      <rPr>
        <sz val="9"/>
        <color indexed="8"/>
        <rFont val="Times New Roman"/>
        <charset val="134"/>
      </rPr>
      <t>6.86</t>
    </r>
    <r>
      <rPr>
        <sz val="9"/>
        <color indexed="8"/>
        <rFont val="方正仿宋_GBK"/>
        <charset val="134"/>
      </rPr>
      <t>万元，</t>
    </r>
    <r>
      <rPr>
        <sz val="9"/>
        <color indexed="8"/>
        <rFont val="Times New Roman"/>
        <charset val="134"/>
      </rPr>
      <t>DN110</t>
    </r>
    <r>
      <rPr>
        <sz val="9"/>
        <color indexed="8"/>
        <rFont val="方正仿宋_GBK"/>
        <charset val="134"/>
      </rPr>
      <t>高密度聚乙烯双壁波纹管</t>
    </r>
    <r>
      <rPr>
        <sz val="9"/>
        <color indexed="8"/>
        <rFont val="Times New Roman"/>
        <charset val="134"/>
      </rPr>
      <t>320</t>
    </r>
    <r>
      <rPr>
        <sz val="9"/>
        <color indexed="8"/>
        <rFont val="方正仿宋_GBK"/>
        <charset val="134"/>
      </rPr>
      <t>米，包括材料；路面开沟、埋管、回填，预算</t>
    </r>
    <r>
      <rPr>
        <sz val="9"/>
        <color indexed="8"/>
        <rFont val="Times New Roman"/>
        <charset val="134"/>
      </rPr>
      <t>120</t>
    </r>
    <r>
      <rPr>
        <sz val="9"/>
        <color indexed="8"/>
        <rFont val="方正仿宋_GBK"/>
        <charset val="134"/>
      </rPr>
      <t>元</t>
    </r>
    <r>
      <rPr>
        <sz val="9"/>
        <color indexed="8"/>
        <rFont val="Times New Roman"/>
        <charset val="134"/>
      </rPr>
      <t>/</t>
    </r>
    <r>
      <rPr>
        <sz val="9"/>
        <color indexed="8"/>
        <rFont val="方正仿宋_GBK"/>
        <charset val="134"/>
      </rPr>
      <t>米、概算投资</t>
    </r>
    <r>
      <rPr>
        <sz val="9"/>
        <color indexed="8"/>
        <rFont val="Times New Roman"/>
        <charset val="134"/>
      </rPr>
      <t>3.84</t>
    </r>
    <r>
      <rPr>
        <sz val="9"/>
        <color indexed="8"/>
        <rFont val="方正仿宋_GBK"/>
        <charset val="134"/>
      </rPr>
      <t>万元</t>
    </r>
    <r>
      <rPr>
        <sz val="9"/>
        <color indexed="8"/>
        <rFont val="Times New Roman"/>
        <charset val="134"/>
      </rPr>
      <t>,50m³</t>
    </r>
    <r>
      <rPr>
        <sz val="9"/>
        <color indexed="8"/>
        <rFont val="方正仿宋_GBK"/>
        <charset val="134"/>
      </rPr>
      <t>砖砌化粪池一座，</t>
    </r>
    <r>
      <rPr>
        <sz val="9"/>
        <color indexed="8"/>
        <rFont val="Times New Roman"/>
        <charset val="134"/>
      </rPr>
      <t>400</t>
    </r>
    <r>
      <rPr>
        <sz val="9"/>
        <color indexed="8"/>
        <rFont val="方正仿宋_GBK"/>
        <charset val="134"/>
      </rPr>
      <t>元</t>
    </r>
    <r>
      <rPr>
        <sz val="9"/>
        <color indexed="8"/>
        <rFont val="Times New Roman"/>
        <charset val="134"/>
      </rPr>
      <t>/</t>
    </r>
    <r>
      <rPr>
        <sz val="9"/>
        <color indexed="8"/>
        <rFont val="方正仿宋_GBK"/>
        <charset val="134"/>
      </rPr>
      <t>立方米、概算投资</t>
    </r>
    <r>
      <rPr>
        <sz val="9"/>
        <color indexed="8"/>
        <rFont val="Times New Roman"/>
        <charset val="134"/>
      </rPr>
      <t>2</t>
    </r>
    <r>
      <rPr>
        <sz val="9"/>
        <color indexed="8"/>
        <rFont val="方正仿宋_GBK"/>
        <charset val="134"/>
      </rPr>
      <t>万元，成品</t>
    </r>
    <r>
      <rPr>
        <sz val="9"/>
        <color indexed="8"/>
        <rFont val="Times New Roman"/>
        <charset val="134"/>
      </rPr>
      <t>φ1000</t>
    </r>
    <r>
      <rPr>
        <sz val="9"/>
        <color indexed="8"/>
        <rFont val="方正仿宋_GBK"/>
        <charset val="134"/>
      </rPr>
      <t>沉沙井</t>
    </r>
    <r>
      <rPr>
        <sz val="9"/>
        <color indexed="8"/>
        <rFont val="Times New Roman"/>
        <charset val="134"/>
      </rPr>
      <t>8</t>
    </r>
    <r>
      <rPr>
        <sz val="9"/>
        <color indexed="8"/>
        <rFont val="方正仿宋_GBK"/>
        <charset val="134"/>
      </rPr>
      <t>座，概算投资</t>
    </r>
    <r>
      <rPr>
        <sz val="9"/>
        <color indexed="8"/>
        <rFont val="Times New Roman"/>
        <charset val="134"/>
      </rPr>
      <t>0.8</t>
    </r>
    <r>
      <rPr>
        <sz val="9"/>
        <color indexed="8"/>
        <rFont val="方正仿宋_GBK"/>
        <charset val="134"/>
      </rPr>
      <t>万元，总概算投资</t>
    </r>
    <r>
      <rPr>
        <sz val="9"/>
        <color indexed="8"/>
        <rFont val="Times New Roman"/>
        <charset val="134"/>
      </rPr>
      <t>13.5</t>
    </r>
    <r>
      <rPr>
        <sz val="9"/>
        <color indexed="8"/>
        <rFont val="方正仿宋_GBK"/>
        <charset val="134"/>
      </rPr>
      <t>万元。</t>
    </r>
    <r>
      <rPr>
        <sz val="9"/>
        <color indexed="8"/>
        <rFont val="Times New Roman"/>
        <charset val="134"/>
      </rPr>
      <t xml:space="preserve">
</t>
    </r>
    <r>
      <rPr>
        <sz val="9"/>
        <color indexed="8"/>
        <rFont val="方正仿宋_GBK"/>
        <charset val="134"/>
      </rPr>
      <t>六、火木村委会和睦新村自然村投入</t>
    </r>
    <r>
      <rPr>
        <sz val="9"/>
        <color indexed="8"/>
        <rFont val="Times New Roman"/>
        <charset val="134"/>
      </rPr>
      <t>15</t>
    </r>
    <r>
      <rPr>
        <sz val="9"/>
        <color indexed="8"/>
        <rFont val="方正仿宋_GBK"/>
        <charset val="134"/>
      </rPr>
      <t>万元：</t>
    </r>
    <r>
      <rPr>
        <sz val="9"/>
        <color indexed="8"/>
        <rFont val="Times New Roman"/>
        <charset val="134"/>
      </rPr>
      <t>1.</t>
    </r>
    <r>
      <rPr>
        <sz val="9"/>
        <color indexed="8"/>
        <rFont val="方正仿宋_GBK"/>
        <charset val="134"/>
      </rPr>
      <t>铺设污水管道，安装铺设</t>
    </r>
    <r>
      <rPr>
        <sz val="9"/>
        <color indexed="8"/>
        <rFont val="Times New Roman"/>
        <charset val="134"/>
      </rPr>
      <t>DN200</t>
    </r>
    <r>
      <rPr>
        <sz val="9"/>
        <color indexed="8"/>
        <rFont val="方正仿宋_GBK"/>
        <charset val="134"/>
      </rPr>
      <t>波纹管</t>
    </r>
    <r>
      <rPr>
        <sz val="9"/>
        <color indexed="8"/>
        <rFont val="Times New Roman"/>
        <charset val="134"/>
      </rPr>
      <t>550</t>
    </r>
    <r>
      <rPr>
        <sz val="9"/>
        <color indexed="8"/>
        <rFont val="方正仿宋_GBK"/>
        <charset val="134"/>
      </rPr>
      <t>米。米</t>
    </r>
    <r>
      <rPr>
        <sz val="9"/>
        <color indexed="8"/>
        <rFont val="Times New Roman"/>
        <charset val="134"/>
      </rPr>
      <t>/140</t>
    </r>
    <r>
      <rPr>
        <sz val="9"/>
        <color indexed="8"/>
        <rFont val="方正仿宋_GBK"/>
        <charset val="134"/>
      </rPr>
      <t>元，概算投资</t>
    </r>
    <r>
      <rPr>
        <sz val="9"/>
        <color indexed="8"/>
        <rFont val="Times New Roman"/>
        <charset val="134"/>
      </rPr>
      <t>7.7</t>
    </r>
    <r>
      <rPr>
        <sz val="9"/>
        <color indexed="8"/>
        <rFont val="方正仿宋_GBK"/>
        <charset val="134"/>
      </rPr>
      <t>万元；</t>
    </r>
    <r>
      <rPr>
        <sz val="9"/>
        <color indexed="8"/>
        <rFont val="Times New Roman"/>
        <charset val="134"/>
      </rPr>
      <t>2.DN110</t>
    </r>
    <r>
      <rPr>
        <sz val="9"/>
        <color indexed="8"/>
        <rFont val="方正仿宋_GBK"/>
        <charset val="134"/>
      </rPr>
      <t>高密度聚乙烯双壁波纹管</t>
    </r>
    <r>
      <rPr>
        <sz val="9"/>
        <color indexed="8"/>
        <rFont val="Times New Roman"/>
        <charset val="134"/>
      </rPr>
      <t>305</t>
    </r>
    <r>
      <rPr>
        <sz val="9"/>
        <color indexed="8"/>
        <rFont val="方正仿宋_GBK"/>
        <charset val="134"/>
      </rPr>
      <t>米，米</t>
    </r>
    <r>
      <rPr>
        <sz val="9"/>
        <color indexed="8"/>
        <rFont val="Times New Roman"/>
        <charset val="134"/>
      </rPr>
      <t>/120</t>
    </r>
    <r>
      <rPr>
        <sz val="9"/>
        <color indexed="8"/>
        <rFont val="方正仿宋_GBK"/>
        <charset val="134"/>
      </rPr>
      <t>元</t>
    </r>
    <r>
      <rPr>
        <sz val="9"/>
        <color indexed="8"/>
        <rFont val="Times New Roman"/>
        <charset val="134"/>
      </rPr>
      <t xml:space="preserve">  </t>
    </r>
    <r>
      <rPr>
        <sz val="9"/>
        <color indexed="8"/>
        <rFont val="方正仿宋_GBK"/>
        <charset val="134"/>
      </rPr>
      <t>概算投资</t>
    </r>
    <r>
      <rPr>
        <sz val="9"/>
        <color indexed="8"/>
        <rFont val="Times New Roman"/>
        <charset val="134"/>
      </rPr>
      <t>3.66</t>
    </r>
    <r>
      <rPr>
        <sz val="9"/>
        <color indexed="8"/>
        <rFont val="方正仿宋_GBK"/>
        <charset val="134"/>
      </rPr>
      <t>万元；</t>
    </r>
    <r>
      <rPr>
        <sz val="9"/>
        <color indexed="8"/>
        <rFont val="Times New Roman"/>
        <charset val="134"/>
      </rPr>
      <t>3.</t>
    </r>
    <r>
      <rPr>
        <sz val="9"/>
        <color indexed="8"/>
        <rFont val="方正仿宋_GBK"/>
        <charset val="134"/>
      </rPr>
      <t>新建</t>
    </r>
    <r>
      <rPr>
        <sz val="9"/>
        <color indexed="8"/>
        <rFont val="Times New Roman"/>
        <charset val="134"/>
      </rPr>
      <t>1</t>
    </r>
    <r>
      <rPr>
        <sz val="9"/>
        <color indexed="8"/>
        <rFont val="方正仿宋_GBK"/>
        <charset val="134"/>
      </rPr>
      <t>立方米的排污管检查井排污管检查井</t>
    </r>
    <r>
      <rPr>
        <sz val="9"/>
        <color indexed="8"/>
        <rFont val="Times New Roman"/>
        <charset val="134"/>
      </rPr>
      <t>4</t>
    </r>
    <r>
      <rPr>
        <sz val="9"/>
        <color indexed="8"/>
        <rFont val="方正仿宋_GBK"/>
        <charset val="134"/>
      </rPr>
      <t>个，</t>
    </r>
    <r>
      <rPr>
        <sz val="9"/>
        <color indexed="8"/>
        <rFont val="Times New Roman"/>
        <charset val="134"/>
      </rPr>
      <t>1100</t>
    </r>
    <r>
      <rPr>
        <sz val="9"/>
        <color indexed="8"/>
        <rFont val="方正仿宋_GBK"/>
        <charset val="134"/>
      </rPr>
      <t>元</t>
    </r>
    <r>
      <rPr>
        <sz val="9"/>
        <color indexed="8"/>
        <rFont val="Times New Roman"/>
        <charset val="134"/>
      </rPr>
      <t>/</t>
    </r>
    <r>
      <rPr>
        <sz val="9"/>
        <color indexed="8"/>
        <rFont val="方正仿宋_GBK"/>
        <charset val="134"/>
      </rPr>
      <t>个，概算投资</t>
    </r>
    <r>
      <rPr>
        <sz val="9"/>
        <color indexed="8"/>
        <rFont val="Times New Roman"/>
        <charset val="134"/>
      </rPr>
      <t>0.44</t>
    </r>
    <r>
      <rPr>
        <sz val="9"/>
        <color indexed="8"/>
        <rFont val="方正仿宋_GBK"/>
        <charset val="134"/>
      </rPr>
      <t>万元；</t>
    </r>
    <r>
      <rPr>
        <sz val="9"/>
        <color indexed="8"/>
        <rFont val="Times New Roman"/>
        <charset val="134"/>
      </rPr>
      <t>4.</t>
    </r>
    <r>
      <rPr>
        <sz val="9"/>
        <color indexed="8"/>
        <rFont val="方正仿宋_GBK"/>
        <charset val="134"/>
      </rPr>
      <t>新建</t>
    </r>
    <r>
      <rPr>
        <sz val="9"/>
        <color indexed="8"/>
        <rFont val="Times New Roman"/>
        <charset val="134"/>
      </rPr>
      <t>80</t>
    </r>
    <r>
      <rPr>
        <sz val="9"/>
        <color indexed="8"/>
        <rFont val="方正仿宋_GBK"/>
        <charset val="134"/>
      </rPr>
      <t>立方米三格化粪池</t>
    </r>
    <r>
      <rPr>
        <sz val="9"/>
        <color indexed="8"/>
        <rFont val="Times New Roman"/>
        <charset val="134"/>
      </rPr>
      <t>1</t>
    </r>
    <r>
      <rPr>
        <sz val="9"/>
        <color indexed="8"/>
        <rFont val="方正仿宋_GBK"/>
        <charset val="134"/>
      </rPr>
      <t>个，每立方</t>
    </r>
    <r>
      <rPr>
        <sz val="9"/>
        <color indexed="8"/>
        <rFont val="Times New Roman"/>
        <charset val="134"/>
      </rPr>
      <t>/400</t>
    </r>
    <r>
      <rPr>
        <sz val="9"/>
        <color indexed="8"/>
        <rFont val="方正仿宋_GBK"/>
        <charset val="134"/>
      </rPr>
      <t>元，概算投资</t>
    </r>
    <r>
      <rPr>
        <sz val="9"/>
        <color indexed="8"/>
        <rFont val="Times New Roman"/>
        <charset val="134"/>
      </rPr>
      <t>3.2</t>
    </r>
    <r>
      <rPr>
        <sz val="9"/>
        <color indexed="8"/>
        <rFont val="方正仿宋_GBK"/>
        <charset val="134"/>
      </rPr>
      <t>万元；</t>
    </r>
  </si>
  <si>
    <r>
      <rPr>
        <sz val="10"/>
        <color indexed="8"/>
        <rFont val="方正仿宋_GBK"/>
        <charset val="134"/>
      </rPr>
      <t>项目建成后由瑞庆村委会、火木村委会、米科村委会、块塔村委会、铜店村委会、安乐村委会管理使用，能有效解决群众出行困难、人居环境明显改善，提升群众的获得感、幸福感，受益农户</t>
    </r>
    <r>
      <rPr>
        <sz val="10"/>
        <color indexed="8"/>
        <rFont val="Times New Roman"/>
        <charset val="134"/>
      </rPr>
      <t>325</t>
    </r>
    <r>
      <rPr>
        <sz val="10"/>
        <color indexed="8"/>
        <rFont val="方正仿宋_GBK"/>
        <charset val="134"/>
      </rPr>
      <t>户</t>
    </r>
    <r>
      <rPr>
        <sz val="10"/>
        <color indexed="8"/>
        <rFont val="Times New Roman"/>
        <charset val="134"/>
      </rPr>
      <t>1114</t>
    </r>
    <r>
      <rPr>
        <sz val="10"/>
        <color indexed="8"/>
        <rFont val="方正仿宋_GBK"/>
        <charset val="134"/>
      </rPr>
      <t>人，其中脱贫户和三类监测对象</t>
    </r>
    <r>
      <rPr>
        <sz val="10"/>
        <color indexed="8"/>
        <rFont val="Times New Roman"/>
        <charset val="134"/>
      </rPr>
      <t>18</t>
    </r>
    <r>
      <rPr>
        <sz val="10"/>
        <color indexed="8"/>
        <rFont val="方正仿宋_GBK"/>
        <charset val="134"/>
      </rPr>
      <t>户</t>
    </r>
    <r>
      <rPr>
        <sz val="10"/>
        <color indexed="8"/>
        <rFont val="Times New Roman"/>
        <charset val="134"/>
      </rPr>
      <t>72</t>
    </r>
    <r>
      <rPr>
        <sz val="10"/>
        <color indexed="8"/>
        <rFont val="方正仿宋_GBK"/>
        <charset val="134"/>
      </rPr>
      <t>人。</t>
    </r>
  </si>
  <si>
    <r>
      <rPr>
        <sz val="10"/>
        <color indexed="8"/>
        <rFont val="方正仿宋_GBK"/>
        <charset val="134"/>
      </rPr>
      <t>东山镇</t>
    </r>
    <r>
      <rPr>
        <sz val="10"/>
        <color indexed="8"/>
        <rFont val="Times New Roman"/>
        <charset val="134"/>
      </rPr>
      <t>2026</t>
    </r>
    <r>
      <rPr>
        <sz val="10"/>
        <color indexed="8"/>
        <rFont val="方正仿宋_GBK"/>
        <charset val="134"/>
      </rPr>
      <t>年农村人居环境整治提升项目</t>
    </r>
  </si>
  <si>
    <r>
      <rPr>
        <sz val="10"/>
        <color indexed="8"/>
        <rFont val="方正仿宋_GBK"/>
        <charset val="134"/>
      </rPr>
      <t>海那村</t>
    </r>
  </si>
  <si>
    <r>
      <rPr>
        <sz val="10"/>
        <color indexed="8"/>
        <rFont val="方正仿宋_GBK"/>
        <charset val="134"/>
      </rPr>
      <t>一、大户卡：水库头，</t>
    </r>
    <r>
      <rPr>
        <sz val="10"/>
        <color indexed="8"/>
        <rFont val="Times New Roman"/>
        <charset val="134"/>
      </rPr>
      <t>1.C30</t>
    </r>
    <r>
      <rPr>
        <sz val="10"/>
        <color indexed="8"/>
        <rFont val="方正仿宋_GBK"/>
        <charset val="134"/>
      </rPr>
      <t>混凝土恢复路面</t>
    </r>
    <r>
      <rPr>
        <sz val="10"/>
        <color indexed="8"/>
        <rFont val="Times New Roman"/>
        <charset val="134"/>
      </rPr>
      <t>850</t>
    </r>
    <r>
      <rPr>
        <sz val="10"/>
        <color indexed="8"/>
        <rFont val="方正仿宋_GBK"/>
        <charset val="134"/>
      </rPr>
      <t>㎡</t>
    </r>
    <r>
      <rPr>
        <sz val="10"/>
        <color indexed="8"/>
        <rFont val="Times New Roman"/>
        <charset val="134"/>
      </rPr>
      <t>(</t>
    </r>
    <r>
      <rPr>
        <sz val="10"/>
        <color indexed="8"/>
        <rFont val="方正仿宋_GBK"/>
        <charset val="134"/>
      </rPr>
      <t>单价</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㎡）概算投资</t>
    </r>
    <r>
      <rPr>
        <sz val="10"/>
        <color indexed="8"/>
        <rFont val="Times New Roman"/>
        <charset val="134"/>
      </rPr>
      <t>10.2</t>
    </r>
    <r>
      <rPr>
        <sz val="10"/>
        <color indexed="8"/>
        <rFont val="方正仿宋_GBK"/>
        <charset val="134"/>
      </rPr>
      <t>万元。</t>
    </r>
    <r>
      <rPr>
        <sz val="10"/>
        <color indexed="8"/>
        <rFont val="Times New Roman"/>
        <charset val="134"/>
      </rPr>
      <t>2.</t>
    </r>
    <r>
      <rPr>
        <sz val="10"/>
        <color indexed="8"/>
        <rFont val="方正仿宋_GBK"/>
        <charset val="134"/>
      </rPr>
      <t>建设污水管网</t>
    </r>
    <r>
      <rPr>
        <sz val="10"/>
        <color indexed="8"/>
        <rFont val="Times New Roman"/>
        <charset val="134"/>
      </rPr>
      <t>DN300</t>
    </r>
    <r>
      <rPr>
        <sz val="10"/>
        <color indexed="8"/>
        <rFont val="方正仿宋_GBK"/>
        <charset val="134"/>
      </rPr>
      <t>波纹管</t>
    </r>
    <r>
      <rPr>
        <sz val="10"/>
        <color indexed="8"/>
        <rFont val="Times New Roman"/>
        <charset val="134"/>
      </rPr>
      <t>350</t>
    </r>
    <r>
      <rPr>
        <sz val="10"/>
        <color indexed="8"/>
        <rFont val="方正仿宋_GBK"/>
        <charset val="134"/>
      </rPr>
      <t>米</t>
    </r>
    <r>
      <rPr>
        <sz val="10"/>
        <color indexed="8"/>
        <rFont val="Times New Roman"/>
        <charset val="134"/>
      </rPr>
      <t>(</t>
    </r>
    <r>
      <rPr>
        <sz val="10"/>
        <color indexed="8"/>
        <rFont val="方正仿宋_GBK"/>
        <charset val="134"/>
      </rPr>
      <t>单价</t>
    </r>
    <r>
      <rPr>
        <sz val="10"/>
        <color indexed="8"/>
        <rFont val="Times New Roman"/>
        <charset val="134"/>
      </rPr>
      <t>85</t>
    </r>
    <r>
      <rPr>
        <sz val="10"/>
        <color indexed="8"/>
        <rFont val="方正仿宋_GBK"/>
        <charset val="134"/>
      </rPr>
      <t>元</t>
    </r>
    <r>
      <rPr>
        <sz val="10"/>
        <color indexed="8"/>
        <rFont val="Times New Roman"/>
        <charset val="134"/>
      </rPr>
      <t>\</t>
    </r>
    <r>
      <rPr>
        <sz val="10"/>
        <color indexed="8"/>
        <rFont val="方正仿宋_GBK"/>
        <charset val="134"/>
      </rPr>
      <t>米）概算投资</t>
    </r>
    <r>
      <rPr>
        <sz val="10"/>
        <color indexed="8"/>
        <rFont val="Times New Roman"/>
        <charset val="134"/>
      </rPr>
      <t>2.975</t>
    </r>
    <r>
      <rPr>
        <sz val="10"/>
        <color indexed="8"/>
        <rFont val="方正仿宋_GBK"/>
        <charset val="134"/>
      </rPr>
      <t>万元、建设污水管网</t>
    </r>
    <r>
      <rPr>
        <sz val="10"/>
        <color indexed="8"/>
        <rFont val="Times New Roman"/>
        <charset val="134"/>
      </rPr>
      <t>DN200</t>
    </r>
    <r>
      <rPr>
        <sz val="10"/>
        <color indexed="8"/>
        <rFont val="方正仿宋_GBK"/>
        <charset val="134"/>
      </rPr>
      <t>波纹管</t>
    </r>
    <r>
      <rPr>
        <sz val="10"/>
        <color indexed="8"/>
        <rFont val="Times New Roman"/>
        <charset val="134"/>
      </rPr>
      <t>110</t>
    </r>
    <r>
      <rPr>
        <sz val="10"/>
        <color indexed="8"/>
        <rFont val="方正仿宋_GBK"/>
        <charset val="134"/>
      </rPr>
      <t>米</t>
    </r>
    <r>
      <rPr>
        <sz val="10"/>
        <color indexed="8"/>
        <rFont val="Times New Roman"/>
        <charset val="134"/>
      </rPr>
      <t>(</t>
    </r>
    <r>
      <rPr>
        <sz val="10"/>
        <color indexed="8"/>
        <rFont val="方正仿宋_GBK"/>
        <charset val="134"/>
      </rPr>
      <t>单价</t>
    </r>
    <r>
      <rPr>
        <sz val="10"/>
        <color indexed="8"/>
        <rFont val="Times New Roman"/>
        <charset val="134"/>
      </rPr>
      <t>65</t>
    </r>
    <r>
      <rPr>
        <sz val="10"/>
        <color indexed="8"/>
        <rFont val="方正仿宋_GBK"/>
        <charset val="134"/>
      </rPr>
      <t>元</t>
    </r>
    <r>
      <rPr>
        <sz val="10"/>
        <color indexed="8"/>
        <rFont val="Times New Roman"/>
        <charset val="134"/>
      </rPr>
      <t>\</t>
    </r>
    <r>
      <rPr>
        <sz val="10"/>
        <color indexed="8"/>
        <rFont val="方正仿宋_GBK"/>
        <charset val="134"/>
      </rPr>
      <t>米）概算投资</t>
    </r>
    <r>
      <rPr>
        <sz val="10"/>
        <color indexed="8"/>
        <rFont val="Times New Roman"/>
        <charset val="134"/>
      </rPr>
      <t>0.715</t>
    </r>
    <r>
      <rPr>
        <sz val="10"/>
        <color indexed="8"/>
        <rFont val="方正仿宋_GBK"/>
        <charset val="134"/>
      </rPr>
      <t>万元，建设</t>
    </r>
    <r>
      <rPr>
        <sz val="10"/>
        <color indexed="8"/>
        <rFont val="Times New Roman"/>
        <charset val="134"/>
      </rPr>
      <t>PVC110</t>
    </r>
    <r>
      <rPr>
        <sz val="10"/>
        <color indexed="8"/>
        <rFont val="方正仿宋_GBK"/>
        <charset val="134"/>
      </rPr>
      <t>管网</t>
    </r>
    <r>
      <rPr>
        <sz val="10"/>
        <color indexed="8"/>
        <rFont val="Times New Roman"/>
        <charset val="134"/>
      </rPr>
      <t>500</t>
    </r>
    <r>
      <rPr>
        <sz val="10"/>
        <color indexed="8"/>
        <rFont val="方正仿宋_GBK"/>
        <charset val="134"/>
      </rPr>
      <t>米、</t>
    </r>
    <r>
      <rPr>
        <sz val="10"/>
        <color indexed="8"/>
        <rFont val="Times New Roman"/>
        <charset val="134"/>
      </rPr>
      <t>(</t>
    </r>
    <r>
      <rPr>
        <sz val="10"/>
        <color indexed="8"/>
        <rFont val="方正仿宋_GBK"/>
        <charset val="134"/>
      </rPr>
      <t>单价</t>
    </r>
    <r>
      <rPr>
        <sz val="10"/>
        <color indexed="8"/>
        <rFont val="Times New Roman"/>
        <charset val="134"/>
      </rPr>
      <t>30</t>
    </r>
    <r>
      <rPr>
        <sz val="10"/>
        <color indexed="8"/>
        <rFont val="方正仿宋_GBK"/>
        <charset val="134"/>
      </rPr>
      <t>元</t>
    </r>
    <r>
      <rPr>
        <sz val="10"/>
        <color indexed="8"/>
        <rFont val="Times New Roman"/>
        <charset val="134"/>
      </rPr>
      <t>\</t>
    </r>
    <r>
      <rPr>
        <sz val="10"/>
        <color indexed="8"/>
        <rFont val="方正仿宋_GBK"/>
        <charset val="134"/>
      </rPr>
      <t>米）概算投资</t>
    </r>
    <r>
      <rPr>
        <sz val="10"/>
        <color indexed="8"/>
        <rFont val="Times New Roman"/>
        <charset val="134"/>
      </rPr>
      <t>1.5</t>
    </r>
    <r>
      <rPr>
        <sz val="10"/>
        <color indexed="8"/>
        <rFont val="方正仿宋_GBK"/>
        <charset val="134"/>
      </rPr>
      <t>万元。</t>
    </r>
    <r>
      <rPr>
        <sz val="10"/>
        <color indexed="8"/>
        <rFont val="Times New Roman"/>
        <charset val="134"/>
      </rPr>
      <t>3.</t>
    </r>
    <r>
      <rPr>
        <sz val="10"/>
        <color indexed="8"/>
        <rFont val="方正仿宋_GBK"/>
        <charset val="134"/>
      </rPr>
      <t>三面光排水沟</t>
    </r>
    <r>
      <rPr>
        <sz val="10"/>
        <color indexed="8"/>
        <rFont val="Times New Roman"/>
        <charset val="134"/>
      </rPr>
      <t>300</t>
    </r>
    <r>
      <rPr>
        <sz val="10"/>
        <color indexed="8"/>
        <rFont val="方正仿宋_GBK"/>
        <charset val="134"/>
      </rPr>
      <t>米，规格</t>
    </r>
    <r>
      <rPr>
        <sz val="10"/>
        <color indexed="8"/>
        <rFont val="Times New Roman"/>
        <charset val="134"/>
      </rPr>
      <t>30*50(</t>
    </r>
    <r>
      <rPr>
        <sz val="10"/>
        <color indexed="8"/>
        <rFont val="方正仿宋_GBK"/>
        <charset val="134"/>
      </rPr>
      <t>单价</t>
    </r>
    <r>
      <rPr>
        <sz val="10"/>
        <color indexed="8"/>
        <rFont val="Times New Roman"/>
        <charset val="134"/>
      </rPr>
      <t>230</t>
    </r>
    <r>
      <rPr>
        <sz val="10"/>
        <color indexed="8"/>
        <rFont val="方正仿宋_GBK"/>
        <charset val="134"/>
      </rPr>
      <t>元</t>
    </r>
    <r>
      <rPr>
        <sz val="10"/>
        <color indexed="8"/>
        <rFont val="Times New Roman"/>
        <charset val="134"/>
      </rPr>
      <t>\</t>
    </r>
    <r>
      <rPr>
        <sz val="10"/>
        <color indexed="8"/>
        <rFont val="方正仿宋_GBK"/>
        <charset val="134"/>
      </rPr>
      <t>米）概算投资</t>
    </r>
    <r>
      <rPr>
        <sz val="10"/>
        <color indexed="8"/>
        <rFont val="Times New Roman"/>
        <charset val="134"/>
      </rPr>
      <t>6.9</t>
    </r>
    <r>
      <rPr>
        <sz val="10"/>
        <color indexed="8"/>
        <rFont val="方正仿宋_GBK"/>
        <charset val="134"/>
      </rPr>
      <t>万元。</t>
    </r>
    <r>
      <rPr>
        <sz val="10"/>
        <color indexed="8"/>
        <rFont val="Times New Roman"/>
        <charset val="134"/>
      </rPr>
      <t>4.</t>
    </r>
    <r>
      <rPr>
        <sz val="10"/>
        <color indexed="8"/>
        <rFont val="方正仿宋_GBK"/>
        <charset val="134"/>
      </rPr>
      <t>检查井</t>
    </r>
    <r>
      <rPr>
        <sz val="10"/>
        <color indexed="8"/>
        <rFont val="Times New Roman"/>
        <charset val="134"/>
      </rPr>
      <t>6</t>
    </r>
    <r>
      <rPr>
        <sz val="10"/>
        <color indexed="8"/>
        <rFont val="方正仿宋_GBK"/>
        <charset val="134"/>
      </rPr>
      <t>个</t>
    </r>
    <r>
      <rPr>
        <sz val="10"/>
        <color indexed="8"/>
        <rFont val="Times New Roman"/>
        <charset val="134"/>
      </rPr>
      <t>(</t>
    </r>
    <r>
      <rPr>
        <sz val="10"/>
        <color indexed="8"/>
        <rFont val="方正仿宋_GBK"/>
        <charset val="134"/>
      </rPr>
      <t>单价</t>
    </r>
    <r>
      <rPr>
        <sz val="10"/>
        <color indexed="8"/>
        <rFont val="Times New Roman"/>
        <charset val="134"/>
      </rPr>
      <t>800</t>
    </r>
    <r>
      <rPr>
        <sz val="10"/>
        <color indexed="8"/>
        <rFont val="方正仿宋_GBK"/>
        <charset val="134"/>
      </rPr>
      <t>元</t>
    </r>
    <r>
      <rPr>
        <sz val="10"/>
        <color indexed="8"/>
        <rFont val="Times New Roman"/>
        <charset val="134"/>
      </rPr>
      <t>\</t>
    </r>
    <r>
      <rPr>
        <sz val="10"/>
        <color indexed="8"/>
        <rFont val="方正仿宋_GBK"/>
        <charset val="134"/>
      </rPr>
      <t>个）概算投资</t>
    </r>
    <r>
      <rPr>
        <sz val="10"/>
        <color indexed="8"/>
        <rFont val="Times New Roman"/>
        <charset val="134"/>
      </rPr>
      <t>0.48</t>
    </r>
    <r>
      <rPr>
        <sz val="10"/>
        <color indexed="8"/>
        <rFont val="方正仿宋_GBK"/>
        <charset val="134"/>
      </rPr>
      <t>万元</t>
    </r>
    <r>
      <rPr>
        <sz val="10"/>
        <color indexed="8"/>
        <rFont val="Times New Roman"/>
        <charset val="134"/>
      </rPr>
      <t>.5.</t>
    </r>
    <r>
      <rPr>
        <sz val="10"/>
        <color indexed="8"/>
        <rFont val="方正仿宋_GBK"/>
        <charset val="134"/>
      </rPr>
      <t>大三格化粪池</t>
    </r>
    <r>
      <rPr>
        <sz val="10"/>
        <color indexed="8"/>
        <rFont val="Times New Roman"/>
        <charset val="134"/>
      </rPr>
      <t>2</t>
    </r>
    <r>
      <rPr>
        <sz val="10"/>
        <color indexed="8"/>
        <rFont val="方正仿宋_GBK"/>
        <charset val="134"/>
      </rPr>
      <t>个，合计</t>
    </r>
    <r>
      <rPr>
        <sz val="10"/>
        <color indexed="8"/>
        <rFont val="Times New Roman"/>
        <charset val="134"/>
      </rPr>
      <t>72m³(</t>
    </r>
    <r>
      <rPr>
        <sz val="10"/>
        <color indexed="8"/>
        <rFont val="方正仿宋_GBK"/>
        <charset val="134"/>
      </rPr>
      <t>单价</t>
    </r>
    <r>
      <rPr>
        <sz val="10"/>
        <color indexed="8"/>
        <rFont val="Times New Roman"/>
        <charset val="134"/>
      </rPr>
      <t>1000</t>
    </r>
    <r>
      <rPr>
        <sz val="10"/>
        <color indexed="8"/>
        <rFont val="方正仿宋_GBK"/>
        <charset val="134"/>
      </rPr>
      <t>元</t>
    </r>
    <r>
      <rPr>
        <sz val="10"/>
        <color indexed="8"/>
        <rFont val="Times New Roman"/>
        <charset val="134"/>
      </rPr>
      <t>\m³</t>
    </r>
    <r>
      <rPr>
        <sz val="10"/>
        <color indexed="8"/>
        <rFont val="方正仿宋_GBK"/>
        <charset val="134"/>
      </rPr>
      <t>）概算投资</t>
    </r>
    <r>
      <rPr>
        <sz val="10"/>
        <color indexed="8"/>
        <rFont val="Times New Roman"/>
        <charset val="134"/>
      </rPr>
      <t>7.2</t>
    </r>
    <r>
      <rPr>
        <sz val="10"/>
        <color indexed="8"/>
        <rFont val="方正仿宋_GBK"/>
        <charset val="134"/>
      </rPr>
      <t>万元</t>
    </r>
    <r>
      <rPr>
        <sz val="10"/>
        <color indexed="8"/>
        <rFont val="Times New Roman"/>
        <charset val="134"/>
      </rPr>
      <t>,</t>
    </r>
    <r>
      <rPr>
        <sz val="10"/>
        <color indexed="8"/>
        <rFont val="方正仿宋_GBK"/>
        <charset val="134"/>
      </rPr>
      <t>氧化塘一个</t>
    </r>
    <r>
      <rPr>
        <sz val="10"/>
        <color indexed="8"/>
        <rFont val="Times New Roman"/>
        <charset val="134"/>
      </rPr>
      <t>24m³(</t>
    </r>
    <r>
      <rPr>
        <sz val="10"/>
        <color indexed="8"/>
        <rFont val="方正仿宋_GBK"/>
        <charset val="134"/>
      </rPr>
      <t>单价</t>
    </r>
    <r>
      <rPr>
        <sz val="10"/>
        <color indexed="8"/>
        <rFont val="Times New Roman"/>
        <charset val="134"/>
      </rPr>
      <t>800</t>
    </r>
    <r>
      <rPr>
        <sz val="10"/>
        <color indexed="8"/>
        <rFont val="方正仿宋_GBK"/>
        <charset val="134"/>
      </rPr>
      <t>元</t>
    </r>
    <r>
      <rPr>
        <sz val="10"/>
        <color indexed="8"/>
        <rFont val="Times New Roman"/>
        <charset val="134"/>
      </rPr>
      <t>\m³</t>
    </r>
    <r>
      <rPr>
        <sz val="10"/>
        <color indexed="8"/>
        <rFont val="方正仿宋_GBK"/>
        <charset val="134"/>
      </rPr>
      <t>包含栅栏）概算投资</t>
    </r>
    <r>
      <rPr>
        <sz val="10"/>
        <color indexed="8"/>
        <rFont val="Times New Roman"/>
        <charset val="134"/>
      </rPr>
      <t>1.92</t>
    </r>
    <r>
      <rPr>
        <sz val="10"/>
        <color indexed="8"/>
        <rFont val="方正仿宋_GBK"/>
        <charset val="134"/>
      </rPr>
      <t>万元</t>
    </r>
    <r>
      <rPr>
        <sz val="10"/>
        <color indexed="8"/>
        <rFont val="Times New Roman"/>
        <charset val="134"/>
      </rPr>
      <t>.6.</t>
    </r>
    <r>
      <rPr>
        <sz val="10"/>
        <color indexed="8"/>
        <rFont val="方正仿宋_GBK"/>
        <charset val="134"/>
      </rPr>
      <t>砖砌墙</t>
    </r>
    <r>
      <rPr>
        <sz val="10"/>
        <color indexed="8"/>
        <rFont val="Times New Roman"/>
        <charset val="134"/>
      </rPr>
      <t>300</t>
    </r>
    <r>
      <rPr>
        <sz val="10"/>
        <color indexed="8"/>
        <rFont val="方正仿宋_GBK"/>
        <charset val="134"/>
      </rPr>
      <t>㎡</t>
    </r>
    <r>
      <rPr>
        <sz val="10"/>
        <color indexed="8"/>
        <rFont val="Times New Roman"/>
        <charset val="134"/>
      </rPr>
      <t>(</t>
    </r>
    <r>
      <rPr>
        <sz val="10"/>
        <color indexed="8"/>
        <rFont val="方正仿宋_GBK"/>
        <charset val="134"/>
      </rPr>
      <t>单价</t>
    </r>
    <r>
      <rPr>
        <sz val="10"/>
        <color indexed="8"/>
        <rFont val="Times New Roman"/>
        <charset val="134"/>
      </rPr>
      <t>170</t>
    </r>
    <r>
      <rPr>
        <sz val="10"/>
        <color indexed="8"/>
        <rFont val="方正仿宋_GBK"/>
        <charset val="134"/>
      </rPr>
      <t>元</t>
    </r>
    <r>
      <rPr>
        <sz val="10"/>
        <color indexed="8"/>
        <rFont val="Times New Roman"/>
        <charset val="134"/>
      </rPr>
      <t>\</t>
    </r>
    <r>
      <rPr>
        <sz val="10"/>
        <color indexed="8"/>
        <rFont val="方正仿宋_GBK"/>
        <charset val="134"/>
      </rPr>
      <t>㎡）概算投资</t>
    </r>
    <r>
      <rPr>
        <sz val="10"/>
        <color indexed="8"/>
        <rFont val="Times New Roman"/>
        <charset val="134"/>
      </rPr>
      <t>5.1</t>
    </r>
    <r>
      <rPr>
        <sz val="10"/>
        <color indexed="8"/>
        <rFont val="方正仿宋_GBK"/>
        <charset val="134"/>
      </rPr>
      <t>万元</t>
    </r>
    <r>
      <rPr>
        <sz val="10"/>
        <color indexed="8"/>
        <rFont val="Times New Roman"/>
        <charset val="134"/>
      </rPr>
      <t>.7.</t>
    </r>
    <r>
      <rPr>
        <sz val="10"/>
        <color indexed="8"/>
        <rFont val="方正仿宋_GBK"/>
        <charset val="134"/>
      </rPr>
      <t>土方开挖、路面切割、回填、路面恢复</t>
    </r>
    <r>
      <rPr>
        <sz val="10"/>
        <color indexed="8"/>
        <rFont val="Times New Roman"/>
        <charset val="134"/>
      </rPr>
      <t>400</t>
    </r>
    <r>
      <rPr>
        <sz val="10"/>
        <color indexed="8"/>
        <rFont val="方正仿宋_GBK"/>
        <charset val="134"/>
      </rPr>
      <t>米（单价</t>
    </r>
    <r>
      <rPr>
        <sz val="10"/>
        <color indexed="8"/>
        <rFont val="Times New Roman"/>
        <charset val="134"/>
      </rPr>
      <t>80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t>
    </r>
    <r>
      <rPr>
        <sz val="10"/>
        <color indexed="8"/>
        <rFont val="方正仿宋_GBK"/>
        <charset val="134"/>
      </rPr>
      <t>概算投资</t>
    </r>
    <r>
      <rPr>
        <sz val="10"/>
        <color indexed="8"/>
        <rFont val="Times New Roman"/>
        <charset val="134"/>
      </rPr>
      <t>3.2</t>
    </r>
    <r>
      <rPr>
        <sz val="10"/>
        <color indexed="8"/>
        <rFont val="方正仿宋_GBK"/>
        <charset val="134"/>
      </rPr>
      <t>万元。</t>
    </r>
    <r>
      <rPr>
        <sz val="10"/>
        <color indexed="8"/>
        <rFont val="Times New Roman"/>
        <charset val="134"/>
      </rPr>
      <t xml:space="preserve">
</t>
    </r>
    <r>
      <rPr>
        <sz val="10"/>
        <color indexed="8"/>
        <rFont val="方正仿宋_GBK"/>
        <charset val="134"/>
      </rPr>
      <t>二、大户卡：水库尾，</t>
    </r>
    <r>
      <rPr>
        <sz val="10"/>
        <color indexed="8"/>
        <rFont val="Times New Roman"/>
        <charset val="134"/>
      </rPr>
      <t>1.</t>
    </r>
    <r>
      <rPr>
        <sz val="10"/>
        <color indexed="8"/>
        <rFont val="方正仿宋_GBK"/>
        <charset val="134"/>
      </rPr>
      <t>建设污水管网</t>
    </r>
    <r>
      <rPr>
        <sz val="10"/>
        <color indexed="8"/>
        <rFont val="Times New Roman"/>
        <charset val="134"/>
      </rPr>
      <t>DN300</t>
    </r>
    <r>
      <rPr>
        <sz val="10"/>
        <color indexed="8"/>
        <rFont val="方正仿宋_GBK"/>
        <charset val="134"/>
      </rPr>
      <t>波纹管</t>
    </r>
    <r>
      <rPr>
        <sz val="10"/>
        <color indexed="8"/>
        <rFont val="Times New Roman"/>
        <charset val="134"/>
      </rPr>
      <t>1090</t>
    </r>
    <r>
      <rPr>
        <sz val="10"/>
        <color indexed="8"/>
        <rFont val="方正仿宋_GBK"/>
        <charset val="134"/>
      </rPr>
      <t>米</t>
    </r>
    <r>
      <rPr>
        <sz val="10"/>
        <color indexed="8"/>
        <rFont val="Times New Roman"/>
        <charset val="134"/>
      </rPr>
      <t>(</t>
    </r>
    <r>
      <rPr>
        <sz val="10"/>
        <color indexed="8"/>
        <rFont val="方正仿宋_GBK"/>
        <charset val="134"/>
      </rPr>
      <t>单价</t>
    </r>
    <r>
      <rPr>
        <sz val="10"/>
        <color indexed="8"/>
        <rFont val="Times New Roman"/>
        <charset val="134"/>
      </rPr>
      <t>85</t>
    </r>
    <r>
      <rPr>
        <sz val="10"/>
        <color indexed="8"/>
        <rFont val="方正仿宋_GBK"/>
        <charset val="134"/>
      </rPr>
      <t>元\米）概算投资9.265万元，建设PVC110管网1600米、(单价30元\米）概算投资4.8万元。2.检查井20个(单价800元\个）概算投资1.6万元.3.大三格化粪池3个，合计54m³(单价1000元\m³）概算投资5.4万元。4.土方开挖、路面切割、回填、路面恢复874.5米（单价100元/米)概算投资8.745万元。</t>
    </r>
  </si>
  <si>
    <r>
      <rPr>
        <sz val="10"/>
        <color indexed="8"/>
        <rFont val="方正仿宋_GBK"/>
        <charset val="134"/>
      </rPr>
      <t>项目建成后由海那村委会管理使用，能效解决群众出行困难、人居环境明显改善，提升群众的获得感、幸福感，受益农户</t>
    </r>
    <r>
      <rPr>
        <sz val="10"/>
        <color indexed="8"/>
        <rFont val="Times New Roman"/>
        <charset val="134"/>
      </rPr>
      <t>86</t>
    </r>
    <r>
      <rPr>
        <sz val="10"/>
        <color indexed="8"/>
        <rFont val="方正仿宋_GBK"/>
        <charset val="134"/>
      </rPr>
      <t>户</t>
    </r>
    <r>
      <rPr>
        <sz val="10"/>
        <color indexed="8"/>
        <rFont val="Times New Roman"/>
        <charset val="134"/>
      </rPr>
      <t>323</t>
    </r>
    <r>
      <rPr>
        <sz val="10"/>
        <color indexed="8"/>
        <rFont val="方正仿宋_GBK"/>
        <charset val="134"/>
      </rPr>
      <t>人，其中脱贫户和三类监测对象</t>
    </r>
    <r>
      <rPr>
        <sz val="10"/>
        <color indexed="8"/>
        <rFont val="Times New Roman"/>
        <charset val="134"/>
      </rPr>
      <t>20</t>
    </r>
    <r>
      <rPr>
        <sz val="10"/>
        <color indexed="8"/>
        <rFont val="方正仿宋_GBK"/>
        <charset val="134"/>
      </rPr>
      <t>户</t>
    </r>
    <r>
      <rPr>
        <sz val="10"/>
        <color indexed="8"/>
        <rFont val="Times New Roman"/>
        <charset val="134"/>
      </rPr>
      <t>83</t>
    </r>
    <r>
      <rPr>
        <sz val="10"/>
        <color indexed="8"/>
        <rFont val="方正仿宋_GBK"/>
        <charset val="134"/>
      </rPr>
      <t>人。</t>
    </r>
  </si>
  <si>
    <r>
      <rPr>
        <sz val="10"/>
        <color indexed="8"/>
        <rFont val="方正仿宋_GBK"/>
        <charset val="134"/>
      </rPr>
      <t>海岱镇</t>
    </r>
    <r>
      <rPr>
        <sz val="10"/>
        <color indexed="8"/>
        <rFont val="Times New Roman"/>
        <charset val="134"/>
      </rPr>
      <t>2026</t>
    </r>
    <r>
      <rPr>
        <sz val="10"/>
        <color indexed="8"/>
        <rFont val="方正仿宋_GBK"/>
        <charset val="134"/>
      </rPr>
      <t>年农村人居环境整治提升项目</t>
    </r>
  </si>
  <si>
    <r>
      <rPr>
        <sz val="10"/>
        <color indexed="8"/>
        <rFont val="方正仿宋_GBK"/>
        <charset val="134"/>
      </rPr>
      <t>大栗树村</t>
    </r>
  </si>
  <si>
    <r>
      <rPr>
        <sz val="10"/>
        <color theme="1"/>
        <rFont val="Times New Roman"/>
        <charset val="134"/>
      </rPr>
      <t>1.HDPE</t>
    </r>
    <r>
      <rPr>
        <sz val="10"/>
        <color indexed="8"/>
        <rFont val="方正仿宋_GBK"/>
        <charset val="134"/>
      </rPr>
      <t>螺旋波纹管</t>
    </r>
    <r>
      <rPr>
        <sz val="10"/>
        <color indexed="8"/>
        <rFont val="Times New Roman"/>
        <charset val="134"/>
      </rPr>
      <t>DN400</t>
    </r>
    <r>
      <rPr>
        <sz val="10"/>
        <color indexed="8"/>
        <rFont val="方正仿宋_GBK"/>
        <charset val="134"/>
      </rPr>
      <t>工程量</t>
    </r>
    <r>
      <rPr>
        <sz val="10"/>
        <color indexed="8"/>
        <rFont val="Times New Roman"/>
        <charset val="134"/>
      </rPr>
      <t>200</t>
    </r>
    <r>
      <rPr>
        <sz val="10"/>
        <color indexed="8"/>
        <rFont val="方正仿宋_GBK"/>
        <charset val="134"/>
      </rPr>
      <t>米，</t>
    </r>
    <r>
      <rPr>
        <sz val="10"/>
        <color indexed="8"/>
        <rFont val="Times New Roman"/>
        <charset val="134"/>
      </rPr>
      <t>285</t>
    </r>
    <r>
      <rPr>
        <sz val="10"/>
        <color indexed="8"/>
        <rFont val="方正仿宋_GBK"/>
        <charset val="134"/>
      </rPr>
      <t>元</t>
    </r>
    <r>
      <rPr>
        <sz val="10"/>
        <color indexed="8"/>
        <rFont val="Times New Roman"/>
        <charset val="134"/>
      </rPr>
      <t>/</t>
    </r>
    <r>
      <rPr>
        <sz val="10"/>
        <color indexed="8"/>
        <rFont val="方正仿宋_GBK"/>
        <charset val="134"/>
      </rPr>
      <t>米，概算投资</t>
    </r>
    <r>
      <rPr>
        <sz val="10"/>
        <color indexed="8"/>
        <rFont val="Times New Roman"/>
        <charset val="134"/>
      </rPr>
      <t>5.7</t>
    </r>
    <r>
      <rPr>
        <sz val="10"/>
        <color indexed="8"/>
        <rFont val="方正仿宋_GBK"/>
        <charset val="134"/>
      </rPr>
      <t>万元；
2.HDPE螺旋波纹管DN300工程量400米，205元/米，概算投资8.2万元；
3.HDPE螺旋波纹管DN200工程量700米，140元/米，概算投资9.8万元；
4.PVC塑料排水管φ160工程量300米，110元/米，概算投资3.3万元；
5.PVC塑料排水管φ100工程量800米，40元/米，概算投资3.2万元；
6.检查井40座，830元/座，概算投资3.32万元；
7.沉沙井12座，1250元/座，概算投资1.5万元；
8.北头村30m³砖砌化粪池1座，概算投资1.84万元；
9.南头村100m³砖砌化粪池1座，概算投资6万元；
10.北头村45m³氧化塘，400元/m³，概算投资1.8万元；
11.南头村150m³氧化塘，400元/m³，概算投资6万元；
12.浆砌毛石挡土墙180m³，450元/m³，概算投资8.1万元；
13.C30混凝土路面修复400㎡，125元/㎡，概算投资5万元；
14.沟槽土方开挖1920m³，10元/m³，概算投资1.92万元；
15.沟槽土方回填1920m³，20元/m³，概算投资3.84万元；
16.混凝土切割200米，24元/米，概算投资0.48万元。</t>
    </r>
  </si>
  <si>
    <r>
      <rPr>
        <sz val="10"/>
        <color indexed="8"/>
        <rFont val="方正仿宋_GBK"/>
        <charset val="134"/>
      </rPr>
      <t>项目建成后由大栗树村委会管理使用，能有效解决群众出行困难，明显改善人居环境质量，提升群众的获得感、幸福感。受益农户</t>
    </r>
    <r>
      <rPr>
        <sz val="10"/>
        <color indexed="8"/>
        <rFont val="Times New Roman"/>
        <charset val="134"/>
      </rPr>
      <t>158</t>
    </r>
    <r>
      <rPr>
        <sz val="10"/>
        <color indexed="8"/>
        <rFont val="方正仿宋_GBK"/>
        <charset val="134"/>
      </rPr>
      <t>户</t>
    </r>
    <r>
      <rPr>
        <sz val="10"/>
        <color indexed="8"/>
        <rFont val="Times New Roman"/>
        <charset val="134"/>
      </rPr>
      <t>512</t>
    </r>
    <r>
      <rPr>
        <sz val="10"/>
        <color indexed="8"/>
        <rFont val="方正仿宋_GBK"/>
        <charset val="134"/>
      </rPr>
      <t>人，其中脱贫户和三类监测对象</t>
    </r>
    <r>
      <rPr>
        <sz val="10"/>
        <color indexed="8"/>
        <rFont val="Times New Roman"/>
        <charset val="134"/>
      </rPr>
      <t>31</t>
    </r>
    <r>
      <rPr>
        <sz val="10"/>
        <color indexed="8"/>
        <rFont val="方正仿宋_GBK"/>
        <charset val="134"/>
      </rPr>
      <t>户</t>
    </r>
    <r>
      <rPr>
        <sz val="10"/>
        <color indexed="8"/>
        <rFont val="Times New Roman"/>
        <charset val="134"/>
      </rPr>
      <t>105</t>
    </r>
    <r>
      <rPr>
        <sz val="10"/>
        <color indexed="8"/>
        <rFont val="方正仿宋_GBK"/>
        <charset val="134"/>
      </rPr>
      <t>人。</t>
    </r>
  </si>
  <si>
    <r>
      <rPr>
        <sz val="10"/>
        <color indexed="8"/>
        <rFont val="方正仿宋_GBK"/>
        <charset val="134"/>
      </rPr>
      <t>来宾街道</t>
    </r>
    <r>
      <rPr>
        <sz val="10"/>
        <color indexed="8"/>
        <rFont val="Times New Roman"/>
        <charset val="134"/>
      </rPr>
      <t>2026</t>
    </r>
    <r>
      <rPr>
        <sz val="10"/>
        <color indexed="8"/>
        <rFont val="方正仿宋_GBK"/>
        <charset val="134"/>
      </rPr>
      <t>年农村人居环境提升项目</t>
    </r>
  </si>
  <si>
    <r>
      <rPr>
        <sz val="10"/>
        <color indexed="8"/>
        <rFont val="方正仿宋_GBK"/>
        <charset val="134"/>
      </rPr>
      <t>虎头社区盘龙社区</t>
    </r>
  </si>
  <si>
    <r>
      <rPr>
        <sz val="10"/>
        <color indexed="8"/>
        <rFont val="方正仿宋_GBK"/>
        <charset val="134"/>
      </rPr>
      <t>一、投入资金</t>
    </r>
    <r>
      <rPr>
        <sz val="10"/>
        <color indexed="8"/>
        <rFont val="Times New Roman"/>
        <charset val="134"/>
      </rPr>
      <t>23</t>
    </r>
    <r>
      <rPr>
        <sz val="10"/>
        <color indexed="8"/>
        <rFont val="方正仿宋_GBK"/>
        <charset val="134"/>
      </rPr>
      <t>万元，在虎头社区高家村新建荷花塘排水管。</t>
    </r>
    <r>
      <rPr>
        <sz val="10"/>
        <color indexed="8"/>
        <rFont val="Times New Roman"/>
        <charset val="134"/>
      </rPr>
      <t xml:space="preserve">
  1.</t>
    </r>
    <r>
      <rPr>
        <sz val="10"/>
        <color indexed="8"/>
        <rFont val="方正仿宋_GBK"/>
        <charset val="134"/>
      </rPr>
      <t>投入资金</t>
    </r>
    <r>
      <rPr>
        <sz val="10"/>
        <color indexed="8"/>
        <rFont val="Times New Roman"/>
        <charset val="134"/>
      </rPr>
      <t>22.1</t>
    </r>
    <r>
      <rPr>
        <sz val="10"/>
        <color indexed="8"/>
        <rFont val="方正仿宋_GBK"/>
        <charset val="134"/>
      </rPr>
      <t>万元，新建</t>
    </r>
    <r>
      <rPr>
        <sz val="10"/>
        <color indexed="8"/>
        <rFont val="Times New Roman"/>
        <charset val="134"/>
      </rPr>
      <t>DN500</t>
    </r>
    <r>
      <rPr>
        <sz val="10"/>
        <color indexed="8"/>
        <rFont val="方正仿宋_GBK"/>
        <charset val="134"/>
      </rPr>
      <t>型号排水管</t>
    </r>
    <r>
      <rPr>
        <sz val="10"/>
        <color indexed="8"/>
        <rFont val="Times New Roman"/>
        <charset val="134"/>
      </rPr>
      <t>310m</t>
    </r>
    <r>
      <rPr>
        <sz val="10"/>
        <color indexed="8"/>
        <rFont val="方正仿宋_GBK"/>
        <charset val="134"/>
      </rPr>
      <t>（含开挖、垫层、填埋），单价</t>
    </r>
    <r>
      <rPr>
        <sz val="10"/>
        <color indexed="8"/>
        <rFont val="Times New Roman"/>
        <charset val="134"/>
      </rPr>
      <t>713</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2.</t>
    </r>
    <r>
      <rPr>
        <sz val="10"/>
        <color indexed="8"/>
        <rFont val="方正仿宋_GBK"/>
        <charset val="134"/>
      </rPr>
      <t>投入资金</t>
    </r>
    <r>
      <rPr>
        <sz val="10"/>
        <color indexed="8"/>
        <rFont val="Times New Roman"/>
        <charset val="134"/>
      </rPr>
      <t>0.9</t>
    </r>
    <r>
      <rPr>
        <sz val="10"/>
        <color indexed="8"/>
        <rFont val="方正仿宋_GBK"/>
        <charset val="134"/>
      </rPr>
      <t>万元，新建阴井</t>
    </r>
    <r>
      <rPr>
        <sz val="10"/>
        <color indexed="8"/>
        <rFont val="Times New Roman"/>
        <charset val="134"/>
      </rPr>
      <t>6</t>
    </r>
    <r>
      <rPr>
        <sz val="10"/>
        <color indexed="8"/>
        <rFont val="方正仿宋_GBK"/>
        <charset val="134"/>
      </rPr>
      <t>个（规格</t>
    </r>
    <r>
      <rPr>
        <sz val="10"/>
        <color indexed="8"/>
        <rFont val="Times New Roman"/>
        <charset val="134"/>
      </rPr>
      <t>2mX1.5mX1.5m)</t>
    </r>
    <r>
      <rPr>
        <sz val="10"/>
        <color indexed="8"/>
        <rFont val="方正仿宋_GBK"/>
        <charset val="134"/>
      </rPr>
      <t>，单价</t>
    </r>
    <r>
      <rPr>
        <sz val="10"/>
        <color indexed="8"/>
        <rFont val="Times New Roman"/>
        <charset val="134"/>
      </rPr>
      <t>1500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 xml:space="preserve">
</t>
    </r>
    <r>
      <rPr>
        <sz val="10"/>
        <color indexed="8"/>
        <rFont val="方正仿宋_GBK"/>
        <charset val="134"/>
      </rPr>
      <t>二、投入资金</t>
    </r>
    <r>
      <rPr>
        <sz val="10"/>
        <color indexed="8"/>
        <rFont val="Times New Roman"/>
        <charset val="134"/>
      </rPr>
      <t>37.75</t>
    </r>
    <r>
      <rPr>
        <sz val="10"/>
        <color indexed="8"/>
        <rFont val="方正仿宋_GBK"/>
        <charset val="134"/>
      </rPr>
      <t>万元，在盘龙社区上村一组建设排污设施。</t>
    </r>
    <r>
      <rPr>
        <sz val="10"/>
        <color indexed="8"/>
        <rFont val="Times New Roman"/>
        <charset val="134"/>
      </rPr>
      <t xml:space="preserve">
  1.</t>
    </r>
    <r>
      <rPr>
        <sz val="10"/>
        <color indexed="8"/>
        <rFont val="方正仿宋_GBK"/>
        <charset val="134"/>
      </rPr>
      <t>投入资金</t>
    </r>
    <r>
      <rPr>
        <sz val="10"/>
        <color indexed="8"/>
        <rFont val="Times New Roman"/>
        <charset val="134"/>
      </rPr>
      <t>23.8</t>
    </r>
    <r>
      <rPr>
        <sz val="10"/>
        <color indexed="8"/>
        <rFont val="方正仿宋_GBK"/>
        <charset val="134"/>
      </rPr>
      <t>万元，铺设</t>
    </r>
    <r>
      <rPr>
        <sz val="10"/>
        <color indexed="8"/>
        <rFont val="Times New Roman"/>
        <charset val="134"/>
      </rPr>
      <t>DN300</t>
    </r>
    <r>
      <rPr>
        <sz val="10"/>
        <color indexed="8"/>
        <rFont val="方正仿宋_GBK"/>
        <charset val="134"/>
      </rPr>
      <t>型号排污管</t>
    </r>
    <r>
      <rPr>
        <sz val="10"/>
        <color indexed="8"/>
        <rFont val="Times New Roman"/>
        <charset val="134"/>
      </rPr>
      <t>850m</t>
    </r>
    <r>
      <rPr>
        <sz val="10"/>
        <color indexed="8"/>
        <rFont val="方正仿宋_GBK"/>
        <charset val="134"/>
      </rPr>
      <t>（含开挖、垫层、填埋）</t>
    </r>
    <r>
      <rPr>
        <sz val="10"/>
        <color indexed="8"/>
        <rFont val="Times New Roman"/>
        <charset val="134"/>
      </rPr>
      <t>,</t>
    </r>
    <r>
      <rPr>
        <sz val="10"/>
        <color indexed="8"/>
        <rFont val="方正仿宋_GBK"/>
        <charset val="134"/>
      </rPr>
      <t>单价</t>
    </r>
    <r>
      <rPr>
        <sz val="10"/>
        <color indexed="8"/>
        <rFont val="Times New Roman"/>
        <charset val="134"/>
      </rPr>
      <t>280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2.</t>
    </r>
    <r>
      <rPr>
        <sz val="10"/>
        <color indexed="8"/>
        <rFont val="方正仿宋_GBK"/>
        <charset val="134"/>
      </rPr>
      <t>投入资金</t>
    </r>
    <r>
      <rPr>
        <sz val="10"/>
        <color indexed="8"/>
        <rFont val="Times New Roman"/>
        <charset val="134"/>
      </rPr>
      <t>9</t>
    </r>
    <r>
      <rPr>
        <sz val="10"/>
        <color indexed="8"/>
        <rFont val="方正仿宋_GBK"/>
        <charset val="134"/>
      </rPr>
      <t>万元，铺设</t>
    </r>
    <r>
      <rPr>
        <sz val="10"/>
        <color indexed="8"/>
        <rFont val="Times New Roman"/>
        <charset val="134"/>
      </rPr>
      <t>DN200</t>
    </r>
    <r>
      <rPr>
        <sz val="10"/>
        <color indexed="8"/>
        <rFont val="方正仿宋_GBK"/>
        <charset val="134"/>
      </rPr>
      <t>型号排污管</t>
    </r>
    <r>
      <rPr>
        <sz val="10"/>
        <color indexed="8"/>
        <rFont val="Times New Roman"/>
        <charset val="134"/>
      </rPr>
      <t>600m</t>
    </r>
    <r>
      <rPr>
        <sz val="10"/>
        <color indexed="8"/>
        <rFont val="方正仿宋_GBK"/>
        <charset val="134"/>
      </rPr>
      <t>（含开挖、垫层、填埋），单价</t>
    </r>
    <r>
      <rPr>
        <sz val="10"/>
        <color indexed="8"/>
        <rFont val="Times New Roman"/>
        <charset val="134"/>
      </rPr>
      <t>150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3.</t>
    </r>
    <r>
      <rPr>
        <sz val="10"/>
        <color indexed="8"/>
        <rFont val="方正仿宋_GBK"/>
        <charset val="134"/>
      </rPr>
      <t>投资</t>
    </r>
    <r>
      <rPr>
        <sz val="10"/>
        <color indexed="8"/>
        <rFont val="Times New Roman"/>
        <charset val="134"/>
      </rPr>
      <t>1.05</t>
    </r>
    <r>
      <rPr>
        <sz val="10"/>
        <color indexed="8"/>
        <rFont val="方正仿宋_GBK"/>
        <charset val="134"/>
      </rPr>
      <t>万元，新建阴井</t>
    </r>
    <r>
      <rPr>
        <sz val="10"/>
        <color indexed="8"/>
        <rFont val="Times New Roman"/>
        <charset val="134"/>
      </rPr>
      <t>14</t>
    </r>
    <r>
      <rPr>
        <sz val="10"/>
        <color indexed="8"/>
        <rFont val="方正仿宋_GBK"/>
        <charset val="134"/>
      </rPr>
      <t>个，单价</t>
    </r>
    <r>
      <rPr>
        <sz val="10"/>
        <color indexed="8"/>
        <rFont val="Times New Roman"/>
        <charset val="134"/>
      </rPr>
      <t>750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 xml:space="preserve">
  4.</t>
    </r>
    <r>
      <rPr>
        <sz val="10"/>
        <color indexed="8"/>
        <rFont val="方正仿宋_GBK"/>
        <charset val="134"/>
      </rPr>
      <t>投入资金</t>
    </r>
    <r>
      <rPr>
        <sz val="10"/>
        <color indexed="8"/>
        <rFont val="Times New Roman"/>
        <charset val="134"/>
      </rPr>
      <t>2.4</t>
    </r>
    <r>
      <rPr>
        <sz val="10"/>
        <color indexed="8"/>
        <rFont val="方正仿宋_GBK"/>
        <charset val="134"/>
      </rPr>
      <t>万元，建</t>
    </r>
    <r>
      <rPr>
        <sz val="10"/>
        <color indexed="8"/>
        <rFont val="Times New Roman"/>
        <charset val="134"/>
      </rPr>
      <t>30m³</t>
    </r>
    <r>
      <rPr>
        <sz val="10"/>
        <color indexed="8"/>
        <rFont val="方正仿宋_GBK"/>
        <charset val="134"/>
      </rPr>
      <t>化粪池</t>
    </r>
    <r>
      <rPr>
        <sz val="10"/>
        <color indexed="8"/>
        <rFont val="Times New Roman"/>
        <charset val="134"/>
      </rPr>
      <t>1</t>
    </r>
    <r>
      <rPr>
        <sz val="10"/>
        <color indexed="8"/>
        <rFont val="方正仿宋_GBK"/>
        <charset val="134"/>
      </rPr>
      <t>个，单价</t>
    </r>
    <r>
      <rPr>
        <sz val="10"/>
        <color indexed="8"/>
        <rFont val="Times New Roman"/>
        <charset val="134"/>
      </rPr>
      <t>800</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 xml:space="preserve">
  5.</t>
    </r>
    <r>
      <rPr>
        <sz val="10"/>
        <color indexed="8"/>
        <rFont val="方正仿宋_GBK"/>
        <charset val="134"/>
      </rPr>
      <t>投入资金</t>
    </r>
    <r>
      <rPr>
        <sz val="10"/>
        <color indexed="8"/>
        <rFont val="Times New Roman"/>
        <charset val="134"/>
      </rPr>
      <t>1.5</t>
    </r>
    <r>
      <rPr>
        <sz val="10"/>
        <color indexed="8"/>
        <rFont val="方正仿宋_GBK"/>
        <charset val="134"/>
      </rPr>
      <t>万元，硬化道路</t>
    </r>
    <r>
      <rPr>
        <sz val="10"/>
        <color indexed="8"/>
        <rFont val="Times New Roman"/>
        <charset val="134"/>
      </rPr>
      <t>130</t>
    </r>
    <r>
      <rPr>
        <sz val="10"/>
        <color indexed="8"/>
        <rFont val="方正仿宋_GBK"/>
        <charset val="134"/>
      </rPr>
      <t>㎡（</t>
    </r>
    <r>
      <rPr>
        <sz val="10"/>
        <color indexed="8"/>
        <rFont val="Times New Roman"/>
        <charset val="134"/>
      </rPr>
      <t>20cm</t>
    </r>
    <r>
      <rPr>
        <sz val="10"/>
        <color indexed="8"/>
        <rFont val="方正仿宋_GBK"/>
        <charset val="134"/>
      </rPr>
      <t>砂石垫层，</t>
    </r>
    <r>
      <rPr>
        <sz val="10"/>
        <color indexed="8"/>
        <rFont val="Times New Roman"/>
        <charset val="134"/>
      </rPr>
      <t>20cm</t>
    </r>
    <r>
      <rPr>
        <sz val="10"/>
        <color indexed="8"/>
        <rFont val="方正仿宋_GBK"/>
        <charset val="134"/>
      </rPr>
      <t>厚</t>
    </r>
    <r>
      <rPr>
        <sz val="10"/>
        <color indexed="8"/>
        <rFont val="Times New Roman"/>
        <charset val="134"/>
      </rPr>
      <t>C30</t>
    </r>
    <r>
      <rPr>
        <sz val="10"/>
        <color indexed="8"/>
        <rFont val="方正仿宋_GBK"/>
        <charset val="134"/>
      </rPr>
      <t>混凝土），单价</t>
    </r>
    <r>
      <rPr>
        <sz val="10"/>
        <color indexed="8"/>
        <rFont val="Times New Roman"/>
        <charset val="134"/>
      </rPr>
      <t>115</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t>
    </r>
    <r>
      <rPr>
        <sz val="10"/>
        <color indexed="8"/>
        <rFont val="方正仿宋_GBK"/>
        <charset val="134"/>
      </rPr>
      <t>三、投入资金</t>
    </r>
    <r>
      <rPr>
        <sz val="10"/>
        <color indexed="8"/>
        <rFont val="Times New Roman"/>
        <charset val="134"/>
      </rPr>
      <t>29.25</t>
    </r>
    <r>
      <rPr>
        <sz val="10"/>
        <color indexed="8"/>
        <rFont val="方正仿宋_GBK"/>
        <charset val="134"/>
      </rPr>
      <t>万元，在盘龙社区上村二组建设排污设施。</t>
    </r>
    <r>
      <rPr>
        <sz val="10"/>
        <color indexed="8"/>
        <rFont val="Times New Roman"/>
        <charset val="134"/>
      </rPr>
      <t xml:space="preserve">
  1.</t>
    </r>
    <r>
      <rPr>
        <sz val="10"/>
        <color indexed="8"/>
        <rFont val="方正仿宋_GBK"/>
        <charset val="134"/>
      </rPr>
      <t>投入资金</t>
    </r>
    <r>
      <rPr>
        <sz val="10"/>
        <color indexed="8"/>
        <rFont val="Times New Roman"/>
        <charset val="134"/>
      </rPr>
      <t>12.6</t>
    </r>
    <r>
      <rPr>
        <sz val="10"/>
        <color indexed="8"/>
        <rFont val="方正仿宋_GBK"/>
        <charset val="134"/>
      </rPr>
      <t>万元，铺设</t>
    </r>
    <r>
      <rPr>
        <sz val="10"/>
        <color indexed="8"/>
        <rFont val="Times New Roman"/>
        <charset val="134"/>
      </rPr>
      <t>DN300</t>
    </r>
    <r>
      <rPr>
        <sz val="10"/>
        <color indexed="8"/>
        <rFont val="方正仿宋_GBK"/>
        <charset val="134"/>
      </rPr>
      <t>型号排污管</t>
    </r>
    <r>
      <rPr>
        <sz val="10"/>
        <color indexed="8"/>
        <rFont val="Times New Roman"/>
        <charset val="134"/>
      </rPr>
      <t>450m</t>
    </r>
    <r>
      <rPr>
        <sz val="10"/>
        <color indexed="8"/>
        <rFont val="方正仿宋_GBK"/>
        <charset val="134"/>
      </rPr>
      <t>（含开挖、垫层、填埋），</t>
    </r>
    <r>
      <rPr>
        <sz val="10"/>
        <color indexed="8"/>
        <rFont val="Times New Roman"/>
        <charset val="134"/>
      </rPr>
      <t>280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2.</t>
    </r>
    <r>
      <rPr>
        <sz val="10"/>
        <color indexed="8"/>
        <rFont val="方正仿宋_GBK"/>
        <charset val="134"/>
      </rPr>
      <t>投资</t>
    </r>
    <r>
      <rPr>
        <sz val="10"/>
        <color indexed="8"/>
        <rFont val="Times New Roman"/>
        <charset val="134"/>
      </rPr>
      <t>10</t>
    </r>
    <r>
      <rPr>
        <sz val="10"/>
        <color indexed="8"/>
        <rFont val="方正仿宋_GBK"/>
        <charset val="134"/>
      </rPr>
      <t>万元，铺设</t>
    </r>
    <r>
      <rPr>
        <sz val="10"/>
        <color indexed="8"/>
        <rFont val="Times New Roman"/>
        <charset val="134"/>
      </rPr>
      <t>DN200</t>
    </r>
    <r>
      <rPr>
        <sz val="10"/>
        <color indexed="8"/>
        <rFont val="方正仿宋_GBK"/>
        <charset val="134"/>
      </rPr>
      <t>型号排污管</t>
    </r>
    <r>
      <rPr>
        <sz val="10"/>
        <color indexed="8"/>
        <rFont val="Times New Roman"/>
        <charset val="134"/>
      </rPr>
      <t>666m</t>
    </r>
    <r>
      <rPr>
        <sz val="10"/>
        <color indexed="8"/>
        <rFont val="方正仿宋_GBK"/>
        <charset val="134"/>
      </rPr>
      <t>（含开挖、垫层、填埋），单价</t>
    </r>
    <r>
      <rPr>
        <sz val="10"/>
        <color indexed="8"/>
        <rFont val="Times New Roman"/>
        <charset val="134"/>
      </rPr>
      <t>150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3.</t>
    </r>
    <r>
      <rPr>
        <sz val="10"/>
        <color indexed="8"/>
        <rFont val="方正仿宋_GBK"/>
        <charset val="134"/>
      </rPr>
      <t>投资</t>
    </r>
    <r>
      <rPr>
        <sz val="10"/>
        <color indexed="8"/>
        <rFont val="Times New Roman"/>
        <charset val="134"/>
      </rPr>
      <t>2.4</t>
    </r>
    <r>
      <rPr>
        <sz val="10"/>
        <color indexed="8"/>
        <rFont val="方正仿宋_GBK"/>
        <charset val="134"/>
      </rPr>
      <t>万元，建</t>
    </r>
    <r>
      <rPr>
        <sz val="10"/>
        <color indexed="8"/>
        <rFont val="Times New Roman"/>
        <charset val="134"/>
      </rPr>
      <t>30m³</t>
    </r>
    <r>
      <rPr>
        <sz val="10"/>
        <color indexed="8"/>
        <rFont val="方正仿宋_GBK"/>
        <charset val="134"/>
      </rPr>
      <t>化粪池</t>
    </r>
    <r>
      <rPr>
        <sz val="10"/>
        <color indexed="8"/>
        <rFont val="Times New Roman"/>
        <charset val="134"/>
      </rPr>
      <t>1</t>
    </r>
    <r>
      <rPr>
        <sz val="10"/>
        <color indexed="8"/>
        <rFont val="方正仿宋_GBK"/>
        <charset val="134"/>
      </rPr>
      <t>个，单价</t>
    </r>
    <r>
      <rPr>
        <sz val="10"/>
        <color indexed="8"/>
        <rFont val="Times New Roman"/>
        <charset val="134"/>
      </rPr>
      <t>800</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 xml:space="preserve">
  4.</t>
    </r>
    <r>
      <rPr>
        <sz val="10"/>
        <color indexed="8"/>
        <rFont val="方正仿宋_GBK"/>
        <charset val="134"/>
      </rPr>
      <t>投资</t>
    </r>
    <r>
      <rPr>
        <sz val="10"/>
        <color indexed="8"/>
        <rFont val="Times New Roman"/>
        <charset val="134"/>
      </rPr>
      <t>0.75</t>
    </r>
    <r>
      <rPr>
        <sz val="10"/>
        <color indexed="8"/>
        <rFont val="方正仿宋_GBK"/>
        <charset val="134"/>
      </rPr>
      <t>万元，新建阴井</t>
    </r>
    <r>
      <rPr>
        <sz val="10"/>
        <color indexed="8"/>
        <rFont val="Times New Roman"/>
        <charset val="134"/>
      </rPr>
      <t>10</t>
    </r>
    <r>
      <rPr>
        <sz val="10"/>
        <color indexed="8"/>
        <rFont val="方正仿宋_GBK"/>
        <charset val="134"/>
      </rPr>
      <t>个，单价</t>
    </r>
    <r>
      <rPr>
        <sz val="10"/>
        <color indexed="8"/>
        <rFont val="Times New Roman"/>
        <charset val="134"/>
      </rPr>
      <t>750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 xml:space="preserve">
  5.</t>
    </r>
    <r>
      <rPr>
        <sz val="10"/>
        <color indexed="8"/>
        <rFont val="方正仿宋_GBK"/>
        <charset val="134"/>
      </rPr>
      <t>投资</t>
    </r>
    <r>
      <rPr>
        <sz val="10"/>
        <color indexed="8"/>
        <rFont val="Times New Roman"/>
        <charset val="134"/>
      </rPr>
      <t>3.5</t>
    </r>
    <r>
      <rPr>
        <sz val="10"/>
        <color indexed="8"/>
        <rFont val="方正仿宋_GBK"/>
        <charset val="134"/>
      </rPr>
      <t>万元，硬化村内道路</t>
    </r>
    <r>
      <rPr>
        <sz val="10"/>
        <color indexed="8"/>
        <rFont val="Times New Roman"/>
        <charset val="134"/>
      </rPr>
      <t>304</t>
    </r>
    <r>
      <rPr>
        <sz val="10"/>
        <color indexed="8"/>
        <rFont val="方正仿宋_GBK"/>
        <charset val="134"/>
      </rPr>
      <t>㎡（</t>
    </r>
    <r>
      <rPr>
        <sz val="10"/>
        <color indexed="8"/>
        <rFont val="Times New Roman"/>
        <charset val="134"/>
      </rPr>
      <t>20cm</t>
    </r>
    <r>
      <rPr>
        <sz val="10"/>
        <color indexed="8"/>
        <rFont val="方正仿宋_GBK"/>
        <charset val="134"/>
      </rPr>
      <t>砂石垫层，</t>
    </r>
    <r>
      <rPr>
        <sz val="10"/>
        <color indexed="8"/>
        <rFont val="Times New Roman"/>
        <charset val="134"/>
      </rPr>
      <t>20cm</t>
    </r>
    <r>
      <rPr>
        <sz val="10"/>
        <color indexed="8"/>
        <rFont val="方正仿宋_GBK"/>
        <charset val="134"/>
      </rPr>
      <t>厚</t>
    </r>
    <r>
      <rPr>
        <sz val="10"/>
        <color indexed="8"/>
        <rFont val="Times New Roman"/>
        <charset val="134"/>
      </rPr>
      <t>C30</t>
    </r>
    <r>
      <rPr>
        <sz val="10"/>
        <color indexed="8"/>
        <rFont val="方正仿宋_GBK"/>
        <charset val="134"/>
      </rPr>
      <t>混凝土），单价</t>
    </r>
    <r>
      <rPr>
        <sz val="10"/>
        <color indexed="8"/>
        <rFont val="Times New Roman"/>
        <charset val="134"/>
      </rPr>
      <t>115</t>
    </r>
    <r>
      <rPr>
        <sz val="10"/>
        <color indexed="8"/>
        <rFont val="方正仿宋_GBK"/>
        <charset val="134"/>
      </rPr>
      <t>元</t>
    </r>
    <r>
      <rPr>
        <sz val="10"/>
        <color indexed="8"/>
        <rFont val="Times New Roman"/>
        <charset val="134"/>
      </rPr>
      <t>/</t>
    </r>
    <r>
      <rPr>
        <sz val="10"/>
        <color indexed="8"/>
        <rFont val="方正仿宋_GBK"/>
        <charset val="134"/>
      </rPr>
      <t>㎡。</t>
    </r>
  </si>
  <si>
    <r>
      <rPr>
        <sz val="10"/>
        <color indexed="8"/>
        <rFont val="方正仿宋_GBK"/>
        <charset val="134"/>
      </rPr>
      <t>通过项目实施，累计建成污水管网</t>
    </r>
    <r>
      <rPr>
        <sz val="10"/>
        <color indexed="8"/>
        <rFont val="Times New Roman"/>
        <charset val="134"/>
      </rPr>
      <t>2560</t>
    </r>
    <r>
      <rPr>
        <sz val="10"/>
        <color indexed="8"/>
        <rFont val="方正仿宋_GBK"/>
        <charset val="134"/>
      </rPr>
      <t>米，产权归村集体所有，进一步完善基础设施，有效解决勺姑、吉乐、龙林、大路边、张家村等</t>
    </r>
    <r>
      <rPr>
        <sz val="10"/>
        <color indexed="8"/>
        <rFont val="Times New Roman"/>
        <charset val="134"/>
      </rPr>
      <t>6</t>
    </r>
    <r>
      <rPr>
        <sz val="10"/>
        <color indexed="8"/>
        <rFont val="方正仿宋_GBK"/>
        <charset val="134"/>
      </rPr>
      <t>个自然村内农户出行条件和污水处理。受益农户</t>
    </r>
    <r>
      <rPr>
        <sz val="10"/>
        <color indexed="8"/>
        <rFont val="Times New Roman"/>
        <charset val="134"/>
      </rPr>
      <t>745</t>
    </r>
    <r>
      <rPr>
        <sz val="10"/>
        <color indexed="8"/>
        <rFont val="方正仿宋_GBK"/>
        <charset val="134"/>
      </rPr>
      <t>户</t>
    </r>
    <r>
      <rPr>
        <sz val="10"/>
        <color indexed="8"/>
        <rFont val="Times New Roman"/>
        <charset val="134"/>
      </rPr>
      <t>3187</t>
    </r>
    <r>
      <rPr>
        <sz val="10"/>
        <color indexed="8"/>
        <rFont val="方正仿宋_GBK"/>
        <charset val="134"/>
      </rPr>
      <t>人，其中脱贫户和三类监测对象</t>
    </r>
    <r>
      <rPr>
        <sz val="10"/>
        <color indexed="8"/>
        <rFont val="Times New Roman"/>
        <charset val="134"/>
      </rPr>
      <t>62</t>
    </r>
    <r>
      <rPr>
        <sz val="10"/>
        <color indexed="8"/>
        <rFont val="方正仿宋_GBK"/>
        <charset val="134"/>
      </rPr>
      <t>户</t>
    </r>
    <r>
      <rPr>
        <sz val="10"/>
        <color indexed="8"/>
        <rFont val="Times New Roman"/>
        <charset val="134"/>
      </rPr>
      <t>256</t>
    </r>
    <r>
      <rPr>
        <sz val="10"/>
        <color indexed="8"/>
        <rFont val="方正仿宋_GBK"/>
        <charset val="134"/>
      </rPr>
      <t>人。</t>
    </r>
  </si>
  <si>
    <r>
      <rPr>
        <sz val="10"/>
        <color indexed="8"/>
        <rFont val="方正仿宋_GBK"/>
        <charset val="134"/>
      </rPr>
      <t>龙场镇</t>
    </r>
    <r>
      <rPr>
        <sz val="10"/>
        <color indexed="8"/>
        <rFont val="Times New Roman"/>
        <charset val="134"/>
      </rPr>
      <t>2026</t>
    </r>
    <r>
      <rPr>
        <sz val="10"/>
        <color indexed="8"/>
        <rFont val="方正仿宋_GBK"/>
        <charset val="134"/>
      </rPr>
      <t>年农村人居环境整治提升项目</t>
    </r>
  </si>
  <si>
    <r>
      <rPr>
        <sz val="10"/>
        <color theme="1"/>
        <rFont val="Times New Roman"/>
        <charset val="134"/>
      </rPr>
      <t>6</t>
    </r>
    <r>
      <rPr>
        <sz val="10"/>
        <color indexed="8"/>
        <rFont val="方正仿宋_GBK"/>
        <charset val="134"/>
      </rPr>
      <t>个村委会</t>
    </r>
  </si>
  <si>
    <r>
      <rPr>
        <sz val="9"/>
        <color rgb="FF000000"/>
        <rFont val="方正仿宋_GBK"/>
        <charset val="134"/>
      </rPr>
      <t>勺姑村勺姑</t>
    </r>
    <r>
      <rPr>
        <sz val="9"/>
        <color indexed="8"/>
        <rFont val="Times New Roman"/>
        <charset val="134"/>
      </rPr>
      <t>17.87</t>
    </r>
    <r>
      <rPr>
        <sz val="9"/>
        <color indexed="8"/>
        <rFont val="方正仿宋_GBK"/>
        <charset val="134"/>
      </rPr>
      <t>万元</t>
    </r>
    <r>
      <rPr>
        <sz val="9"/>
        <color indexed="8"/>
        <rFont val="Times New Roman"/>
        <charset val="134"/>
      </rPr>
      <t>:1.</t>
    </r>
    <r>
      <rPr>
        <sz val="9"/>
        <color indexed="8"/>
        <rFont val="方正仿宋_GBK"/>
        <charset val="134"/>
      </rPr>
      <t>投入</t>
    </r>
    <r>
      <rPr>
        <sz val="9"/>
        <color indexed="8"/>
        <rFont val="Times New Roman"/>
        <charset val="134"/>
      </rPr>
      <t>7.31</t>
    </r>
    <r>
      <rPr>
        <sz val="9"/>
        <color indexed="8"/>
        <rFont val="方正仿宋_GBK"/>
        <charset val="134"/>
      </rPr>
      <t>万元建设污水管</t>
    </r>
    <r>
      <rPr>
        <sz val="9"/>
        <color indexed="8"/>
        <rFont val="Times New Roman"/>
        <charset val="134"/>
      </rPr>
      <t>DN400</t>
    </r>
    <r>
      <rPr>
        <sz val="9"/>
        <color indexed="8"/>
        <rFont val="方正仿宋_GBK"/>
        <charset val="134"/>
      </rPr>
      <t>波纹管</t>
    </r>
    <r>
      <rPr>
        <sz val="9"/>
        <color indexed="8"/>
        <rFont val="Times New Roman"/>
        <charset val="134"/>
      </rPr>
      <t>203</t>
    </r>
    <r>
      <rPr>
        <sz val="9"/>
        <color indexed="8"/>
        <rFont val="方正仿宋_GBK"/>
        <charset val="134"/>
      </rPr>
      <t>米，含路面破除挖土方及回填浇筑（单价</t>
    </r>
    <r>
      <rPr>
        <sz val="9"/>
        <color indexed="8"/>
        <rFont val="Times New Roman"/>
        <charset val="134"/>
      </rPr>
      <t>360</t>
    </r>
    <r>
      <rPr>
        <sz val="9"/>
        <color indexed="8"/>
        <rFont val="方正仿宋_GBK"/>
        <charset val="134"/>
      </rPr>
      <t>元</t>
    </r>
    <r>
      <rPr>
        <sz val="9"/>
        <color indexed="8"/>
        <rFont val="Times New Roman"/>
        <charset val="134"/>
      </rPr>
      <t>/</t>
    </r>
    <r>
      <rPr>
        <sz val="9"/>
        <color indexed="8"/>
        <rFont val="方正仿宋_GBK"/>
        <charset val="134"/>
      </rPr>
      <t>米）；</t>
    </r>
    <r>
      <rPr>
        <sz val="9"/>
        <color indexed="8"/>
        <rFont val="Times New Roman"/>
        <charset val="134"/>
      </rPr>
      <t>2.</t>
    </r>
    <r>
      <rPr>
        <sz val="9"/>
        <color indexed="8"/>
        <rFont val="方正仿宋_GBK"/>
        <charset val="134"/>
      </rPr>
      <t>投入</t>
    </r>
    <r>
      <rPr>
        <sz val="9"/>
        <color indexed="8"/>
        <rFont val="Times New Roman"/>
        <charset val="134"/>
      </rPr>
      <t>6.02</t>
    </r>
    <r>
      <rPr>
        <sz val="9"/>
        <color indexed="8"/>
        <rFont val="方正仿宋_GBK"/>
        <charset val="134"/>
      </rPr>
      <t>万元建设污水管</t>
    </r>
    <r>
      <rPr>
        <sz val="9"/>
        <color indexed="8"/>
        <rFont val="Times New Roman"/>
        <charset val="134"/>
      </rPr>
      <t>DN300</t>
    </r>
    <r>
      <rPr>
        <sz val="9"/>
        <color indexed="8"/>
        <rFont val="方正仿宋_GBK"/>
        <charset val="134"/>
      </rPr>
      <t>波纹管</t>
    </r>
    <r>
      <rPr>
        <sz val="9"/>
        <color indexed="8"/>
        <rFont val="Times New Roman"/>
        <charset val="134"/>
      </rPr>
      <t>215</t>
    </r>
    <r>
      <rPr>
        <sz val="9"/>
        <color indexed="8"/>
        <rFont val="方正仿宋_GBK"/>
        <charset val="134"/>
      </rPr>
      <t>米，含路面破除挖土方及回填浇筑（单价</t>
    </r>
    <r>
      <rPr>
        <sz val="9"/>
        <color indexed="8"/>
        <rFont val="Times New Roman"/>
        <charset val="134"/>
      </rPr>
      <t>280</t>
    </r>
    <r>
      <rPr>
        <sz val="9"/>
        <color indexed="8"/>
        <rFont val="方正仿宋_GBK"/>
        <charset val="134"/>
      </rPr>
      <t>元</t>
    </r>
    <r>
      <rPr>
        <sz val="9"/>
        <color indexed="8"/>
        <rFont val="Times New Roman"/>
        <charset val="134"/>
      </rPr>
      <t>/</t>
    </r>
    <r>
      <rPr>
        <sz val="9"/>
        <color indexed="8"/>
        <rFont val="方正仿宋_GBK"/>
        <charset val="134"/>
      </rPr>
      <t>米）；</t>
    </r>
    <r>
      <rPr>
        <sz val="9"/>
        <color indexed="8"/>
        <rFont val="Times New Roman"/>
        <charset val="134"/>
      </rPr>
      <t>3.</t>
    </r>
    <r>
      <rPr>
        <sz val="9"/>
        <color indexed="8"/>
        <rFont val="方正仿宋_GBK"/>
        <charset val="134"/>
      </rPr>
      <t>投入</t>
    </r>
    <r>
      <rPr>
        <sz val="9"/>
        <color indexed="8"/>
        <rFont val="Times New Roman"/>
        <charset val="134"/>
      </rPr>
      <t>1.82</t>
    </r>
    <r>
      <rPr>
        <sz val="9"/>
        <color indexed="8"/>
        <rFont val="方正仿宋_GBK"/>
        <charset val="134"/>
      </rPr>
      <t>万元切割接支管路</t>
    </r>
    <r>
      <rPr>
        <sz val="9"/>
        <color indexed="8"/>
        <rFont val="Times New Roman"/>
        <charset val="134"/>
      </rPr>
      <t>912</t>
    </r>
    <r>
      <rPr>
        <sz val="9"/>
        <color indexed="8"/>
        <rFont val="方正仿宋_GBK"/>
        <charset val="134"/>
      </rPr>
      <t>米（单价</t>
    </r>
    <r>
      <rPr>
        <sz val="9"/>
        <color indexed="8"/>
        <rFont val="Times New Roman"/>
        <charset val="134"/>
      </rPr>
      <t>20</t>
    </r>
    <r>
      <rPr>
        <sz val="9"/>
        <color indexed="8"/>
        <rFont val="方正仿宋_GBK"/>
        <charset val="134"/>
      </rPr>
      <t>元</t>
    </r>
    <r>
      <rPr>
        <sz val="9"/>
        <color indexed="8"/>
        <rFont val="Times New Roman"/>
        <charset val="134"/>
      </rPr>
      <t>/</t>
    </r>
    <r>
      <rPr>
        <sz val="9"/>
        <color indexed="8"/>
        <rFont val="方正仿宋_GBK"/>
        <charset val="134"/>
      </rPr>
      <t>米）；</t>
    </r>
    <r>
      <rPr>
        <sz val="9"/>
        <color indexed="8"/>
        <rFont val="Times New Roman"/>
        <charset val="134"/>
      </rPr>
      <t>4.</t>
    </r>
    <r>
      <rPr>
        <sz val="9"/>
        <color indexed="8"/>
        <rFont val="方正仿宋_GBK"/>
        <charset val="134"/>
      </rPr>
      <t>投入</t>
    </r>
    <r>
      <rPr>
        <sz val="9"/>
        <color indexed="8"/>
        <rFont val="Times New Roman"/>
        <charset val="134"/>
      </rPr>
      <t>1.12</t>
    </r>
    <r>
      <rPr>
        <sz val="9"/>
        <color indexed="8"/>
        <rFont val="方正仿宋_GBK"/>
        <charset val="134"/>
      </rPr>
      <t>万元建设检查井</t>
    </r>
    <r>
      <rPr>
        <sz val="9"/>
        <color indexed="8"/>
        <rFont val="Times New Roman"/>
        <charset val="134"/>
      </rPr>
      <t>7</t>
    </r>
    <r>
      <rPr>
        <sz val="9"/>
        <color indexed="8"/>
        <rFont val="方正仿宋_GBK"/>
        <charset val="134"/>
      </rPr>
      <t>座（</t>
    </r>
    <r>
      <rPr>
        <sz val="9"/>
        <color indexed="8"/>
        <rFont val="Times New Roman"/>
        <charset val="134"/>
      </rPr>
      <t xml:space="preserve">700 </t>
    </r>
    <r>
      <rPr>
        <sz val="9"/>
        <color indexed="8"/>
        <rFont val="方正仿宋_GBK"/>
        <charset val="134"/>
      </rPr>
      <t>检查井</t>
    </r>
    <r>
      <rPr>
        <sz val="9"/>
        <color indexed="8"/>
        <rFont val="Times New Roman"/>
        <charset val="134"/>
      </rPr>
      <t>(</t>
    </r>
    <r>
      <rPr>
        <sz val="9"/>
        <color indexed="8"/>
        <rFont val="方正仿宋_GBK"/>
        <charset val="134"/>
      </rPr>
      <t>铸铁</t>
    </r>
    <r>
      <rPr>
        <sz val="9"/>
        <color indexed="8"/>
        <rFont val="Times New Roman"/>
        <charset val="134"/>
      </rPr>
      <t>)</t>
    </r>
    <r>
      <rPr>
        <sz val="9"/>
        <color indexed="8"/>
        <rFont val="方正仿宋_GBK"/>
        <charset val="134"/>
      </rPr>
      <t>单价</t>
    </r>
    <r>
      <rPr>
        <sz val="9"/>
        <color indexed="8"/>
        <rFont val="Times New Roman"/>
        <charset val="134"/>
      </rPr>
      <t>1600</t>
    </r>
    <r>
      <rPr>
        <sz val="9"/>
        <color indexed="8"/>
        <rFont val="方正仿宋_GBK"/>
        <charset val="134"/>
      </rPr>
      <t>元</t>
    </r>
    <r>
      <rPr>
        <sz val="9"/>
        <color indexed="8"/>
        <rFont val="Times New Roman"/>
        <charset val="134"/>
      </rPr>
      <t>/</t>
    </r>
    <r>
      <rPr>
        <sz val="9"/>
        <color indexed="8"/>
        <rFont val="方正仿宋_GBK"/>
        <charset val="134"/>
      </rPr>
      <t>座）；</t>
    </r>
    <r>
      <rPr>
        <sz val="9"/>
        <color indexed="8"/>
        <rFont val="Times New Roman"/>
        <charset val="134"/>
      </rPr>
      <t>5.</t>
    </r>
    <r>
      <rPr>
        <sz val="9"/>
        <color indexed="8"/>
        <rFont val="方正仿宋_GBK"/>
        <charset val="134"/>
      </rPr>
      <t>投入</t>
    </r>
    <r>
      <rPr>
        <sz val="9"/>
        <color indexed="8"/>
        <rFont val="Times New Roman"/>
        <charset val="134"/>
      </rPr>
      <t>1.6</t>
    </r>
    <r>
      <rPr>
        <sz val="9"/>
        <color indexed="8"/>
        <rFont val="方正仿宋_GBK"/>
        <charset val="134"/>
      </rPr>
      <t>万元新建大三格化粪池</t>
    </r>
    <r>
      <rPr>
        <sz val="9"/>
        <color indexed="8"/>
        <rFont val="Times New Roman"/>
        <charset val="134"/>
      </rPr>
      <t>40m³</t>
    </r>
    <r>
      <rPr>
        <sz val="9"/>
        <color indexed="8"/>
        <rFont val="方正仿宋_GBK"/>
        <charset val="134"/>
      </rPr>
      <t>（单价</t>
    </r>
    <r>
      <rPr>
        <sz val="9"/>
        <color indexed="8"/>
        <rFont val="Times New Roman"/>
        <charset val="134"/>
      </rPr>
      <t>400</t>
    </r>
    <r>
      <rPr>
        <sz val="9"/>
        <color indexed="8"/>
        <rFont val="方正仿宋_GBK"/>
        <charset val="134"/>
      </rPr>
      <t>元</t>
    </r>
    <r>
      <rPr>
        <sz val="9"/>
        <color indexed="8"/>
        <rFont val="Times New Roman"/>
        <charset val="134"/>
      </rPr>
      <t>/m³</t>
    </r>
    <r>
      <rPr>
        <sz val="9"/>
        <color indexed="8"/>
        <rFont val="方正仿宋_GBK"/>
        <charset val="134"/>
      </rPr>
      <t>）。</t>
    </r>
    <r>
      <rPr>
        <sz val="9"/>
        <color indexed="8"/>
        <rFont val="Times New Roman"/>
        <charset val="134"/>
      </rPr>
      <t xml:space="preserve">
</t>
    </r>
    <r>
      <rPr>
        <sz val="9"/>
        <color indexed="8"/>
        <rFont val="方正仿宋_GBK"/>
        <charset val="134"/>
      </rPr>
      <t>罗营村吉乐</t>
    </r>
    <r>
      <rPr>
        <sz val="9"/>
        <color indexed="8"/>
        <rFont val="Times New Roman"/>
        <charset val="134"/>
      </rPr>
      <t>15.22</t>
    </r>
    <r>
      <rPr>
        <sz val="9"/>
        <color indexed="8"/>
        <rFont val="方正仿宋_GBK"/>
        <charset val="134"/>
      </rPr>
      <t>万元</t>
    </r>
    <r>
      <rPr>
        <sz val="9"/>
        <color indexed="8"/>
        <rFont val="Times New Roman"/>
        <charset val="134"/>
      </rPr>
      <t>:1.</t>
    </r>
    <r>
      <rPr>
        <sz val="9"/>
        <color indexed="8"/>
        <rFont val="方正仿宋_GBK"/>
        <charset val="134"/>
      </rPr>
      <t>投入</t>
    </r>
    <r>
      <rPr>
        <sz val="9"/>
        <color indexed="8"/>
        <rFont val="Times New Roman"/>
        <charset val="134"/>
      </rPr>
      <t>7.2</t>
    </r>
    <r>
      <rPr>
        <sz val="9"/>
        <color indexed="8"/>
        <rFont val="方正仿宋_GBK"/>
        <charset val="134"/>
      </rPr>
      <t>万元建设污水管</t>
    </r>
    <r>
      <rPr>
        <sz val="9"/>
        <color indexed="8"/>
        <rFont val="Times New Roman"/>
        <charset val="134"/>
      </rPr>
      <t>DN400</t>
    </r>
    <r>
      <rPr>
        <sz val="9"/>
        <color indexed="8"/>
        <rFont val="方正仿宋_GBK"/>
        <charset val="134"/>
      </rPr>
      <t>波纹管</t>
    </r>
    <r>
      <rPr>
        <sz val="9"/>
        <color indexed="8"/>
        <rFont val="Times New Roman"/>
        <charset val="134"/>
      </rPr>
      <t>200</t>
    </r>
    <r>
      <rPr>
        <sz val="9"/>
        <color indexed="8"/>
        <rFont val="方正仿宋_GBK"/>
        <charset val="134"/>
      </rPr>
      <t>米，含路面破除挖土方及回填浇筑（单价</t>
    </r>
    <r>
      <rPr>
        <sz val="9"/>
        <color indexed="8"/>
        <rFont val="Times New Roman"/>
        <charset val="134"/>
      </rPr>
      <t>360</t>
    </r>
    <r>
      <rPr>
        <sz val="9"/>
        <color indexed="8"/>
        <rFont val="方正仿宋_GBK"/>
        <charset val="134"/>
      </rPr>
      <t>元</t>
    </r>
    <r>
      <rPr>
        <sz val="9"/>
        <color indexed="8"/>
        <rFont val="Times New Roman"/>
        <charset val="134"/>
      </rPr>
      <t>/</t>
    </r>
    <r>
      <rPr>
        <sz val="9"/>
        <color indexed="8"/>
        <rFont val="方正仿宋_GBK"/>
        <charset val="134"/>
      </rPr>
      <t>米）；</t>
    </r>
    <r>
      <rPr>
        <sz val="9"/>
        <color indexed="8"/>
        <rFont val="Times New Roman"/>
        <charset val="134"/>
      </rPr>
      <t>2.</t>
    </r>
    <r>
      <rPr>
        <sz val="9"/>
        <color indexed="8"/>
        <rFont val="方正仿宋_GBK"/>
        <charset val="134"/>
      </rPr>
      <t>投入</t>
    </r>
    <r>
      <rPr>
        <sz val="9"/>
        <color indexed="8"/>
        <rFont val="Times New Roman"/>
        <charset val="134"/>
      </rPr>
      <t>2.8</t>
    </r>
    <r>
      <rPr>
        <sz val="9"/>
        <color indexed="8"/>
        <rFont val="方正仿宋_GBK"/>
        <charset val="134"/>
      </rPr>
      <t>万元建设污水管</t>
    </r>
    <r>
      <rPr>
        <sz val="9"/>
        <color indexed="8"/>
        <rFont val="Times New Roman"/>
        <charset val="134"/>
      </rPr>
      <t>DN300</t>
    </r>
    <r>
      <rPr>
        <sz val="9"/>
        <color indexed="8"/>
        <rFont val="方正仿宋_GBK"/>
        <charset val="134"/>
      </rPr>
      <t>波纹管</t>
    </r>
    <r>
      <rPr>
        <sz val="9"/>
        <color indexed="8"/>
        <rFont val="Times New Roman"/>
        <charset val="134"/>
      </rPr>
      <t>100</t>
    </r>
    <r>
      <rPr>
        <sz val="9"/>
        <color indexed="8"/>
        <rFont val="方正仿宋_GBK"/>
        <charset val="134"/>
      </rPr>
      <t>米，含路面破除挖土方及回填浇筑（单价</t>
    </r>
    <r>
      <rPr>
        <sz val="9"/>
        <color indexed="8"/>
        <rFont val="Times New Roman"/>
        <charset val="134"/>
      </rPr>
      <t>280</t>
    </r>
    <r>
      <rPr>
        <sz val="9"/>
        <color indexed="8"/>
        <rFont val="方正仿宋_GBK"/>
        <charset val="134"/>
      </rPr>
      <t>元</t>
    </r>
    <r>
      <rPr>
        <sz val="9"/>
        <color indexed="8"/>
        <rFont val="Times New Roman"/>
        <charset val="134"/>
      </rPr>
      <t>/</t>
    </r>
    <r>
      <rPr>
        <sz val="9"/>
        <color indexed="8"/>
        <rFont val="方正仿宋_GBK"/>
        <charset val="134"/>
      </rPr>
      <t>米）；</t>
    </r>
    <r>
      <rPr>
        <sz val="9"/>
        <color indexed="8"/>
        <rFont val="Times New Roman"/>
        <charset val="134"/>
      </rPr>
      <t>3.</t>
    </r>
    <r>
      <rPr>
        <sz val="9"/>
        <color indexed="8"/>
        <rFont val="方正仿宋_GBK"/>
        <charset val="134"/>
      </rPr>
      <t>投入</t>
    </r>
    <r>
      <rPr>
        <sz val="9"/>
        <color indexed="8"/>
        <rFont val="Times New Roman"/>
        <charset val="134"/>
      </rPr>
      <t>1.38</t>
    </r>
    <r>
      <rPr>
        <sz val="9"/>
        <color indexed="8"/>
        <rFont val="方正仿宋_GBK"/>
        <charset val="134"/>
      </rPr>
      <t>万元切割接支管路</t>
    </r>
    <r>
      <rPr>
        <sz val="9"/>
        <color indexed="8"/>
        <rFont val="Times New Roman"/>
        <charset val="134"/>
      </rPr>
      <t>690</t>
    </r>
    <r>
      <rPr>
        <sz val="9"/>
        <color indexed="8"/>
        <rFont val="方正仿宋_GBK"/>
        <charset val="134"/>
      </rPr>
      <t>米（单价</t>
    </r>
    <r>
      <rPr>
        <sz val="9"/>
        <color indexed="8"/>
        <rFont val="Times New Roman"/>
        <charset val="134"/>
      </rPr>
      <t>20</t>
    </r>
    <r>
      <rPr>
        <sz val="9"/>
        <color indexed="8"/>
        <rFont val="方正仿宋_GBK"/>
        <charset val="134"/>
      </rPr>
      <t>元</t>
    </r>
    <r>
      <rPr>
        <sz val="9"/>
        <color indexed="8"/>
        <rFont val="Times New Roman"/>
        <charset val="134"/>
      </rPr>
      <t>/</t>
    </r>
    <r>
      <rPr>
        <sz val="9"/>
        <color indexed="8"/>
        <rFont val="方正仿宋_GBK"/>
        <charset val="134"/>
      </rPr>
      <t>米）；</t>
    </r>
    <r>
      <rPr>
        <sz val="9"/>
        <color indexed="8"/>
        <rFont val="Times New Roman"/>
        <charset val="134"/>
      </rPr>
      <t>4.</t>
    </r>
    <r>
      <rPr>
        <sz val="9"/>
        <color indexed="8"/>
        <rFont val="方正仿宋_GBK"/>
        <charset val="134"/>
      </rPr>
      <t>投入</t>
    </r>
    <r>
      <rPr>
        <sz val="9"/>
        <color indexed="8"/>
        <rFont val="Times New Roman"/>
        <charset val="134"/>
      </rPr>
      <t>1.44</t>
    </r>
    <r>
      <rPr>
        <sz val="9"/>
        <color indexed="8"/>
        <rFont val="方正仿宋_GBK"/>
        <charset val="134"/>
      </rPr>
      <t>万元建设检查井</t>
    </r>
    <r>
      <rPr>
        <sz val="9"/>
        <color indexed="8"/>
        <rFont val="Times New Roman"/>
        <charset val="134"/>
      </rPr>
      <t>9</t>
    </r>
    <r>
      <rPr>
        <sz val="9"/>
        <color indexed="8"/>
        <rFont val="方正仿宋_GBK"/>
        <charset val="134"/>
      </rPr>
      <t>座（</t>
    </r>
    <r>
      <rPr>
        <sz val="9"/>
        <color indexed="8"/>
        <rFont val="Times New Roman"/>
        <charset val="134"/>
      </rPr>
      <t xml:space="preserve">700 </t>
    </r>
    <r>
      <rPr>
        <sz val="9"/>
        <color indexed="8"/>
        <rFont val="方正仿宋_GBK"/>
        <charset val="134"/>
      </rPr>
      <t>检查井</t>
    </r>
    <r>
      <rPr>
        <sz val="9"/>
        <color indexed="8"/>
        <rFont val="Times New Roman"/>
        <charset val="134"/>
      </rPr>
      <t>(铸铁)单价1600元/座）；5.投入2.4万元新建大三格化粪池60m³（单价400元/m³）。
龙林村龙林25.6万元:1.投入15.84万元建设污水管DN400波纹管440米，含路面破除挖土方及回填浇筑（单价360元/米）；2.投入2.56万元建设污水管DN200波纹管160米，含路面破除挖土方及回填浇筑（单价160元/米）；3.投入2.48万元切割接支管路1240米（单价20元/米）；4.投入2.72万元建设检查井17座（700 检查井(铸铁)单价1600元/座）；5.投入2万元新建大三格化粪池50m³（单价400元/m³）。
得所村大路边10.56万元:1.投入8.4万元建设污水管DN300波纹管420米，仅路面破除挖土方，免回填（单价200元/米）；2.投入2.72万元建设检查井6座（700 检查井(铸铁)单价1600元/座）；3.投入2万元新建大三格化粪池3座共30m³（单价400元/m³）。
旧营张家村15.76万元:1.投入10.26万元建设污水管DN400波纹管285米，含路面破除挖土方及回填浇筑（单价360元/米）；2.投入2.5万元建设污水管DN200波纹管156米，含路面破除挖土方及回填浇筑（单价160元/米）；3.投入1.72万元切割接支管路860米（单价20元/米）；4.投入1.28万元建设检查井8座（700 检查井(铸铁)单价1600元/座）
乐树大营村15万：1.投入1.12万元建设崔家坡污水管DN300波纹管40米，含路面破除挖土方及回填浇筑（单价280元/米）；2.投入11.16元建设污水管DN400波纹管310米，含路面破除挖土方及回填浇筑（单价360元/米）；3.投入1.16万元切割接支管路580米（单价20元/米）；4.投入1.6万元建设检查井10座（700 检查井(铸铁)单价1600元/座）</t>
    </r>
  </si>
  <si>
    <r>
      <rPr>
        <sz val="10"/>
        <color indexed="8"/>
        <rFont val="方正仿宋_GBK"/>
        <charset val="134"/>
      </rPr>
      <t>项目建成后由启文村委会管理使用，能有效解决群众出行困难和污水排放问题，人居环境明显改善，提升群众的获得感、幸福感，受益农户</t>
    </r>
    <r>
      <rPr>
        <sz val="10"/>
        <color indexed="8"/>
        <rFont val="Times New Roman"/>
        <charset val="134"/>
      </rPr>
      <t>145</t>
    </r>
    <r>
      <rPr>
        <sz val="10"/>
        <color indexed="8"/>
        <rFont val="方正仿宋_GBK"/>
        <charset val="134"/>
      </rPr>
      <t>户</t>
    </r>
    <r>
      <rPr>
        <sz val="10"/>
        <color indexed="8"/>
        <rFont val="Times New Roman"/>
        <charset val="134"/>
      </rPr>
      <t>463</t>
    </r>
    <r>
      <rPr>
        <sz val="10"/>
        <color indexed="8"/>
        <rFont val="方正仿宋_GBK"/>
        <charset val="134"/>
      </rPr>
      <t>人，其中脱贫户</t>
    </r>
    <r>
      <rPr>
        <sz val="10"/>
        <color indexed="8"/>
        <rFont val="Times New Roman"/>
        <charset val="134"/>
      </rPr>
      <t>12</t>
    </r>
    <r>
      <rPr>
        <sz val="10"/>
        <color indexed="8"/>
        <rFont val="方正仿宋_GBK"/>
        <charset val="134"/>
      </rPr>
      <t>户</t>
    </r>
    <r>
      <rPr>
        <sz val="10"/>
        <color indexed="8"/>
        <rFont val="Times New Roman"/>
        <charset val="134"/>
      </rPr>
      <t>37</t>
    </r>
    <r>
      <rPr>
        <sz val="10"/>
        <color indexed="8"/>
        <rFont val="方正仿宋_GBK"/>
        <charset val="134"/>
      </rPr>
      <t>人。</t>
    </r>
  </si>
  <si>
    <r>
      <rPr>
        <sz val="10"/>
        <color indexed="8"/>
        <rFont val="方正仿宋_GBK"/>
        <charset val="134"/>
      </rPr>
      <t>格宜镇</t>
    </r>
    <r>
      <rPr>
        <sz val="10"/>
        <color indexed="8"/>
        <rFont val="Times New Roman"/>
        <charset val="134"/>
      </rPr>
      <t>2026</t>
    </r>
    <r>
      <rPr>
        <sz val="10"/>
        <color indexed="8"/>
        <rFont val="方正仿宋_GBK"/>
        <charset val="134"/>
      </rPr>
      <t>年农村人居环境整治提升项目</t>
    </r>
  </si>
  <si>
    <r>
      <rPr>
        <sz val="10"/>
        <color indexed="8"/>
        <rFont val="方正仿宋_GBK"/>
        <charset val="134"/>
      </rPr>
      <t>启文村委会</t>
    </r>
  </si>
  <si>
    <t>1.人饮供水管网：挖供水管管沟长846×宽0.5×深0.5，土方212m³，单价5元，概算投资1060.00元；管沟回填212m³，单价36.00元，概算投资7632.00元；安装供水主管PE100级DN63管140米，单价48.00元，概算投资6720.00元；安装供水分管PE100级DN 32GUAN 790米，单价30.00元，概算投资23700.00元，安装分户PE100级DN25管315米，单价22.00元，概算投资6930.00元；安装给水分管PE32铜球阀14个，单价50.00元，概算投资700.00元；安装分户管pe25钢球阀90个，单价30.00元，概算投资2700.00元；供水管网闸阀井14个，单价550.00元，概算投资7700.00元。
2.污水排水管网：挖污水管沟土方800×1.8×0.8=1143m³，单价5.00元，概算投资5715.00元；HDPE钢带波纹管（规格型号DN400）140米，单价220.00元，概算投资30800.00元；HDPE钢带波纹管（规格性格DN300）321米，单价180.00元，概算投资57780.00元；HDPE复合波纹管（DN200）84米，单价100.00元，概算投资8400.00元；HDPE复合波纹管（DN160）90米，单价80.00元，概算投资7200.00元，排水管道检查井（M7.5水泥砂浆砌红砖墙粉刷刮灰、c25砼井垫层，厚15cm、深1.8mm、内空直径70cm、加重型铁制井盖，井盖周边c25砼厚20cmkuan 30cm加固）15个，单价2000.00元，概算投资30000.00元；安装雨箅子14个，单价550.00元，概算投资7700.00元；管沟回填（雨污双管护壁面层砂石回填）220m³，单价120.00元，概算投资26400.00元。回填土石方夯实压紧762m³，单价36.00元，概算投资27432.00元；雨水管护壁面层砂石回填54m³，单价120.00元，概算投资6480.00元；余方弃置381m³，单价45.00元，概算投资17145.00元。
3.小区主干道硬化：路床整形碾压、道路碎石基层1680㎡，单价25.00元，概算投资42000.00元；混凝土路面长140m宽12m,厚度20cm,强度c30、面积1680㎡，单价105.00元，概算投资176400.00元。</t>
  </si>
  <si>
    <r>
      <rPr>
        <sz val="10"/>
        <color indexed="8"/>
        <rFont val="方正仿宋_GBK"/>
        <charset val="134"/>
      </rPr>
      <t>通过项目实施，建成的固定资产归村集体所有，累计建成污水管网</t>
    </r>
    <r>
      <rPr>
        <sz val="10"/>
        <color indexed="8"/>
        <rFont val="Times New Roman"/>
        <charset val="134"/>
      </rPr>
      <t>635</t>
    </r>
    <r>
      <rPr>
        <sz val="10"/>
        <color indexed="8"/>
        <rFont val="方正仿宋_GBK"/>
        <charset val="134"/>
      </rPr>
      <t>米，供水管网</t>
    </r>
    <r>
      <rPr>
        <sz val="10"/>
        <color indexed="8"/>
        <rFont val="Times New Roman"/>
        <charset val="134"/>
      </rPr>
      <t>930</t>
    </r>
    <r>
      <rPr>
        <sz val="10"/>
        <color indexed="8"/>
        <rFont val="方正仿宋_GBK"/>
        <charset val="134"/>
      </rPr>
      <t>米，完成小区主干道硬化</t>
    </r>
    <r>
      <rPr>
        <sz val="10"/>
        <color indexed="8"/>
        <rFont val="Times New Roman"/>
        <charset val="134"/>
      </rPr>
      <t>1680</t>
    </r>
    <r>
      <rPr>
        <sz val="10"/>
        <color indexed="8"/>
        <rFont val="方正仿宋_GBK"/>
        <charset val="134"/>
      </rPr>
      <t>㎡，有效解决启文村委会牛街新旧两个小区</t>
    </r>
    <r>
      <rPr>
        <sz val="10"/>
        <color indexed="8"/>
        <rFont val="Times New Roman"/>
        <charset val="134"/>
      </rPr>
      <t>105</t>
    </r>
    <r>
      <rPr>
        <sz val="10"/>
        <color indexed="8"/>
        <rFont val="方正仿宋_GBK"/>
        <charset val="134"/>
      </rPr>
      <t>户</t>
    </r>
    <r>
      <rPr>
        <sz val="10"/>
        <color indexed="8"/>
        <rFont val="Times New Roman"/>
        <charset val="134"/>
      </rPr>
      <t>375</t>
    </r>
    <r>
      <rPr>
        <sz val="10"/>
        <color indexed="8"/>
        <rFont val="方正仿宋_GBK"/>
        <charset val="134"/>
      </rPr>
      <t>人生活污水排放问题。</t>
    </r>
  </si>
  <si>
    <r>
      <rPr>
        <sz val="10"/>
        <color indexed="8"/>
        <rFont val="方正仿宋_GBK"/>
        <charset val="134"/>
      </rPr>
      <t>人居环境提升</t>
    </r>
  </si>
  <si>
    <r>
      <rPr>
        <sz val="10"/>
        <color indexed="8"/>
        <rFont val="方正仿宋_GBK"/>
        <charset val="134"/>
      </rPr>
      <t>落水镇落水村雷家营自然村人居环境提升项目</t>
    </r>
  </si>
  <si>
    <r>
      <rPr>
        <sz val="10"/>
        <color indexed="8"/>
        <rFont val="方正仿宋_GBK"/>
        <charset val="134"/>
      </rPr>
      <t>落水村</t>
    </r>
  </si>
  <si>
    <r>
      <rPr>
        <sz val="10"/>
        <color indexed="8"/>
        <rFont val="方正仿宋_GBK"/>
        <charset val="134"/>
      </rPr>
      <t>落水村委会雷营自然村（</t>
    </r>
    <r>
      <rPr>
        <sz val="10"/>
        <color indexed="8"/>
        <rFont val="Times New Roman"/>
        <charset val="134"/>
      </rPr>
      <t>30</t>
    </r>
    <r>
      <rPr>
        <sz val="10"/>
        <color indexed="8"/>
        <rFont val="方正仿宋_GBK"/>
        <charset val="134"/>
      </rPr>
      <t>万元）</t>
    </r>
    <r>
      <rPr>
        <sz val="10"/>
        <color indexed="8"/>
        <rFont val="Times New Roman"/>
        <charset val="134"/>
      </rPr>
      <t xml:space="preserve">  
1.</t>
    </r>
    <r>
      <rPr>
        <sz val="10"/>
        <color indexed="8"/>
        <rFont val="方正仿宋_GBK"/>
        <charset val="134"/>
      </rPr>
      <t>规格</t>
    </r>
    <r>
      <rPr>
        <sz val="10"/>
        <color indexed="8"/>
        <rFont val="Times New Roman"/>
        <charset val="134"/>
      </rPr>
      <t>DN400</t>
    </r>
    <r>
      <rPr>
        <sz val="10"/>
        <color indexed="8"/>
        <rFont val="方正仿宋_GBK"/>
        <charset val="134"/>
      </rPr>
      <t>波纹管制作安装（含路面切缝、混凝土路面拆除、沟槽土方开挖、土方回填，</t>
    </r>
    <r>
      <rPr>
        <sz val="10"/>
        <color indexed="8"/>
        <rFont val="Times New Roman"/>
        <charset val="134"/>
      </rPr>
      <t>20cm</t>
    </r>
    <r>
      <rPr>
        <sz val="10"/>
        <color indexed="8"/>
        <rFont val="方正仿宋_GBK"/>
        <charset val="134"/>
      </rPr>
      <t>厚</t>
    </r>
    <r>
      <rPr>
        <sz val="10"/>
        <color indexed="8"/>
        <rFont val="Times New Roman"/>
        <charset val="134"/>
      </rPr>
      <t>C30</t>
    </r>
    <r>
      <rPr>
        <sz val="10"/>
        <color indexed="8"/>
        <rFont val="方正仿宋_GBK"/>
        <charset val="134"/>
      </rPr>
      <t>混凝土路面恢复）共计</t>
    </r>
    <r>
      <rPr>
        <sz val="10"/>
        <color indexed="8"/>
        <rFont val="Times New Roman"/>
        <charset val="134"/>
      </rPr>
      <t>155</t>
    </r>
    <r>
      <rPr>
        <sz val="10"/>
        <color indexed="8"/>
        <rFont val="方正仿宋_GBK"/>
        <charset val="134"/>
      </rPr>
      <t>米，每米单价</t>
    </r>
    <r>
      <rPr>
        <sz val="10"/>
        <color indexed="8"/>
        <rFont val="Times New Roman"/>
        <charset val="134"/>
      </rPr>
      <t>320</t>
    </r>
    <r>
      <rPr>
        <sz val="10"/>
        <color indexed="8"/>
        <rFont val="方正仿宋_GBK"/>
        <charset val="134"/>
      </rPr>
      <t>元，小计</t>
    </r>
    <r>
      <rPr>
        <sz val="10"/>
        <color indexed="8"/>
        <rFont val="Times New Roman"/>
        <charset val="134"/>
      </rPr>
      <t>4.96</t>
    </r>
    <r>
      <rPr>
        <sz val="10"/>
        <color indexed="8"/>
        <rFont val="方正仿宋_GBK"/>
        <charset val="134"/>
      </rPr>
      <t>万元；</t>
    </r>
    <r>
      <rPr>
        <sz val="10"/>
        <color indexed="8"/>
        <rFont val="Times New Roman"/>
        <charset val="134"/>
      </rPr>
      <t xml:space="preserve">
2.</t>
    </r>
    <r>
      <rPr>
        <sz val="10"/>
        <color indexed="8"/>
        <rFont val="方正仿宋_GBK"/>
        <charset val="134"/>
      </rPr>
      <t>规格</t>
    </r>
    <r>
      <rPr>
        <sz val="10"/>
        <color indexed="8"/>
        <rFont val="Times New Roman"/>
        <charset val="134"/>
      </rPr>
      <t>DN300</t>
    </r>
    <r>
      <rPr>
        <sz val="10"/>
        <color indexed="8"/>
        <rFont val="方正仿宋_GBK"/>
        <charset val="134"/>
      </rPr>
      <t>波纹管制作安装（含路面切缝、混凝土路面拆除、沟槽土方开挖、土方回填，</t>
    </r>
    <r>
      <rPr>
        <sz val="10"/>
        <color indexed="8"/>
        <rFont val="Times New Roman"/>
        <charset val="134"/>
      </rPr>
      <t>20cm</t>
    </r>
    <r>
      <rPr>
        <sz val="10"/>
        <color indexed="8"/>
        <rFont val="方正仿宋_GBK"/>
        <charset val="134"/>
      </rPr>
      <t>厚</t>
    </r>
    <r>
      <rPr>
        <sz val="10"/>
        <color indexed="8"/>
        <rFont val="Times New Roman"/>
        <charset val="134"/>
      </rPr>
      <t>C30</t>
    </r>
    <r>
      <rPr>
        <sz val="10"/>
        <color indexed="8"/>
        <rFont val="方正仿宋_GBK"/>
        <charset val="134"/>
      </rPr>
      <t>混凝土路面恢复）共计</t>
    </r>
    <r>
      <rPr>
        <sz val="10"/>
        <color indexed="8"/>
        <rFont val="Times New Roman"/>
        <charset val="134"/>
      </rPr>
      <t>695</t>
    </r>
    <r>
      <rPr>
        <sz val="10"/>
        <color indexed="8"/>
        <rFont val="方正仿宋_GBK"/>
        <charset val="134"/>
      </rPr>
      <t>米，每米单价</t>
    </r>
    <r>
      <rPr>
        <sz val="10"/>
        <color indexed="8"/>
        <rFont val="Times New Roman"/>
        <charset val="134"/>
      </rPr>
      <t>230</t>
    </r>
    <r>
      <rPr>
        <sz val="10"/>
        <color indexed="8"/>
        <rFont val="方正仿宋_GBK"/>
        <charset val="134"/>
      </rPr>
      <t>元，小计</t>
    </r>
    <r>
      <rPr>
        <sz val="10"/>
        <color indexed="8"/>
        <rFont val="Times New Roman"/>
        <charset val="134"/>
      </rPr>
      <t>15.99</t>
    </r>
    <r>
      <rPr>
        <sz val="10"/>
        <color indexed="8"/>
        <rFont val="方正仿宋_GBK"/>
        <charset val="134"/>
      </rPr>
      <t>万元；</t>
    </r>
    <r>
      <rPr>
        <sz val="10"/>
        <color indexed="8"/>
        <rFont val="Times New Roman"/>
        <charset val="134"/>
      </rPr>
      <t xml:space="preserve">
3.</t>
    </r>
    <r>
      <rPr>
        <sz val="10"/>
        <color indexed="8"/>
        <rFont val="方正仿宋_GBK"/>
        <charset val="134"/>
      </rPr>
      <t>规格</t>
    </r>
    <r>
      <rPr>
        <sz val="10"/>
        <color indexed="8"/>
        <rFont val="Times New Roman"/>
        <charset val="134"/>
      </rPr>
      <t>DN160PVC</t>
    </r>
    <r>
      <rPr>
        <sz val="10"/>
        <color indexed="8"/>
        <rFont val="方正仿宋_GBK"/>
        <charset val="134"/>
      </rPr>
      <t>管制作安装（含路面切缝、混凝土路面拆除、沟槽土方开挖、土方回填，</t>
    </r>
    <r>
      <rPr>
        <sz val="10"/>
        <color indexed="8"/>
        <rFont val="Times New Roman"/>
        <charset val="134"/>
      </rPr>
      <t>20cm</t>
    </r>
    <r>
      <rPr>
        <sz val="10"/>
        <color indexed="8"/>
        <rFont val="方正仿宋_GBK"/>
        <charset val="134"/>
      </rPr>
      <t>厚</t>
    </r>
    <r>
      <rPr>
        <sz val="10"/>
        <color indexed="8"/>
        <rFont val="Times New Roman"/>
        <charset val="134"/>
      </rPr>
      <t>C30</t>
    </r>
    <r>
      <rPr>
        <sz val="10"/>
        <color indexed="8"/>
        <rFont val="方正仿宋_GBK"/>
        <charset val="134"/>
      </rPr>
      <t>混凝土路面恢复）共计</t>
    </r>
    <r>
      <rPr>
        <sz val="10"/>
        <color indexed="8"/>
        <rFont val="Times New Roman"/>
        <charset val="134"/>
      </rPr>
      <t>200</t>
    </r>
    <r>
      <rPr>
        <sz val="10"/>
        <color indexed="8"/>
        <rFont val="方正仿宋_GBK"/>
        <charset val="134"/>
      </rPr>
      <t>米，每米单价</t>
    </r>
    <r>
      <rPr>
        <sz val="10"/>
        <color indexed="8"/>
        <rFont val="Times New Roman"/>
        <charset val="134"/>
      </rPr>
      <t>95</t>
    </r>
    <r>
      <rPr>
        <sz val="10"/>
        <color indexed="8"/>
        <rFont val="方正仿宋_GBK"/>
        <charset val="134"/>
      </rPr>
      <t>元，小计</t>
    </r>
    <r>
      <rPr>
        <sz val="10"/>
        <color indexed="8"/>
        <rFont val="Times New Roman"/>
        <charset val="134"/>
      </rPr>
      <t>1.9</t>
    </r>
    <r>
      <rPr>
        <sz val="10"/>
        <color indexed="8"/>
        <rFont val="方正仿宋_GBK"/>
        <charset val="134"/>
      </rPr>
      <t>万元；</t>
    </r>
    <r>
      <rPr>
        <sz val="10"/>
        <color indexed="8"/>
        <rFont val="Times New Roman"/>
        <charset val="134"/>
      </rPr>
      <t xml:space="preserve">
4.</t>
    </r>
    <r>
      <rPr>
        <sz val="10"/>
        <color indexed="8"/>
        <rFont val="方正仿宋_GBK"/>
        <charset val="134"/>
      </rPr>
      <t>制作安装检查井，规格</t>
    </r>
    <r>
      <rPr>
        <sz val="10"/>
        <color indexed="8"/>
        <rFont val="Times New Roman"/>
        <charset val="134"/>
      </rPr>
      <t>1</t>
    </r>
    <r>
      <rPr>
        <sz val="10"/>
        <color indexed="8"/>
        <rFont val="方正仿宋_GBK"/>
        <charset val="134"/>
      </rPr>
      <t>米</t>
    </r>
    <r>
      <rPr>
        <sz val="10"/>
        <color indexed="8"/>
        <rFont val="Times New Roman"/>
        <charset val="134"/>
      </rPr>
      <t>X1</t>
    </r>
    <r>
      <rPr>
        <sz val="10"/>
        <color indexed="8"/>
        <rFont val="方正仿宋_GBK"/>
        <charset val="134"/>
      </rPr>
      <t>米的</t>
    </r>
    <r>
      <rPr>
        <sz val="10"/>
        <color indexed="8"/>
        <rFont val="Times New Roman"/>
        <charset val="134"/>
      </rPr>
      <t>29</t>
    </r>
    <r>
      <rPr>
        <sz val="10"/>
        <color indexed="8"/>
        <rFont val="方正仿宋_GBK"/>
        <charset val="134"/>
      </rPr>
      <t>个，每个单价每</t>
    </r>
    <r>
      <rPr>
        <sz val="10"/>
        <color indexed="8"/>
        <rFont val="Times New Roman"/>
        <charset val="134"/>
      </rPr>
      <t>0.12</t>
    </r>
    <r>
      <rPr>
        <sz val="10"/>
        <color indexed="8"/>
        <rFont val="方正仿宋_GBK"/>
        <charset val="134"/>
      </rPr>
      <t>万元，小计</t>
    </r>
    <r>
      <rPr>
        <sz val="10"/>
        <color indexed="8"/>
        <rFont val="Times New Roman"/>
        <charset val="134"/>
      </rPr>
      <t>3.48</t>
    </r>
    <r>
      <rPr>
        <sz val="10"/>
        <color indexed="8"/>
        <rFont val="方正仿宋_GBK"/>
        <charset val="134"/>
      </rPr>
      <t>万元；</t>
    </r>
    <r>
      <rPr>
        <sz val="10"/>
        <color indexed="8"/>
        <rFont val="Times New Roman"/>
        <charset val="134"/>
      </rPr>
      <t xml:space="preserve">
5.</t>
    </r>
    <r>
      <rPr>
        <sz val="10"/>
        <color indexed="8"/>
        <rFont val="方正仿宋_GBK"/>
        <charset val="134"/>
      </rPr>
      <t>新建</t>
    </r>
    <r>
      <rPr>
        <sz val="10"/>
        <color indexed="8"/>
        <rFont val="Times New Roman"/>
        <charset val="134"/>
      </rPr>
      <t>50</t>
    </r>
    <r>
      <rPr>
        <sz val="10"/>
        <color indexed="8"/>
        <rFont val="方正仿宋_GBK"/>
        <charset val="134"/>
      </rPr>
      <t>立方米成品玻璃钢化粪池</t>
    </r>
    <r>
      <rPr>
        <sz val="10"/>
        <color indexed="8"/>
        <rFont val="Times New Roman"/>
        <charset val="134"/>
      </rPr>
      <t>1</t>
    </r>
    <r>
      <rPr>
        <sz val="10"/>
        <color indexed="8"/>
        <rFont val="方正仿宋_GBK"/>
        <charset val="134"/>
      </rPr>
      <t>个，单价</t>
    </r>
    <r>
      <rPr>
        <sz val="10"/>
        <color indexed="8"/>
        <rFont val="Times New Roman"/>
        <charset val="134"/>
      </rPr>
      <t>3.67</t>
    </r>
    <r>
      <rPr>
        <sz val="10"/>
        <color indexed="8"/>
        <rFont val="方正仿宋_GBK"/>
        <charset val="134"/>
      </rPr>
      <t>万元，小计</t>
    </r>
    <r>
      <rPr>
        <sz val="10"/>
        <color indexed="8"/>
        <rFont val="Times New Roman"/>
        <charset val="134"/>
      </rPr>
      <t>3.67</t>
    </r>
    <r>
      <rPr>
        <sz val="10"/>
        <color indexed="8"/>
        <rFont val="方正仿宋_GBK"/>
        <charset val="134"/>
      </rPr>
      <t>万元。</t>
    </r>
  </si>
  <si>
    <r>
      <rPr>
        <sz val="10"/>
        <color indexed="8"/>
        <rFont val="方正仿宋_GBK"/>
        <charset val="134"/>
      </rPr>
      <t>项目建成后，能有效解决或改善落水村雷营自然村</t>
    </r>
    <r>
      <rPr>
        <sz val="10"/>
        <color indexed="8"/>
        <rFont val="Times New Roman"/>
        <charset val="134"/>
      </rPr>
      <t>102</t>
    </r>
    <r>
      <rPr>
        <sz val="10"/>
        <color indexed="8"/>
        <rFont val="方正仿宋_GBK"/>
        <charset val="134"/>
      </rPr>
      <t>户</t>
    </r>
    <r>
      <rPr>
        <sz val="10"/>
        <color indexed="8"/>
        <rFont val="Times New Roman"/>
        <charset val="134"/>
      </rPr>
      <t>332</t>
    </r>
    <r>
      <rPr>
        <sz val="10"/>
        <color indexed="8"/>
        <rFont val="方正仿宋_GBK"/>
        <charset val="134"/>
      </rPr>
      <t>人（脱贫户及三类监测对象户</t>
    </r>
    <r>
      <rPr>
        <sz val="10"/>
        <color indexed="8"/>
        <rFont val="Times New Roman"/>
        <charset val="134"/>
      </rPr>
      <t>7</t>
    </r>
    <r>
      <rPr>
        <sz val="10"/>
        <color indexed="8"/>
        <rFont val="方正仿宋_GBK"/>
        <charset val="134"/>
      </rPr>
      <t>户</t>
    </r>
    <r>
      <rPr>
        <sz val="10"/>
        <color indexed="8"/>
        <rFont val="Times New Roman"/>
        <charset val="134"/>
      </rPr>
      <t>24</t>
    </r>
    <r>
      <rPr>
        <sz val="10"/>
        <color indexed="8"/>
        <rFont val="方正仿宋_GBK"/>
        <charset val="134"/>
      </rPr>
      <t>人）的人居环境提升和污水治理。通过实施项目，社会效益、生态效益等进一步提升，村容村貌整治、农村污水处理、农村人居生态环境得到有效改善，进一步增强群众获得感、幸福感、安全感。</t>
    </r>
  </si>
  <si>
    <r>
      <rPr>
        <sz val="10"/>
        <color indexed="8"/>
        <rFont val="方正仿宋_GBK"/>
        <charset val="134"/>
      </rPr>
      <t>热水镇得德</t>
    </r>
    <r>
      <rPr>
        <sz val="10"/>
        <color indexed="8"/>
        <rFont val="Times New Roman"/>
        <charset val="134"/>
      </rPr>
      <t>16-17</t>
    </r>
    <r>
      <rPr>
        <sz val="10"/>
        <color indexed="8"/>
        <rFont val="方正仿宋_GBK"/>
        <charset val="134"/>
      </rPr>
      <t>组供水管网维修养护工程</t>
    </r>
  </si>
  <si>
    <r>
      <rPr>
        <sz val="10"/>
        <color indexed="8"/>
        <rFont val="方正仿宋_GBK"/>
        <charset val="134"/>
      </rPr>
      <t>得德村委会</t>
    </r>
  </si>
  <si>
    <r>
      <rPr>
        <sz val="10"/>
        <color indexed="8"/>
        <rFont val="方正仿宋_GBK"/>
        <charset val="134"/>
      </rPr>
      <t>维修养护</t>
    </r>
  </si>
  <si>
    <r>
      <rPr>
        <sz val="10"/>
        <color indexed="8"/>
        <rFont val="方正仿宋_GBK"/>
        <charset val="134"/>
      </rPr>
      <t>安装管网</t>
    </r>
    <r>
      <rPr>
        <sz val="10"/>
        <color indexed="8"/>
        <rFont val="Times New Roman"/>
        <charset val="134"/>
      </rPr>
      <t>17760</t>
    </r>
    <r>
      <rPr>
        <sz val="10"/>
        <color indexed="8"/>
        <rFont val="方正仿宋_GBK"/>
        <charset val="134"/>
      </rPr>
      <t>米及附属相关配套设施。</t>
    </r>
  </si>
  <si>
    <r>
      <rPr>
        <sz val="10"/>
        <color indexed="8"/>
        <rFont val="方正仿宋_GBK"/>
        <charset val="134"/>
      </rPr>
      <t>通过项目实施，解决</t>
    </r>
    <r>
      <rPr>
        <sz val="10"/>
        <color indexed="8"/>
        <rFont val="Times New Roman"/>
        <charset val="134"/>
      </rPr>
      <t>764</t>
    </r>
    <r>
      <rPr>
        <sz val="10"/>
        <color indexed="8"/>
        <rFont val="方正仿宋_GBK"/>
        <charset val="134"/>
      </rPr>
      <t>人饮水保障问题。</t>
    </r>
  </si>
  <si>
    <r>
      <rPr>
        <sz val="10"/>
        <color indexed="8"/>
        <rFont val="方正仿宋_GBK"/>
        <charset val="134"/>
      </rPr>
      <t>热水镇小干河供水主管道维修工程</t>
    </r>
  </si>
  <si>
    <r>
      <rPr>
        <sz val="10"/>
        <color indexed="8"/>
        <rFont val="方正仿宋_GBK"/>
        <charset val="134"/>
      </rPr>
      <t>花鱼村等</t>
    </r>
  </si>
  <si>
    <r>
      <rPr>
        <sz val="10"/>
        <color indexed="8"/>
        <rFont val="方正仿宋_GBK"/>
        <charset val="134"/>
      </rPr>
      <t>维修小干河隧道内</t>
    </r>
    <r>
      <rPr>
        <sz val="10"/>
        <color indexed="8"/>
        <rFont val="Times New Roman"/>
        <charset val="134"/>
      </rPr>
      <t>800</t>
    </r>
    <r>
      <rPr>
        <sz val="10"/>
        <color indexed="8"/>
        <rFont val="方正仿宋_GBK"/>
        <charset val="134"/>
      </rPr>
      <t>米</t>
    </r>
    <r>
      <rPr>
        <sz val="10"/>
        <color indexed="8"/>
        <rFont val="Times New Roman"/>
        <charset val="134"/>
      </rPr>
      <t>DN600</t>
    </r>
    <r>
      <rPr>
        <sz val="10"/>
        <color indexed="8"/>
        <rFont val="方正仿宋_GBK"/>
        <charset val="134"/>
      </rPr>
      <t>螺旋钢管，高强度（</t>
    </r>
    <r>
      <rPr>
        <sz val="10"/>
        <color indexed="8"/>
        <rFont val="Times New Roman"/>
        <charset val="134"/>
      </rPr>
      <t>27*100</t>
    </r>
    <r>
      <rPr>
        <sz val="10"/>
        <color indexed="8"/>
        <rFont val="方正仿宋_GBK"/>
        <charset val="134"/>
      </rPr>
      <t>）标准螺丝</t>
    </r>
    <r>
      <rPr>
        <sz val="10"/>
        <color indexed="8"/>
        <rFont val="Times New Roman"/>
        <charset val="134"/>
      </rPr>
      <t>3200</t>
    </r>
    <r>
      <rPr>
        <sz val="10"/>
        <color indexed="8"/>
        <rFont val="方正仿宋_GBK"/>
        <charset val="134"/>
      </rPr>
      <t>颗；</t>
    </r>
    <r>
      <rPr>
        <sz val="10"/>
        <color indexed="8"/>
        <rFont val="Times New Roman"/>
        <charset val="134"/>
      </rPr>
      <t>N600</t>
    </r>
    <r>
      <rPr>
        <sz val="10"/>
        <color indexed="8"/>
        <rFont val="方正仿宋_GBK"/>
        <charset val="134"/>
      </rPr>
      <t>螺旋钢管</t>
    </r>
    <r>
      <rPr>
        <sz val="10"/>
        <color indexed="8"/>
        <rFont val="Times New Roman"/>
        <charset val="134"/>
      </rPr>
      <t>12</t>
    </r>
    <r>
      <rPr>
        <sz val="10"/>
        <color indexed="8"/>
        <rFont val="方正仿宋_GBK"/>
        <charset val="134"/>
      </rPr>
      <t>米，</t>
    </r>
    <r>
      <rPr>
        <sz val="10"/>
        <color indexed="8"/>
        <rFont val="Times New Roman"/>
        <charset val="134"/>
      </rPr>
      <t>DN600</t>
    </r>
    <r>
      <rPr>
        <sz val="10"/>
        <color indexed="8"/>
        <rFont val="方正仿宋_GBK"/>
        <charset val="134"/>
      </rPr>
      <t>金属垫</t>
    </r>
    <r>
      <rPr>
        <sz val="10"/>
        <color indexed="8"/>
        <rFont val="Times New Roman"/>
        <charset val="134"/>
      </rPr>
      <t>180</t>
    </r>
    <r>
      <rPr>
        <sz val="10"/>
        <color indexed="8"/>
        <rFont val="方正仿宋_GBK"/>
        <charset val="134"/>
      </rPr>
      <t>片。</t>
    </r>
  </si>
  <si>
    <r>
      <rPr>
        <sz val="10"/>
        <color indexed="8"/>
        <rFont val="方正仿宋_GBK"/>
        <charset val="134"/>
      </rPr>
      <t>通过项目实施，解决热水镇</t>
    </r>
    <r>
      <rPr>
        <sz val="10"/>
        <color indexed="8"/>
        <rFont val="Times New Roman"/>
        <charset val="134"/>
      </rPr>
      <t>17</t>
    </r>
    <r>
      <rPr>
        <sz val="10"/>
        <color indexed="8"/>
        <rFont val="方正仿宋_GBK"/>
        <charset val="134"/>
      </rPr>
      <t>个村（社区）</t>
    </r>
    <r>
      <rPr>
        <sz val="10"/>
        <color indexed="8"/>
        <rFont val="Times New Roman"/>
        <charset val="134"/>
      </rPr>
      <t>69000</t>
    </r>
    <r>
      <rPr>
        <sz val="10"/>
        <color indexed="8"/>
        <rFont val="方正仿宋_GBK"/>
        <charset val="134"/>
      </rPr>
      <t>人的供水保障。</t>
    </r>
  </si>
  <si>
    <r>
      <rPr>
        <sz val="10"/>
        <color indexed="8"/>
        <rFont val="方正仿宋_GBK"/>
        <charset val="134"/>
      </rPr>
      <t>得禄乡得禄村老坟山供水保障工程</t>
    </r>
  </si>
  <si>
    <r>
      <rPr>
        <sz val="10"/>
        <color indexed="8"/>
        <rFont val="方正仿宋_GBK"/>
        <charset val="134"/>
      </rPr>
      <t>得禄村委会</t>
    </r>
  </si>
  <si>
    <r>
      <rPr>
        <sz val="10"/>
        <color indexed="8"/>
        <rFont val="方正仿宋_GBK"/>
        <charset val="134"/>
      </rPr>
      <t>打深井</t>
    </r>
    <r>
      <rPr>
        <sz val="10"/>
        <color indexed="8"/>
        <rFont val="Times New Roman"/>
        <charset val="134"/>
      </rPr>
      <t>1</t>
    </r>
    <r>
      <rPr>
        <sz val="10"/>
        <color indexed="8"/>
        <rFont val="方正仿宋_GBK"/>
        <charset val="134"/>
      </rPr>
      <t>口，安装水泵</t>
    </r>
    <r>
      <rPr>
        <sz val="10"/>
        <color indexed="8"/>
        <rFont val="Times New Roman"/>
        <charset val="134"/>
      </rPr>
      <t>1</t>
    </r>
    <r>
      <rPr>
        <sz val="10"/>
        <color indexed="8"/>
        <rFont val="方正仿宋_GBK"/>
        <charset val="134"/>
      </rPr>
      <t>套、管网</t>
    </r>
    <r>
      <rPr>
        <sz val="10"/>
        <color indexed="8"/>
        <rFont val="Times New Roman"/>
        <charset val="134"/>
      </rPr>
      <t>1860</t>
    </r>
    <r>
      <rPr>
        <sz val="10"/>
        <color indexed="8"/>
        <rFont val="方正仿宋_GBK"/>
        <charset val="134"/>
      </rPr>
      <t>米，新建机房</t>
    </r>
    <r>
      <rPr>
        <sz val="10"/>
        <color indexed="8"/>
        <rFont val="Times New Roman"/>
        <charset val="134"/>
      </rPr>
      <t>1</t>
    </r>
    <r>
      <rPr>
        <sz val="10"/>
        <color indexed="8"/>
        <rFont val="方正仿宋_GBK"/>
        <charset val="134"/>
      </rPr>
      <t>间，</t>
    </r>
    <r>
      <rPr>
        <sz val="10"/>
        <color indexed="8"/>
        <rFont val="Times New Roman"/>
        <charset val="134"/>
      </rPr>
      <t>30m³</t>
    </r>
    <r>
      <rPr>
        <sz val="10"/>
        <color indexed="8"/>
        <rFont val="方正仿宋_GBK"/>
        <charset val="134"/>
      </rPr>
      <t>水池</t>
    </r>
    <r>
      <rPr>
        <sz val="10"/>
        <color indexed="8"/>
        <rFont val="Times New Roman"/>
        <charset val="134"/>
      </rPr>
      <t>1</t>
    </r>
    <r>
      <rPr>
        <sz val="10"/>
        <color indexed="8"/>
        <rFont val="方正仿宋_GBK"/>
        <charset val="134"/>
      </rPr>
      <t>个。</t>
    </r>
  </si>
  <si>
    <r>
      <rPr>
        <sz val="10"/>
        <color indexed="8"/>
        <rFont val="方正仿宋_GBK"/>
        <charset val="134"/>
      </rPr>
      <t>通过项目实施，解决</t>
    </r>
    <r>
      <rPr>
        <sz val="10"/>
        <color indexed="8"/>
        <rFont val="Times New Roman"/>
        <charset val="134"/>
      </rPr>
      <t>423</t>
    </r>
    <r>
      <rPr>
        <sz val="10"/>
        <color indexed="8"/>
        <rFont val="方正仿宋_GBK"/>
        <charset val="134"/>
      </rPr>
      <t>人饮水保障问题。</t>
    </r>
  </si>
  <si>
    <r>
      <rPr>
        <sz val="10"/>
        <color indexed="8"/>
        <rFont val="方正仿宋_GBK"/>
        <charset val="134"/>
      </rPr>
      <t>务德镇德润社区黑泥田供水保障工程</t>
    </r>
  </si>
  <si>
    <r>
      <rPr>
        <sz val="10"/>
        <color indexed="8"/>
        <rFont val="方正仿宋_GBK"/>
        <charset val="134"/>
      </rPr>
      <t>德润社区</t>
    </r>
  </si>
  <si>
    <r>
      <rPr>
        <sz val="10"/>
        <color indexed="8"/>
        <rFont val="方正仿宋_GBK"/>
        <charset val="134"/>
      </rPr>
      <t>打深井一口，安装抽水泵</t>
    </r>
    <r>
      <rPr>
        <sz val="10"/>
        <color indexed="8"/>
        <rFont val="Times New Roman"/>
        <charset val="134"/>
      </rPr>
      <t>1</t>
    </r>
    <r>
      <rPr>
        <sz val="10"/>
        <color indexed="8"/>
        <rFont val="方正仿宋_GBK"/>
        <charset val="134"/>
      </rPr>
      <t>台，启动器</t>
    </r>
    <r>
      <rPr>
        <sz val="10"/>
        <color indexed="8"/>
        <rFont val="Times New Roman"/>
        <charset val="134"/>
      </rPr>
      <t>1</t>
    </r>
    <r>
      <rPr>
        <sz val="10"/>
        <color indexed="8"/>
        <rFont val="方正仿宋_GBK"/>
        <charset val="134"/>
      </rPr>
      <t>台，管网</t>
    </r>
    <r>
      <rPr>
        <sz val="10"/>
        <color indexed="8"/>
        <rFont val="Times New Roman"/>
        <charset val="134"/>
      </rPr>
      <t>448</t>
    </r>
    <r>
      <rPr>
        <sz val="10"/>
        <color indexed="8"/>
        <rFont val="方正仿宋_GBK"/>
        <charset val="134"/>
      </rPr>
      <t>米及附属相关设施。</t>
    </r>
  </si>
  <si>
    <r>
      <rPr>
        <sz val="10"/>
        <color indexed="8"/>
        <rFont val="方正仿宋_GBK"/>
        <charset val="134"/>
      </rPr>
      <t>通过项目实施，解决</t>
    </r>
    <r>
      <rPr>
        <sz val="10"/>
        <color indexed="8"/>
        <rFont val="Times New Roman"/>
        <charset val="134"/>
      </rPr>
      <t>1787</t>
    </r>
    <r>
      <rPr>
        <sz val="10"/>
        <color indexed="8"/>
        <rFont val="方正仿宋_GBK"/>
        <charset val="134"/>
      </rPr>
      <t>人饮水保障问题。</t>
    </r>
  </si>
  <si>
    <r>
      <rPr>
        <sz val="10"/>
        <color indexed="8"/>
        <rFont val="方正仿宋_GBK"/>
        <charset val="134"/>
      </rPr>
      <t>田坝镇新民村委会色官塘供水保障工程</t>
    </r>
  </si>
  <si>
    <r>
      <rPr>
        <sz val="10"/>
        <color indexed="8"/>
        <rFont val="方正仿宋_GBK"/>
        <charset val="134"/>
      </rPr>
      <t>新建</t>
    </r>
    <r>
      <rPr>
        <sz val="10"/>
        <color indexed="8"/>
        <rFont val="Times New Roman"/>
        <charset val="134"/>
      </rPr>
      <t>50m³</t>
    </r>
    <r>
      <rPr>
        <sz val="10"/>
        <color indexed="8"/>
        <rFont val="方正仿宋_GBK"/>
        <charset val="134"/>
      </rPr>
      <t>蓄水池</t>
    </r>
    <r>
      <rPr>
        <sz val="10"/>
        <color indexed="8"/>
        <rFont val="Times New Roman"/>
        <charset val="134"/>
      </rPr>
      <t>1</t>
    </r>
    <r>
      <rPr>
        <sz val="10"/>
        <color indexed="8"/>
        <rFont val="方正仿宋_GBK"/>
        <charset val="134"/>
      </rPr>
      <t>座，</t>
    </r>
    <r>
      <rPr>
        <sz val="10"/>
        <color indexed="8"/>
        <rFont val="Times New Roman"/>
        <charset val="134"/>
      </rPr>
      <t>20m³</t>
    </r>
    <r>
      <rPr>
        <sz val="10"/>
        <color indexed="8"/>
        <rFont val="方正仿宋_GBK"/>
        <charset val="134"/>
      </rPr>
      <t>抽水池</t>
    </r>
    <r>
      <rPr>
        <sz val="10"/>
        <color indexed="8"/>
        <rFont val="Times New Roman"/>
        <charset val="134"/>
      </rPr>
      <t>1</t>
    </r>
    <r>
      <rPr>
        <sz val="10"/>
        <color indexed="8"/>
        <rFont val="方正仿宋_GBK"/>
        <charset val="134"/>
      </rPr>
      <t>座，水泵</t>
    </r>
    <r>
      <rPr>
        <sz val="10"/>
        <color indexed="8"/>
        <rFont val="Times New Roman"/>
        <charset val="134"/>
      </rPr>
      <t>1</t>
    </r>
    <r>
      <rPr>
        <sz val="10"/>
        <color indexed="8"/>
        <rFont val="方正仿宋_GBK"/>
        <charset val="134"/>
      </rPr>
      <t>台，管道安装</t>
    </r>
    <r>
      <rPr>
        <sz val="10"/>
        <color indexed="8"/>
        <rFont val="Times New Roman"/>
        <charset val="134"/>
      </rPr>
      <t>6400</t>
    </r>
    <r>
      <rPr>
        <sz val="10"/>
        <color indexed="8"/>
        <rFont val="方正仿宋_GBK"/>
        <charset val="134"/>
      </rPr>
      <t>米及入户配套设施。</t>
    </r>
  </si>
  <si>
    <r>
      <rPr>
        <sz val="10"/>
        <color indexed="8"/>
        <rFont val="方正仿宋_GBK"/>
        <charset val="134"/>
      </rPr>
      <t>通过项目实施，解决</t>
    </r>
    <r>
      <rPr>
        <sz val="10"/>
        <color indexed="8"/>
        <rFont val="Times New Roman"/>
        <charset val="134"/>
      </rPr>
      <t>270</t>
    </r>
    <r>
      <rPr>
        <sz val="10"/>
        <color indexed="8"/>
        <rFont val="方正仿宋_GBK"/>
        <charset val="134"/>
      </rPr>
      <t>人饮水保障问题。</t>
    </r>
  </si>
  <si>
    <r>
      <rPr>
        <sz val="10"/>
        <color indexed="8"/>
        <rFont val="方正仿宋_GBK"/>
        <charset val="134"/>
      </rPr>
      <t>龙场镇阿直村委会一组说古村维修养护工程</t>
    </r>
  </si>
  <si>
    <r>
      <rPr>
        <sz val="10"/>
        <color indexed="8"/>
        <rFont val="方正仿宋_GBK"/>
        <charset val="134"/>
      </rPr>
      <t>阿直村委会</t>
    </r>
  </si>
  <si>
    <r>
      <rPr>
        <sz val="10"/>
        <color indexed="8"/>
        <rFont val="方正仿宋_GBK"/>
        <charset val="134"/>
      </rPr>
      <t>安装管网</t>
    </r>
    <r>
      <rPr>
        <sz val="10"/>
        <color indexed="8"/>
        <rFont val="Times New Roman"/>
        <charset val="134"/>
      </rPr>
      <t>5560</t>
    </r>
    <r>
      <rPr>
        <sz val="10"/>
        <color indexed="8"/>
        <rFont val="方正仿宋_GBK"/>
        <charset val="134"/>
      </rPr>
      <t>米及相关附属配套设施。</t>
    </r>
  </si>
  <si>
    <r>
      <rPr>
        <sz val="10"/>
        <color indexed="8"/>
        <rFont val="方正仿宋_GBK"/>
        <charset val="134"/>
      </rPr>
      <t>通过项目实施，解决</t>
    </r>
    <r>
      <rPr>
        <sz val="10"/>
        <color indexed="8"/>
        <rFont val="Times New Roman"/>
        <charset val="134"/>
      </rPr>
      <t>2030</t>
    </r>
    <r>
      <rPr>
        <sz val="10"/>
        <color indexed="8"/>
        <rFont val="方正仿宋_GBK"/>
        <charset val="134"/>
      </rPr>
      <t>人饮水保障问题。</t>
    </r>
  </si>
  <si>
    <r>
      <rPr>
        <sz val="10"/>
        <color indexed="8"/>
        <rFont val="方正仿宋_GBK"/>
        <charset val="134"/>
      </rPr>
      <t>田坝镇田坝村龙德</t>
    </r>
    <r>
      <rPr>
        <sz val="10"/>
        <color indexed="8"/>
        <rFont val="Times New Roman"/>
        <charset val="134"/>
      </rPr>
      <t>12</t>
    </r>
    <r>
      <rPr>
        <sz val="10"/>
        <color indexed="8"/>
        <rFont val="方正仿宋_GBK"/>
        <charset val="134"/>
      </rPr>
      <t>组供水工程</t>
    </r>
  </si>
  <si>
    <r>
      <rPr>
        <sz val="10"/>
        <color indexed="8"/>
        <rFont val="方正仿宋_GBK"/>
        <charset val="134"/>
      </rPr>
      <t>更换</t>
    </r>
    <r>
      <rPr>
        <sz val="10"/>
        <color indexed="8"/>
        <rFont val="Times New Roman"/>
        <charset val="134"/>
      </rPr>
      <t>DN40</t>
    </r>
    <r>
      <rPr>
        <sz val="10"/>
        <color indexed="8"/>
        <rFont val="方正仿宋_GBK"/>
        <charset val="134"/>
      </rPr>
      <t>钢管</t>
    </r>
    <r>
      <rPr>
        <sz val="10"/>
        <color indexed="8"/>
        <rFont val="Times New Roman"/>
        <charset val="134"/>
      </rPr>
      <t>1000</t>
    </r>
    <r>
      <rPr>
        <sz val="10"/>
        <color indexed="8"/>
        <rFont val="方正仿宋_GBK"/>
        <charset val="134"/>
      </rPr>
      <t>米，安装</t>
    </r>
    <r>
      <rPr>
        <sz val="10"/>
        <color indexed="8"/>
        <rFont val="Times New Roman"/>
        <charset val="134"/>
      </rPr>
      <t>PE50</t>
    </r>
    <r>
      <rPr>
        <sz val="10"/>
        <color indexed="8"/>
        <rFont val="方正仿宋_GBK"/>
        <charset val="134"/>
      </rPr>
      <t>管</t>
    </r>
    <r>
      <rPr>
        <sz val="10"/>
        <color indexed="8"/>
        <rFont val="Times New Roman"/>
        <charset val="134"/>
      </rPr>
      <t>400</t>
    </r>
    <r>
      <rPr>
        <sz val="10"/>
        <color indexed="8"/>
        <rFont val="方正仿宋_GBK"/>
        <charset val="134"/>
      </rPr>
      <t>米，</t>
    </r>
    <r>
      <rPr>
        <sz val="10"/>
        <color indexed="8"/>
        <rFont val="Times New Roman"/>
        <charset val="134"/>
      </rPr>
      <t>PE32</t>
    </r>
    <r>
      <rPr>
        <sz val="10"/>
        <color indexed="8"/>
        <rFont val="方正仿宋_GBK"/>
        <charset val="134"/>
      </rPr>
      <t>管</t>
    </r>
    <r>
      <rPr>
        <sz val="10"/>
        <color indexed="8"/>
        <rFont val="Times New Roman"/>
        <charset val="134"/>
      </rPr>
      <t>600</t>
    </r>
    <r>
      <rPr>
        <sz val="10"/>
        <color indexed="8"/>
        <rFont val="方正仿宋_GBK"/>
        <charset val="134"/>
      </rPr>
      <t>米，</t>
    </r>
    <r>
      <rPr>
        <sz val="10"/>
        <color indexed="8"/>
        <rFont val="Times New Roman"/>
        <charset val="134"/>
      </rPr>
      <t>PE25</t>
    </r>
    <r>
      <rPr>
        <sz val="10"/>
        <color indexed="8"/>
        <rFont val="方正仿宋_GBK"/>
        <charset val="134"/>
      </rPr>
      <t>管</t>
    </r>
    <r>
      <rPr>
        <sz val="10"/>
        <color indexed="8"/>
        <rFont val="Times New Roman"/>
        <charset val="134"/>
      </rPr>
      <t>2000</t>
    </r>
    <r>
      <rPr>
        <sz val="10"/>
        <color indexed="8"/>
        <rFont val="方正仿宋_GBK"/>
        <charset val="134"/>
      </rPr>
      <t>米及入户配套设施。</t>
    </r>
  </si>
  <si>
    <r>
      <rPr>
        <sz val="10"/>
        <color indexed="8"/>
        <rFont val="方正仿宋_GBK"/>
        <charset val="134"/>
      </rPr>
      <t>通过项目实施，解决</t>
    </r>
    <r>
      <rPr>
        <sz val="10"/>
        <color indexed="8"/>
        <rFont val="Times New Roman"/>
        <charset val="134"/>
      </rPr>
      <t>210</t>
    </r>
    <r>
      <rPr>
        <sz val="10"/>
        <color indexed="8"/>
        <rFont val="方正仿宋_GBK"/>
        <charset val="134"/>
      </rPr>
      <t>人饮水保障问题。</t>
    </r>
  </si>
  <si>
    <r>
      <rPr>
        <sz val="10"/>
        <color indexed="8"/>
        <rFont val="方正仿宋_GBK"/>
        <charset val="134"/>
      </rPr>
      <t>落水镇瑞硐村尤家箐供水工程</t>
    </r>
  </si>
  <si>
    <r>
      <rPr>
        <sz val="10"/>
        <color indexed="8"/>
        <rFont val="方正仿宋_GBK"/>
        <charset val="134"/>
      </rPr>
      <t>瑞硐村</t>
    </r>
  </si>
  <si>
    <r>
      <rPr>
        <sz val="10"/>
        <color indexed="8"/>
        <rFont val="方正仿宋_GBK"/>
        <charset val="134"/>
      </rPr>
      <t>引水管网</t>
    </r>
    <r>
      <rPr>
        <sz val="10"/>
        <color indexed="8"/>
        <rFont val="Times New Roman"/>
        <charset val="134"/>
      </rPr>
      <t>3300</t>
    </r>
    <r>
      <rPr>
        <sz val="10"/>
        <color indexed="8"/>
        <rFont val="方正仿宋_GBK"/>
        <charset val="134"/>
      </rPr>
      <t>米，新建</t>
    </r>
    <r>
      <rPr>
        <sz val="10"/>
        <color indexed="8"/>
        <rFont val="Times New Roman"/>
        <charset val="134"/>
      </rPr>
      <t>15立方米取水坝l座及入户及配套设施。</t>
    </r>
  </si>
  <si>
    <r>
      <rPr>
        <sz val="10"/>
        <color indexed="8"/>
        <rFont val="方正仿宋_GBK"/>
        <charset val="134"/>
      </rPr>
      <t>通过项目实施，解决</t>
    </r>
    <r>
      <rPr>
        <sz val="10"/>
        <color indexed="8"/>
        <rFont val="Times New Roman"/>
        <charset val="134"/>
      </rPr>
      <t>168</t>
    </r>
    <r>
      <rPr>
        <sz val="10"/>
        <color indexed="8"/>
        <rFont val="方正仿宋_GBK"/>
        <charset val="134"/>
      </rPr>
      <t>人饮水保障问题。</t>
    </r>
  </si>
  <si>
    <r>
      <rPr>
        <sz val="10"/>
        <color indexed="8"/>
        <rFont val="方正仿宋_GBK"/>
        <charset val="134"/>
      </rPr>
      <t>农村基础设施（含产业配套基础设施）</t>
    </r>
  </si>
  <si>
    <r>
      <rPr>
        <sz val="10"/>
        <color indexed="8"/>
        <rFont val="方正仿宋_GBK"/>
        <charset val="134"/>
      </rPr>
      <t>西泽乡迤那村委会洪家村道路建设项目</t>
    </r>
  </si>
  <si>
    <r>
      <rPr>
        <sz val="10"/>
        <color indexed="8"/>
        <rFont val="方正仿宋_GBK"/>
        <charset val="134"/>
      </rPr>
      <t>迤那村</t>
    </r>
  </si>
  <si>
    <t>1.投资62.33万元改造村内道路4485平方米。
（1）拆除原有破损路面3385平方米，单价为27元每平方米；清运渣土660立方米，单价为26元每立方米；新建20厘米厚C30混凝土路面3385平方米，单价为127元每平方米；
（2）铺设4厘米厚细粒式沥青混凝土路面500平方米，单价为65元每平方米；石油沥青粘层500平方米，单价为2.72元每平方米；
（3）完成村内水泥路浇筑600平方米，厚0.15米，单价为85元每平方米。
2.投资37.67万元完善村庄排水防涝设施。
（1）新建DN400双壁波纹排水管300米，单价为380元每米（含此段破损道路全部拆除、挖方、填砂、铺设管道）；
（2）新建DN300双壁波纹排水管369米，单价为340元每米（含此段破损道路全部拆除、挖方、填砂、铺设管道）；
（3）配套设置φ700钢筋混凝土检查井41座，单价为1850元每套；
（4）安装雨箅子18套，单价为60元每套；
（5）建设挡土墙201立方米，单价为300元每立方米。</t>
  </si>
  <si>
    <t>通过项目实施，完成村内道路改造4485平方米，建排水管669米，检查井41座，雨箅子18套，挡土墙201立方米。建成后固定资产产权归村集体所有，进一步完善基础设施，改善了辖区内农户1417户4114人（其中脱贫户264户653人）的生产条件和出行条件，有效提升村民的幸福感、获得感。</t>
  </si>
  <si>
    <r>
      <rPr>
        <sz val="10"/>
        <color indexed="8"/>
        <rFont val="方正仿宋_GBK"/>
        <charset val="134"/>
      </rPr>
      <t>村内道路建设</t>
    </r>
  </si>
  <si>
    <r>
      <rPr>
        <sz val="10"/>
        <color indexed="8"/>
        <rFont val="方正仿宋_GBK"/>
        <charset val="134"/>
      </rPr>
      <t>龙场镇罗营村委会官家营村道路硬化项目</t>
    </r>
  </si>
  <si>
    <t>用C30混凝土硬化村内道路2条4200平方米，厚20cm。
1.村委会至李树松户旁边道路基础工程路面硬化施工800米(2800㎡)；
2.马房村至浑头冲户道路基础工程路面硬化施工400米(1400㎡)。</t>
  </si>
  <si>
    <r>
      <rPr>
        <sz val="10"/>
        <color rgb="FF000000"/>
        <rFont val="方正仿宋_GBK"/>
        <charset val="134"/>
      </rPr>
      <t>通过项目实施，硬化村内道路</t>
    </r>
    <r>
      <rPr>
        <sz val="10"/>
        <color rgb="FF000000"/>
        <rFont val="Times New Roman"/>
        <charset val="134"/>
      </rPr>
      <t>1200</t>
    </r>
    <r>
      <rPr>
        <sz val="10"/>
        <color rgb="FF000000"/>
        <rFont val="方正仿宋_GBK"/>
        <charset val="134"/>
      </rPr>
      <t>米，</t>
    </r>
    <r>
      <rPr>
        <sz val="10"/>
        <color rgb="FF000000"/>
        <rFont val="Times New Roman"/>
        <charset val="134"/>
      </rPr>
      <t>4200</t>
    </r>
    <r>
      <rPr>
        <sz val="10"/>
        <color rgb="FF000000"/>
        <rFont val="方正仿宋_GBK"/>
        <charset val="134"/>
      </rPr>
      <t>㎡，产权归村集体所有，进一步完善基础设施，改善了辖区内农户</t>
    </r>
    <r>
      <rPr>
        <sz val="10"/>
        <color rgb="FF000000"/>
        <rFont val="Times New Roman"/>
        <charset val="134"/>
      </rPr>
      <t>68</t>
    </r>
    <r>
      <rPr>
        <sz val="10"/>
        <color rgb="FF000000"/>
        <rFont val="方正仿宋_GBK"/>
        <charset val="134"/>
      </rPr>
      <t>户</t>
    </r>
    <r>
      <rPr>
        <sz val="10"/>
        <color rgb="FF000000"/>
        <rFont val="Times New Roman"/>
        <charset val="134"/>
      </rPr>
      <t>209</t>
    </r>
    <r>
      <rPr>
        <sz val="10"/>
        <color rgb="FF000000"/>
        <rFont val="方正仿宋_GBK"/>
        <charset val="134"/>
      </rPr>
      <t>人的生产条件和出行条件，有效提升村民的幸福感、获得感。</t>
    </r>
  </si>
  <si>
    <r>
      <rPr>
        <sz val="10"/>
        <color indexed="8"/>
        <rFont val="方正仿宋_GBK"/>
        <charset val="134"/>
      </rPr>
      <t>宝山镇德积村委会阿依卡村道路及晒谷场建设项目</t>
    </r>
  </si>
  <si>
    <r>
      <rPr>
        <sz val="10"/>
        <color indexed="8"/>
        <rFont val="方正仿宋_GBK"/>
        <charset val="134"/>
      </rPr>
      <t>宝山</t>
    </r>
  </si>
  <si>
    <r>
      <rPr>
        <sz val="10"/>
        <color indexed="8"/>
        <rFont val="方正仿宋_GBK"/>
        <charset val="134"/>
      </rPr>
      <t>新建（改扩建）</t>
    </r>
  </si>
  <si>
    <r>
      <rPr>
        <sz val="10"/>
        <color theme="1"/>
        <rFont val="Times New Roman"/>
        <charset val="134"/>
      </rPr>
      <t>1.</t>
    </r>
    <r>
      <rPr>
        <sz val="10"/>
        <color indexed="8"/>
        <rFont val="方正仿宋_GBK"/>
        <charset val="134"/>
      </rPr>
      <t>投入</t>
    </r>
    <r>
      <rPr>
        <sz val="10"/>
        <color indexed="8"/>
        <rFont val="Times New Roman"/>
        <charset val="134"/>
      </rPr>
      <t>45.7</t>
    </r>
    <r>
      <rPr>
        <sz val="10"/>
        <color indexed="8"/>
        <rFont val="方正仿宋_GBK"/>
        <charset val="134"/>
      </rPr>
      <t>万元，村间道路破损路面重新硬化</t>
    </r>
    <r>
      <rPr>
        <sz val="10"/>
        <color indexed="8"/>
        <rFont val="Times New Roman"/>
        <charset val="134"/>
      </rPr>
      <t>3515</t>
    </r>
    <r>
      <rPr>
        <sz val="10"/>
        <color indexed="8"/>
        <rFont val="方正仿宋_GBK"/>
        <charset val="134"/>
      </rPr>
      <t>平方米（规格：现浇</t>
    </r>
    <r>
      <rPr>
        <sz val="10"/>
        <color indexed="8"/>
        <rFont val="Times New Roman"/>
        <charset val="134"/>
      </rPr>
      <t>C30</t>
    </r>
    <r>
      <rPr>
        <sz val="10"/>
        <color indexed="8"/>
        <rFont val="方正仿宋_GBK"/>
        <charset val="134"/>
      </rPr>
      <t>混凝土</t>
    </r>
    <r>
      <rPr>
        <sz val="10"/>
        <color indexed="8"/>
        <rFont val="Times New Roman"/>
        <charset val="134"/>
      </rPr>
      <t>20CM</t>
    </r>
    <r>
      <rPr>
        <sz val="10"/>
        <color indexed="8"/>
        <rFont val="方正仿宋_GBK"/>
        <charset val="134"/>
      </rPr>
      <t>，</t>
    </r>
    <r>
      <rPr>
        <sz val="10"/>
        <color indexed="8"/>
        <rFont val="Times New Roman"/>
        <charset val="134"/>
      </rPr>
      <t>20CM</t>
    </r>
    <r>
      <rPr>
        <sz val="10"/>
        <color indexed="8"/>
        <rFont val="方正仿宋_GBK"/>
        <charset val="134"/>
      </rPr>
      <t>砂石垫层），单价</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投入</t>
    </r>
    <r>
      <rPr>
        <sz val="10"/>
        <color indexed="8"/>
        <rFont val="Times New Roman"/>
        <charset val="134"/>
      </rPr>
      <t>15.6</t>
    </r>
    <r>
      <rPr>
        <sz val="10"/>
        <color indexed="8"/>
        <rFont val="方正仿宋_GBK"/>
        <charset val="134"/>
      </rPr>
      <t>万元，新硬化乡村道路</t>
    </r>
    <r>
      <rPr>
        <sz val="10"/>
        <color indexed="8"/>
        <rFont val="Times New Roman"/>
        <charset val="134"/>
      </rPr>
      <t>1200</t>
    </r>
    <r>
      <rPr>
        <sz val="10"/>
        <color indexed="8"/>
        <rFont val="方正仿宋_GBK"/>
        <charset val="134"/>
      </rPr>
      <t>平方米（规格：现浇</t>
    </r>
    <r>
      <rPr>
        <sz val="10"/>
        <color indexed="8"/>
        <rFont val="Times New Roman"/>
        <charset val="134"/>
      </rPr>
      <t>C30</t>
    </r>
    <r>
      <rPr>
        <sz val="10"/>
        <color indexed="8"/>
        <rFont val="方正仿宋_GBK"/>
        <charset val="134"/>
      </rPr>
      <t>混凝土</t>
    </r>
    <r>
      <rPr>
        <sz val="10"/>
        <color indexed="8"/>
        <rFont val="Times New Roman"/>
        <charset val="134"/>
      </rPr>
      <t>20CM</t>
    </r>
    <r>
      <rPr>
        <sz val="10"/>
        <color indexed="8"/>
        <rFont val="方正仿宋_GBK"/>
        <charset val="134"/>
      </rPr>
      <t>，</t>
    </r>
    <r>
      <rPr>
        <sz val="10"/>
        <color indexed="8"/>
        <rFont val="Times New Roman"/>
        <charset val="134"/>
      </rPr>
      <t>20CM</t>
    </r>
    <r>
      <rPr>
        <sz val="10"/>
        <color indexed="8"/>
        <rFont val="方正仿宋_GBK"/>
        <charset val="134"/>
      </rPr>
      <t>砂石垫层），单价</t>
    </r>
    <r>
      <rPr>
        <sz val="10"/>
        <color indexed="8"/>
        <rFont val="Times New Roman"/>
        <charset val="134"/>
      </rPr>
      <t>130</t>
    </r>
    <r>
      <rPr>
        <sz val="10"/>
        <color indexed="8"/>
        <rFont val="方正仿宋_GBK"/>
        <charset val="134"/>
      </rPr>
      <t>元</t>
    </r>
    <r>
      <rPr>
        <sz val="10"/>
        <color indexed="8"/>
        <rFont val="Times New Roman"/>
        <charset val="134"/>
      </rPr>
      <t>/平方米；
3.投入资金2.6万元安装铺设水泥管100米（规格：内径600MM）,单价260元/米；
4.投入资金74.1万元新硬化产业道路5700平方米（规格：现浇C30混凝土20CM，20CM砂石垫层），单价130元/平方米；
5.投入资金12万元，新建晒谷场1000平方米（规格：现浇C30混凝土15CM，10CM砂石垫层），单价120元/平方米。</t>
    </r>
  </si>
  <si>
    <r>
      <rPr>
        <sz val="10"/>
        <color rgb="FF000000"/>
        <rFont val="方正仿宋_GBK"/>
        <charset val="134"/>
      </rPr>
      <t>通过项目实施，新建和重新硬化道路</t>
    </r>
    <r>
      <rPr>
        <sz val="10"/>
        <color rgb="FF000000"/>
        <rFont val="Times New Roman"/>
        <charset val="134"/>
      </rPr>
      <t>10415</t>
    </r>
    <r>
      <rPr>
        <sz val="10"/>
        <color rgb="FF000000"/>
        <rFont val="方正仿宋_GBK"/>
        <charset val="134"/>
      </rPr>
      <t>平方米，晒谷场</t>
    </r>
    <r>
      <rPr>
        <sz val="10"/>
        <color rgb="FF000000"/>
        <rFont val="Times New Roman"/>
        <charset val="134"/>
      </rPr>
      <t>1000</t>
    </r>
    <r>
      <rPr>
        <sz val="10"/>
        <color rgb="FF000000"/>
        <rFont val="方正仿宋_GBK"/>
        <charset val="134"/>
      </rPr>
      <t>平方米，安装水泥管</t>
    </r>
    <r>
      <rPr>
        <sz val="10"/>
        <color rgb="FF000000"/>
        <rFont val="Times New Roman"/>
        <charset val="134"/>
      </rPr>
      <t>100</t>
    </r>
    <r>
      <rPr>
        <sz val="10"/>
        <color rgb="FF000000"/>
        <rFont val="方正仿宋_GBK"/>
        <charset val="134"/>
      </rPr>
      <t>米，产权归村集体所有，进一步完善基础设施，改善了辖区内农户</t>
    </r>
    <r>
      <rPr>
        <sz val="10"/>
        <color rgb="FF000000"/>
        <rFont val="Times New Roman"/>
        <charset val="134"/>
      </rPr>
      <t>102</t>
    </r>
    <r>
      <rPr>
        <sz val="10"/>
        <color rgb="FF000000"/>
        <rFont val="方正仿宋_GBK"/>
        <charset val="134"/>
      </rPr>
      <t>户</t>
    </r>
    <r>
      <rPr>
        <sz val="10"/>
        <color rgb="FF000000"/>
        <rFont val="Times New Roman"/>
        <charset val="134"/>
      </rPr>
      <t>418</t>
    </r>
    <r>
      <rPr>
        <sz val="10"/>
        <color rgb="FF000000"/>
        <rFont val="方正仿宋_GBK"/>
        <charset val="134"/>
      </rPr>
      <t>人的生产条件和出行条件，有效提升村民的幸福感、获得感。</t>
    </r>
  </si>
  <si>
    <r>
      <rPr>
        <sz val="10"/>
        <color indexed="8"/>
        <rFont val="方正仿宋_GBK"/>
        <charset val="134"/>
      </rPr>
      <t>龙潭镇磨石村委会大水塘村人居环境整治项目</t>
    </r>
  </si>
  <si>
    <r>
      <rPr>
        <sz val="10"/>
        <color indexed="8"/>
        <rFont val="方正仿宋_GBK"/>
        <charset val="134"/>
      </rPr>
      <t>龙潭</t>
    </r>
  </si>
  <si>
    <r>
      <rPr>
        <sz val="10"/>
        <color indexed="8"/>
        <rFont val="方正仿宋_GBK"/>
        <charset val="134"/>
      </rPr>
      <t>磨石</t>
    </r>
  </si>
  <si>
    <r>
      <rPr>
        <sz val="10"/>
        <color indexed="8"/>
        <rFont val="方正仿宋_GBK"/>
        <charset val="134"/>
      </rPr>
      <t>（</t>
    </r>
    <r>
      <rPr>
        <sz val="10"/>
        <color indexed="8"/>
        <rFont val="Times New Roman"/>
        <charset val="134"/>
      </rPr>
      <t>1</t>
    </r>
    <r>
      <rPr>
        <sz val="10"/>
        <color indexed="8"/>
        <rFont val="方正仿宋_GBK"/>
        <charset val="134"/>
      </rPr>
      <t>）投资</t>
    </r>
    <r>
      <rPr>
        <sz val="10"/>
        <color indexed="8"/>
        <rFont val="Times New Roman"/>
        <charset val="134"/>
      </rPr>
      <t>23.1</t>
    </r>
    <r>
      <rPr>
        <sz val="10"/>
        <color indexed="8"/>
        <rFont val="方正仿宋_GBK"/>
        <charset val="134"/>
      </rPr>
      <t>万元对村内道路硬化，</t>
    </r>
    <r>
      <rPr>
        <sz val="10"/>
        <color indexed="8"/>
        <rFont val="Times New Roman"/>
        <charset val="134"/>
      </rPr>
      <t>C30</t>
    </r>
    <r>
      <rPr>
        <sz val="10"/>
        <color indexed="8"/>
        <rFont val="方正仿宋_GBK"/>
        <charset val="134"/>
      </rPr>
      <t>混凝土长</t>
    </r>
    <r>
      <rPr>
        <sz val="10"/>
        <color indexed="8"/>
        <rFont val="Times New Roman"/>
        <charset val="134"/>
      </rPr>
      <t>700</t>
    </r>
    <r>
      <rPr>
        <sz val="10"/>
        <color indexed="8"/>
        <rFont val="方正仿宋_GBK"/>
        <charset val="134"/>
      </rPr>
      <t>米、宽</t>
    </r>
    <r>
      <rPr>
        <sz val="10"/>
        <color indexed="8"/>
        <rFont val="Times New Roman"/>
        <charset val="134"/>
      </rPr>
      <t>3</t>
    </r>
    <r>
      <rPr>
        <sz val="10"/>
        <color indexed="8"/>
        <rFont val="方正仿宋_GBK"/>
        <charset val="134"/>
      </rPr>
      <t>米、厚</t>
    </r>
    <r>
      <rPr>
        <sz val="10"/>
        <color indexed="8"/>
        <rFont val="Times New Roman"/>
        <charset val="134"/>
      </rPr>
      <t xml:space="preserve"> 0.2</t>
    </r>
    <r>
      <rPr>
        <sz val="10"/>
        <color indexed="8"/>
        <rFont val="方正仿宋_GBK"/>
        <charset val="134"/>
      </rPr>
      <t>米，共</t>
    </r>
    <r>
      <rPr>
        <sz val="10"/>
        <color indexed="8"/>
        <rFont val="Times New Roman"/>
        <charset val="134"/>
      </rPr>
      <t>2100</t>
    </r>
    <r>
      <rPr>
        <sz val="10"/>
        <color indexed="8"/>
        <rFont val="方正仿宋_GBK"/>
        <charset val="134"/>
      </rPr>
      <t>平方米，</t>
    </r>
    <r>
      <rPr>
        <sz val="10"/>
        <color indexed="8"/>
        <rFont val="Times New Roman"/>
        <charset val="134"/>
      </rPr>
      <t>110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t>
    </r>
    <r>
      <rPr>
        <sz val="10"/>
        <color indexed="8"/>
        <rFont val="方正仿宋_GBK"/>
        <charset val="134"/>
      </rPr>
      <t>（</t>
    </r>
    <r>
      <rPr>
        <sz val="10"/>
        <color indexed="8"/>
        <rFont val="Times New Roman"/>
        <charset val="134"/>
      </rPr>
      <t>2</t>
    </r>
    <r>
      <rPr>
        <sz val="10"/>
        <color indexed="8"/>
        <rFont val="方正仿宋_GBK"/>
        <charset val="134"/>
      </rPr>
      <t>）投资</t>
    </r>
    <r>
      <rPr>
        <sz val="10"/>
        <color indexed="8"/>
        <rFont val="Times New Roman"/>
        <charset val="134"/>
      </rPr>
      <t>16.31</t>
    </r>
    <r>
      <rPr>
        <sz val="10"/>
        <color indexed="8"/>
        <rFont val="方正仿宋_GBK"/>
        <charset val="134"/>
      </rPr>
      <t>万元埋设村内排污管网，主管</t>
    </r>
    <r>
      <rPr>
        <sz val="10"/>
        <color indexed="8"/>
        <rFont val="Times New Roman"/>
        <charset val="134"/>
      </rPr>
      <t>300MM</t>
    </r>
    <r>
      <rPr>
        <sz val="10"/>
        <color indexed="8"/>
        <rFont val="方正仿宋_GBK"/>
        <charset val="134"/>
      </rPr>
      <t>波纹管长</t>
    </r>
    <r>
      <rPr>
        <sz val="10"/>
        <color indexed="8"/>
        <rFont val="Times New Roman"/>
        <charset val="134"/>
      </rPr>
      <t xml:space="preserve"> 350</t>
    </r>
    <r>
      <rPr>
        <sz val="10"/>
        <color indexed="8"/>
        <rFont val="方正仿宋_GBK"/>
        <charset val="134"/>
      </rPr>
      <t>米，</t>
    </r>
    <r>
      <rPr>
        <sz val="10"/>
        <color indexed="8"/>
        <rFont val="Times New Roman"/>
        <charset val="134"/>
      </rPr>
      <t>210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200MM</t>
    </r>
    <r>
      <rPr>
        <sz val="10"/>
        <color indexed="8"/>
        <rFont val="方正仿宋_GBK"/>
        <charset val="134"/>
      </rPr>
      <t>波纹管排污支管</t>
    </r>
    <r>
      <rPr>
        <sz val="10"/>
        <color indexed="8"/>
        <rFont val="Times New Roman"/>
        <charset val="134"/>
      </rPr>
      <t>450</t>
    </r>
    <r>
      <rPr>
        <sz val="10"/>
        <color indexed="8"/>
        <rFont val="方正仿宋_GBK"/>
        <charset val="134"/>
      </rPr>
      <t>米，</t>
    </r>
    <r>
      <rPr>
        <sz val="10"/>
        <color indexed="8"/>
        <rFont val="Times New Roman"/>
        <charset val="134"/>
      </rPr>
      <t>180</t>
    </r>
    <r>
      <rPr>
        <sz val="10"/>
        <color indexed="8"/>
        <rFont val="方正仿宋_GBK"/>
        <charset val="134"/>
      </rPr>
      <t>元</t>
    </r>
    <r>
      <rPr>
        <sz val="10"/>
        <color indexed="8"/>
        <rFont val="Times New Roman"/>
        <charset val="134"/>
      </rPr>
      <t>/</t>
    </r>
    <r>
      <rPr>
        <sz val="10"/>
        <color indexed="8"/>
        <rFont val="方正仿宋_GBK"/>
        <charset val="134"/>
      </rPr>
      <t>米。检查井</t>
    </r>
    <r>
      <rPr>
        <sz val="10"/>
        <color indexed="8"/>
        <rFont val="Times New Roman"/>
        <charset val="134"/>
      </rPr>
      <t>10</t>
    </r>
    <r>
      <rPr>
        <sz val="10"/>
        <color indexed="8"/>
        <rFont val="方正仿宋_GBK"/>
        <charset val="134"/>
      </rPr>
      <t>个，</t>
    </r>
    <r>
      <rPr>
        <sz val="10"/>
        <color indexed="8"/>
        <rFont val="Times New Roman"/>
        <charset val="134"/>
      </rPr>
      <t>860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 xml:space="preserve">
</t>
    </r>
    <r>
      <rPr>
        <sz val="10"/>
        <color indexed="8"/>
        <rFont val="方正仿宋_GBK"/>
        <charset val="134"/>
      </rPr>
      <t>（</t>
    </r>
    <r>
      <rPr>
        <sz val="10"/>
        <color indexed="8"/>
        <rFont val="Times New Roman"/>
        <charset val="134"/>
      </rPr>
      <t>3</t>
    </r>
    <r>
      <rPr>
        <sz val="10"/>
        <color indexed="8"/>
        <rFont val="方正仿宋_GBK"/>
        <charset val="134"/>
      </rPr>
      <t>）投资</t>
    </r>
    <r>
      <rPr>
        <sz val="10"/>
        <color indexed="8"/>
        <rFont val="Times New Roman"/>
        <charset val="134"/>
      </rPr>
      <t>3</t>
    </r>
    <r>
      <rPr>
        <sz val="10"/>
        <color indexed="8"/>
        <rFont val="方正仿宋_GBK"/>
        <charset val="134"/>
      </rPr>
      <t>万元新建</t>
    </r>
    <r>
      <rPr>
        <sz val="10"/>
        <color indexed="8"/>
        <rFont val="Times New Roman"/>
        <charset val="134"/>
      </rPr>
      <t>1</t>
    </r>
    <r>
      <rPr>
        <sz val="10"/>
        <color indexed="8"/>
        <rFont val="方正仿宋_GBK"/>
        <charset val="134"/>
      </rPr>
      <t>座</t>
    </r>
    <r>
      <rPr>
        <sz val="10"/>
        <color indexed="8"/>
        <rFont val="Times New Roman"/>
        <charset val="134"/>
      </rPr>
      <t>30</t>
    </r>
    <r>
      <rPr>
        <sz val="10"/>
        <color indexed="8"/>
        <rFont val="方正仿宋_GBK"/>
        <charset val="134"/>
      </rPr>
      <t>立方大三格化粪池。</t>
    </r>
    <r>
      <rPr>
        <sz val="10"/>
        <color indexed="8"/>
        <rFont val="Times New Roman"/>
        <charset val="134"/>
      </rPr>
      <t xml:space="preserve">
</t>
    </r>
    <r>
      <rPr>
        <sz val="10"/>
        <color indexed="8"/>
        <rFont val="方正仿宋_GBK"/>
        <charset val="134"/>
      </rPr>
      <t>（</t>
    </r>
    <r>
      <rPr>
        <sz val="10"/>
        <color indexed="8"/>
        <rFont val="Times New Roman"/>
        <charset val="134"/>
      </rPr>
      <t>4</t>
    </r>
    <r>
      <rPr>
        <sz val="10"/>
        <color indexed="8"/>
        <rFont val="方正仿宋_GBK"/>
        <charset val="134"/>
      </rPr>
      <t>）投资</t>
    </r>
    <r>
      <rPr>
        <sz val="10"/>
        <color indexed="8"/>
        <rFont val="Times New Roman"/>
        <charset val="134"/>
      </rPr>
      <t>7.59</t>
    </r>
    <r>
      <rPr>
        <sz val="10"/>
        <color indexed="8"/>
        <rFont val="方正仿宋_GBK"/>
        <charset val="134"/>
      </rPr>
      <t>万元挡墙支砌</t>
    </r>
    <r>
      <rPr>
        <sz val="10"/>
        <color indexed="8"/>
        <rFont val="Times New Roman"/>
        <charset val="134"/>
      </rPr>
      <t>230</t>
    </r>
    <r>
      <rPr>
        <sz val="10"/>
        <color indexed="8"/>
        <rFont val="方正仿宋_GBK"/>
        <charset val="134"/>
      </rPr>
      <t>立方米，</t>
    </r>
    <r>
      <rPr>
        <sz val="10"/>
        <color indexed="8"/>
        <rFont val="Times New Roman"/>
        <charset val="134"/>
      </rPr>
      <t>330</t>
    </r>
    <r>
      <rPr>
        <sz val="10"/>
        <color indexed="8"/>
        <rFont val="方正仿宋_GBK"/>
        <charset val="134"/>
      </rPr>
      <t>元</t>
    </r>
    <r>
      <rPr>
        <sz val="10"/>
        <color indexed="8"/>
        <rFont val="Times New Roman"/>
        <charset val="134"/>
      </rPr>
      <t>/</t>
    </r>
    <r>
      <rPr>
        <sz val="10"/>
        <color indexed="8"/>
        <rFont val="方正仿宋_GBK"/>
        <charset val="134"/>
      </rPr>
      <t>立方米。</t>
    </r>
  </si>
  <si>
    <t>通过项目实施，建成混凝土路2100平方米，村内排污管网800米，化粪池30立方米，挡墙支砌230立方米，建成后产权归村集体所有，进一步完善了磨石村基础设施，改善了辖区内农户107户321人的生产条件和出行条件，有效提升村民的幸福感、获得感。</t>
  </si>
  <si>
    <r>
      <rPr>
        <sz val="10"/>
        <color indexed="8"/>
        <rFont val="方正仿宋_GBK"/>
        <charset val="134"/>
      </rPr>
      <t>宛水街道</t>
    </r>
    <r>
      <rPr>
        <sz val="10"/>
        <color indexed="8"/>
        <rFont val="Times New Roman"/>
        <charset val="134"/>
      </rPr>
      <t>2026</t>
    </r>
    <r>
      <rPr>
        <sz val="10"/>
        <color indexed="8"/>
        <rFont val="方正仿宋_GBK"/>
        <charset val="134"/>
      </rPr>
      <t>年新文社区道路硬化项目</t>
    </r>
  </si>
  <si>
    <r>
      <rPr>
        <sz val="10"/>
        <color indexed="8"/>
        <rFont val="方正仿宋_GBK"/>
        <charset val="134"/>
      </rPr>
      <t>宛水</t>
    </r>
  </si>
  <si>
    <r>
      <rPr>
        <sz val="10"/>
        <color indexed="8"/>
        <rFont val="方正仿宋_GBK"/>
        <charset val="134"/>
      </rPr>
      <t>新文</t>
    </r>
  </si>
  <si>
    <t>用C30混凝土硬化村内道路4028.5平方米，厚0.2米，99.3元/平方米。其中新文一组2569平方米，新文二组1043平方米，新文八组416.5平方米。</t>
  </si>
  <si>
    <r>
      <rPr>
        <sz val="10"/>
        <color indexed="8"/>
        <rFont val="方正仿宋_GBK"/>
        <charset val="134"/>
      </rPr>
      <t>通过项目实施，硬化新文社区村内道路</t>
    </r>
    <r>
      <rPr>
        <sz val="10"/>
        <color indexed="8"/>
        <rFont val="Times New Roman"/>
        <charset val="134"/>
      </rPr>
      <t>1151</t>
    </r>
    <r>
      <rPr>
        <sz val="10"/>
        <color indexed="8"/>
        <rFont val="方正仿宋_GBK"/>
        <charset val="134"/>
      </rPr>
      <t>米，</t>
    </r>
    <r>
      <rPr>
        <sz val="10"/>
        <color indexed="8"/>
        <rFont val="Times New Roman"/>
        <charset val="134"/>
      </rPr>
      <t>4028.5</t>
    </r>
    <r>
      <rPr>
        <sz val="10"/>
        <color indexed="8"/>
        <rFont val="方正仿宋_GBK"/>
        <charset val="134"/>
      </rPr>
      <t>平方米，解决</t>
    </r>
    <r>
      <rPr>
        <sz val="10"/>
        <color indexed="8"/>
        <rFont val="Times New Roman"/>
        <charset val="134"/>
      </rPr>
      <t>667</t>
    </r>
    <r>
      <rPr>
        <sz val="10"/>
        <color indexed="8"/>
        <rFont val="方正仿宋_GBK"/>
        <charset val="134"/>
      </rPr>
      <t>户</t>
    </r>
    <r>
      <rPr>
        <sz val="10"/>
        <color indexed="8"/>
        <rFont val="Times New Roman"/>
        <charset val="134"/>
      </rPr>
      <t>2000</t>
    </r>
    <r>
      <rPr>
        <sz val="10"/>
        <color indexed="8"/>
        <rFont val="方正仿宋_GBK"/>
        <charset val="134"/>
      </rPr>
      <t>余人的出行困难问题，切实改变居民出行难、不安全的问题，改善居民生产生活条件，有效提高居民的获得感、幸福感、安全感，增强少数民族同胞的凝聚力和向心力。</t>
    </r>
  </si>
  <si>
    <r>
      <rPr>
        <sz val="10"/>
        <color indexed="8"/>
        <rFont val="方正仿宋_GBK"/>
        <charset val="134"/>
      </rPr>
      <t>农村基础设施</t>
    </r>
    <r>
      <rPr>
        <sz val="10"/>
        <color indexed="8"/>
        <rFont val="Times New Roman"/>
        <charset val="134"/>
      </rPr>
      <t xml:space="preserve">
</t>
    </r>
    <r>
      <rPr>
        <sz val="10"/>
        <color indexed="8"/>
        <rFont val="方正仿宋_GBK"/>
        <charset val="134"/>
      </rPr>
      <t>（含产业配套基础设施）</t>
    </r>
  </si>
  <si>
    <r>
      <rPr>
        <sz val="10"/>
        <color indexed="8"/>
        <rFont val="方正仿宋_GBK"/>
        <charset val="134"/>
      </rPr>
      <t>西宁街道老堡社区道路硬化项目</t>
    </r>
  </si>
  <si>
    <r>
      <rPr>
        <sz val="10"/>
        <color indexed="8"/>
        <rFont val="方正仿宋_GBK"/>
        <charset val="134"/>
      </rPr>
      <t>西宁</t>
    </r>
  </si>
  <si>
    <r>
      <rPr>
        <sz val="10"/>
        <color indexed="8"/>
        <rFont val="方正仿宋_GBK"/>
        <charset val="134"/>
      </rPr>
      <t>老堡</t>
    </r>
  </si>
  <si>
    <r>
      <rPr>
        <sz val="10"/>
        <color theme="1"/>
        <rFont val="Times New Roman"/>
        <charset val="134"/>
      </rPr>
      <t>1.</t>
    </r>
    <r>
      <rPr>
        <sz val="10"/>
        <color indexed="8"/>
        <rFont val="方正仿宋_GBK"/>
        <charset val="134"/>
      </rPr>
      <t>硬化道路建设：新建</t>
    </r>
    <r>
      <rPr>
        <sz val="10"/>
        <color indexed="8"/>
        <rFont val="Times New Roman"/>
        <charset val="134"/>
      </rPr>
      <t>C30</t>
    </r>
    <r>
      <rPr>
        <sz val="10"/>
        <color indexed="8"/>
        <rFont val="方正仿宋_GBK"/>
        <charset val="134"/>
      </rPr>
      <t>混凝土硬化道路，混凝土厚度</t>
    </r>
    <r>
      <rPr>
        <sz val="10"/>
        <color indexed="8"/>
        <rFont val="Times New Roman"/>
        <charset val="134"/>
      </rPr>
      <t>0.2</t>
    </r>
    <r>
      <rPr>
        <sz val="10"/>
        <color indexed="8"/>
        <rFont val="方正仿宋_GBK"/>
        <charset val="134"/>
      </rPr>
      <t>米（</t>
    </r>
    <r>
      <rPr>
        <sz val="10"/>
        <color indexed="8"/>
        <rFont val="Times New Roman"/>
        <charset val="134"/>
      </rPr>
      <t>20CM</t>
    </r>
    <r>
      <rPr>
        <sz val="10"/>
        <color indexed="8"/>
        <rFont val="方正仿宋_GBK"/>
        <charset val="134"/>
      </rPr>
      <t>），道路总长</t>
    </r>
    <r>
      <rPr>
        <sz val="10"/>
        <color indexed="8"/>
        <rFont val="Times New Roman"/>
        <charset val="134"/>
      </rPr>
      <t>240</t>
    </r>
    <r>
      <rPr>
        <sz val="10"/>
        <color indexed="8"/>
        <rFont val="方正仿宋_GBK"/>
        <charset val="134"/>
      </rPr>
      <t>米，宽度</t>
    </r>
    <r>
      <rPr>
        <sz val="10"/>
        <color indexed="8"/>
        <rFont val="Times New Roman"/>
        <charset val="134"/>
      </rPr>
      <t>6</t>
    </r>
    <r>
      <rPr>
        <sz val="10"/>
        <color indexed="8"/>
        <rFont val="方正仿宋_GBK"/>
        <charset val="134"/>
      </rPr>
      <t>米，硬化总面积</t>
    </r>
    <r>
      <rPr>
        <sz val="10"/>
        <color indexed="8"/>
        <rFont val="Times New Roman"/>
        <charset val="134"/>
      </rPr>
      <t>1440</t>
    </r>
    <r>
      <rPr>
        <sz val="10"/>
        <color indexed="8"/>
        <rFont val="方正仿宋_GBK"/>
        <charset val="134"/>
      </rPr>
      <t>平方米，</t>
    </r>
    <r>
      <rPr>
        <sz val="10"/>
        <color indexed="8"/>
        <rFont val="Times New Roman"/>
        <charset val="134"/>
      </rPr>
      <t>110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雨污分流管网建设：配套建设雨污分流管网</t>
    </r>
    <r>
      <rPr>
        <sz val="10"/>
        <color indexed="8"/>
        <rFont val="Times New Roman"/>
        <charset val="134"/>
      </rPr>
      <t>480</t>
    </r>
    <r>
      <rPr>
        <sz val="10"/>
        <color indexed="8"/>
        <rFont val="方正仿宋_GBK"/>
        <charset val="134"/>
      </rPr>
      <t>米，管网采用</t>
    </r>
    <r>
      <rPr>
        <sz val="10"/>
        <color indexed="8"/>
        <rFont val="Times New Roman"/>
        <charset val="134"/>
      </rPr>
      <t>DN300HDPE</t>
    </r>
    <r>
      <rPr>
        <sz val="10"/>
        <color indexed="8"/>
        <rFont val="方正仿宋_GBK"/>
        <charset val="134"/>
      </rPr>
      <t>双壁波纹管（</t>
    </r>
    <r>
      <rPr>
        <sz val="10"/>
        <color indexed="8"/>
        <rFont val="Times New Roman"/>
        <charset val="134"/>
      </rPr>
      <t>SN8</t>
    </r>
    <r>
      <rPr>
        <sz val="10"/>
        <color indexed="8"/>
        <rFont val="方正仿宋_GBK"/>
        <charset val="134"/>
      </rPr>
      <t>国标等级），管道连接方式为相交圈承接连接，</t>
    </r>
    <r>
      <rPr>
        <sz val="10"/>
        <color indexed="8"/>
        <rFont val="Times New Roman"/>
        <charset val="134"/>
      </rPr>
      <t>86.67</t>
    </r>
    <r>
      <rPr>
        <sz val="10"/>
        <color indexed="8"/>
        <rFont val="方正仿宋_GBK"/>
        <charset val="134"/>
      </rPr>
      <t>元</t>
    </r>
    <r>
      <rPr>
        <sz val="10"/>
        <color indexed="8"/>
        <rFont val="Times New Roman"/>
        <charset val="134"/>
      </rPr>
      <t>/</t>
    </r>
    <r>
      <rPr>
        <sz val="10"/>
        <color indexed="8"/>
        <rFont val="方正仿宋_GBK"/>
        <charset val="134"/>
      </rPr>
      <t>米。</t>
    </r>
  </si>
  <si>
    <r>
      <rPr>
        <sz val="10"/>
        <color indexed="8"/>
        <rFont val="方正仿宋_GBK"/>
        <charset val="134"/>
      </rPr>
      <t>通过项目实施，硬化道路</t>
    </r>
    <r>
      <rPr>
        <sz val="10"/>
        <color indexed="8"/>
        <rFont val="Times New Roman"/>
        <charset val="134"/>
      </rPr>
      <t xml:space="preserve">1440 </t>
    </r>
    <r>
      <rPr>
        <sz val="10"/>
        <color indexed="8"/>
        <rFont val="方正仿宋_GBK"/>
        <charset val="134"/>
      </rPr>
      <t>平方米，建设两污分流管网</t>
    </r>
    <r>
      <rPr>
        <sz val="10"/>
        <color indexed="8"/>
        <rFont val="Times New Roman"/>
        <charset val="134"/>
      </rPr>
      <t>480</t>
    </r>
    <r>
      <rPr>
        <sz val="10"/>
        <color indexed="8"/>
        <rFont val="方正仿宋_GBK"/>
        <charset val="134"/>
      </rPr>
      <t>米，改善辖区群众出行条件，提升道路通行能力与安全保障水平，带动周边区域人居环境改善与群众生产生活便利度提升；项目形成的固定资产归集体所有，助力完善基础设施配套，提升基层公共服务水平。</t>
    </r>
  </si>
  <si>
    <r>
      <rPr>
        <sz val="10"/>
        <color indexed="8"/>
        <rFont val="方正仿宋_GBK"/>
        <charset val="134"/>
      </rPr>
      <t>凤凰街道河东社区道路建设项目</t>
    </r>
  </si>
  <si>
    <r>
      <rPr>
        <sz val="10"/>
        <color indexed="8"/>
        <rFont val="方正仿宋_GBK"/>
        <charset val="134"/>
      </rPr>
      <t>凤凰</t>
    </r>
  </si>
  <si>
    <r>
      <rPr>
        <sz val="10"/>
        <color indexed="8"/>
        <rFont val="方正仿宋_GBK"/>
        <charset val="134"/>
      </rPr>
      <t>河东</t>
    </r>
  </si>
  <si>
    <r>
      <rPr>
        <sz val="10"/>
        <color indexed="8"/>
        <rFont val="方正仿宋_GBK"/>
        <charset val="134"/>
      </rPr>
      <t>对高湾村内道路提升改造，在原有</t>
    </r>
    <r>
      <rPr>
        <sz val="10"/>
        <color indexed="8"/>
        <rFont val="Times New Roman"/>
        <charset val="134"/>
      </rPr>
      <t>855</t>
    </r>
    <r>
      <rPr>
        <sz val="10"/>
        <color indexed="8"/>
        <rFont val="方正仿宋_GBK"/>
        <charset val="134"/>
      </rPr>
      <t>米长，</t>
    </r>
    <r>
      <rPr>
        <sz val="10"/>
        <color indexed="8"/>
        <rFont val="Times New Roman"/>
        <charset val="134"/>
      </rPr>
      <t>3</t>
    </r>
    <r>
      <rPr>
        <sz val="10"/>
        <color indexed="8"/>
        <rFont val="方正仿宋_GBK"/>
        <charset val="134"/>
      </rPr>
      <t>米宽的道路上铺设</t>
    </r>
    <r>
      <rPr>
        <sz val="10"/>
        <color indexed="8"/>
        <rFont val="Times New Roman"/>
        <charset val="134"/>
      </rPr>
      <t>5</t>
    </r>
    <r>
      <rPr>
        <sz val="10"/>
        <color indexed="8"/>
        <rFont val="方正仿宋_GBK"/>
        <charset val="134"/>
      </rPr>
      <t>公分的沥青，铺设面积</t>
    </r>
    <r>
      <rPr>
        <sz val="10"/>
        <color indexed="8"/>
        <rFont val="Times New Roman"/>
        <charset val="134"/>
      </rPr>
      <t>2565</t>
    </r>
    <r>
      <rPr>
        <sz val="10"/>
        <color indexed="8"/>
        <rFont val="方正仿宋_GBK"/>
        <charset val="134"/>
      </rPr>
      <t>平方米，</t>
    </r>
    <r>
      <rPr>
        <sz val="10"/>
        <color indexed="8"/>
        <rFont val="Times New Roman"/>
        <charset val="134"/>
      </rPr>
      <t>78</t>
    </r>
    <r>
      <rPr>
        <sz val="10"/>
        <color indexed="8"/>
        <rFont val="方正仿宋_GBK"/>
        <charset val="134"/>
      </rPr>
      <t>元</t>
    </r>
    <r>
      <rPr>
        <sz val="10"/>
        <color indexed="8"/>
        <rFont val="Times New Roman"/>
        <charset val="134"/>
      </rPr>
      <t>/</t>
    </r>
    <r>
      <rPr>
        <sz val="10"/>
        <color indexed="8"/>
        <rFont val="方正仿宋_GBK"/>
        <charset val="134"/>
      </rPr>
      <t>平方米。</t>
    </r>
  </si>
  <si>
    <r>
      <rPr>
        <sz val="10"/>
        <color indexed="8"/>
        <rFont val="方正仿宋_GBK"/>
        <charset val="134"/>
      </rPr>
      <t>通过项目实施，提升改造道路</t>
    </r>
    <r>
      <rPr>
        <sz val="10"/>
        <color indexed="8"/>
        <rFont val="Times New Roman"/>
        <charset val="134"/>
      </rPr>
      <t>2565</t>
    </r>
    <r>
      <rPr>
        <sz val="10"/>
        <color indexed="8"/>
        <rFont val="方正仿宋_GBK"/>
        <charset val="134"/>
      </rPr>
      <t>平方米</t>
    </r>
    <r>
      <rPr>
        <sz val="10"/>
        <color indexed="8"/>
        <rFont val="Times New Roman"/>
        <charset val="134"/>
      </rPr>
      <t xml:space="preserve"> </t>
    </r>
    <r>
      <rPr>
        <sz val="10"/>
        <color indexed="8"/>
        <rFont val="方正仿宋_GBK"/>
        <charset val="134"/>
      </rPr>
      <t>，进一步完善基础设施，改善高湾村内农户</t>
    </r>
    <r>
      <rPr>
        <sz val="10"/>
        <color indexed="8"/>
        <rFont val="Times New Roman"/>
        <charset val="134"/>
      </rPr>
      <t>59</t>
    </r>
    <r>
      <rPr>
        <sz val="10"/>
        <color indexed="8"/>
        <rFont val="方正仿宋_GBK"/>
        <charset val="134"/>
      </rPr>
      <t>户</t>
    </r>
    <r>
      <rPr>
        <sz val="10"/>
        <color indexed="8"/>
        <rFont val="Times New Roman"/>
        <charset val="134"/>
      </rPr>
      <t>170</t>
    </r>
    <r>
      <rPr>
        <sz val="10"/>
        <color indexed="8"/>
        <rFont val="方正仿宋_GBK"/>
        <charset val="134"/>
      </rPr>
      <t>人（已脱贫户</t>
    </r>
    <r>
      <rPr>
        <sz val="10"/>
        <color indexed="8"/>
        <rFont val="Times New Roman"/>
        <charset val="134"/>
      </rPr>
      <t>1</t>
    </r>
    <r>
      <rPr>
        <sz val="10"/>
        <color indexed="8"/>
        <rFont val="方正仿宋_GBK"/>
        <charset val="134"/>
      </rPr>
      <t>户）的生产条件和出行条件，为下一步打造美丽河东高湾宜居旅居村发展得到有力助推，有效提升村民的幸福感、获得感。</t>
    </r>
  </si>
  <si>
    <r>
      <rPr>
        <sz val="10"/>
        <color indexed="8"/>
        <rFont val="方正仿宋_GBK"/>
        <charset val="134"/>
      </rPr>
      <t>杨柳镇可渡村人居环境整治提升</t>
    </r>
    <r>
      <rPr>
        <sz val="10"/>
        <color indexed="8"/>
        <rFont val="Times New Roman"/>
        <charset val="134"/>
      </rPr>
      <t>(</t>
    </r>
    <r>
      <rPr>
        <sz val="10"/>
        <color indexed="8"/>
        <rFont val="方正仿宋_GBK"/>
        <charset val="134"/>
      </rPr>
      <t>道路建设</t>
    </r>
    <r>
      <rPr>
        <sz val="10"/>
        <color indexed="8"/>
        <rFont val="Times New Roman"/>
        <charset val="134"/>
      </rPr>
      <t>)</t>
    </r>
  </si>
  <si>
    <r>
      <rPr>
        <sz val="10"/>
        <color indexed="8"/>
        <rFont val="方正仿宋_GBK"/>
        <charset val="134"/>
      </rPr>
      <t>在杨柳镇可渡村投入</t>
    </r>
    <r>
      <rPr>
        <sz val="10"/>
        <color indexed="8"/>
        <rFont val="Times New Roman"/>
        <charset val="134"/>
      </rPr>
      <t>500</t>
    </r>
    <r>
      <rPr>
        <sz val="10"/>
        <color indexed="8"/>
        <rFont val="方正仿宋_GBK"/>
        <charset val="134"/>
      </rPr>
      <t>万元，整治提升人居环境，改善生产生活和出行条件。建设内容：</t>
    </r>
    <r>
      <rPr>
        <sz val="10"/>
        <color indexed="8"/>
        <rFont val="Times New Roman"/>
        <charset val="134"/>
      </rPr>
      <t>1.</t>
    </r>
    <r>
      <rPr>
        <sz val="10"/>
        <color indexed="8"/>
        <rFont val="方正仿宋_GBK"/>
        <charset val="134"/>
      </rPr>
      <t>投入</t>
    </r>
    <r>
      <rPr>
        <sz val="10"/>
        <color indexed="8"/>
        <rFont val="Times New Roman"/>
        <charset val="134"/>
      </rPr>
      <t>224</t>
    </r>
    <r>
      <rPr>
        <sz val="10"/>
        <color indexed="8"/>
        <rFont val="方正仿宋_GBK"/>
        <charset val="134"/>
      </rPr>
      <t>万元，实施</t>
    </r>
    <r>
      <rPr>
        <sz val="10"/>
        <color indexed="8"/>
        <rFont val="Times New Roman"/>
        <charset val="134"/>
      </rPr>
      <t>5100</t>
    </r>
    <r>
      <rPr>
        <sz val="10"/>
        <color indexed="8"/>
        <rFont val="方正仿宋_GBK"/>
        <charset val="134"/>
      </rPr>
      <t>㎡串户路建设（</t>
    </r>
    <r>
      <rPr>
        <sz val="10"/>
        <color indexed="8"/>
        <rFont val="Times New Roman"/>
        <charset val="134"/>
      </rPr>
      <t>15cm</t>
    </r>
    <r>
      <rPr>
        <sz val="10"/>
        <color indexed="8"/>
        <rFont val="方正仿宋_GBK"/>
        <charset val="134"/>
      </rPr>
      <t>厚</t>
    </r>
    <r>
      <rPr>
        <sz val="10"/>
        <color indexed="8"/>
        <rFont val="Times New Roman"/>
        <charset val="134"/>
      </rPr>
      <t>C25</t>
    </r>
    <r>
      <rPr>
        <sz val="10"/>
        <color indexed="8"/>
        <rFont val="方正仿宋_GBK"/>
        <charset val="134"/>
      </rPr>
      <t>混凝土</t>
    </r>
    <r>
      <rPr>
        <sz val="10"/>
        <color indexed="8"/>
        <rFont val="Times New Roman"/>
        <charset val="134"/>
      </rPr>
      <t>+5cm</t>
    </r>
    <r>
      <rPr>
        <sz val="10"/>
        <color indexed="8"/>
        <rFont val="方正仿宋_GBK"/>
        <charset val="134"/>
      </rPr>
      <t>石板串户路</t>
    </r>
    <r>
      <rPr>
        <sz val="10"/>
        <color indexed="8"/>
        <rFont val="Times New Roman"/>
        <charset val="134"/>
      </rPr>
      <t>2600</t>
    </r>
    <r>
      <rPr>
        <sz val="10"/>
        <color indexed="8"/>
        <rFont val="方正仿宋_GBK"/>
        <charset val="134"/>
      </rPr>
      <t>㎡、</t>
    </r>
    <r>
      <rPr>
        <sz val="10"/>
        <color indexed="8"/>
        <rFont val="Times New Roman"/>
        <charset val="134"/>
      </rPr>
      <t>10cm</t>
    </r>
    <r>
      <rPr>
        <sz val="10"/>
        <color indexed="8"/>
        <rFont val="方正仿宋_GBK"/>
        <charset val="134"/>
      </rPr>
      <t>厚石板串户路</t>
    </r>
    <r>
      <rPr>
        <sz val="10"/>
        <color indexed="8"/>
        <rFont val="Times New Roman"/>
        <charset val="134"/>
      </rPr>
      <t>2500</t>
    </r>
    <r>
      <rPr>
        <sz val="10"/>
        <color indexed="8"/>
        <rFont val="方正仿宋_GBK"/>
        <charset val="134"/>
      </rPr>
      <t>㎡包含</t>
    </r>
    <r>
      <rPr>
        <sz val="10"/>
        <color indexed="8"/>
        <rFont val="Times New Roman"/>
        <charset val="134"/>
      </rPr>
      <t>20cm</t>
    </r>
    <r>
      <rPr>
        <sz val="10"/>
        <color indexed="8"/>
        <rFont val="方正仿宋_GBK"/>
        <charset val="134"/>
      </rPr>
      <t>厚</t>
    </r>
    <r>
      <rPr>
        <sz val="10"/>
        <color indexed="8"/>
        <rFont val="Times New Roman"/>
        <charset val="134"/>
      </rPr>
      <t>C30</t>
    </r>
    <r>
      <rPr>
        <sz val="10"/>
        <color indexed="8"/>
        <rFont val="方正仿宋_GBK"/>
        <charset val="134"/>
      </rPr>
      <t>混凝土</t>
    </r>
    <r>
      <rPr>
        <sz val="10"/>
        <color indexed="8"/>
        <rFont val="Times New Roman"/>
        <charset val="134"/>
      </rPr>
      <t>500</t>
    </r>
    <r>
      <rPr>
        <sz val="10"/>
        <color indexed="8"/>
        <rFont val="方正仿宋_GBK"/>
        <charset val="134"/>
      </rPr>
      <t>㎡垫层）；</t>
    </r>
    <r>
      <rPr>
        <sz val="10"/>
        <color indexed="8"/>
        <rFont val="Times New Roman"/>
        <charset val="134"/>
      </rPr>
      <t>2.</t>
    </r>
    <r>
      <rPr>
        <sz val="10"/>
        <color indexed="8"/>
        <rFont val="方正仿宋_GBK"/>
        <charset val="134"/>
      </rPr>
      <t>投入</t>
    </r>
    <r>
      <rPr>
        <sz val="10"/>
        <color indexed="8"/>
        <rFont val="Times New Roman"/>
        <charset val="134"/>
      </rPr>
      <t>107</t>
    </r>
    <r>
      <rPr>
        <sz val="10"/>
        <color indexed="8"/>
        <rFont val="方正仿宋_GBK"/>
        <charset val="134"/>
      </rPr>
      <t>万元，改造提升村内户外通行路面</t>
    </r>
    <r>
      <rPr>
        <sz val="10"/>
        <color indexed="8"/>
        <rFont val="Times New Roman"/>
        <charset val="134"/>
      </rPr>
      <t>5000</t>
    </r>
    <r>
      <rPr>
        <sz val="10"/>
        <color indexed="8"/>
        <rFont val="方正仿宋_GBK"/>
        <charset val="134"/>
      </rPr>
      <t>㎡（含</t>
    </r>
    <r>
      <rPr>
        <sz val="10"/>
        <color indexed="8"/>
        <rFont val="Times New Roman"/>
        <charset val="134"/>
      </rPr>
      <t>C30</t>
    </r>
    <r>
      <rPr>
        <sz val="10"/>
        <color indexed="8"/>
        <rFont val="方正仿宋_GBK"/>
        <charset val="134"/>
      </rPr>
      <t>混凝土厚</t>
    </r>
    <r>
      <rPr>
        <sz val="10"/>
        <color indexed="8"/>
        <rFont val="Times New Roman"/>
        <charset val="134"/>
      </rPr>
      <t>25cm</t>
    </r>
    <r>
      <rPr>
        <sz val="10"/>
        <color indexed="8"/>
        <rFont val="方正仿宋_GBK"/>
        <charset val="134"/>
      </rPr>
      <t>破损水泥路面修复</t>
    </r>
    <r>
      <rPr>
        <sz val="10"/>
        <color indexed="8"/>
        <rFont val="Times New Roman"/>
        <charset val="134"/>
      </rPr>
      <t>2000</t>
    </r>
    <r>
      <rPr>
        <sz val="10"/>
        <color indexed="8"/>
        <rFont val="方正仿宋_GBK"/>
        <charset val="134"/>
      </rPr>
      <t>㎡、宽</t>
    </r>
    <r>
      <rPr>
        <sz val="10"/>
        <color indexed="8"/>
        <rFont val="Times New Roman"/>
        <charset val="134"/>
      </rPr>
      <t>400mm</t>
    </r>
    <r>
      <rPr>
        <sz val="10"/>
        <color indexed="8"/>
        <rFont val="方正仿宋_GBK"/>
        <charset val="134"/>
      </rPr>
      <t>、深</t>
    </r>
    <r>
      <rPr>
        <sz val="10"/>
        <color indexed="8"/>
        <rFont val="Times New Roman"/>
        <charset val="134"/>
      </rPr>
      <t>300mm</t>
    </r>
    <r>
      <rPr>
        <sz val="10"/>
        <color indexed="8"/>
        <rFont val="方正仿宋_GBK"/>
        <charset val="134"/>
      </rPr>
      <t>排水沟</t>
    </r>
    <r>
      <rPr>
        <sz val="10"/>
        <color indexed="8"/>
        <rFont val="Times New Roman"/>
        <charset val="134"/>
      </rPr>
      <t>800m</t>
    </r>
    <r>
      <rPr>
        <sz val="10"/>
        <color indexed="8"/>
        <rFont val="方正仿宋_GBK"/>
        <charset val="134"/>
      </rPr>
      <t>、</t>
    </r>
    <r>
      <rPr>
        <sz val="10"/>
        <color indexed="8"/>
        <rFont val="Times New Roman"/>
        <charset val="134"/>
      </rPr>
      <t>4+3</t>
    </r>
    <r>
      <rPr>
        <sz val="10"/>
        <color indexed="8"/>
        <rFont val="方正仿宋_GBK"/>
        <charset val="134"/>
      </rPr>
      <t>标准沥青路面</t>
    </r>
    <r>
      <rPr>
        <sz val="10"/>
        <color indexed="8"/>
        <rFont val="Times New Roman"/>
        <charset val="134"/>
      </rPr>
      <t>5000</t>
    </r>
    <r>
      <rPr>
        <sz val="10"/>
        <color indexed="8"/>
        <rFont val="方正仿宋_GBK"/>
        <charset val="134"/>
      </rPr>
      <t>㎡）；</t>
    </r>
    <r>
      <rPr>
        <sz val="10"/>
        <color indexed="8"/>
        <rFont val="Times New Roman"/>
        <charset val="134"/>
      </rPr>
      <t>3.</t>
    </r>
    <r>
      <rPr>
        <sz val="10"/>
        <color indexed="8"/>
        <rFont val="方正仿宋_GBK"/>
        <charset val="134"/>
      </rPr>
      <t>投入</t>
    </r>
    <r>
      <rPr>
        <sz val="10"/>
        <color indexed="8"/>
        <rFont val="Times New Roman"/>
        <charset val="134"/>
      </rPr>
      <t>53</t>
    </r>
    <r>
      <rPr>
        <sz val="10"/>
        <color indexed="8"/>
        <rFont val="方正仿宋_GBK"/>
        <charset val="134"/>
      </rPr>
      <t>万元，埋设排污管</t>
    </r>
    <r>
      <rPr>
        <sz val="10"/>
        <color indexed="8"/>
        <rFont val="Times New Roman"/>
        <charset val="134"/>
      </rPr>
      <t>1500m</t>
    </r>
    <r>
      <rPr>
        <sz val="10"/>
        <color indexed="8"/>
        <rFont val="方正仿宋_GBK"/>
        <charset val="134"/>
      </rPr>
      <t>（</t>
    </r>
    <r>
      <rPr>
        <sz val="10"/>
        <color indexed="8"/>
        <rFont val="Times New Roman"/>
        <charset val="134"/>
      </rPr>
      <t>φ300mm</t>
    </r>
    <r>
      <rPr>
        <sz val="10"/>
        <color indexed="8"/>
        <rFont val="方正仿宋_GBK"/>
        <charset val="134"/>
      </rPr>
      <t>排污管</t>
    </r>
    <r>
      <rPr>
        <sz val="10"/>
        <color indexed="8"/>
        <rFont val="Times New Roman"/>
        <charset val="134"/>
      </rPr>
      <t>700</t>
    </r>
    <r>
      <rPr>
        <sz val="10"/>
        <color indexed="8"/>
        <rFont val="方正仿宋_GBK"/>
        <charset val="134"/>
      </rPr>
      <t>米、</t>
    </r>
    <r>
      <rPr>
        <sz val="10"/>
        <color indexed="8"/>
        <rFont val="Times New Roman"/>
        <charset val="134"/>
      </rPr>
      <t>φ400mm</t>
    </r>
    <r>
      <rPr>
        <sz val="10"/>
        <color indexed="8"/>
        <rFont val="方正仿宋_GBK"/>
        <charset val="134"/>
      </rPr>
      <t>排污管</t>
    </r>
    <r>
      <rPr>
        <sz val="10"/>
        <color indexed="8"/>
        <rFont val="Times New Roman"/>
        <charset val="134"/>
      </rPr>
      <t>800m</t>
    </r>
    <r>
      <rPr>
        <sz val="10"/>
        <color indexed="8"/>
        <rFont val="方正仿宋_GBK"/>
        <charset val="134"/>
      </rPr>
      <t>）；</t>
    </r>
    <r>
      <rPr>
        <sz val="10"/>
        <color indexed="8"/>
        <rFont val="Times New Roman"/>
        <charset val="134"/>
      </rPr>
      <t>4.</t>
    </r>
    <r>
      <rPr>
        <sz val="10"/>
        <color indexed="8"/>
        <rFont val="方正仿宋_GBK"/>
        <charset val="134"/>
      </rPr>
      <t>投入</t>
    </r>
    <r>
      <rPr>
        <sz val="10"/>
        <color indexed="8"/>
        <rFont val="Times New Roman"/>
        <charset val="134"/>
      </rPr>
      <t>116</t>
    </r>
    <r>
      <rPr>
        <sz val="10"/>
        <color indexed="8"/>
        <rFont val="方正仿宋_GBK"/>
        <charset val="134"/>
      </rPr>
      <t>万元，支砌</t>
    </r>
    <r>
      <rPr>
        <sz val="10"/>
        <color indexed="8"/>
        <rFont val="Times New Roman"/>
        <charset val="134"/>
      </rPr>
      <t>M7.5</t>
    </r>
    <r>
      <rPr>
        <sz val="10"/>
        <color indexed="8"/>
        <rFont val="方正仿宋_GBK"/>
        <charset val="134"/>
      </rPr>
      <t>浆砌毛石挡土墙</t>
    </r>
    <r>
      <rPr>
        <sz val="10"/>
        <color indexed="8"/>
        <rFont val="Times New Roman"/>
        <charset val="134"/>
      </rPr>
      <t>2900m³</t>
    </r>
    <r>
      <rPr>
        <sz val="10"/>
        <color indexed="8"/>
        <rFont val="方正仿宋_GBK"/>
        <charset val="134"/>
      </rPr>
      <t>。</t>
    </r>
  </si>
  <si>
    <r>
      <rPr>
        <sz val="10"/>
        <color rgb="FF000000"/>
        <rFont val="方正仿宋_GBK"/>
        <charset val="134"/>
      </rPr>
      <t>通过项目实施，建成串户路</t>
    </r>
    <r>
      <rPr>
        <sz val="10"/>
        <color rgb="FF000000"/>
        <rFont val="Times New Roman"/>
        <charset val="134"/>
      </rPr>
      <t>5100</t>
    </r>
    <r>
      <rPr>
        <sz val="10"/>
        <color rgb="FF000000"/>
        <rFont val="方正仿宋_GBK"/>
        <charset val="134"/>
      </rPr>
      <t>㎡，村内户外通行路面</t>
    </r>
    <r>
      <rPr>
        <sz val="10"/>
        <color rgb="FF000000"/>
        <rFont val="Times New Roman"/>
        <charset val="134"/>
      </rPr>
      <t>5000</t>
    </r>
    <r>
      <rPr>
        <sz val="10"/>
        <color rgb="FF000000"/>
        <rFont val="方正仿宋_GBK"/>
        <charset val="134"/>
      </rPr>
      <t>㎡，排污管</t>
    </r>
    <r>
      <rPr>
        <sz val="10"/>
        <color rgb="FF000000"/>
        <rFont val="Times New Roman"/>
        <charset val="134"/>
      </rPr>
      <t>1500m</t>
    </r>
    <r>
      <rPr>
        <sz val="10"/>
        <color rgb="FF000000"/>
        <rFont val="方正仿宋_GBK"/>
        <charset val="134"/>
      </rPr>
      <t>，毛石挡土墙</t>
    </r>
    <r>
      <rPr>
        <sz val="10"/>
        <color rgb="FF000000"/>
        <rFont val="Times New Roman"/>
        <charset val="134"/>
      </rPr>
      <t>2900m³</t>
    </r>
    <r>
      <rPr>
        <sz val="10"/>
        <color rgb="FF000000"/>
        <rFont val="方正仿宋_GBK"/>
        <charset val="134"/>
      </rPr>
      <t>，极大提升村庄人居环境，群众生产生活出行更加便捷方便，为后续农文旅融合发展打下坚实基础，预计惠及群众</t>
    </r>
    <r>
      <rPr>
        <sz val="10"/>
        <color rgb="FF000000"/>
        <rFont val="Times New Roman"/>
        <charset val="134"/>
      </rPr>
      <t>301</t>
    </r>
    <r>
      <rPr>
        <sz val="10"/>
        <color rgb="FF000000"/>
        <rFont val="方正仿宋_GBK"/>
        <charset val="134"/>
      </rPr>
      <t>户</t>
    </r>
    <r>
      <rPr>
        <sz val="10"/>
        <color rgb="FF000000"/>
        <rFont val="Times New Roman"/>
        <charset val="134"/>
      </rPr>
      <t>1066</t>
    </r>
    <r>
      <rPr>
        <sz val="10"/>
        <color rgb="FF000000"/>
        <rFont val="方正仿宋_GBK"/>
        <charset val="134"/>
      </rPr>
      <t>人，其中防贫对象和接续帮扶人口</t>
    </r>
    <r>
      <rPr>
        <sz val="10"/>
        <color rgb="FF000000"/>
        <rFont val="Times New Roman"/>
        <charset val="134"/>
      </rPr>
      <t>31</t>
    </r>
    <r>
      <rPr>
        <sz val="10"/>
        <color rgb="FF000000"/>
        <rFont val="方正仿宋_GBK"/>
        <charset val="134"/>
      </rPr>
      <t>户</t>
    </r>
    <r>
      <rPr>
        <sz val="10"/>
        <color rgb="FF000000"/>
        <rFont val="Times New Roman"/>
        <charset val="134"/>
      </rPr>
      <t>108</t>
    </r>
    <r>
      <rPr>
        <sz val="10"/>
        <color rgb="FF000000"/>
        <rFont val="方正仿宋_GBK"/>
        <charset val="134"/>
      </rPr>
      <t>人。</t>
    </r>
  </si>
  <si>
    <r>
      <rPr>
        <sz val="10"/>
        <color indexed="8"/>
        <rFont val="方正仿宋_GBK"/>
        <charset val="134"/>
      </rPr>
      <t>农村公共服务</t>
    </r>
  </si>
  <si>
    <r>
      <rPr>
        <sz val="10"/>
        <color indexed="8"/>
        <rFont val="方正仿宋_GBK"/>
        <charset val="134"/>
      </rPr>
      <t>学校建设或改造（含幼儿园）</t>
    </r>
  </si>
  <si>
    <r>
      <rPr>
        <sz val="10"/>
        <color indexed="8"/>
        <rFont val="方正仿宋_GBK"/>
        <charset val="134"/>
      </rPr>
      <t>宣威市第十中学运动场设施</t>
    </r>
  </si>
  <si>
    <r>
      <rPr>
        <sz val="10"/>
        <color indexed="8"/>
        <rFont val="方正仿宋_GBK"/>
        <charset val="134"/>
      </rPr>
      <t>西泽路</t>
    </r>
  </si>
  <si>
    <r>
      <rPr>
        <sz val="10"/>
        <color indexed="8"/>
        <rFont val="方正仿宋_GBK"/>
        <charset val="134"/>
      </rPr>
      <t>在组团式帮扶宣威市第十中学投入</t>
    </r>
    <r>
      <rPr>
        <sz val="10"/>
        <color indexed="8"/>
        <rFont val="Times New Roman"/>
        <charset val="134"/>
      </rPr>
      <t>500</t>
    </r>
    <r>
      <rPr>
        <sz val="10"/>
        <color indexed="8"/>
        <rFont val="方正仿宋_GBK"/>
        <charset val="134"/>
      </rPr>
      <t>万元实施运动场设施建设。建设内容：</t>
    </r>
    <r>
      <rPr>
        <sz val="10"/>
        <color indexed="8"/>
        <rFont val="Times New Roman"/>
        <charset val="134"/>
      </rPr>
      <t>1.</t>
    </r>
    <r>
      <rPr>
        <sz val="10"/>
        <color indexed="8"/>
        <rFont val="方正仿宋_GBK"/>
        <charset val="134"/>
      </rPr>
      <t>投入</t>
    </r>
    <r>
      <rPr>
        <sz val="10"/>
        <color indexed="8"/>
        <rFont val="Times New Roman"/>
        <charset val="134"/>
      </rPr>
      <t>136</t>
    </r>
    <r>
      <rPr>
        <sz val="10"/>
        <color indexed="8"/>
        <rFont val="方正仿宋_GBK"/>
        <charset val="134"/>
      </rPr>
      <t>万元，改造足球场</t>
    </r>
    <r>
      <rPr>
        <sz val="10"/>
        <color indexed="8"/>
        <rFont val="Times New Roman"/>
        <charset val="134"/>
      </rPr>
      <t>13mm</t>
    </r>
    <r>
      <rPr>
        <sz val="10"/>
        <color indexed="8"/>
        <rFont val="方正仿宋_GBK"/>
        <charset val="134"/>
      </rPr>
      <t>厚混合型塑胶跑道</t>
    </r>
    <r>
      <rPr>
        <sz val="10"/>
        <color indexed="8"/>
        <rFont val="Times New Roman"/>
        <charset val="134"/>
      </rPr>
      <t>5910</t>
    </r>
    <r>
      <rPr>
        <sz val="10"/>
        <color indexed="8"/>
        <rFont val="方正仿宋_GBK"/>
        <charset val="134"/>
      </rPr>
      <t>㎡；</t>
    </r>
    <r>
      <rPr>
        <sz val="10"/>
        <color indexed="8"/>
        <rFont val="Times New Roman"/>
        <charset val="134"/>
      </rPr>
      <t>2.</t>
    </r>
    <r>
      <rPr>
        <sz val="10"/>
        <color indexed="8"/>
        <rFont val="方正仿宋_GBK"/>
        <charset val="134"/>
      </rPr>
      <t>投入</t>
    </r>
    <r>
      <rPr>
        <sz val="10"/>
        <color indexed="8"/>
        <rFont val="Times New Roman"/>
        <charset val="134"/>
      </rPr>
      <t>182</t>
    </r>
    <r>
      <rPr>
        <sz val="10"/>
        <color indexed="8"/>
        <rFont val="方正仿宋_GBK"/>
        <charset val="134"/>
      </rPr>
      <t>万元，新建羽毛球场钢架模结构雨棚</t>
    </r>
    <r>
      <rPr>
        <sz val="10"/>
        <color indexed="8"/>
        <rFont val="Times New Roman"/>
        <charset val="134"/>
      </rPr>
      <t>4423</t>
    </r>
    <r>
      <rPr>
        <sz val="10"/>
        <color indexed="8"/>
        <rFont val="方正仿宋_GBK"/>
        <charset val="134"/>
      </rPr>
      <t>㎡；</t>
    </r>
    <r>
      <rPr>
        <sz val="10"/>
        <color indexed="8"/>
        <rFont val="Times New Roman"/>
        <charset val="134"/>
      </rPr>
      <t>3.</t>
    </r>
    <r>
      <rPr>
        <sz val="10"/>
        <color indexed="8"/>
        <rFont val="方正仿宋_GBK"/>
        <charset val="134"/>
      </rPr>
      <t>投入</t>
    </r>
    <r>
      <rPr>
        <sz val="10"/>
        <color indexed="8"/>
        <rFont val="Times New Roman"/>
        <charset val="134"/>
      </rPr>
      <t>163</t>
    </r>
    <r>
      <rPr>
        <sz val="10"/>
        <color indexed="8"/>
        <rFont val="方正仿宋_GBK"/>
        <charset val="134"/>
      </rPr>
      <t>万元新建篮球场钢架模结构雨棚</t>
    </r>
    <r>
      <rPr>
        <sz val="10"/>
        <color indexed="8"/>
        <rFont val="Times New Roman"/>
        <charset val="134"/>
      </rPr>
      <t>3977</t>
    </r>
    <r>
      <rPr>
        <sz val="10"/>
        <color indexed="8"/>
        <rFont val="方正仿宋_GBK"/>
        <charset val="134"/>
      </rPr>
      <t>㎡；</t>
    </r>
    <r>
      <rPr>
        <sz val="10"/>
        <color indexed="8"/>
        <rFont val="Times New Roman"/>
        <charset val="134"/>
      </rPr>
      <t>4.</t>
    </r>
    <r>
      <rPr>
        <sz val="10"/>
        <color indexed="8"/>
        <rFont val="方正仿宋_GBK"/>
        <charset val="134"/>
      </rPr>
      <t>投入</t>
    </r>
    <r>
      <rPr>
        <sz val="10"/>
        <color indexed="8"/>
        <rFont val="Times New Roman"/>
        <charset val="134"/>
      </rPr>
      <t>19</t>
    </r>
    <r>
      <rPr>
        <sz val="10"/>
        <color indexed="8"/>
        <rFont val="方正仿宋_GBK"/>
        <charset val="134"/>
      </rPr>
      <t>万元，安装羽毛球场、篮球场配套照明设施</t>
    </r>
    <r>
      <rPr>
        <sz val="10"/>
        <color indexed="8"/>
        <rFont val="Times New Roman"/>
        <charset val="134"/>
      </rPr>
      <t>104</t>
    </r>
    <r>
      <rPr>
        <sz val="10"/>
        <color indexed="8"/>
        <rFont val="方正仿宋_GBK"/>
        <charset val="134"/>
      </rPr>
      <t>个（</t>
    </r>
    <r>
      <rPr>
        <sz val="10"/>
        <color indexed="8"/>
        <rFont val="Times New Roman"/>
        <charset val="134"/>
      </rPr>
      <t>200</t>
    </r>
    <r>
      <rPr>
        <sz val="10"/>
        <color indexed="8"/>
        <rFont val="方正仿宋_GBK"/>
        <charset val="134"/>
      </rPr>
      <t>照度）。</t>
    </r>
  </si>
  <si>
    <r>
      <rPr>
        <sz val="10"/>
        <color rgb="FF000000"/>
        <rFont val="方正仿宋_GBK"/>
        <charset val="134"/>
      </rPr>
      <t>通过项目实施，建成足球场跑道</t>
    </r>
    <r>
      <rPr>
        <sz val="10"/>
        <color rgb="FF000000"/>
        <rFont val="Times New Roman"/>
        <charset val="134"/>
      </rPr>
      <t>5910</t>
    </r>
    <r>
      <rPr>
        <sz val="10"/>
        <color rgb="FF000000"/>
        <rFont val="方正仿宋_GBK"/>
        <charset val="134"/>
      </rPr>
      <t>平方米，羽毛球场雨棚</t>
    </r>
    <r>
      <rPr>
        <sz val="10"/>
        <color rgb="FF000000"/>
        <rFont val="Times New Roman"/>
        <charset val="134"/>
      </rPr>
      <t>4423</t>
    </r>
    <r>
      <rPr>
        <sz val="10"/>
        <color rgb="FF000000"/>
        <rFont val="方正仿宋_GBK"/>
        <charset val="134"/>
      </rPr>
      <t>平方米，篮球场雨棚</t>
    </r>
    <r>
      <rPr>
        <sz val="10"/>
        <color rgb="FF000000"/>
        <rFont val="Times New Roman"/>
        <charset val="134"/>
      </rPr>
      <t>3977</t>
    </r>
    <r>
      <rPr>
        <sz val="10"/>
        <color rgb="FF000000"/>
        <rFont val="方正仿宋_GBK"/>
        <charset val="134"/>
      </rPr>
      <t>平方米，相关照明配套设施</t>
    </r>
    <r>
      <rPr>
        <sz val="10"/>
        <color rgb="FF000000"/>
        <rFont val="Times New Roman"/>
        <charset val="134"/>
      </rPr>
      <t>104</t>
    </r>
    <r>
      <rPr>
        <sz val="10"/>
        <color rgb="FF000000"/>
        <rFont val="方正仿宋_GBK"/>
        <charset val="134"/>
      </rPr>
      <t>个，项目建成后，形成的固定资产归宣威市第十中学所有，纳入国有资产管理。通过改善体育教学条件，能够为重点帮扶群体提供更优质的教育资源，助力其全面发展，彰显沪滇</t>
    </r>
    <r>
      <rPr>
        <sz val="10"/>
        <color rgb="FF000000"/>
        <rFont val="Times New Roman"/>
        <charset val="134"/>
      </rPr>
      <t>“</t>
    </r>
    <r>
      <rPr>
        <sz val="10"/>
        <color rgb="FF000000"/>
        <rFont val="方正仿宋_GBK"/>
        <charset val="134"/>
      </rPr>
      <t>组团式</t>
    </r>
    <r>
      <rPr>
        <sz val="10"/>
        <color rgb="FF000000"/>
        <rFont val="Times New Roman"/>
        <charset val="134"/>
      </rPr>
      <t>”</t>
    </r>
    <r>
      <rPr>
        <sz val="10"/>
        <color rgb="FF000000"/>
        <rFont val="方正仿宋_GBK"/>
        <charset val="134"/>
      </rPr>
      <t>教育帮扶的精准性和实效性，切实巩固拓展脱贫攻坚成果。预计惠及全校</t>
    </r>
    <r>
      <rPr>
        <sz val="10"/>
        <color rgb="FF000000"/>
        <rFont val="Times New Roman"/>
        <charset val="134"/>
      </rPr>
      <t>7376</t>
    </r>
    <r>
      <rPr>
        <sz val="10"/>
        <color rgb="FF000000"/>
        <rFont val="方正仿宋_GBK"/>
        <charset val="134"/>
      </rPr>
      <t>名师生，其中包含</t>
    </r>
    <r>
      <rPr>
        <sz val="10"/>
        <color rgb="FF000000"/>
        <rFont val="Times New Roman"/>
        <charset val="134"/>
      </rPr>
      <t>560</t>
    </r>
    <r>
      <rPr>
        <sz val="10"/>
        <color rgb="FF000000"/>
        <rFont val="方正仿宋_GBK"/>
        <charset val="134"/>
      </rPr>
      <t>名脱贫户及</t>
    </r>
    <r>
      <rPr>
        <sz val="10"/>
        <color rgb="FF000000"/>
        <rFont val="Times New Roman"/>
        <charset val="134"/>
      </rPr>
      <t>“</t>
    </r>
    <r>
      <rPr>
        <sz val="10"/>
        <color rgb="FF000000"/>
        <rFont val="方正仿宋_GBK"/>
        <charset val="134"/>
      </rPr>
      <t>三类监测对象</t>
    </r>
    <r>
      <rPr>
        <sz val="10"/>
        <color rgb="FF000000"/>
        <rFont val="Times New Roman"/>
        <charset val="134"/>
      </rPr>
      <t>”</t>
    </r>
    <r>
      <rPr>
        <sz val="10"/>
        <color rgb="FF000000"/>
        <rFont val="方正仿宋_GBK"/>
        <charset val="134"/>
      </rPr>
      <t>师生。</t>
    </r>
  </si>
  <si>
    <r>
      <rPr>
        <sz val="10"/>
        <color indexed="8"/>
        <rFont val="方正仿宋_GBK"/>
        <charset val="134"/>
      </rPr>
      <t>宣威市第十中学</t>
    </r>
  </si>
  <si>
    <r>
      <rPr>
        <sz val="10"/>
        <color indexed="8"/>
        <rFont val="方正仿宋_GBK"/>
        <charset val="134"/>
      </rPr>
      <t>农村道路基础设施</t>
    </r>
  </si>
  <si>
    <r>
      <rPr>
        <sz val="10"/>
        <color indexed="8"/>
        <rFont val="方正仿宋_GBK"/>
        <charset val="134"/>
      </rPr>
      <t>宝山镇厂房村擦耳岩、摩戛村美丽村庄建设项目</t>
    </r>
  </si>
  <si>
    <r>
      <rPr>
        <sz val="10"/>
        <color indexed="8"/>
        <rFont val="方正仿宋_GBK"/>
        <charset val="134"/>
      </rPr>
      <t>投入资金</t>
    </r>
    <r>
      <rPr>
        <sz val="10"/>
        <color indexed="8"/>
        <rFont val="Times New Roman"/>
        <charset val="134"/>
      </rPr>
      <t>250</t>
    </r>
    <r>
      <rPr>
        <sz val="10"/>
        <color indexed="8"/>
        <rFont val="方正仿宋_GBK"/>
        <charset val="134"/>
      </rPr>
      <t>万元在宝山镇摩戛村、厂房村实施美丽村庄建设项目。主要建设内容：</t>
    </r>
    <r>
      <rPr>
        <sz val="10"/>
        <color indexed="8"/>
        <rFont val="Times New Roman"/>
        <charset val="134"/>
      </rPr>
      <t>1.</t>
    </r>
    <r>
      <rPr>
        <sz val="10"/>
        <color indexed="8"/>
        <rFont val="方正仿宋_GBK"/>
        <charset val="134"/>
      </rPr>
      <t>投资</t>
    </r>
    <r>
      <rPr>
        <sz val="10"/>
        <color indexed="8"/>
        <rFont val="Times New Roman"/>
        <charset val="134"/>
      </rPr>
      <t>190</t>
    </r>
    <r>
      <rPr>
        <sz val="10"/>
        <color indexed="8"/>
        <rFont val="方正仿宋_GBK"/>
        <charset val="134"/>
      </rPr>
      <t>万元，摩戛村道路硬化</t>
    </r>
    <r>
      <rPr>
        <sz val="10"/>
        <color indexed="8"/>
        <rFont val="Times New Roman"/>
        <charset val="134"/>
      </rPr>
      <t>14615</t>
    </r>
    <r>
      <rPr>
        <sz val="10"/>
        <color indexed="8"/>
        <rFont val="方正仿宋_GBK"/>
        <charset val="134"/>
      </rPr>
      <t>㎡，标准要求为</t>
    </r>
    <r>
      <rPr>
        <sz val="10"/>
        <color indexed="8"/>
        <rFont val="Times New Roman"/>
        <charset val="134"/>
      </rPr>
      <t>15cm</t>
    </r>
    <r>
      <rPr>
        <sz val="10"/>
        <color indexed="8"/>
        <rFont val="方正仿宋_GBK"/>
        <charset val="134"/>
      </rPr>
      <t>砂石垫层，现浇</t>
    </r>
    <r>
      <rPr>
        <sz val="10"/>
        <color indexed="8"/>
        <rFont val="Times New Roman"/>
        <charset val="134"/>
      </rPr>
      <t>20cm C30</t>
    </r>
    <r>
      <rPr>
        <sz val="10"/>
        <color indexed="8"/>
        <rFont val="方正仿宋_GBK"/>
        <charset val="134"/>
      </rPr>
      <t>砼，单价</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2.</t>
    </r>
    <r>
      <rPr>
        <sz val="10"/>
        <color indexed="8"/>
        <rFont val="方正仿宋_GBK"/>
        <charset val="134"/>
      </rPr>
      <t>投资资金</t>
    </r>
    <r>
      <rPr>
        <sz val="10"/>
        <color indexed="8"/>
        <rFont val="Times New Roman"/>
        <charset val="134"/>
      </rPr>
      <t>60</t>
    </r>
    <r>
      <rPr>
        <sz val="10"/>
        <color indexed="8"/>
        <rFont val="方正仿宋_GBK"/>
        <charset val="134"/>
      </rPr>
      <t>万元，建设厂房村擦耳岩美丽村庄建设项目，包含①</t>
    </r>
    <r>
      <rPr>
        <sz val="10"/>
        <color indexed="8"/>
        <rFont val="Times New Roman"/>
        <charset val="134"/>
      </rPr>
      <t>46.86</t>
    </r>
    <r>
      <rPr>
        <sz val="10"/>
        <color indexed="8"/>
        <rFont val="方正仿宋_GBK"/>
        <charset val="134"/>
      </rPr>
      <t>万元硬化道路</t>
    </r>
    <r>
      <rPr>
        <sz val="10"/>
        <color indexed="8"/>
        <rFont val="Times New Roman"/>
        <charset val="134"/>
      </rPr>
      <t>3605</t>
    </r>
    <r>
      <rPr>
        <sz val="10"/>
        <color indexed="8"/>
        <rFont val="方正仿宋_GBK"/>
        <charset val="134"/>
      </rPr>
      <t>㎡</t>
    </r>
    <r>
      <rPr>
        <sz val="10"/>
        <color indexed="8"/>
        <rFont val="Times New Roman"/>
        <charset val="134"/>
      </rPr>
      <t>,</t>
    </r>
    <r>
      <rPr>
        <sz val="10"/>
        <color indexed="8"/>
        <rFont val="方正仿宋_GBK"/>
        <charset val="134"/>
      </rPr>
      <t>标准要求为</t>
    </r>
    <r>
      <rPr>
        <sz val="10"/>
        <color indexed="8"/>
        <rFont val="Times New Roman"/>
        <charset val="134"/>
      </rPr>
      <t>15cm</t>
    </r>
    <r>
      <rPr>
        <sz val="10"/>
        <color indexed="8"/>
        <rFont val="方正仿宋_GBK"/>
        <charset val="134"/>
      </rPr>
      <t>砂石垫层，现浇</t>
    </r>
    <r>
      <rPr>
        <sz val="10"/>
        <color indexed="8"/>
        <rFont val="Times New Roman"/>
        <charset val="134"/>
      </rPr>
      <t>20cm C30</t>
    </r>
    <r>
      <rPr>
        <sz val="10"/>
        <color indexed="8"/>
        <rFont val="方正仿宋_GBK"/>
        <charset val="134"/>
      </rPr>
      <t>砼，单价</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㎡；②</t>
    </r>
    <r>
      <rPr>
        <sz val="10"/>
        <color indexed="8"/>
        <rFont val="Times New Roman"/>
        <charset val="134"/>
      </rPr>
      <t>13.14</t>
    </r>
    <r>
      <rPr>
        <sz val="10"/>
        <color indexed="8"/>
        <rFont val="方正仿宋_GBK"/>
        <charset val="134"/>
      </rPr>
      <t>万元新建石砌挡土墙</t>
    </r>
    <r>
      <rPr>
        <sz val="10"/>
        <color indexed="8"/>
        <rFont val="Times New Roman"/>
        <charset val="134"/>
      </rPr>
      <t>365m³</t>
    </r>
    <r>
      <rPr>
        <sz val="10"/>
        <color indexed="8"/>
        <rFont val="方正仿宋_GBK"/>
        <charset val="134"/>
      </rPr>
      <t>，单价</t>
    </r>
    <r>
      <rPr>
        <sz val="10"/>
        <color indexed="8"/>
        <rFont val="Times New Roman"/>
        <charset val="134"/>
      </rPr>
      <t>360</t>
    </r>
    <r>
      <rPr>
        <sz val="10"/>
        <color indexed="8"/>
        <rFont val="方正仿宋_GBK"/>
        <charset val="134"/>
      </rPr>
      <t>元</t>
    </r>
    <r>
      <rPr>
        <sz val="10"/>
        <color indexed="8"/>
        <rFont val="Times New Roman"/>
        <charset val="134"/>
      </rPr>
      <t>/m³</t>
    </r>
    <r>
      <rPr>
        <sz val="10"/>
        <color indexed="8"/>
        <rFont val="方正仿宋_GBK"/>
        <charset val="134"/>
      </rPr>
      <t>。</t>
    </r>
  </si>
  <si>
    <r>
      <rPr>
        <sz val="10"/>
        <color indexed="8"/>
        <rFont val="方正仿宋_GBK"/>
        <charset val="134"/>
      </rPr>
      <t>通过项目实施，摩戛村修建道路</t>
    </r>
    <r>
      <rPr>
        <sz val="10"/>
        <color indexed="8"/>
        <rFont val="Times New Roman"/>
        <charset val="134"/>
      </rPr>
      <t>14615</t>
    </r>
    <r>
      <rPr>
        <sz val="10"/>
        <color indexed="8"/>
        <rFont val="方正仿宋_GBK"/>
        <charset val="134"/>
      </rPr>
      <t>平方米，厂房村修建道路</t>
    </r>
    <r>
      <rPr>
        <sz val="10"/>
        <color indexed="8"/>
        <rFont val="Times New Roman"/>
        <charset val="134"/>
      </rPr>
      <t>3605</t>
    </r>
    <r>
      <rPr>
        <sz val="10"/>
        <color indexed="8"/>
        <rFont val="方正仿宋_GBK"/>
        <charset val="134"/>
      </rPr>
      <t>平方米、石砌挡土墙</t>
    </r>
    <r>
      <rPr>
        <sz val="10"/>
        <color indexed="8"/>
        <rFont val="Times New Roman"/>
        <charset val="134"/>
      </rPr>
      <t>365</t>
    </r>
    <r>
      <rPr>
        <sz val="10"/>
        <color indexed="8"/>
        <rFont val="方正仿宋_GBK"/>
        <charset val="134"/>
      </rPr>
      <t>立方米，巩固提升基础设施水平，通过搬迁集中安置统规自建，化解摩戛村地质灾害；改善厂房村生产和出行条件，提升了村民的幸福感和获得感。项目建成后形成的固定资产归村集体所有，惠及农户</t>
    </r>
    <r>
      <rPr>
        <sz val="10"/>
        <color indexed="8"/>
        <rFont val="Times New Roman"/>
        <charset val="134"/>
      </rPr>
      <t>124</t>
    </r>
    <r>
      <rPr>
        <sz val="10"/>
        <color indexed="8"/>
        <rFont val="方正仿宋_GBK"/>
        <charset val="134"/>
      </rPr>
      <t>户</t>
    </r>
    <r>
      <rPr>
        <sz val="10"/>
        <color indexed="8"/>
        <rFont val="Times New Roman"/>
        <charset val="134"/>
      </rPr>
      <t>402</t>
    </r>
    <r>
      <rPr>
        <sz val="10"/>
        <color indexed="8"/>
        <rFont val="方正仿宋_GBK"/>
        <charset val="134"/>
      </rPr>
      <t>人，其中脱贫户</t>
    </r>
    <r>
      <rPr>
        <sz val="10"/>
        <color indexed="8"/>
        <rFont val="Times New Roman"/>
        <charset val="134"/>
      </rPr>
      <t>6</t>
    </r>
    <r>
      <rPr>
        <sz val="10"/>
        <color indexed="8"/>
        <rFont val="方正仿宋_GBK"/>
        <charset val="134"/>
      </rPr>
      <t>户</t>
    </r>
    <r>
      <rPr>
        <sz val="10"/>
        <color indexed="8"/>
        <rFont val="Times New Roman"/>
        <charset val="134"/>
      </rPr>
      <t>16</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”1</t>
    </r>
    <r>
      <rPr>
        <sz val="10"/>
        <color indexed="8"/>
        <rFont val="方正仿宋_GBK"/>
        <charset val="134"/>
      </rPr>
      <t>户</t>
    </r>
    <r>
      <rPr>
        <sz val="10"/>
        <color indexed="8"/>
        <rFont val="Times New Roman"/>
        <charset val="134"/>
      </rPr>
      <t>4</t>
    </r>
    <r>
      <rPr>
        <sz val="10"/>
        <color indexed="8"/>
        <rFont val="方正仿宋_GBK"/>
        <charset val="134"/>
      </rPr>
      <t>人。</t>
    </r>
  </si>
  <si>
    <r>
      <rPr>
        <sz val="10"/>
        <color indexed="8"/>
        <rFont val="方正仿宋_GBK"/>
        <charset val="134"/>
      </rPr>
      <t>东山镇火石盆乡村道路建设</t>
    </r>
  </si>
  <si>
    <r>
      <rPr>
        <sz val="10"/>
        <color indexed="8"/>
        <rFont val="方正仿宋_GBK"/>
        <charset val="134"/>
      </rPr>
      <t>投入资金</t>
    </r>
    <r>
      <rPr>
        <sz val="10"/>
        <color indexed="8"/>
        <rFont val="Times New Roman"/>
        <charset val="134"/>
      </rPr>
      <t>250</t>
    </r>
    <r>
      <rPr>
        <sz val="10"/>
        <color indexed="8"/>
        <rFont val="方正仿宋_GBK"/>
        <charset val="134"/>
      </rPr>
      <t>万元在东山镇改扩建火石盆乡村建设道路</t>
    </r>
    <r>
      <rPr>
        <sz val="10"/>
        <color indexed="8"/>
        <rFont val="Times New Roman"/>
        <charset val="134"/>
      </rPr>
      <t>3</t>
    </r>
    <r>
      <rPr>
        <sz val="10"/>
        <color indexed="8"/>
        <rFont val="方正仿宋_GBK"/>
        <charset val="134"/>
      </rPr>
      <t>公里，路面宽</t>
    </r>
    <r>
      <rPr>
        <sz val="10"/>
        <color indexed="8"/>
        <rFont val="Times New Roman"/>
        <charset val="134"/>
      </rPr>
      <t>4.5</t>
    </r>
    <r>
      <rPr>
        <sz val="10"/>
        <color indexed="8"/>
        <rFont val="方正仿宋_GBK"/>
        <charset val="134"/>
      </rPr>
      <t>米。主要建设内容：</t>
    </r>
    <r>
      <rPr>
        <sz val="10"/>
        <color indexed="8"/>
        <rFont val="Times New Roman"/>
        <charset val="134"/>
      </rPr>
      <t>1.</t>
    </r>
    <r>
      <rPr>
        <sz val="10"/>
        <color indexed="8"/>
        <rFont val="方正仿宋_GBK"/>
        <charset val="134"/>
      </rPr>
      <t>投资</t>
    </r>
    <r>
      <rPr>
        <sz val="10"/>
        <color indexed="8"/>
        <rFont val="Times New Roman"/>
        <charset val="134"/>
      </rPr>
      <t>27</t>
    </r>
    <r>
      <rPr>
        <sz val="10"/>
        <color indexed="8"/>
        <rFont val="方正仿宋_GBK"/>
        <charset val="134"/>
      </rPr>
      <t>万元，</t>
    </r>
    <r>
      <rPr>
        <sz val="10"/>
        <color indexed="8"/>
        <rFont val="Times New Roman"/>
        <charset val="134"/>
      </rPr>
      <t>10cm</t>
    </r>
    <r>
      <rPr>
        <sz val="10"/>
        <color indexed="8"/>
        <rFont val="方正仿宋_GBK"/>
        <charset val="134"/>
      </rPr>
      <t>厚级配碎石垫层</t>
    </r>
    <r>
      <rPr>
        <sz val="10"/>
        <color indexed="8"/>
        <rFont val="Times New Roman"/>
        <charset val="134"/>
      </rPr>
      <t>13500</t>
    </r>
    <r>
      <rPr>
        <sz val="10"/>
        <color indexed="8"/>
        <rFont val="方正仿宋_GBK"/>
        <charset val="134"/>
      </rPr>
      <t>㎡，单价</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2.</t>
    </r>
    <r>
      <rPr>
        <sz val="10"/>
        <color indexed="8"/>
        <rFont val="方正仿宋_GBK"/>
        <charset val="134"/>
      </rPr>
      <t>投资</t>
    </r>
    <r>
      <rPr>
        <sz val="10"/>
        <color indexed="8"/>
        <rFont val="Times New Roman"/>
        <charset val="134"/>
      </rPr>
      <t>67.5</t>
    </r>
    <r>
      <rPr>
        <sz val="10"/>
        <color indexed="8"/>
        <rFont val="方正仿宋_GBK"/>
        <charset val="134"/>
      </rPr>
      <t>万元铺设</t>
    </r>
    <r>
      <rPr>
        <sz val="10"/>
        <color indexed="8"/>
        <rFont val="Times New Roman"/>
        <charset val="134"/>
      </rPr>
      <t>25cm</t>
    </r>
    <r>
      <rPr>
        <sz val="10"/>
        <color indexed="8"/>
        <rFont val="方正仿宋_GBK"/>
        <charset val="134"/>
      </rPr>
      <t>厚水泥稳定层</t>
    </r>
    <r>
      <rPr>
        <sz val="10"/>
        <color indexed="8"/>
        <rFont val="Times New Roman"/>
        <charset val="134"/>
      </rPr>
      <t>13500</t>
    </r>
    <r>
      <rPr>
        <sz val="10"/>
        <color indexed="8"/>
        <rFont val="方正仿宋_GBK"/>
        <charset val="134"/>
      </rPr>
      <t>㎡，单价</t>
    </r>
    <r>
      <rPr>
        <sz val="10"/>
        <color indexed="8"/>
        <rFont val="Times New Roman"/>
        <charset val="134"/>
      </rPr>
      <t>50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3.</t>
    </r>
    <r>
      <rPr>
        <sz val="10"/>
        <color indexed="8"/>
        <rFont val="方正仿宋_GBK"/>
        <charset val="134"/>
      </rPr>
      <t>投资</t>
    </r>
    <r>
      <rPr>
        <sz val="10"/>
        <color indexed="8"/>
        <rFont val="Times New Roman"/>
        <charset val="134"/>
      </rPr>
      <t>81</t>
    </r>
    <r>
      <rPr>
        <sz val="10"/>
        <color indexed="8"/>
        <rFont val="方正仿宋_GBK"/>
        <charset val="134"/>
      </rPr>
      <t>万元铺设</t>
    </r>
    <r>
      <rPr>
        <sz val="10"/>
        <color indexed="8"/>
        <rFont val="Times New Roman"/>
        <charset val="134"/>
      </rPr>
      <t>5cm</t>
    </r>
    <r>
      <rPr>
        <sz val="10"/>
        <color indexed="8"/>
        <rFont val="方正仿宋_GBK"/>
        <charset val="134"/>
      </rPr>
      <t>厚</t>
    </r>
    <r>
      <rPr>
        <sz val="10"/>
        <color indexed="8"/>
        <rFont val="Times New Roman"/>
        <charset val="134"/>
      </rPr>
      <t>AC-13</t>
    </r>
    <r>
      <rPr>
        <sz val="10"/>
        <color indexed="8"/>
        <rFont val="方正仿宋_GBK"/>
        <charset val="134"/>
      </rPr>
      <t>细粒式沥青混凝土面层</t>
    </r>
    <r>
      <rPr>
        <sz val="10"/>
        <color indexed="8"/>
        <rFont val="Times New Roman"/>
        <charset val="134"/>
      </rPr>
      <t>13500</t>
    </r>
    <r>
      <rPr>
        <sz val="10"/>
        <color indexed="8"/>
        <rFont val="方正仿宋_GBK"/>
        <charset val="134"/>
      </rPr>
      <t>㎡，单价</t>
    </r>
    <r>
      <rPr>
        <sz val="10"/>
        <color indexed="8"/>
        <rFont val="Times New Roman"/>
        <charset val="134"/>
      </rPr>
      <t>60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4.</t>
    </r>
    <r>
      <rPr>
        <sz val="10"/>
        <color indexed="8"/>
        <rFont val="方正仿宋_GBK"/>
        <charset val="134"/>
      </rPr>
      <t>投资</t>
    </r>
    <r>
      <rPr>
        <sz val="10"/>
        <color indexed="8"/>
        <rFont val="Times New Roman"/>
        <charset val="134"/>
      </rPr>
      <t>63</t>
    </r>
    <r>
      <rPr>
        <sz val="10"/>
        <color indexed="8"/>
        <rFont val="方正仿宋_GBK"/>
        <charset val="134"/>
      </rPr>
      <t>万元</t>
    </r>
    <r>
      <rPr>
        <sz val="10"/>
        <color indexed="8"/>
        <rFont val="Times New Roman"/>
        <charset val="134"/>
      </rPr>
      <t>C25</t>
    </r>
    <r>
      <rPr>
        <sz val="10"/>
        <color indexed="8"/>
        <rFont val="方正仿宋_GBK"/>
        <charset val="134"/>
      </rPr>
      <t>混凝土硬化两边路沿（</t>
    </r>
    <r>
      <rPr>
        <sz val="10"/>
        <color indexed="8"/>
        <rFont val="Times New Roman"/>
        <charset val="134"/>
      </rPr>
      <t>40cm</t>
    </r>
    <r>
      <rPr>
        <sz val="10"/>
        <color indexed="8"/>
        <rFont val="方正仿宋_GBK"/>
        <charset val="134"/>
      </rPr>
      <t>厚、</t>
    </r>
    <r>
      <rPr>
        <sz val="10"/>
        <color indexed="8"/>
        <rFont val="Times New Roman"/>
        <charset val="134"/>
      </rPr>
      <t>30cm</t>
    </r>
    <r>
      <rPr>
        <sz val="10"/>
        <color indexed="8"/>
        <rFont val="方正仿宋_GBK"/>
        <charset val="134"/>
      </rPr>
      <t>宽）</t>
    </r>
    <r>
      <rPr>
        <sz val="10"/>
        <color indexed="8"/>
        <rFont val="Times New Roman"/>
        <charset val="134"/>
      </rPr>
      <t>6000m</t>
    </r>
    <r>
      <rPr>
        <sz val="10"/>
        <color indexed="8"/>
        <rFont val="方正仿宋_GBK"/>
        <charset val="134"/>
      </rPr>
      <t>，单价</t>
    </r>
    <r>
      <rPr>
        <sz val="10"/>
        <color indexed="8"/>
        <rFont val="Times New Roman"/>
        <charset val="134"/>
      </rPr>
      <t>105</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5.</t>
    </r>
    <r>
      <rPr>
        <sz val="10"/>
        <color indexed="8"/>
        <rFont val="方正仿宋_GBK"/>
        <charset val="134"/>
      </rPr>
      <t>投资</t>
    </r>
    <r>
      <rPr>
        <sz val="10"/>
        <color indexed="8"/>
        <rFont val="Times New Roman"/>
        <charset val="134"/>
      </rPr>
      <t>11.5</t>
    </r>
    <r>
      <rPr>
        <sz val="10"/>
        <color indexed="8"/>
        <rFont val="方正仿宋_GBK"/>
        <charset val="134"/>
      </rPr>
      <t>万元热熔型涂料路面标线</t>
    </r>
    <r>
      <rPr>
        <sz val="10"/>
        <color indexed="8"/>
        <rFont val="Times New Roman"/>
        <charset val="134"/>
      </rPr>
      <t>15000m</t>
    </r>
    <r>
      <rPr>
        <sz val="10"/>
        <color indexed="8"/>
        <rFont val="方正仿宋_GBK"/>
        <charset val="134"/>
      </rPr>
      <t>，单价</t>
    </r>
    <r>
      <rPr>
        <sz val="10"/>
        <color indexed="8"/>
        <rFont val="Times New Roman"/>
        <charset val="134"/>
      </rPr>
      <t>7.7</t>
    </r>
    <r>
      <rPr>
        <sz val="10"/>
        <color indexed="8"/>
        <rFont val="方正仿宋_GBK"/>
        <charset val="134"/>
      </rPr>
      <t>元</t>
    </r>
    <r>
      <rPr>
        <sz val="10"/>
        <color indexed="8"/>
        <rFont val="Times New Roman"/>
        <charset val="134"/>
      </rPr>
      <t>/m</t>
    </r>
    <r>
      <rPr>
        <sz val="10"/>
        <color indexed="8"/>
        <rFont val="方正仿宋_GBK"/>
        <charset val="134"/>
      </rPr>
      <t>。</t>
    </r>
  </si>
  <si>
    <r>
      <rPr>
        <sz val="10"/>
        <color indexed="8"/>
        <rFont val="方正仿宋_GBK"/>
        <charset val="134"/>
      </rPr>
      <t>通过项目实施，修建道路</t>
    </r>
    <r>
      <rPr>
        <sz val="10"/>
        <color indexed="8"/>
        <rFont val="Times New Roman"/>
        <charset val="134"/>
      </rPr>
      <t>3</t>
    </r>
    <r>
      <rPr>
        <sz val="10"/>
        <color indexed="8"/>
        <rFont val="方正仿宋_GBK"/>
        <charset val="134"/>
      </rPr>
      <t>公里。将进一步促进火石盆村火腿产业发展和旅游资源开发，进一步贯通火石盆</t>
    </r>
    <r>
      <rPr>
        <sz val="10"/>
        <color indexed="8"/>
        <rFont val="Times New Roman"/>
        <charset val="134"/>
      </rPr>
      <t>-</t>
    </r>
    <r>
      <rPr>
        <sz val="10"/>
        <color indexed="8"/>
        <rFont val="方正仿宋_GBK"/>
        <charset val="134"/>
      </rPr>
      <t>芙蓉旅游环线道路，促进周边互联互通，同时，改善周边群众生产生活条件，有效提升群众满意度及幸福感。项目建成后形成的固定资产归村集体所有，惠及农户</t>
    </r>
    <r>
      <rPr>
        <sz val="10"/>
        <color indexed="8"/>
        <rFont val="Times New Roman"/>
        <charset val="134"/>
      </rPr>
      <t>502</t>
    </r>
    <r>
      <rPr>
        <sz val="10"/>
        <color indexed="8"/>
        <rFont val="方正仿宋_GBK"/>
        <charset val="134"/>
      </rPr>
      <t>户</t>
    </r>
    <r>
      <rPr>
        <sz val="10"/>
        <color indexed="8"/>
        <rFont val="Times New Roman"/>
        <charset val="134"/>
      </rPr>
      <t>1707</t>
    </r>
    <r>
      <rPr>
        <sz val="10"/>
        <color indexed="8"/>
        <rFont val="方正仿宋_GBK"/>
        <charset val="134"/>
      </rPr>
      <t>人，其中脱贫户</t>
    </r>
    <r>
      <rPr>
        <sz val="10"/>
        <color indexed="8"/>
        <rFont val="Times New Roman"/>
        <charset val="134"/>
      </rPr>
      <t>57</t>
    </r>
    <r>
      <rPr>
        <sz val="10"/>
        <color indexed="8"/>
        <rFont val="方正仿宋_GBK"/>
        <charset val="134"/>
      </rPr>
      <t>户</t>
    </r>
    <r>
      <rPr>
        <sz val="10"/>
        <color indexed="8"/>
        <rFont val="Times New Roman"/>
        <charset val="134"/>
      </rPr>
      <t>208</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”23</t>
    </r>
    <r>
      <rPr>
        <sz val="10"/>
        <color indexed="8"/>
        <rFont val="方正仿宋_GBK"/>
        <charset val="134"/>
      </rPr>
      <t>户</t>
    </r>
    <r>
      <rPr>
        <sz val="10"/>
        <color indexed="8"/>
        <rFont val="Times New Roman"/>
        <charset val="134"/>
      </rPr>
      <t>63</t>
    </r>
    <r>
      <rPr>
        <sz val="10"/>
        <color indexed="8"/>
        <rFont val="方正仿宋_GBK"/>
        <charset val="134"/>
      </rPr>
      <t>人。</t>
    </r>
  </si>
  <si>
    <r>
      <rPr>
        <sz val="10"/>
        <color indexed="8"/>
        <rFont val="方正仿宋_GBK"/>
        <charset val="134"/>
      </rPr>
      <t>热水镇关营村基础设施建设项目</t>
    </r>
  </si>
  <si>
    <r>
      <rPr>
        <sz val="10"/>
        <color indexed="8"/>
        <rFont val="方正仿宋_GBK"/>
        <charset val="134"/>
      </rPr>
      <t>投入资金</t>
    </r>
    <r>
      <rPr>
        <sz val="10"/>
        <color indexed="8"/>
        <rFont val="Times New Roman"/>
        <charset val="134"/>
      </rPr>
      <t>150</t>
    </r>
    <r>
      <rPr>
        <sz val="10"/>
        <color indexed="8"/>
        <rFont val="方正仿宋_GBK"/>
        <charset val="134"/>
      </rPr>
      <t>万元在热水镇关营村实施基础设施建设项目。主要建设内容：</t>
    </r>
    <r>
      <rPr>
        <sz val="10"/>
        <color indexed="8"/>
        <rFont val="Times New Roman"/>
        <charset val="134"/>
      </rPr>
      <t>1.</t>
    </r>
    <r>
      <rPr>
        <sz val="10"/>
        <color indexed="8"/>
        <rFont val="方正仿宋_GBK"/>
        <charset val="134"/>
      </rPr>
      <t>投资</t>
    </r>
    <r>
      <rPr>
        <sz val="10"/>
        <color indexed="8"/>
        <rFont val="Times New Roman"/>
        <charset val="134"/>
      </rPr>
      <t>79</t>
    </r>
    <r>
      <rPr>
        <sz val="10"/>
        <color indexed="8"/>
        <rFont val="方正仿宋_GBK"/>
        <charset val="134"/>
      </rPr>
      <t>万元安装排污设施，其中：①</t>
    </r>
    <r>
      <rPr>
        <sz val="10"/>
        <color indexed="8"/>
        <rFont val="Times New Roman"/>
        <charset val="134"/>
      </rPr>
      <t>40</t>
    </r>
    <r>
      <rPr>
        <sz val="10"/>
        <color indexed="8"/>
        <rFont val="方正仿宋_GBK"/>
        <charset val="134"/>
      </rPr>
      <t>万元安装排污主管</t>
    </r>
    <r>
      <rPr>
        <sz val="10"/>
        <color indexed="8"/>
        <rFont val="Times New Roman"/>
        <charset val="134"/>
      </rPr>
      <t>DN300</t>
    </r>
    <r>
      <rPr>
        <sz val="10"/>
        <color indexed="8"/>
        <rFont val="方正仿宋_GBK"/>
        <charset val="134"/>
      </rPr>
      <t>波纹管</t>
    </r>
    <r>
      <rPr>
        <sz val="10"/>
        <color indexed="8"/>
        <rFont val="Times New Roman"/>
        <charset val="134"/>
      </rPr>
      <t>1000m</t>
    </r>
    <r>
      <rPr>
        <sz val="10"/>
        <color indexed="8"/>
        <rFont val="方正仿宋_GBK"/>
        <charset val="134"/>
      </rPr>
      <t>（含地面开挖、恢复），单价</t>
    </r>
    <r>
      <rPr>
        <sz val="10"/>
        <color indexed="8"/>
        <rFont val="Times New Roman"/>
        <charset val="134"/>
      </rPr>
      <t>400</t>
    </r>
    <r>
      <rPr>
        <sz val="10"/>
        <color indexed="8"/>
        <rFont val="方正仿宋_GBK"/>
        <charset val="134"/>
      </rPr>
      <t>元</t>
    </r>
    <r>
      <rPr>
        <sz val="10"/>
        <color indexed="8"/>
        <rFont val="Times New Roman"/>
        <charset val="134"/>
      </rPr>
      <t>/m</t>
    </r>
    <r>
      <rPr>
        <sz val="10"/>
        <color indexed="8"/>
        <rFont val="方正仿宋_GBK"/>
        <charset val="134"/>
      </rPr>
      <t>；②</t>
    </r>
    <r>
      <rPr>
        <sz val="10"/>
        <color indexed="8"/>
        <rFont val="Times New Roman"/>
        <charset val="134"/>
      </rPr>
      <t>30</t>
    </r>
    <r>
      <rPr>
        <sz val="10"/>
        <color indexed="8"/>
        <rFont val="方正仿宋_GBK"/>
        <charset val="134"/>
      </rPr>
      <t>万元安装排污支管</t>
    </r>
    <r>
      <rPr>
        <sz val="10"/>
        <color indexed="8"/>
        <rFont val="Times New Roman"/>
        <charset val="134"/>
      </rPr>
      <t>DN110PVC</t>
    </r>
    <r>
      <rPr>
        <sz val="10"/>
        <color indexed="8"/>
        <rFont val="方正仿宋_GBK"/>
        <charset val="134"/>
      </rPr>
      <t>管</t>
    </r>
    <r>
      <rPr>
        <sz val="10"/>
        <color indexed="8"/>
        <rFont val="Times New Roman"/>
        <charset val="134"/>
      </rPr>
      <t>1000m</t>
    </r>
    <r>
      <rPr>
        <sz val="10"/>
        <color indexed="8"/>
        <rFont val="方正仿宋_GBK"/>
        <charset val="134"/>
      </rPr>
      <t>（含地面开挖、恢复），单价</t>
    </r>
    <r>
      <rPr>
        <sz val="10"/>
        <color indexed="8"/>
        <rFont val="Times New Roman"/>
        <charset val="134"/>
      </rPr>
      <t>300</t>
    </r>
    <r>
      <rPr>
        <sz val="10"/>
        <color indexed="8"/>
        <rFont val="方正仿宋_GBK"/>
        <charset val="134"/>
      </rPr>
      <t>元</t>
    </r>
    <r>
      <rPr>
        <sz val="10"/>
        <color indexed="8"/>
        <rFont val="Times New Roman"/>
        <charset val="134"/>
      </rPr>
      <t>/m</t>
    </r>
    <r>
      <rPr>
        <sz val="10"/>
        <color indexed="8"/>
        <rFont val="方正仿宋_GBK"/>
        <charset val="134"/>
      </rPr>
      <t>；③</t>
    </r>
    <r>
      <rPr>
        <sz val="10"/>
        <color indexed="8"/>
        <rFont val="Times New Roman"/>
        <charset val="134"/>
      </rPr>
      <t>4</t>
    </r>
    <r>
      <rPr>
        <sz val="10"/>
        <color indexed="8"/>
        <rFont val="方正仿宋_GBK"/>
        <charset val="134"/>
      </rPr>
      <t>万元新建检查井</t>
    </r>
    <r>
      <rPr>
        <sz val="10"/>
        <color indexed="8"/>
        <rFont val="Times New Roman"/>
        <charset val="134"/>
      </rPr>
      <t>30</t>
    </r>
    <r>
      <rPr>
        <sz val="10"/>
        <color indexed="8"/>
        <rFont val="方正仿宋_GBK"/>
        <charset val="134"/>
      </rPr>
      <t>个，④</t>
    </r>
    <r>
      <rPr>
        <sz val="10"/>
        <color indexed="8"/>
        <rFont val="Times New Roman"/>
        <charset val="134"/>
      </rPr>
      <t>5</t>
    </r>
    <r>
      <rPr>
        <sz val="10"/>
        <color indexed="8"/>
        <rFont val="方正仿宋_GBK"/>
        <charset val="134"/>
      </rPr>
      <t>万元建设</t>
    </r>
    <r>
      <rPr>
        <sz val="10"/>
        <color indexed="8"/>
        <rFont val="Times New Roman"/>
        <charset val="134"/>
      </rPr>
      <t>50m³</t>
    </r>
    <r>
      <rPr>
        <sz val="10"/>
        <color indexed="8"/>
        <rFont val="方正仿宋_GBK"/>
        <charset val="134"/>
      </rPr>
      <t>三格化粪池</t>
    </r>
    <r>
      <rPr>
        <sz val="10"/>
        <color indexed="8"/>
        <rFont val="Times New Roman"/>
        <charset val="134"/>
      </rPr>
      <t>1</t>
    </r>
    <r>
      <rPr>
        <sz val="10"/>
        <color indexed="8"/>
        <rFont val="方正仿宋_GBK"/>
        <charset val="134"/>
      </rPr>
      <t>座；</t>
    </r>
    <r>
      <rPr>
        <sz val="10"/>
        <color indexed="8"/>
        <rFont val="Times New Roman"/>
        <charset val="134"/>
      </rPr>
      <t>2.</t>
    </r>
    <r>
      <rPr>
        <sz val="10"/>
        <color indexed="8"/>
        <rFont val="方正仿宋_GBK"/>
        <charset val="134"/>
      </rPr>
      <t>投资</t>
    </r>
    <r>
      <rPr>
        <sz val="10"/>
        <color indexed="8"/>
        <rFont val="Times New Roman"/>
        <charset val="134"/>
      </rPr>
      <t>71</t>
    </r>
    <r>
      <rPr>
        <sz val="10"/>
        <color indexed="8"/>
        <rFont val="方正仿宋_GBK"/>
        <charset val="134"/>
      </rPr>
      <t>万元建设村内道路，其中：①</t>
    </r>
    <r>
      <rPr>
        <sz val="10"/>
        <color indexed="8"/>
        <rFont val="Times New Roman"/>
        <charset val="134"/>
      </rPr>
      <t>36</t>
    </r>
    <r>
      <rPr>
        <sz val="10"/>
        <color indexed="8"/>
        <rFont val="方正仿宋_GBK"/>
        <charset val="134"/>
      </rPr>
      <t>万元改造提升村庄主路长</t>
    </r>
    <r>
      <rPr>
        <sz val="10"/>
        <color indexed="8"/>
        <rFont val="Times New Roman"/>
        <charset val="134"/>
      </rPr>
      <t>900m</t>
    </r>
    <r>
      <rPr>
        <sz val="10"/>
        <color indexed="8"/>
        <rFont val="方正仿宋_GBK"/>
        <charset val="134"/>
      </rPr>
      <t>宽</t>
    </r>
    <r>
      <rPr>
        <sz val="10"/>
        <color indexed="8"/>
        <rFont val="Times New Roman"/>
        <charset val="134"/>
      </rPr>
      <t>4m</t>
    </r>
    <r>
      <rPr>
        <sz val="10"/>
        <color indexed="8"/>
        <rFont val="方正仿宋_GBK"/>
        <charset val="134"/>
      </rPr>
      <t>厚</t>
    </r>
    <r>
      <rPr>
        <sz val="10"/>
        <color indexed="8"/>
        <rFont val="Times New Roman"/>
        <charset val="134"/>
      </rPr>
      <t>20cm</t>
    </r>
    <r>
      <rPr>
        <sz val="10"/>
        <color indexed="8"/>
        <rFont val="方正仿宋_GBK"/>
        <charset val="134"/>
      </rPr>
      <t>，单价</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㎡；②</t>
    </r>
    <r>
      <rPr>
        <sz val="10"/>
        <color indexed="8"/>
        <rFont val="Times New Roman"/>
        <charset val="134"/>
      </rPr>
      <t>35</t>
    </r>
    <r>
      <rPr>
        <sz val="10"/>
        <color indexed="8"/>
        <rFont val="方正仿宋_GBK"/>
        <charset val="134"/>
      </rPr>
      <t>万元硬化村内串户路长</t>
    </r>
    <r>
      <rPr>
        <sz val="10"/>
        <color indexed="8"/>
        <rFont val="Times New Roman"/>
        <charset val="134"/>
      </rPr>
      <t>1</t>
    </r>
    <r>
      <rPr>
        <sz val="10"/>
        <color indexed="8"/>
        <rFont val="方正仿宋_GBK"/>
        <charset val="134"/>
      </rPr>
      <t>㎞宽</t>
    </r>
    <r>
      <rPr>
        <sz val="10"/>
        <color indexed="8"/>
        <rFont val="Times New Roman"/>
        <charset val="134"/>
      </rPr>
      <t>3.5m</t>
    </r>
    <r>
      <rPr>
        <sz val="10"/>
        <color indexed="8"/>
        <rFont val="方正仿宋_GBK"/>
        <charset val="134"/>
      </rPr>
      <t>厚</t>
    </r>
    <r>
      <rPr>
        <sz val="10"/>
        <color indexed="8"/>
        <rFont val="Times New Roman"/>
        <charset val="134"/>
      </rPr>
      <t>20cm</t>
    </r>
    <r>
      <rPr>
        <sz val="10"/>
        <color indexed="8"/>
        <rFont val="方正仿宋_GBK"/>
        <charset val="134"/>
      </rPr>
      <t>，单价</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t>
    </r>
  </si>
  <si>
    <r>
      <rPr>
        <sz val="10"/>
        <color indexed="8"/>
        <rFont val="方正仿宋_GBK"/>
        <charset val="134"/>
      </rPr>
      <t>通过项目实施，建成排污主管</t>
    </r>
    <r>
      <rPr>
        <sz val="10"/>
        <color indexed="8"/>
        <rFont val="Times New Roman"/>
        <charset val="134"/>
      </rPr>
      <t>1000</t>
    </r>
    <r>
      <rPr>
        <sz val="10"/>
        <color indexed="8"/>
        <rFont val="方正仿宋_GBK"/>
        <charset val="134"/>
      </rPr>
      <t>米，支管</t>
    </r>
    <r>
      <rPr>
        <sz val="10"/>
        <color indexed="8"/>
        <rFont val="Times New Roman"/>
        <charset val="134"/>
      </rPr>
      <t>1000</t>
    </r>
    <r>
      <rPr>
        <sz val="10"/>
        <color indexed="8"/>
        <rFont val="方正仿宋_GBK"/>
        <charset val="134"/>
      </rPr>
      <t>米，检查井</t>
    </r>
    <r>
      <rPr>
        <sz val="10"/>
        <color indexed="8"/>
        <rFont val="Times New Roman"/>
        <charset val="134"/>
      </rPr>
      <t>30</t>
    </r>
    <r>
      <rPr>
        <sz val="10"/>
        <color indexed="8"/>
        <rFont val="方正仿宋_GBK"/>
        <charset val="134"/>
      </rPr>
      <t>个，</t>
    </r>
    <r>
      <rPr>
        <sz val="10"/>
        <color indexed="8"/>
        <rFont val="Times New Roman"/>
        <charset val="134"/>
      </rPr>
      <t>50</t>
    </r>
    <r>
      <rPr>
        <sz val="10"/>
        <color indexed="8"/>
        <rFont val="方正仿宋_GBK"/>
        <charset val="134"/>
      </rPr>
      <t>方三格化粪池一座，硬化村内道路</t>
    </r>
    <r>
      <rPr>
        <sz val="10"/>
        <color indexed="8"/>
        <rFont val="Times New Roman"/>
        <charset val="134"/>
      </rPr>
      <t>7100</t>
    </r>
    <r>
      <rPr>
        <sz val="10"/>
        <color indexed="8"/>
        <rFont val="方正仿宋_GBK"/>
        <charset val="134"/>
      </rPr>
      <t>平方米，解决了关营村内两污排放和出行条件困难问题，村内人居环境得到改善，项目建成后形成的固定资产归村集体所有，惠及农户</t>
    </r>
    <r>
      <rPr>
        <sz val="10"/>
        <color indexed="8"/>
        <rFont val="Times New Roman"/>
        <charset val="134"/>
      </rPr>
      <t>86</t>
    </r>
    <r>
      <rPr>
        <sz val="10"/>
        <color indexed="8"/>
        <rFont val="方正仿宋_GBK"/>
        <charset val="134"/>
      </rPr>
      <t>户</t>
    </r>
    <r>
      <rPr>
        <sz val="10"/>
        <color indexed="8"/>
        <rFont val="Times New Roman"/>
        <charset val="134"/>
      </rPr>
      <t>270</t>
    </r>
    <r>
      <rPr>
        <sz val="10"/>
        <color indexed="8"/>
        <rFont val="方正仿宋_GBK"/>
        <charset val="134"/>
      </rPr>
      <t>人农户，其中脱贫户和</t>
    </r>
    <r>
      <rPr>
        <sz val="10"/>
        <color indexed="8"/>
        <rFont val="Times New Roman"/>
        <charset val="134"/>
      </rPr>
      <t>“</t>
    </r>
    <r>
      <rPr>
        <sz val="10"/>
        <color indexed="8"/>
        <rFont val="方正仿宋_GBK"/>
        <charset val="134"/>
      </rPr>
      <t>三类监测对象</t>
    </r>
    <r>
      <rPr>
        <sz val="10"/>
        <color indexed="8"/>
        <rFont val="Times New Roman"/>
        <charset val="134"/>
      </rPr>
      <t>10</t>
    </r>
    <r>
      <rPr>
        <sz val="10"/>
        <color indexed="8"/>
        <rFont val="方正仿宋_GBK"/>
        <charset val="134"/>
      </rPr>
      <t>户</t>
    </r>
    <r>
      <rPr>
        <sz val="10"/>
        <color indexed="8"/>
        <rFont val="Times New Roman"/>
        <charset val="134"/>
      </rPr>
      <t>35</t>
    </r>
    <r>
      <rPr>
        <sz val="10"/>
        <color indexed="8"/>
        <rFont val="方正仿宋_GBK"/>
        <charset val="134"/>
      </rPr>
      <t>人。</t>
    </r>
  </si>
  <si>
    <r>
      <rPr>
        <sz val="10"/>
        <color indexed="8"/>
        <rFont val="方正仿宋_GBK"/>
        <charset val="134"/>
      </rPr>
      <t>人居环境提升、村容村貌整治</t>
    </r>
  </si>
  <si>
    <t>西泽乡迤毕农村人居环境提升和瑞井村村民活动室项目</t>
  </si>
  <si>
    <r>
      <rPr>
        <sz val="10"/>
        <color indexed="8"/>
        <rFont val="方正仿宋_GBK"/>
        <charset val="134"/>
      </rPr>
      <t>迤毕村、瑞井村</t>
    </r>
  </si>
  <si>
    <r>
      <rPr>
        <sz val="10"/>
        <color rgb="FF000000"/>
        <rFont val="Times New Roman"/>
        <charset val="134"/>
      </rPr>
      <t>1.</t>
    </r>
    <r>
      <rPr>
        <sz val="10"/>
        <color rgb="FF000000"/>
        <rFont val="方正仿宋_GBK"/>
        <charset val="134"/>
      </rPr>
      <t>投资</t>
    </r>
    <r>
      <rPr>
        <sz val="10"/>
        <color rgb="FF000000"/>
        <rFont val="Times New Roman"/>
        <charset val="134"/>
      </rPr>
      <t>90</t>
    </r>
    <r>
      <rPr>
        <sz val="10"/>
        <color rgb="FF000000"/>
        <rFont val="方正仿宋_GBK"/>
        <charset val="134"/>
      </rPr>
      <t>万元实施西泽乡迤毕村委会土桥自然村人居环境提升项目，包含：①</t>
    </r>
    <r>
      <rPr>
        <sz val="10"/>
        <color rgb="FF000000"/>
        <rFont val="Times New Roman"/>
        <charset val="134"/>
      </rPr>
      <t>81</t>
    </r>
    <r>
      <rPr>
        <sz val="10"/>
        <color rgb="FF000000"/>
        <rFont val="方正仿宋_GBK"/>
        <charset val="134"/>
      </rPr>
      <t>万元实施破损路面维修工程，拆除清运破损路面</t>
    </r>
    <r>
      <rPr>
        <sz val="10"/>
        <color rgb="FF000000"/>
        <rFont val="Times New Roman"/>
        <charset val="134"/>
      </rPr>
      <t>4580</t>
    </r>
    <r>
      <rPr>
        <sz val="10"/>
        <color rgb="FF000000"/>
        <rFont val="方正仿宋_GBK"/>
        <charset val="134"/>
      </rPr>
      <t>㎡并进行路基换填，恢复厚</t>
    </r>
    <r>
      <rPr>
        <sz val="10"/>
        <color rgb="FF000000"/>
        <rFont val="Times New Roman"/>
        <charset val="134"/>
      </rPr>
      <t>20cmC30</t>
    </r>
    <r>
      <rPr>
        <sz val="10"/>
        <color rgb="FF000000"/>
        <rFont val="方正仿宋_GBK"/>
        <charset val="134"/>
      </rPr>
      <t>混凝土路面</t>
    </r>
    <r>
      <rPr>
        <sz val="10"/>
        <color rgb="FF000000"/>
        <rFont val="Times New Roman"/>
        <charset val="134"/>
      </rPr>
      <t>4580</t>
    </r>
    <r>
      <rPr>
        <sz val="10"/>
        <color rgb="FF000000"/>
        <rFont val="方正仿宋_GBK"/>
        <charset val="134"/>
      </rPr>
      <t>㎡；②</t>
    </r>
    <r>
      <rPr>
        <sz val="10"/>
        <color rgb="FF000000"/>
        <rFont val="Times New Roman"/>
        <charset val="134"/>
      </rPr>
      <t>6.5</t>
    </r>
    <r>
      <rPr>
        <sz val="10"/>
        <color rgb="FF000000"/>
        <rFont val="方正仿宋_GBK"/>
        <charset val="134"/>
      </rPr>
      <t>万元支砌毛石挡墙</t>
    </r>
    <r>
      <rPr>
        <sz val="10"/>
        <color rgb="FF000000"/>
        <rFont val="Times New Roman"/>
        <charset val="134"/>
      </rPr>
      <t>180m³</t>
    </r>
    <r>
      <rPr>
        <sz val="10"/>
        <color rgb="FF000000"/>
        <rFont val="方正仿宋_GBK"/>
        <charset val="134"/>
      </rPr>
      <t>；③</t>
    </r>
    <r>
      <rPr>
        <sz val="10"/>
        <color rgb="FF000000"/>
        <rFont val="Times New Roman"/>
        <charset val="134"/>
      </rPr>
      <t>0.5</t>
    </r>
    <r>
      <rPr>
        <sz val="10"/>
        <color rgb="FF000000"/>
        <rFont val="方正仿宋_GBK"/>
        <charset val="134"/>
      </rPr>
      <t>万元铺设</t>
    </r>
    <r>
      <rPr>
        <sz val="10"/>
        <color rgb="FF000000"/>
        <rFont val="Times New Roman"/>
        <charset val="134"/>
      </rPr>
      <t>160PVC</t>
    </r>
    <r>
      <rPr>
        <sz val="10"/>
        <color rgb="FF000000"/>
        <rFont val="方正仿宋_GBK"/>
        <charset val="134"/>
      </rPr>
      <t>排污管</t>
    </r>
    <r>
      <rPr>
        <sz val="10"/>
        <color rgb="FF000000"/>
        <rFont val="Times New Roman"/>
        <charset val="134"/>
      </rPr>
      <t>30m</t>
    </r>
    <r>
      <rPr>
        <sz val="10"/>
        <color rgb="FF000000"/>
        <rFont val="方正仿宋_GBK"/>
        <charset val="134"/>
      </rPr>
      <t>；④</t>
    </r>
    <r>
      <rPr>
        <sz val="10"/>
        <color rgb="FF000000"/>
        <rFont val="Times New Roman"/>
        <charset val="134"/>
      </rPr>
      <t>1.5</t>
    </r>
    <r>
      <rPr>
        <sz val="10"/>
        <color rgb="FF000000"/>
        <rFont val="方正仿宋_GBK"/>
        <charset val="134"/>
      </rPr>
      <t>万元铺设</t>
    </r>
    <r>
      <rPr>
        <sz val="10"/>
        <color rgb="FF000000"/>
        <rFont val="Times New Roman"/>
        <charset val="134"/>
      </rPr>
      <t>400</t>
    </r>
    <r>
      <rPr>
        <sz val="10"/>
        <color rgb="FF000000"/>
        <rFont val="方正仿宋_GBK"/>
        <charset val="134"/>
      </rPr>
      <t>型水泥管</t>
    </r>
    <r>
      <rPr>
        <sz val="10"/>
        <color rgb="FF000000"/>
        <rFont val="Times New Roman"/>
        <charset val="134"/>
      </rPr>
      <t>30m</t>
    </r>
    <r>
      <rPr>
        <sz val="10"/>
        <color rgb="FF000000"/>
        <rFont val="方正仿宋_GBK"/>
        <charset val="134"/>
      </rPr>
      <t>；⑤投资</t>
    </r>
    <r>
      <rPr>
        <sz val="10"/>
        <color rgb="FF000000"/>
        <rFont val="Times New Roman"/>
        <charset val="134"/>
      </rPr>
      <t>0.5</t>
    </r>
    <r>
      <rPr>
        <sz val="10"/>
        <color rgb="FF000000"/>
        <rFont val="方正仿宋_GBK"/>
        <charset val="134"/>
      </rPr>
      <t>万元新建高</t>
    </r>
    <r>
      <rPr>
        <sz val="10"/>
        <color rgb="FF000000"/>
        <rFont val="Times New Roman"/>
        <charset val="134"/>
      </rPr>
      <t>100cm</t>
    </r>
    <r>
      <rPr>
        <sz val="10"/>
        <color rgb="FF000000"/>
        <rFont val="方正仿宋_GBK"/>
        <charset val="134"/>
      </rPr>
      <t>、宽</t>
    </r>
    <r>
      <rPr>
        <sz val="10"/>
        <color rgb="FF000000"/>
        <rFont val="Times New Roman"/>
        <charset val="134"/>
      </rPr>
      <t>60cm</t>
    </r>
    <r>
      <rPr>
        <sz val="10"/>
        <color rgb="FF000000"/>
        <rFont val="方正仿宋_GBK"/>
        <charset val="134"/>
      </rPr>
      <t>三面光沟</t>
    </r>
    <r>
      <rPr>
        <sz val="10"/>
        <color rgb="FF000000"/>
        <rFont val="Times New Roman"/>
        <charset val="134"/>
      </rPr>
      <t>53m</t>
    </r>
    <r>
      <rPr>
        <sz val="10"/>
        <color rgb="FF000000"/>
        <rFont val="方正仿宋_GBK"/>
        <charset val="134"/>
      </rPr>
      <t>；</t>
    </r>
    <r>
      <rPr>
        <sz val="10"/>
        <color rgb="FF000000"/>
        <rFont val="Times New Roman"/>
        <charset val="134"/>
      </rPr>
      <t>2.</t>
    </r>
    <r>
      <rPr>
        <sz val="10"/>
        <color rgb="FF000000"/>
        <rFont val="方正仿宋_GBK"/>
        <charset val="134"/>
      </rPr>
      <t>投资</t>
    </r>
    <r>
      <rPr>
        <sz val="10"/>
        <color rgb="FF000000"/>
        <rFont val="Times New Roman"/>
        <charset val="134"/>
      </rPr>
      <t>50</t>
    </r>
    <r>
      <rPr>
        <sz val="10"/>
        <color rgb="FF000000"/>
        <rFont val="方正仿宋_GBK"/>
        <charset val="134"/>
      </rPr>
      <t>万元在西泽乡瑞井村新建重钢结构用房，占地</t>
    </r>
    <r>
      <rPr>
        <sz val="10"/>
        <color rgb="FF000000"/>
        <rFont val="Times New Roman"/>
        <charset val="134"/>
      </rPr>
      <t>180</t>
    </r>
    <r>
      <rPr>
        <sz val="10"/>
        <color rgb="FF000000"/>
        <rFont val="方正仿宋_GBK"/>
        <charset val="134"/>
      </rPr>
      <t>㎡，建筑面积</t>
    </r>
    <r>
      <rPr>
        <sz val="10"/>
        <color rgb="FF000000"/>
        <rFont val="Times New Roman"/>
        <charset val="134"/>
      </rPr>
      <t>360</t>
    </r>
    <r>
      <rPr>
        <sz val="10"/>
        <color rgb="FF000000"/>
        <rFont val="方正仿宋_GBK"/>
        <charset val="134"/>
      </rPr>
      <t>㎡。项目建成后形成的固定资产归村集体所有，惠及农户</t>
    </r>
    <r>
      <rPr>
        <sz val="10"/>
        <color rgb="FF000000"/>
        <rFont val="Times New Roman"/>
        <charset val="134"/>
      </rPr>
      <t>213</t>
    </r>
    <r>
      <rPr>
        <sz val="10"/>
        <color rgb="FF000000"/>
        <rFont val="方正仿宋_GBK"/>
        <charset val="134"/>
      </rPr>
      <t>户</t>
    </r>
    <r>
      <rPr>
        <sz val="10"/>
        <color rgb="FF000000"/>
        <rFont val="Times New Roman"/>
        <charset val="134"/>
      </rPr>
      <t>787</t>
    </r>
    <r>
      <rPr>
        <sz val="10"/>
        <color rgb="FF000000"/>
        <rFont val="方正仿宋_GBK"/>
        <charset val="134"/>
      </rPr>
      <t>人，其中彝族</t>
    </r>
    <r>
      <rPr>
        <sz val="10"/>
        <color rgb="FF000000"/>
        <rFont val="Times New Roman"/>
        <charset val="134"/>
      </rPr>
      <t>25</t>
    </r>
    <r>
      <rPr>
        <sz val="10"/>
        <color rgb="FF000000"/>
        <rFont val="方正仿宋_GBK"/>
        <charset val="134"/>
      </rPr>
      <t>户</t>
    </r>
    <r>
      <rPr>
        <sz val="10"/>
        <color rgb="FF000000"/>
        <rFont val="Times New Roman"/>
        <charset val="134"/>
      </rPr>
      <t>83</t>
    </r>
    <r>
      <rPr>
        <sz val="10"/>
        <color rgb="FF000000"/>
        <rFont val="方正仿宋_GBK"/>
        <charset val="134"/>
      </rPr>
      <t>人，脱贫户和三类监测对象</t>
    </r>
    <r>
      <rPr>
        <sz val="10"/>
        <color rgb="FF000000"/>
        <rFont val="Times New Roman"/>
        <charset val="134"/>
      </rPr>
      <t>43</t>
    </r>
    <r>
      <rPr>
        <sz val="10"/>
        <color rgb="FF000000"/>
        <rFont val="方正仿宋_GBK"/>
        <charset val="134"/>
      </rPr>
      <t>户</t>
    </r>
    <r>
      <rPr>
        <sz val="10"/>
        <color rgb="FF000000"/>
        <rFont val="Times New Roman"/>
        <charset val="134"/>
      </rPr>
      <t>123</t>
    </r>
    <r>
      <rPr>
        <sz val="10"/>
        <color rgb="FF000000"/>
        <rFont val="方正仿宋_GBK"/>
        <charset val="134"/>
      </rPr>
      <t>人。</t>
    </r>
  </si>
  <si>
    <r>
      <rPr>
        <sz val="10"/>
        <color indexed="8"/>
        <rFont val="方正仿宋_GBK"/>
        <charset val="134"/>
      </rPr>
      <t>通过项目实施，建成路面维修</t>
    </r>
    <r>
      <rPr>
        <sz val="10"/>
        <color indexed="8"/>
        <rFont val="Times New Roman"/>
        <charset val="134"/>
      </rPr>
      <t>4580</t>
    </r>
    <r>
      <rPr>
        <sz val="10"/>
        <color indexed="8"/>
        <rFont val="方正仿宋_GBK"/>
        <charset val="134"/>
      </rPr>
      <t>㎡、毛石挡墙</t>
    </r>
    <r>
      <rPr>
        <sz val="10"/>
        <color indexed="8"/>
        <rFont val="Times New Roman"/>
        <charset val="134"/>
      </rPr>
      <t>180m³</t>
    </r>
    <r>
      <rPr>
        <sz val="10"/>
        <color indexed="8"/>
        <rFont val="方正仿宋_GBK"/>
        <charset val="134"/>
      </rPr>
      <t>、排污管</t>
    </r>
    <r>
      <rPr>
        <sz val="10"/>
        <color indexed="8"/>
        <rFont val="Times New Roman"/>
        <charset val="134"/>
      </rPr>
      <t>60m</t>
    </r>
    <r>
      <rPr>
        <sz val="10"/>
        <color indexed="8"/>
        <rFont val="方正仿宋_GBK"/>
        <charset val="134"/>
      </rPr>
      <t>、三面光沟</t>
    </r>
    <r>
      <rPr>
        <sz val="10"/>
        <color indexed="8"/>
        <rFont val="Times New Roman"/>
        <charset val="134"/>
      </rPr>
      <t>53m</t>
    </r>
    <r>
      <rPr>
        <sz val="10"/>
        <color indexed="8"/>
        <rFont val="方正仿宋_GBK"/>
        <charset val="134"/>
      </rPr>
      <t>和重钢结构用房</t>
    </r>
    <r>
      <rPr>
        <sz val="10"/>
        <color indexed="8"/>
        <rFont val="Times New Roman"/>
        <charset val="134"/>
      </rPr>
      <t>360</t>
    </r>
    <r>
      <rPr>
        <sz val="10"/>
        <color indexed="8"/>
        <rFont val="方正仿宋_GBK"/>
        <charset val="134"/>
      </rPr>
      <t>㎡，有效提升迤毕村委会土桥村群众的生产生活条件和人居环境，为瑞井村委会坪子地村群众提供党群活动、村级议事、产业服务、文体娱乐为一体的组合服务中心，不断加强农村精神文明建设和丰富群众文化生活，进一步提升村民的幸福感、获得感，项目建成后形成的固定资产归村集体所有，惠及农户</t>
    </r>
    <r>
      <rPr>
        <sz val="10"/>
        <color indexed="8"/>
        <rFont val="Times New Roman"/>
        <charset val="134"/>
      </rPr>
      <t>213</t>
    </r>
    <r>
      <rPr>
        <sz val="10"/>
        <color indexed="8"/>
        <rFont val="方正仿宋_GBK"/>
        <charset val="134"/>
      </rPr>
      <t>户</t>
    </r>
    <r>
      <rPr>
        <sz val="10"/>
        <color indexed="8"/>
        <rFont val="Times New Roman"/>
        <charset val="134"/>
      </rPr>
      <t>787</t>
    </r>
    <r>
      <rPr>
        <sz val="10"/>
        <color indexed="8"/>
        <rFont val="方正仿宋_GBK"/>
        <charset val="134"/>
      </rPr>
      <t>人，其中彝族</t>
    </r>
    <r>
      <rPr>
        <sz val="10"/>
        <color indexed="8"/>
        <rFont val="Times New Roman"/>
        <charset val="134"/>
      </rPr>
      <t>25</t>
    </r>
    <r>
      <rPr>
        <sz val="10"/>
        <color indexed="8"/>
        <rFont val="方正仿宋_GBK"/>
        <charset val="134"/>
      </rPr>
      <t>户</t>
    </r>
    <r>
      <rPr>
        <sz val="10"/>
        <color indexed="8"/>
        <rFont val="Times New Roman"/>
        <charset val="134"/>
      </rPr>
      <t>83</t>
    </r>
    <r>
      <rPr>
        <sz val="10"/>
        <color indexed="8"/>
        <rFont val="方正仿宋_GBK"/>
        <charset val="134"/>
      </rPr>
      <t>人，脱贫户和三类监测对象</t>
    </r>
    <r>
      <rPr>
        <sz val="10"/>
        <color indexed="8"/>
        <rFont val="Times New Roman"/>
        <charset val="134"/>
      </rPr>
      <t>43</t>
    </r>
    <r>
      <rPr>
        <sz val="10"/>
        <color indexed="8"/>
        <rFont val="方正仿宋_GBK"/>
        <charset val="134"/>
      </rPr>
      <t>户</t>
    </r>
    <r>
      <rPr>
        <sz val="10"/>
        <color indexed="8"/>
        <rFont val="Times New Roman"/>
        <charset val="134"/>
      </rPr>
      <t>123</t>
    </r>
    <r>
      <rPr>
        <sz val="10"/>
        <color indexed="8"/>
        <rFont val="方正仿宋_GBK"/>
        <charset val="134"/>
      </rPr>
      <t>人。</t>
    </r>
  </si>
  <si>
    <r>
      <rPr>
        <sz val="10"/>
        <color indexed="8"/>
        <rFont val="方正仿宋_GBK"/>
        <charset val="134"/>
      </rPr>
      <t>田坝镇田坝村、中和村基础设施巩固提升项目</t>
    </r>
  </si>
  <si>
    <r>
      <rPr>
        <sz val="10"/>
        <color indexed="8"/>
        <rFont val="方正仿宋_GBK"/>
        <charset val="134"/>
      </rPr>
      <t>田坝村、中和村</t>
    </r>
  </si>
  <si>
    <r>
      <rPr>
        <sz val="10"/>
        <color indexed="8"/>
        <rFont val="方正仿宋_GBK"/>
        <charset val="134"/>
      </rPr>
      <t>投入资金</t>
    </r>
    <r>
      <rPr>
        <sz val="10"/>
        <color indexed="8"/>
        <rFont val="Times New Roman"/>
        <charset val="134"/>
      </rPr>
      <t>100</t>
    </r>
    <r>
      <rPr>
        <sz val="10"/>
        <color indexed="8"/>
        <rFont val="方正仿宋_GBK"/>
        <charset val="134"/>
      </rPr>
      <t>万元在田坝镇田坝村、中和村实施基础设施提升项目，主要建设内容：</t>
    </r>
    <r>
      <rPr>
        <sz val="10"/>
        <color indexed="8"/>
        <rFont val="Times New Roman"/>
        <charset val="134"/>
      </rPr>
      <t>1.</t>
    </r>
    <r>
      <rPr>
        <sz val="10"/>
        <color indexed="8"/>
        <rFont val="方正仿宋_GBK"/>
        <charset val="134"/>
      </rPr>
      <t>投资</t>
    </r>
    <r>
      <rPr>
        <sz val="10"/>
        <color indexed="8"/>
        <rFont val="Times New Roman"/>
        <charset val="134"/>
      </rPr>
      <t>50</t>
    </r>
    <r>
      <rPr>
        <sz val="10"/>
        <color indexed="8"/>
        <rFont val="方正仿宋_GBK"/>
        <charset val="134"/>
      </rPr>
      <t>万元，在田坝镇田坝村太平自然村实施基础设施巩固提升：（</t>
    </r>
    <r>
      <rPr>
        <sz val="10"/>
        <color indexed="8"/>
        <rFont val="Times New Roman"/>
        <charset val="134"/>
      </rPr>
      <t>1</t>
    </r>
    <r>
      <rPr>
        <sz val="10"/>
        <color indexed="8"/>
        <rFont val="方正仿宋_GBK"/>
        <charset val="134"/>
      </rPr>
      <t>）投入</t>
    </r>
    <r>
      <rPr>
        <sz val="10"/>
        <color indexed="8"/>
        <rFont val="Times New Roman"/>
        <charset val="134"/>
      </rPr>
      <t>24</t>
    </r>
    <r>
      <rPr>
        <sz val="10"/>
        <color indexed="8"/>
        <rFont val="方正仿宋_GBK"/>
        <charset val="134"/>
      </rPr>
      <t>万元进行道路设施建设，包含</t>
    </r>
    <r>
      <rPr>
        <sz val="10"/>
        <color indexed="8"/>
        <rFont val="Times New Roman"/>
        <charset val="134"/>
      </rPr>
      <t>:</t>
    </r>
    <r>
      <rPr>
        <sz val="10"/>
        <color indexed="8"/>
        <rFont val="方正仿宋_GBK"/>
        <charset val="134"/>
      </rPr>
      <t>①</t>
    </r>
    <r>
      <rPr>
        <sz val="10"/>
        <color indexed="8"/>
        <rFont val="Times New Roman"/>
        <charset val="134"/>
      </rPr>
      <t>7.38</t>
    </r>
    <r>
      <rPr>
        <sz val="10"/>
        <color indexed="8"/>
        <rFont val="方正仿宋_GBK"/>
        <charset val="134"/>
      </rPr>
      <t>万元硬化道路</t>
    </r>
    <r>
      <rPr>
        <sz val="10"/>
        <color indexed="8"/>
        <rFont val="Times New Roman"/>
        <charset val="134"/>
      </rPr>
      <t>820</t>
    </r>
    <r>
      <rPr>
        <sz val="10"/>
        <color indexed="8"/>
        <rFont val="方正仿宋_GBK"/>
        <charset val="134"/>
      </rPr>
      <t>㎡（厚</t>
    </r>
    <r>
      <rPr>
        <sz val="10"/>
        <color indexed="8"/>
        <rFont val="Times New Roman"/>
        <charset val="134"/>
      </rPr>
      <t>20cm</t>
    </r>
    <r>
      <rPr>
        <sz val="10"/>
        <color indexed="8"/>
        <rFont val="方正仿宋_GBK"/>
        <charset val="134"/>
      </rPr>
      <t>，</t>
    </r>
    <r>
      <rPr>
        <sz val="10"/>
        <color indexed="8"/>
        <rFont val="Times New Roman"/>
        <charset val="134"/>
      </rPr>
      <t>C30</t>
    </r>
    <r>
      <rPr>
        <sz val="10"/>
        <color indexed="8"/>
        <rFont val="方正仿宋_GBK"/>
        <charset val="134"/>
      </rPr>
      <t>混凝土），</t>
    </r>
    <r>
      <rPr>
        <sz val="10"/>
        <color indexed="8"/>
        <rFont val="Times New Roman"/>
        <charset val="134"/>
      </rPr>
      <t>90</t>
    </r>
    <r>
      <rPr>
        <sz val="10"/>
        <color indexed="8"/>
        <rFont val="方正仿宋_GBK"/>
        <charset val="134"/>
      </rPr>
      <t>元</t>
    </r>
    <r>
      <rPr>
        <sz val="10"/>
        <color indexed="8"/>
        <rFont val="Times New Roman"/>
        <charset val="134"/>
      </rPr>
      <t>/</t>
    </r>
    <r>
      <rPr>
        <sz val="10"/>
        <color indexed="8"/>
        <rFont val="方正仿宋_GBK"/>
        <charset val="134"/>
      </rPr>
      <t>㎡；②</t>
    </r>
    <r>
      <rPr>
        <sz val="10"/>
        <color indexed="8"/>
        <rFont val="Times New Roman"/>
        <charset val="134"/>
      </rPr>
      <t>5.37</t>
    </r>
    <r>
      <rPr>
        <sz val="10"/>
        <color indexed="8"/>
        <rFont val="方正仿宋_GBK"/>
        <charset val="134"/>
      </rPr>
      <t>万元支砌毛石挡墙</t>
    </r>
    <r>
      <rPr>
        <sz val="10"/>
        <color indexed="8"/>
        <rFont val="Times New Roman"/>
        <charset val="134"/>
      </rPr>
      <t>158m³</t>
    </r>
    <r>
      <rPr>
        <sz val="10"/>
        <color indexed="8"/>
        <rFont val="方正仿宋_GBK"/>
        <charset val="134"/>
      </rPr>
      <t>，</t>
    </r>
    <r>
      <rPr>
        <sz val="10"/>
        <color indexed="8"/>
        <rFont val="Times New Roman"/>
        <charset val="134"/>
      </rPr>
      <t>340</t>
    </r>
    <r>
      <rPr>
        <sz val="10"/>
        <color indexed="8"/>
        <rFont val="方正仿宋_GBK"/>
        <charset val="134"/>
      </rPr>
      <t>元</t>
    </r>
    <r>
      <rPr>
        <sz val="10"/>
        <color indexed="8"/>
        <rFont val="Times New Roman"/>
        <charset val="134"/>
      </rPr>
      <t>/m</t>
    </r>
    <r>
      <rPr>
        <sz val="10"/>
        <color indexed="8"/>
        <rFont val="方正仿宋_GBK"/>
        <charset val="134"/>
      </rPr>
      <t>；③</t>
    </r>
    <r>
      <rPr>
        <sz val="10"/>
        <color indexed="8"/>
        <rFont val="Times New Roman"/>
        <charset val="134"/>
      </rPr>
      <t>11.25</t>
    </r>
    <r>
      <rPr>
        <sz val="10"/>
        <color indexed="8"/>
        <rFont val="方正仿宋_GBK"/>
        <charset val="134"/>
      </rPr>
      <t>万元安装道路配套照明设施</t>
    </r>
    <r>
      <rPr>
        <sz val="10"/>
        <color indexed="8"/>
        <rFont val="方正仿宋_GBK"/>
        <charset val="134"/>
      </rPr>
      <t>投入资金</t>
    </r>
    <r>
      <rPr>
        <sz val="10"/>
        <color indexed="8"/>
        <rFont val="Times New Roman"/>
        <charset val="134"/>
      </rPr>
      <t>100</t>
    </r>
    <r>
      <rPr>
        <sz val="10"/>
        <color indexed="8"/>
        <rFont val="方正仿宋_GBK"/>
        <charset val="134"/>
      </rPr>
      <t>万元在田坝镇田坝村、中和村实施基础设施提升项目，主要建设内容：</t>
    </r>
    <r>
      <rPr>
        <sz val="10"/>
        <color indexed="8"/>
        <rFont val="Times New Roman"/>
        <charset val="134"/>
      </rPr>
      <t>1.</t>
    </r>
    <r>
      <rPr>
        <sz val="10"/>
        <color indexed="8"/>
        <rFont val="方正仿宋_GBK"/>
        <charset val="134"/>
      </rPr>
      <t>投资</t>
    </r>
    <r>
      <rPr>
        <sz val="10"/>
        <color indexed="8"/>
        <rFont val="Times New Roman"/>
        <charset val="134"/>
      </rPr>
      <t>50</t>
    </r>
    <r>
      <rPr>
        <sz val="10"/>
        <color indexed="8"/>
        <rFont val="方正仿宋_GBK"/>
        <charset val="134"/>
      </rPr>
      <t>万元，在田坝镇田坝村太平自然村实施基础设施巩固提升：（</t>
    </r>
    <r>
      <rPr>
        <sz val="10"/>
        <color indexed="8"/>
        <rFont val="Times New Roman"/>
        <charset val="134"/>
      </rPr>
      <t>1</t>
    </r>
    <r>
      <rPr>
        <sz val="10"/>
        <color indexed="8"/>
        <rFont val="方正仿宋_GBK"/>
        <charset val="134"/>
      </rPr>
      <t>）投入</t>
    </r>
    <r>
      <rPr>
        <sz val="10"/>
        <color indexed="8"/>
        <rFont val="Times New Roman"/>
        <charset val="134"/>
      </rPr>
      <t>24</t>
    </r>
    <r>
      <rPr>
        <sz val="10"/>
        <color indexed="8"/>
        <rFont val="方正仿宋_GBK"/>
        <charset val="134"/>
      </rPr>
      <t>万元进行道路设施建设，包含</t>
    </r>
    <r>
      <rPr>
        <sz val="10"/>
        <color indexed="8"/>
        <rFont val="Times New Roman"/>
        <charset val="134"/>
      </rPr>
      <t>:</t>
    </r>
    <r>
      <rPr>
        <sz val="10"/>
        <color indexed="8"/>
        <rFont val="方正仿宋_GBK"/>
        <charset val="134"/>
      </rPr>
      <t>①</t>
    </r>
    <r>
      <rPr>
        <sz val="10"/>
        <color indexed="8"/>
        <rFont val="Times New Roman"/>
        <charset val="134"/>
      </rPr>
      <t>7.38</t>
    </r>
    <r>
      <rPr>
        <sz val="10"/>
        <color indexed="8"/>
        <rFont val="方正仿宋_GBK"/>
        <charset val="134"/>
      </rPr>
      <t>万元硬化道路</t>
    </r>
    <r>
      <rPr>
        <sz val="10"/>
        <color indexed="8"/>
        <rFont val="Times New Roman"/>
        <charset val="134"/>
      </rPr>
      <t>820</t>
    </r>
    <r>
      <rPr>
        <sz val="10"/>
        <color indexed="8"/>
        <rFont val="方正仿宋_GBK"/>
        <charset val="134"/>
      </rPr>
      <t>㎡（厚</t>
    </r>
    <r>
      <rPr>
        <sz val="10"/>
        <color indexed="8"/>
        <rFont val="Times New Roman"/>
        <charset val="134"/>
      </rPr>
      <t>20cm</t>
    </r>
    <r>
      <rPr>
        <sz val="10"/>
        <color indexed="8"/>
        <rFont val="方正仿宋_GBK"/>
        <charset val="134"/>
      </rPr>
      <t>，</t>
    </r>
    <r>
      <rPr>
        <sz val="10"/>
        <color indexed="8"/>
        <rFont val="Times New Roman"/>
        <charset val="134"/>
      </rPr>
      <t>C30</t>
    </r>
    <r>
      <rPr>
        <sz val="10"/>
        <color indexed="8"/>
        <rFont val="方正仿宋_GBK"/>
        <charset val="134"/>
      </rPr>
      <t>混凝土），</t>
    </r>
    <r>
      <rPr>
        <sz val="10"/>
        <color indexed="8"/>
        <rFont val="Times New Roman"/>
        <charset val="134"/>
      </rPr>
      <t>90</t>
    </r>
    <r>
      <rPr>
        <sz val="10"/>
        <color indexed="8"/>
        <rFont val="方正仿宋_GBK"/>
        <charset val="134"/>
      </rPr>
      <t>元</t>
    </r>
    <r>
      <rPr>
        <sz val="10"/>
        <color indexed="8"/>
        <rFont val="Times New Roman"/>
        <charset val="134"/>
      </rPr>
      <t>/</t>
    </r>
    <r>
      <rPr>
        <sz val="10"/>
        <color indexed="8"/>
        <rFont val="方正仿宋_GBK"/>
        <charset val="134"/>
      </rPr>
      <t>㎡；②</t>
    </r>
    <r>
      <rPr>
        <sz val="10"/>
        <color indexed="8"/>
        <rFont val="Times New Roman"/>
        <charset val="134"/>
      </rPr>
      <t>5.37</t>
    </r>
    <r>
      <rPr>
        <sz val="10"/>
        <color indexed="8"/>
        <rFont val="方正仿宋_GBK"/>
        <charset val="134"/>
      </rPr>
      <t>万元支砌毛石挡墙</t>
    </r>
    <r>
      <rPr>
        <sz val="10"/>
        <color indexed="8"/>
        <rFont val="Times New Roman"/>
        <charset val="134"/>
      </rPr>
      <t>158m³</t>
    </r>
    <r>
      <rPr>
        <sz val="10"/>
        <color indexed="8"/>
        <rFont val="方正仿宋_GBK"/>
        <charset val="134"/>
      </rPr>
      <t>，</t>
    </r>
    <r>
      <rPr>
        <sz val="10"/>
        <color indexed="8"/>
        <rFont val="Times New Roman"/>
        <charset val="134"/>
      </rPr>
      <t>340</t>
    </r>
    <r>
      <rPr>
        <sz val="10"/>
        <color indexed="8"/>
        <rFont val="方正仿宋_GBK"/>
        <charset val="134"/>
      </rPr>
      <t>元</t>
    </r>
    <r>
      <rPr>
        <sz val="10"/>
        <color indexed="8"/>
        <rFont val="Times New Roman"/>
        <charset val="134"/>
      </rPr>
      <t>/m</t>
    </r>
    <r>
      <rPr>
        <sz val="10"/>
        <color indexed="8"/>
        <rFont val="方正仿宋_GBK"/>
        <charset val="134"/>
      </rPr>
      <t>；③</t>
    </r>
    <r>
      <rPr>
        <sz val="10"/>
        <color indexed="8"/>
        <rFont val="Times New Roman"/>
        <charset val="134"/>
      </rPr>
      <t>11.25</t>
    </r>
    <r>
      <rPr>
        <sz val="10"/>
        <color indexed="8"/>
        <rFont val="方正仿宋_GBK"/>
        <charset val="134"/>
      </rPr>
      <t>万元安装道路配套照明设施</t>
    </r>
    <r>
      <rPr>
        <sz val="10"/>
        <color indexed="8"/>
        <rFont val="Times New Roman"/>
        <charset val="134"/>
      </rPr>
      <t>45</t>
    </r>
    <r>
      <rPr>
        <sz val="10"/>
        <color indexed="8"/>
        <rFont val="方正仿宋_GBK"/>
        <charset val="134"/>
      </rPr>
      <t>盏（杆高</t>
    </r>
    <r>
      <rPr>
        <sz val="10"/>
        <color indexed="8"/>
        <rFont val="Times New Roman"/>
        <charset val="134"/>
      </rPr>
      <t>6m</t>
    </r>
    <r>
      <rPr>
        <sz val="10"/>
        <color indexed="8"/>
        <rFont val="方正仿宋_GBK"/>
        <charset val="134"/>
      </rPr>
      <t>），</t>
    </r>
    <r>
      <rPr>
        <sz val="10"/>
        <color indexed="8"/>
        <rFont val="Times New Roman"/>
        <charset val="134"/>
      </rPr>
      <t>2500</t>
    </r>
    <r>
      <rPr>
        <sz val="10"/>
        <color indexed="8"/>
        <rFont val="方正仿宋_GBK"/>
        <charset val="134"/>
      </rPr>
      <t>元</t>
    </r>
    <r>
      <rPr>
        <sz val="10"/>
        <color indexed="8"/>
        <rFont val="Times New Roman"/>
        <charset val="134"/>
      </rPr>
      <t>/</t>
    </r>
    <r>
      <rPr>
        <sz val="10"/>
        <color indexed="8"/>
        <rFont val="方正仿宋_GBK"/>
        <charset val="134"/>
      </rPr>
      <t>盏。（</t>
    </r>
    <r>
      <rPr>
        <sz val="10"/>
        <color indexed="8"/>
        <rFont val="Times New Roman"/>
        <charset val="134"/>
      </rPr>
      <t>2</t>
    </r>
    <r>
      <rPr>
        <sz val="10"/>
        <color indexed="8"/>
        <rFont val="方正仿宋_GBK"/>
        <charset val="134"/>
      </rPr>
      <t>）投入</t>
    </r>
    <r>
      <rPr>
        <sz val="10"/>
        <color indexed="8"/>
        <rFont val="Times New Roman"/>
        <charset val="134"/>
      </rPr>
      <t>26</t>
    </r>
    <r>
      <rPr>
        <sz val="10"/>
        <color indexed="8"/>
        <rFont val="方正仿宋_GBK"/>
        <charset val="134"/>
      </rPr>
      <t>万元，实施农村污水治理，包含：①</t>
    </r>
    <r>
      <rPr>
        <sz val="10"/>
        <color indexed="8"/>
        <rFont val="Times New Roman"/>
        <charset val="134"/>
      </rPr>
      <t>11.96</t>
    </r>
    <r>
      <rPr>
        <sz val="10"/>
        <color indexed="8"/>
        <rFont val="方正仿宋_GBK"/>
        <charset val="134"/>
      </rPr>
      <t>万元铺设波纹</t>
    </r>
    <r>
      <rPr>
        <sz val="10"/>
        <color indexed="8"/>
        <rFont val="Times New Roman"/>
        <charset val="134"/>
      </rPr>
      <t>300mm</t>
    </r>
    <r>
      <rPr>
        <sz val="10"/>
        <color indexed="8"/>
        <rFont val="方正仿宋_GBK"/>
        <charset val="134"/>
      </rPr>
      <t>排污管道</t>
    </r>
    <r>
      <rPr>
        <sz val="10"/>
        <color indexed="8"/>
        <rFont val="Times New Roman"/>
        <charset val="134"/>
      </rPr>
      <t>665m</t>
    </r>
    <r>
      <rPr>
        <sz val="10"/>
        <color indexed="8"/>
        <rFont val="方正仿宋_GBK"/>
        <charset val="134"/>
      </rPr>
      <t>，</t>
    </r>
    <r>
      <rPr>
        <sz val="10"/>
        <color indexed="8"/>
        <rFont val="Times New Roman"/>
        <charset val="134"/>
      </rPr>
      <t>180</t>
    </r>
    <r>
      <rPr>
        <sz val="10"/>
        <color indexed="8"/>
        <rFont val="方正仿宋_GBK"/>
        <charset val="134"/>
      </rPr>
      <t>元</t>
    </r>
    <r>
      <rPr>
        <sz val="10"/>
        <color indexed="8"/>
        <rFont val="Times New Roman"/>
        <charset val="134"/>
      </rPr>
      <t>/m</t>
    </r>
    <r>
      <rPr>
        <sz val="10"/>
        <color indexed="8"/>
        <rFont val="方正仿宋_GBK"/>
        <charset val="134"/>
      </rPr>
      <t>；②</t>
    </r>
    <r>
      <rPr>
        <sz val="10"/>
        <color indexed="8"/>
        <rFont val="Times New Roman"/>
        <charset val="134"/>
      </rPr>
      <t>8.4</t>
    </r>
    <r>
      <rPr>
        <sz val="10"/>
        <color indexed="8"/>
        <rFont val="方正仿宋_GBK"/>
        <charset val="134"/>
      </rPr>
      <t>万元铺设波纹</t>
    </r>
    <r>
      <rPr>
        <sz val="10"/>
        <color indexed="8"/>
        <rFont val="Times New Roman"/>
        <charset val="134"/>
      </rPr>
      <t>200mm</t>
    </r>
    <r>
      <rPr>
        <sz val="10"/>
        <color indexed="8"/>
        <rFont val="方正仿宋_GBK"/>
        <charset val="134"/>
      </rPr>
      <t>排污管道</t>
    </r>
    <r>
      <rPr>
        <sz val="10"/>
        <color indexed="8"/>
        <rFont val="Times New Roman"/>
        <charset val="134"/>
      </rPr>
      <t>600m</t>
    </r>
    <r>
      <rPr>
        <sz val="10"/>
        <color indexed="8"/>
        <rFont val="方正仿宋_GBK"/>
        <charset val="134"/>
      </rPr>
      <t>，</t>
    </r>
    <r>
      <rPr>
        <sz val="10"/>
        <color indexed="8"/>
        <rFont val="Times New Roman"/>
        <charset val="134"/>
      </rPr>
      <t>140</t>
    </r>
    <r>
      <rPr>
        <sz val="10"/>
        <color indexed="8"/>
        <rFont val="方正仿宋_GBK"/>
        <charset val="134"/>
      </rPr>
      <t>元</t>
    </r>
    <r>
      <rPr>
        <sz val="10"/>
        <color indexed="8"/>
        <rFont val="Times New Roman"/>
        <charset val="134"/>
      </rPr>
      <t>/m</t>
    </r>
    <r>
      <rPr>
        <sz val="10"/>
        <color indexed="8"/>
        <rFont val="方正仿宋_GBK"/>
        <charset val="134"/>
      </rPr>
      <t>；③投</t>
    </r>
    <r>
      <rPr>
        <sz val="10"/>
        <color indexed="8"/>
        <rFont val="Times New Roman"/>
        <charset val="134"/>
      </rPr>
      <t>0.04</t>
    </r>
    <r>
      <rPr>
        <sz val="10"/>
        <color indexed="8"/>
        <rFont val="方正仿宋_GBK"/>
        <charset val="134"/>
      </rPr>
      <t>万元新建沉井</t>
    </r>
    <r>
      <rPr>
        <sz val="10"/>
        <color indexed="8"/>
        <rFont val="Times New Roman"/>
        <charset val="134"/>
      </rPr>
      <t>1m³3</t>
    </r>
    <r>
      <rPr>
        <sz val="10"/>
        <color indexed="8"/>
        <rFont val="方正仿宋_GBK"/>
        <charset val="134"/>
      </rPr>
      <t>个（长</t>
    </r>
    <r>
      <rPr>
        <sz val="10"/>
        <color indexed="8"/>
        <rFont val="Times New Roman"/>
        <charset val="134"/>
      </rPr>
      <t>1m</t>
    </r>
    <r>
      <rPr>
        <sz val="10"/>
        <color indexed="8"/>
        <rFont val="方正仿宋_GBK"/>
        <charset val="134"/>
      </rPr>
      <t>，宽</t>
    </r>
    <r>
      <rPr>
        <sz val="10"/>
        <color indexed="8"/>
        <rFont val="Times New Roman"/>
        <charset val="134"/>
      </rPr>
      <t>1m</t>
    </r>
    <r>
      <rPr>
        <sz val="10"/>
        <color indexed="8"/>
        <rFont val="方正仿宋_GBK"/>
        <charset val="134"/>
      </rPr>
      <t>，高</t>
    </r>
    <r>
      <rPr>
        <sz val="10"/>
        <color indexed="8"/>
        <rFont val="Times New Roman"/>
        <charset val="134"/>
      </rPr>
      <t>1m</t>
    </r>
    <r>
      <rPr>
        <sz val="10"/>
        <color indexed="8"/>
        <rFont val="方正仿宋_GBK"/>
        <charset val="134"/>
      </rPr>
      <t>），</t>
    </r>
    <r>
      <rPr>
        <sz val="10"/>
        <color indexed="8"/>
        <rFont val="Times New Roman"/>
        <charset val="134"/>
      </rPr>
      <t>125</t>
    </r>
    <r>
      <rPr>
        <sz val="10"/>
        <color indexed="8"/>
        <rFont val="方正仿宋_GBK"/>
        <charset val="134"/>
      </rPr>
      <t>元</t>
    </r>
    <r>
      <rPr>
        <sz val="10"/>
        <color indexed="8"/>
        <rFont val="Times New Roman"/>
        <charset val="134"/>
      </rPr>
      <t>/</t>
    </r>
    <r>
      <rPr>
        <sz val="10"/>
        <color indexed="8"/>
        <rFont val="方正仿宋_GBK"/>
        <charset val="134"/>
      </rPr>
      <t>个；④</t>
    </r>
    <r>
      <rPr>
        <sz val="10"/>
        <color indexed="8"/>
        <rFont val="Times New Roman"/>
        <charset val="134"/>
      </rPr>
      <t>5.6</t>
    </r>
    <r>
      <rPr>
        <sz val="10"/>
        <color indexed="8"/>
        <rFont val="方正仿宋_GBK"/>
        <charset val="134"/>
      </rPr>
      <t>万元建设污水处理池</t>
    </r>
    <r>
      <rPr>
        <sz val="10"/>
        <color indexed="8"/>
        <rFont val="Times New Roman"/>
        <charset val="134"/>
      </rPr>
      <t>75m³</t>
    </r>
    <r>
      <rPr>
        <sz val="10"/>
        <color indexed="8"/>
        <rFont val="方正仿宋_GBK"/>
        <charset val="134"/>
      </rPr>
      <t>，</t>
    </r>
    <r>
      <rPr>
        <sz val="10"/>
        <color indexed="8"/>
        <rFont val="Times New Roman"/>
        <charset val="134"/>
      </rPr>
      <t>750</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2.</t>
    </r>
    <r>
      <rPr>
        <sz val="10"/>
        <color indexed="8"/>
        <rFont val="方正仿宋_GBK"/>
        <charset val="134"/>
      </rPr>
      <t>投资</t>
    </r>
    <r>
      <rPr>
        <sz val="10"/>
        <color indexed="8"/>
        <rFont val="Times New Roman"/>
        <charset val="134"/>
      </rPr>
      <t>50</t>
    </r>
    <r>
      <rPr>
        <sz val="10"/>
        <color indexed="8"/>
        <rFont val="方正仿宋_GBK"/>
        <charset val="134"/>
      </rPr>
      <t>万元，在田坝镇中和村四组实施基础设施巩固提升：（</t>
    </r>
    <r>
      <rPr>
        <sz val="10"/>
        <color indexed="8"/>
        <rFont val="Times New Roman"/>
        <charset val="134"/>
      </rPr>
      <t>1</t>
    </r>
    <r>
      <rPr>
        <sz val="10"/>
        <color indexed="8"/>
        <rFont val="方正仿宋_GBK"/>
        <charset val="134"/>
      </rPr>
      <t>）投入</t>
    </r>
    <r>
      <rPr>
        <sz val="10"/>
        <color indexed="8"/>
        <rFont val="Times New Roman"/>
        <charset val="134"/>
      </rPr>
      <t>32</t>
    </r>
    <r>
      <rPr>
        <sz val="10"/>
        <color indexed="8"/>
        <rFont val="方正仿宋_GBK"/>
        <charset val="134"/>
      </rPr>
      <t>万元改造村内场地，包含：①</t>
    </r>
    <r>
      <rPr>
        <sz val="10"/>
        <color indexed="8"/>
        <rFont val="Times New Roman"/>
        <charset val="134"/>
      </rPr>
      <t>21.15</t>
    </r>
    <r>
      <rPr>
        <sz val="10"/>
        <color indexed="8"/>
        <rFont val="方正仿宋_GBK"/>
        <charset val="134"/>
      </rPr>
      <t>万元硬化村内场地</t>
    </r>
    <r>
      <rPr>
        <sz val="10"/>
        <color indexed="8"/>
        <rFont val="Times New Roman"/>
        <charset val="134"/>
      </rPr>
      <t>2350</t>
    </r>
    <r>
      <rPr>
        <sz val="10"/>
        <color indexed="8"/>
        <rFont val="方正仿宋_GBK"/>
        <charset val="134"/>
      </rPr>
      <t>㎡（厚</t>
    </r>
    <r>
      <rPr>
        <sz val="10"/>
        <color indexed="8"/>
        <rFont val="Times New Roman"/>
        <charset val="134"/>
      </rPr>
      <t>0.2m</t>
    </r>
    <r>
      <rPr>
        <sz val="10"/>
        <color indexed="8"/>
        <rFont val="方正仿宋_GBK"/>
        <charset val="134"/>
      </rPr>
      <t>，</t>
    </r>
    <r>
      <rPr>
        <sz val="10"/>
        <color indexed="8"/>
        <rFont val="Times New Roman"/>
        <charset val="134"/>
      </rPr>
      <t>C30</t>
    </r>
    <r>
      <rPr>
        <sz val="10"/>
        <color indexed="8"/>
        <rFont val="方正仿宋_GBK"/>
        <charset val="134"/>
      </rPr>
      <t>混凝土），</t>
    </r>
    <r>
      <rPr>
        <sz val="10"/>
        <color indexed="8"/>
        <rFont val="Times New Roman"/>
        <charset val="134"/>
      </rPr>
      <t>90</t>
    </r>
    <r>
      <rPr>
        <sz val="10"/>
        <color indexed="8"/>
        <rFont val="方正仿宋_GBK"/>
        <charset val="134"/>
      </rPr>
      <t>元</t>
    </r>
    <r>
      <rPr>
        <sz val="10"/>
        <color indexed="8"/>
        <rFont val="Times New Roman"/>
        <charset val="134"/>
      </rPr>
      <t>/</t>
    </r>
    <r>
      <rPr>
        <sz val="10"/>
        <color indexed="8"/>
        <rFont val="方正仿宋_GBK"/>
        <charset val="134"/>
      </rPr>
      <t>㎡；②</t>
    </r>
    <r>
      <rPr>
        <sz val="10"/>
        <color indexed="8"/>
        <rFont val="Times New Roman"/>
        <charset val="134"/>
      </rPr>
      <t>9.5</t>
    </r>
    <r>
      <rPr>
        <sz val="10"/>
        <color indexed="8"/>
        <rFont val="方正仿宋_GBK"/>
        <charset val="134"/>
      </rPr>
      <t>万元支砌毛石挡墙280m³，340元/m³；③1.35万元回填土方900m³，15元/m³；（2）投资18万元建设附属设施，包含：①4.25万元安装生命防护栏185m，230元/m；②13.75万元安装道路配套照明设施55盏（杆高6m），2500元/盏。</t>
    </r>
  </si>
  <si>
    <r>
      <rPr>
        <sz val="10"/>
        <color indexed="8"/>
        <rFont val="方正仿宋_GBK"/>
        <charset val="134"/>
      </rPr>
      <t>通过项目实施，硬化了</t>
    </r>
    <r>
      <rPr>
        <sz val="10"/>
        <color indexed="8"/>
        <rFont val="Times New Roman"/>
        <charset val="134"/>
      </rPr>
      <t>820</t>
    </r>
    <r>
      <rPr>
        <sz val="10"/>
        <color indexed="8"/>
        <rFont val="方正仿宋_GBK"/>
        <charset val="134"/>
      </rPr>
      <t>平方米道路，硬化场地</t>
    </r>
    <r>
      <rPr>
        <sz val="10"/>
        <color indexed="8"/>
        <rFont val="Times New Roman"/>
        <charset val="134"/>
      </rPr>
      <t>2350</t>
    </r>
    <r>
      <rPr>
        <sz val="10"/>
        <color indexed="8"/>
        <rFont val="方正仿宋_GBK"/>
        <charset val="134"/>
      </rPr>
      <t>平方米，毛石挡墙</t>
    </r>
    <r>
      <rPr>
        <sz val="10"/>
        <color indexed="8"/>
        <rFont val="Times New Roman"/>
        <charset val="134"/>
      </rPr>
      <t>438</t>
    </r>
    <r>
      <rPr>
        <sz val="10"/>
        <color indexed="8"/>
        <rFont val="方正仿宋_GBK"/>
        <charset val="134"/>
      </rPr>
      <t>立方米，安装</t>
    </r>
    <r>
      <rPr>
        <sz val="10"/>
        <color indexed="8"/>
        <rFont val="Times New Roman"/>
        <charset val="134"/>
      </rPr>
      <t>100</t>
    </r>
    <r>
      <rPr>
        <sz val="10"/>
        <color indexed="8"/>
        <rFont val="方正仿宋_GBK"/>
        <charset val="134"/>
      </rPr>
      <t>盏道路配套照明设施，铺设排污管道</t>
    </r>
    <r>
      <rPr>
        <sz val="10"/>
        <color indexed="8"/>
        <rFont val="Times New Roman"/>
        <charset val="134"/>
      </rPr>
      <t>1265</t>
    </r>
    <r>
      <rPr>
        <sz val="10"/>
        <color indexed="8"/>
        <rFont val="方正仿宋_GBK"/>
        <charset val="134"/>
      </rPr>
      <t>米、沉井</t>
    </r>
    <r>
      <rPr>
        <sz val="10"/>
        <color indexed="8"/>
        <rFont val="Times New Roman"/>
        <charset val="134"/>
      </rPr>
      <t>3</t>
    </r>
    <r>
      <rPr>
        <sz val="10"/>
        <color indexed="8"/>
        <rFont val="方正仿宋_GBK"/>
        <charset val="134"/>
      </rPr>
      <t>个、污水处理池</t>
    </r>
    <r>
      <rPr>
        <sz val="10"/>
        <color indexed="8"/>
        <rFont val="Times New Roman"/>
        <charset val="134"/>
      </rPr>
      <t>75</t>
    </r>
    <r>
      <rPr>
        <sz val="10"/>
        <color indexed="8"/>
        <rFont val="方正仿宋_GBK"/>
        <charset val="134"/>
      </rPr>
      <t>立方米、防护栏</t>
    </r>
    <r>
      <rPr>
        <sz val="10"/>
        <color indexed="8"/>
        <rFont val="Times New Roman"/>
        <charset val="134"/>
      </rPr>
      <t>185</t>
    </r>
    <r>
      <rPr>
        <sz val="10"/>
        <color indexed="8"/>
        <rFont val="方正仿宋_GBK"/>
        <charset val="134"/>
      </rPr>
      <t>米，巩固提升田坝村、中和村、力行村基础设施水平和增强安全防护，有效的解决了基础设施建设不完善问题，出行不安全等问题；明显提升人居环境</t>
    </r>
    <r>
      <rPr>
        <sz val="10"/>
        <color indexed="8"/>
        <rFont val="Times New Roman"/>
        <charset val="134"/>
      </rPr>
      <t>,</t>
    </r>
    <r>
      <rPr>
        <sz val="10"/>
        <color indexed="8"/>
        <rFont val="方正仿宋_GBK"/>
        <charset val="134"/>
      </rPr>
      <t>缩短了居民出行平均缩短时间，项目建成后形成的固定资产归村集体所有，惠及农户</t>
    </r>
    <r>
      <rPr>
        <sz val="10"/>
        <color indexed="8"/>
        <rFont val="Times New Roman"/>
        <charset val="134"/>
      </rPr>
      <t>475</t>
    </r>
    <r>
      <rPr>
        <sz val="10"/>
        <color indexed="8"/>
        <rFont val="方正仿宋_GBK"/>
        <charset val="134"/>
      </rPr>
      <t>户1400人，其中脱贫户33户78人，“三类监测对象”9户21人。</t>
    </r>
  </si>
  <si>
    <r>
      <rPr>
        <sz val="10"/>
        <color indexed="8"/>
        <rFont val="方正仿宋_GBK"/>
        <charset val="134"/>
      </rPr>
      <t>倘塘镇西崇村二排田自然村美丽村庄建设项目</t>
    </r>
  </si>
  <si>
    <r>
      <rPr>
        <sz val="10"/>
        <color indexed="8"/>
        <rFont val="方正仿宋_GBK"/>
        <charset val="134"/>
      </rPr>
      <t>西崇村</t>
    </r>
  </si>
  <si>
    <t>投入资金100万元在倘塘镇西崇村二排田自然村实施美丽村庄建设项目。主要建设内容：1.投资12万元硬化村内道路1200㎡，厚20cmC30混凝土路浇筑，100元/㎡；2.投资30.32万元铺设DN300型双壁波纹雨、污分流管1516m，200元/m；3.投资20.1万元铺设DN200型双壁波纹雨、污分流管1340m，150元/m；4.投资1万元新建25个污水检查井，400元/个；5.投资5万新建50m³钢筋混凝土化粪池2个，500元/m³；6.投资15万元安装60盏道路配套照明设施（杆高6m），2500元/盏；7.投资16.58万元进行人居环境整治提升，包括：①9.6万元整治三堆变三园600㎡，160元/㎡；②6万元拆除残垣断壁20间并清运废弃物资3000元/间；③0.98万元新建挡墙35m³，280元/m³。</t>
  </si>
  <si>
    <r>
      <rPr>
        <sz val="10"/>
        <color indexed="8"/>
        <rFont val="方正仿宋_GBK"/>
        <charset val="134"/>
      </rPr>
      <t>通过项目的实施，建成村内道路</t>
    </r>
    <r>
      <rPr>
        <sz val="10"/>
        <color indexed="8"/>
        <rFont val="Times New Roman"/>
        <charset val="134"/>
      </rPr>
      <t>1200</t>
    </r>
    <r>
      <rPr>
        <sz val="10"/>
        <color indexed="8"/>
        <rFont val="方正仿宋_GBK"/>
        <charset val="134"/>
      </rPr>
      <t>㎡，雨、污分流管</t>
    </r>
    <r>
      <rPr>
        <sz val="10"/>
        <color indexed="8"/>
        <rFont val="Times New Roman"/>
        <charset val="134"/>
      </rPr>
      <t>1516+1340m</t>
    </r>
    <r>
      <rPr>
        <sz val="10"/>
        <color indexed="8"/>
        <rFont val="方正仿宋_GBK"/>
        <charset val="134"/>
      </rPr>
      <t>，检查井</t>
    </r>
    <r>
      <rPr>
        <sz val="10"/>
        <color indexed="8"/>
        <rFont val="Times New Roman"/>
        <charset val="134"/>
      </rPr>
      <t>25</t>
    </r>
    <r>
      <rPr>
        <sz val="10"/>
        <color indexed="8"/>
        <rFont val="方正仿宋_GBK"/>
        <charset val="134"/>
      </rPr>
      <t>个，化粪池</t>
    </r>
    <r>
      <rPr>
        <sz val="10"/>
        <color indexed="8"/>
        <rFont val="Times New Roman"/>
        <charset val="134"/>
      </rPr>
      <t>2</t>
    </r>
    <r>
      <rPr>
        <sz val="10"/>
        <color indexed="8"/>
        <rFont val="方正仿宋_GBK"/>
        <charset val="134"/>
      </rPr>
      <t>个，道路配套照明设施</t>
    </r>
    <r>
      <rPr>
        <sz val="10"/>
        <color indexed="8"/>
        <rFont val="Times New Roman"/>
        <charset val="134"/>
      </rPr>
      <t>60</t>
    </r>
    <r>
      <rPr>
        <sz val="10"/>
        <color indexed="8"/>
        <rFont val="方正仿宋_GBK"/>
        <charset val="134"/>
      </rPr>
      <t>盏，挡墙</t>
    </r>
    <r>
      <rPr>
        <sz val="10"/>
        <color indexed="8"/>
        <rFont val="Times New Roman"/>
        <charset val="134"/>
      </rPr>
      <t>35m³</t>
    </r>
    <r>
      <rPr>
        <sz val="10"/>
        <color indexed="8"/>
        <rFont val="方正仿宋_GBK"/>
        <charset val="134"/>
      </rPr>
      <t>。极大提升村庄人居环境，群众生产生活出行更加便捷方便，进一步提升村民的幸福感、获得感，项目建成后形成的固定资产归村集体所有，惠及农户</t>
    </r>
    <r>
      <rPr>
        <sz val="10"/>
        <color indexed="8"/>
        <rFont val="Times New Roman"/>
        <charset val="134"/>
      </rPr>
      <t>120</t>
    </r>
    <r>
      <rPr>
        <sz val="10"/>
        <color indexed="8"/>
        <rFont val="方正仿宋_GBK"/>
        <charset val="134"/>
      </rPr>
      <t>户</t>
    </r>
    <r>
      <rPr>
        <sz val="10"/>
        <color indexed="8"/>
        <rFont val="Times New Roman"/>
        <charset val="134"/>
      </rPr>
      <t>410</t>
    </r>
    <r>
      <rPr>
        <sz val="10"/>
        <color indexed="8"/>
        <rFont val="方正仿宋_GBK"/>
        <charset val="134"/>
      </rPr>
      <t>人，其中脱贫户</t>
    </r>
    <r>
      <rPr>
        <sz val="10"/>
        <color indexed="8"/>
        <rFont val="Times New Roman"/>
        <charset val="134"/>
      </rPr>
      <t>11</t>
    </r>
    <r>
      <rPr>
        <sz val="10"/>
        <color indexed="8"/>
        <rFont val="方正仿宋_GBK"/>
        <charset val="134"/>
      </rPr>
      <t>户</t>
    </r>
    <r>
      <rPr>
        <sz val="10"/>
        <color indexed="8"/>
        <rFont val="Times New Roman"/>
        <charset val="134"/>
      </rPr>
      <t>38</t>
    </r>
    <r>
      <rPr>
        <sz val="10"/>
        <color indexed="8"/>
        <rFont val="方正仿宋_GBK"/>
        <charset val="134"/>
      </rPr>
      <t>人，三类监测对象</t>
    </r>
    <r>
      <rPr>
        <sz val="10"/>
        <color indexed="8"/>
        <rFont val="Times New Roman"/>
        <charset val="134"/>
      </rPr>
      <t>3</t>
    </r>
    <r>
      <rPr>
        <sz val="10"/>
        <color indexed="8"/>
        <rFont val="方正仿宋_GBK"/>
        <charset val="134"/>
      </rPr>
      <t>户</t>
    </r>
    <r>
      <rPr>
        <sz val="10"/>
        <color indexed="8"/>
        <rFont val="Times New Roman"/>
        <charset val="134"/>
      </rPr>
      <t>13</t>
    </r>
    <r>
      <rPr>
        <sz val="10"/>
        <color indexed="8"/>
        <rFont val="方正仿宋_GBK"/>
        <charset val="134"/>
      </rPr>
      <t>人。</t>
    </r>
  </si>
  <si>
    <r>
      <rPr>
        <sz val="10"/>
        <color indexed="8"/>
        <rFont val="方正仿宋_GBK"/>
        <charset val="134"/>
      </rPr>
      <t>易地搬迁后扶</t>
    </r>
  </si>
  <si>
    <r>
      <rPr>
        <sz val="10"/>
        <color indexed="8"/>
        <rFont val="方正仿宋_GBK"/>
        <charset val="134"/>
      </rPr>
      <t>易地扶贫搬迁贷款贴息补助</t>
    </r>
  </si>
  <si>
    <r>
      <rPr>
        <sz val="10"/>
        <color theme="1"/>
        <rFont val="Times New Roman"/>
        <charset val="134"/>
      </rPr>
      <t>2026</t>
    </r>
    <r>
      <rPr>
        <sz val="10"/>
        <color indexed="8"/>
        <rFont val="方正仿宋_GBK"/>
        <charset val="134"/>
      </rPr>
      <t>年易地扶贫搬迁贷款贴息项目</t>
    </r>
  </si>
  <si>
    <r>
      <rPr>
        <sz val="10"/>
        <color indexed="8"/>
        <rFont val="方正仿宋_GBK"/>
        <charset val="134"/>
      </rPr>
      <t>专款用于易地扶贫搬迁地方政府债券利息支付补助。</t>
    </r>
  </si>
  <si>
    <r>
      <rPr>
        <sz val="10"/>
        <color indexed="8"/>
        <rFont val="方正仿宋_GBK"/>
        <charset val="134"/>
      </rPr>
      <t>专款支付易地搬迁贷款贴息。</t>
    </r>
  </si>
  <si>
    <r>
      <rPr>
        <sz val="10"/>
        <color indexed="8"/>
        <rFont val="方正仿宋_GBK"/>
        <charset val="134"/>
      </rPr>
      <t>宣威市财政局</t>
    </r>
  </si>
  <si>
    <r>
      <rPr>
        <sz val="10"/>
        <color indexed="8"/>
        <rFont val="方正仿宋_GBK"/>
        <charset val="134"/>
      </rPr>
      <t>市财政局</t>
    </r>
  </si>
  <si>
    <r>
      <rPr>
        <sz val="10"/>
        <color theme="1"/>
        <rFont val="Times New Roman"/>
        <charset val="134"/>
      </rPr>
      <t>2025</t>
    </r>
    <r>
      <rPr>
        <sz val="10"/>
        <color indexed="8"/>
        <rFont val="方正仿宋_GBK"/>
        <charset val="134"/>
      </rPr>
      <t>年</t>
    </r>
    <r>
      <rPr>
        <sz val="10"/>
        <color indexed="8"/>
        <rFont val="Times New Roman"/>
        <charset val="134"/>
      </rPr>
      <t>1</t>
    </r>
    <r>
      <rPr>
        <sz val="10"/>
        <color indexed="8"/>
        <rFont val="方正仿宋_GBK"/>
        <charset val="134"/>
      </rPr>
      <t>月</t>
    </r>
  </si>
  <si>
    <r>
      <rPr>
        <sz val="10"/>
        <color theme="1"/>
        <rFont val="Times New Roman"/>
        <charset val="134"/>
      </rPr>
      <t>2025</t>
    </r>
    <r>
      <rPr>
        <sz val="10"/>
        <color indexed="8"/>
        <rFont val="方正仿宋_GBK"/>
        <charset val="134"/>
      </rPr>
      <t>年</t>
    </r>
    <r>
      <rPr>
        <sz val="10"/>
        <color indexed="8"/>
        <rFont val="Times New Roman"/>
        <charset val="134"/>
      </rPr>
      <t>12</t>
    </r>
    <r>
      <rPr>
        <sz val="10"/>
        <color indexed="8"/>
        <rFont val="方正仿宋_GBK"/>
        <charset val="134"/>
      </rPr>
      <t>月</t>
    </r>
  </si>
  <si>
    <r>
      <rPr>
        <sz val="10"/>
        <color theme="1"/>
        <rFont val="Times New Roman"/>
        <charset val="134"/>
      </rPr>
      <t>2026</t>
    </r>
    <r>
      <rPr>
        <sz val="10"/>
        <color indexed="8"/>
        <rFont val="方正仿宋_GBK"/>
        <charset val="134"/>
      </rPr>
      <t>年复兴佳园安置区水电费物业减免补贴项目</t>
    </r>
  </si>
  <si>
    <r>
      <rPr>
        <sz val="10"/>
        <color indexed="8"/>
        <rFont val="方正仿宋_GBK"/>
        <charset val="134"/>
      </rPr>
      <t>复兴佳园</t>
    </r>
  </si>
  <si>
    <r>
      <rPr>
        <sz val="10"/>
        <color indexed="8"/>
        <rFont val="方正仿宋_GBK"/>
        <charset val="134"/>
      </rPr>
      <t>用于复兴街道复兴佳园安置区搬迁户水电费、物管费减免</t>
    </r>
  </si>
  <si>
    <t>通过开展水电费、物业费减免补贴工作，提升了复兴佳园搬迁群众生活幸福指数，降低了搬迁户生活成本，使他们更好的融入安置区的生活，进一步巩固拓展脱贫攻坚成果，推进乡村振兴。</t>
  </si>
  <si>
    <r>
      <rPr>
        <sz val="10"/>
        <color indexed="8"/>
        <rFont val="方正仿宋_GBK"/>
        <charset val="134"/>
      </rPr>
      <t>巩固三保障成果</t>
    </r>
  </si>
  <si>
    <r>
      <rPr>
        <sz val="10"/>
        <color indexed="8"/>
        <rFont val="方正仿宋_GBK"/>
        <charset val="134"/>
      </rPr>
      <t>教育</t>
    </r>
  </si>
  <si>
    <r>
      <rPr>
        <sz val="10"/>
        <color indexed="8"/>
        <rFont val="方正仿宋_GBK"/>
        <charset val="134"/>
      </rPr>
      <t>享受</t>
    </r>
    <r>
      <rPr>
        <sz val="10"/>
        <color indexed="8"/>
        <rFont val="Times New Roman"/>
        <charset val="134"/>
      </rPr>
      <t>“</t>
    </r>
    <r>
      <rPr>
        <sz val="10"/>
        <color indexed="8"/>
        <rFont val="方正仿宋_GBK"/>
        <charset val="134"/>
      </rPr>
      <t>雨露计划</t>
    </r>
    <r>
      <rPr>
        <sz val="10"/>
        <color indexed="8"/>
        <rFont val="Times New Roman"/>
        <charset val="134"/>
      </rPr>
      <t>”</t>
    </r>
    <r>
      <rPr>
        <sz val="10"/>
        <color indexed="8"/>
        <rFont val="方正仿宋_GBK"/>
        <charset val="134"/>
      </rPr>
      <t>职业教育补助</t>
    </r>
  </si>
  <si>
    <r>
      <rPr>
        <sz val="10"/>
        <color indexed="8"/>
        <rFont val="方正仿宋_GBK"/>
        <charset val="134"/>
      </rPr>
      <t>宣威市</t>
    </r>
    <r>
      <rPr>
        <sz val="10"/>
        <color indexed="8"/>
        <rFont val="Times New Roman"/>
        <charset val="134"/>
      </rPr>
      <t>2026</t>
    </r>
    <r>
      <rPr>
        <sz val="10"/>
        <color indexed="8"/>
        <rFont val="方正仿宋_GBK"/>
        <charset val="134"/>
      </rPr>
      <t>年雨露计划项目</t>
    </r>
  </si>
  <si>
    <r>
      <rPr>
        <sz val="10"/>
        <color indexed="8"/>
        <rFont val="方正仿宋_GBK"/>
        <charset val="134"/>
      </rPr>
      <t>脱贫家庭</t>
    </r>
    <r>
      <rPr>
        <sz val="10"/>
        <color indexed="8"/>
        <rFont val="Times New Roman"/>
        <charset val="134"/>
      </rPr>
      <t>(</t>
    </r>
    <r>
      <rPr>
        <sz val="10"/>
        <color indexed="8"/>
        <rFont val="方正仿宋_GBK"/>
        <charset val="134"/>
      </rPr>
      <t>含监测对象</t>
    </r>
    <r>
      <rPr>
        <sz val="10"/>
        <color indexed="8"/>
        <rFont val="Times New Roman"/>
        <charset val="134"/>
      </rPr>
      <t>)</t>
    </r>
    <r>
      <rPr>
        <sz val="10"/>
        <color indexed="8"/>
        <rFont val="方正仿宋_GBK"/>
        <charset val="134"/>
      </rPr>
      <t>中在校接受中、高等职业教育具有正式学籍的新成长劳动力。接受全日制普通大专、高职院校、技师学院、职业本科院校等高等职业教育的补助标准为</t>
    </r>
    <r>
      <rPr>
        <sz val="10"/>
        <color indexed="8"/>
        <rFont val="Times New Roman"/>
        <charset val="134"/>
      </rPr>
      <t>5000</t>
    </r>
    <r>
      <rPr>
        <sz val="10"/>
        <color indexed="8"/>
        <rFont val="方正仿宋_GBK"/>
        <charset val="134"/>
      </rPr>
      <t>元</t>
    </r>
    <r>
      <rPr>
        <sz val="10"/>
        <color indexed="8"/>
        <rFont val="Times New Roman"/>
        <charset val="134"/>
      </rPr>
      <t>/</t>
    </r>
    <r>
      <rPr>
        <sz val="10"/>
        <color indexed="8"/>
        <rFont val="方正仿宋_GBK"/>
        <charset val="134"/>
      </rPr>
      <t>人</t>
    </r>
    <r>
      <rPr>
        <sz val="10"/>
        <color indexed="8"/>
        <rFont val="Times New Roman"/>
        <charset val="134"/>
      </rPr>
      <t>/</t>
    </r>
    <r>
      <rPr>
        <sz val="10"/>
        <color indexed="8"/>
        <rFont val="方正仿宋_GBK"/>
        <charset val="134"/>
      </rPr>
      <t>年，接受全日制普通中专、技工院校中等职业教育的补助标准为</t>
    </r>
    <r>
      <rPr>
        <sz val="10"/>
        <color indexed="8"/>
        <rFont val="Times New Roman"/>
        <charset val="134"/>
      </rPr>
      <t>4000</t>
    </r>
    <r>
      <rPr>
        <sz val="10"/>
        <color indexed="8"/>
        <rFont val="方正仿宋_GBK"/>
        <charset val="134"/>
      </rPr>
      <t>元</t>
    </r>
    <r>
      <rPr>
        <sz val="10"/>
        <color indexed="8"/>
        <rFont val="Times New Roman"/>
        <charset val="134"/>
      </rPr>
      <t>/</t>
    </r>
    <r>
      <rPr>
        <sz val="10"/>
        <color indexed="8"/>
        <rFont val="方正仿宋_GBK"/>
        <charset val="134"/>
      </rPr>
      <t>人</t>
    </r>
    <r>
      <rPr>
        <sz val="10"/>
        <color indexed="8"/>
        <rFont val="Times New Roman"/>
        <charset val="134"/>
      </rPr>
      <t>/</t>
    </r>
    <r>
      <rPr>
        <sz val="10"/>
        <color indexed="8"/>
        <rFont val="方正仿宋_GBK"/>
        <charset val="134"/>
      </rPr>
      <t>年，接受全日制职业高中中等职业教育的补助标准为</t>
    </r>
    <r>
      <rPr>
        <sz val="10"/>
        <color indexed="8"/>
        <rFont val="Times New Roman"/>
        <charset val="134"/>
      </rPr>
      <t>3000</t>
    </r>
    <r>
      <rPr>
        <sz val="10"/>
        <color indexed="8"/>
        <rFont val="方正仿宋_GBK"/>
        <charset val="134"/>
      </rPr>
      <t>元</t>
    </r>
    <r>
      <rPr>
        <sz val="10"/>
        <color indexed="8"/>
        <rFont val="Times New Roman"/>
        <charset val="134"/>
      </rPr>
      <t>/</t>
    </r>
    <r>
      <rPr>
        <sz val="10"/>
        <color indexed="8"/>
        <rFont val="方正仿宋_GBK"/>
        <charset val="134"/>
      </rPr>
      <t>人</t>
    </r>
    <r>
      <rPr>
        <sz val="10"/>
        <color indexed="8"/>
        <rFont val="Times New Roman"/>
        <charset val="134"/>
      </rPr>
      <t>/</t>
    </r>
    <r>
      <rPr>
        <sz val="10"/>
        <color indexed="8"/>
        <rFont val="方正仿宋_GBK"/>
        <charset val="134"/>
      </rPr>
      <t>年。按实际申报金额兑付。</t>
    </r>
  </si>
  <si>
    <r>
      <rPr>
        <sz val="10"/>
        <color indexed="8"/>
        <rFont val="方正仿宋_GBK"/>
        <charset val="134"/>
      </rPr>
      <t>通过开展雨露计划工作，提升对脱贫攻坚成果的再巩固，帮助脱贫家庭新成长劳动力接受职业教育提供便利，促进雨露计划毕业生实现高质量就业。</t>
    </r>
  </si>
  <si>
    <r>
      <rPr>
        <sz val="10"/>
        <color indexed="8"/>
        <rFont val="方正仿宋_GBK"/>
        <charset val="134"/>
      </rPr>
      <t>宣威市教育体育局</t>
    </r>
  </si>
  <si>
    <r>
      <rPr>
        <sz val="10"/>
        <color indexed="8"/>
        <rFont val="方正仿宋_GBK"/>
        <charset val="134"/>
      </rPr>
      <t>市农业农村局、市教育体育局</t>
    </r>
  </si>
  <si>
    <t>六、项目管理费小计</t>
  </si>
  <si>
    <r>
      <rPr>
        <sz val="10"/>
        <color indexed="8"/>
        <rFont val="方正仿宋_GBK"/>
        <charset val="134"/>
      </rPr>
      <t>项目管理费</t>
    </r>
  </si>
  <si>
    <r>
      <rPr>
        <sz val="10"/>
        <color indexed="8"/>
        <rFont val="方正仿宋_GBK"/>
        <charset val="134"/>
      </rPr>
      <t>宣威市</t>
    </r>
    <r>
      <rPr>
        <sz val="10"/>
        <color indexed="8"/>
        <rFont val="Times New Roman"/>
        <charset val="134"/>
      </rPr>
      <t>2026</t>
    </r>
    <r>
      <rPr>
        <sz val="10"/>
        <color indexed="8"/>
        <rFont val="方正仿宋_GBK"/>
        <charset val="134"/>
      </rPr>
      <t>年项目管理费</t>
    </r>
  </si>
  <si>
    <r>
      <rPr>
        <sz val="10"/>
        <color indexed="8"/>
        <rFont val="方正仿宋_GBK"/>
        <charset val="134"/>
      </rPr>
      <t>根据《中央财政常态化帮扶资金管理办法》精神，县级可按照中央不超过</t>
    </r>
    <r>
      <rPr>
        <sz val="10"/>
        <color indexed="8"/>
        <rFont val="Times New Roman"/>
        <charset val="134"/>
      </rPr>
      <t>2%</t>
    </r>
    <r>
      <rPr>
        <sz val="10"/>
        <color indexed="8"/>
        <rFont val="方正仿宋_GBK"/>
        <charset val="134"/>
      </rPr>
      <t>、省级不超过</t>
    </r>
    <r>
      <rPr>
        <sz val="10"/>
        <color indexed="8"/>
        <rFont val="Times New Roman"/>
        <charset val="134"/>
      </rPr>
      <t>5%</t>
    </r>
    <r>
      <rPr>
        <sz val="10"/>
        <color indexed="8"/>
        <rFont val="方正仿宋_GBK"/>
        <charset val="134"/>
      </rPr>
      <t>的比例从到县帮扶资金中统筹安排使用项目管理费。主要用于项目前期规划设计、评审评估、招标监理、检查验收、绩效评价等与项目管理相关的支出。根据各行业主管部门和各项目乡（镇、街道）实施项目数量进行分配</t>
    </r>
  </si>
  <si>
    <r>
      <rPr>
        <sz val="10"/>
        <color indexed="8"/>
        <rFont val="方正仿宋_GBK"/>
        <charset val="134"/>
      </rPr>
      <t>通过实施项目管理费项目，促进了</t>
    </r>
    <r>
      <rPr>
        <sz val="10"/>
        <color indexed="8"/>
        <rFont val="Times New Roman"/>
        <charset val="134"/>
      </rPr>
      <t>2026</t>
    </r>
    <r>
      <rPr>
        <sz val="10"/>
        <color indexed="8"/>
        <rFont val="方正仿宋_GBK"/>
        <charset val="134"/>
      </rPr>
      <t>年常态化帮扶资金项目绩效发挥，保障了常态化帮扶资金项目稳步实施。</t>
    </r>
  </si>
  <si>
    <r>
      <rPr>
        <sz val="10"/>
        <color indexed="8"/>
        <rFont val="方正仿宋_GBK"/>
        <charset val="134"/>
      </rPr>
      <t>市农业农村局</t>
    </r>
  </si>
  <si>
    <r>
      <rPr>
        <sz val="10"/>
        <color theme="1"/>
        <rFont val="Times New Roman"/>
        <charset val="134"/>
      </rPr>
      <t>2024</t>
    </r>
    <r>
      <rPr>
        <sz val="10"/>
        <color indexed="8"/>
        <rFont val="方正仿宋_GBK"/>
        <charset val="134"/>
      </rPr>
      <t>年</t>
    </r>
    <r>
      <rPr>
        <sz val="10"/>
        <color indexed="8"/>
        <rFont val="Times New Roman"/>
        <charset val="134"/>
      </rPr>
      <t>4</t>
    </r>
    <r>
      <rPr>
        <sz val="10"/>
        <color indexed="8"/>
        <rFont val="方正仿宋_GBK"/>
        <charset val="134"/>
      </rPr>
      <t>月</t>
    </r>
  </si>
  <si>
    <r>
      <rPr>
        <sz val="10"/>
        <color theme="1"/>
        <rFont val="Times New Roman"/>
        <charset val="134"/>
      </rPr>
      <t>2024</t>
    </r>
    <r>
      <rPr>
        <sz val="10"/>
        <color indexed="8"/>
        <rFont val="方正仿宋_GBK"/>
        <charset val="134"/>
      </rPr>
      <t>年</t>
    </r>
    <r>
      <rPr>
        <sz val="10"/>
        <color indexed="8"/>
        <rFont val="Times New Roman"/>
        <charset val="134"/>
      </rPr>
      <t>12</t>
    </r>
    <r>
      <rPr>
        <sz val="10"/>
        <color indexed="8"/>
        <rFont val="方正仿宋_GBK"/>
        <charset val="134"/>
      </rPr>
      <t>月</t>
    </r>
  </si>
  <si>
    <t>富源县2026年度巩固拓展脱贫攻坚成果和乡村振兴项目库第一次动态调整</t>
  </si>
  <si>
    <t>备注</t>
  </si>
  <si>
    <t>乡（镇）</t>
  </si>
  <si>
    <t>村（社区）</t>
  </si>
  <si>
    <t>中央
资金</t>
  </si>
  <si>
    <t>省级
资金</t>
  </si>
  <si>
    <r>
      <rPr>
        <sz val="10"/>
        <rFont val="宋体"/>
        <charset val="134"/>
      </rPr>
      <t>合计</t>
    </r>
  </si>
  <si>
    <t>富源林下天麻产业园建设项目</t>
  </si>
  <si>
    <t>胜境街道</t>
  </si>
  <si>
    <t>多乐社区</t>
  </si>
  <si>
    <r>
      <rPr>
        <sz val="10"/>
        <rFont val="方正仿宋_GBK"/>
        <charset val="134"/>
      </rPr>
      <t>项目总投资5727.68万元，占地16707.60㎡（约25.06亩），主要建设内容包括：①2栋多层丙类厂房8072.86㎡，2916.95元/㎡，投入2354.81万元；②冷库1736.00m</t>
    </r>
    <r>
      <rPr>
        <sz val="10"/>
        <rFont val="宋体"/>
        <charset val="134"/>
      </rPr>
      <t>³</t>
    </r>
    <r>
      <rPr>
        <sz val="10"/>
        <rFont val="方正仿宋_GBK"/>
        <charset val="134"/>
      </rPr>
      <t>，5362.29元/m</t>
    </r>
    <r>
      <rPr>
        <sz val="10"/>
        <rFont val="宋体"/>
        <charset val="134"/>
      </rPr>
      <t>³</t>
    </r>
    <r>
      <rPr>
        <sz val="10"/>
        <rFont val="方正仿宋_GBK"/>
        <charset val="134"/>
      </rPr>
      <t>，投入930.89万元；③锅炉房和1处污水处理池及附属设备用房776.63㎡，3932.31元/m</t>
    </r>
    <r>
      <rPr>
        <sz val="10"/>
        <rFont val="宋体"/>
        <charset val="134"/>
      </rPr>
      <t>³</t>
    </r>
    <r>
      <rPr>
        <sz val="10"/>
        <rFont val="方正仿宋_GBK"/>
        <charset val="134"/>
      </rPr>
      <t>，投入305.40万元；④综合及科研实验楼2829.78㎡，2618元/㎡，投入741.96万元（自筹资金建设）；⑤场地建设16707.60㎡，245.51元/㎡，投入410.19万元。</t>
    </r>
  </si>
  <si>
    <t>项目用地属国有土地，主管部门为富源县林业和草原局，实施主体为富源县园区开发投资有限公司。项目建成后资产产权归县林草局，按照投入资金的3%进行收益测算，每年可获得资产租赁收入131万元（收益主要用于全县低收入群体公益性岗位开发），项目每年可带动务工3万人次，车间稳定就业50人。</t>
  </si>
  <si>
    <t>产业分红、土地流转、带动种植、带动务工就业等</t>
  </si>
  <si>
    <t>富源县林业局</t>
  </si>
  <si>
    <t>园区开发投资有限公司</t>
  </si>
  <si>
    <t xml:space="preserve">是 </t>
  </si>
  <si>
    <t>营上镇辣椒育苗基地及冷链交易中心建设项目</t>
  </si>
  <si>
    <t>营上镇</t>
  </si>
  <si>
    <t>大栗村委会</t>
  </si>
  <si>
    <r>
      <rPr>
        <sz val="10"/>
        <rFont val="方正仿宋_GBK"/>
        <charset val="134"/>
      </rPr>
      <t>项目总投资500万元，主要建设内容包括：①钢架重型物架大棚1130㎡，1114元/㎡，投入125.85万元；②地面硬化1745㎡，96元/㎡，投入16.75万元；③冷库（4组）2400m</t>
    </r>
    <r>
      <rPr>
        <sz val="10"/>
        <rFont val="宋体"/>
        <charset val="134"/>
      </rPr>
      <t>³</t>
    </r>
    <r>
      <rPr>
        <sz val="10"/>
        <rFont val="方正仿宋_GBK"/>
        <charset val="134"/>
      </rPr>
      <t>，480元/m</t>
    </r>
    <r>
      <rPr>
        <sz val="10"/>
        <rFont val="宋体"/>
        <charset val="134"/>
      </rPr>
      <t>³</t>
    </r>
    <r>
      <rPr>
        <sz val="10"/>
        <rFont val="方正仿宋_GBK"/>
        <charset val="134"/>
      </rPr>
      <t>，投入115.2万元；④育苗基地育苗大棚20亩，面积13334㎡，80元/㎡，投入106.67万元。</t>
    </r>
  </si>
  <si>
    <t>项目用地属村集体所有，项目建成后资产产权归大栗村委会，按照投入资金的3%进行收益测算，每年可获得资产租赁收入10万元，采取向社会招租的方式，租赁给企业经营，项目建成后，可带动588户2390人发展辣椒种植，10户94人就近务工。</t>
  </si>
  <si>
    <t>富源县农业农村局</t>
  </si>
  <si>
    <t>营上镇人民政府</t>
  </si>
  <si>
    <t>古敢水族乡民族团结进步示范乡农特产品加工项目</t>
  </si>
  <si>
    <t>古敢水族乡</t>
  </si>
  <si>
    <t>补掌村委会</t>
  </si>
  <si>
    <r>
      <rPr>
        <sz val="10"/>
        <rFont val="方正仿宋_GBK"/>
        <charset val="134"/>
      </rPr>
      <t>项目总投资300万元，主要建设内容包括：①新建农特产品加工厂1000㎡，1100元/㎡，投入110万元；②配套农特产品分拣中心、仓库等设施2000元/㎡，投入160万元；同步配套产业通道720㎡、产业通道挡墙300m</t>
    </r>
    <r>
      <rPr>
        <sz val="10"/>
        <rFont val="宋体"/>
        <charset val="134"/>
      </rPr>
      <t>³</t>
    </r>
    <r>
      <rPr>
        <sz val="10"/>
        <rFont val="方正仿宋_GBK"/>
        <charset val="134"/>
      </rPr>
      <t>，投入30万元。</t>
    </r>
  </si>
  <si>
    <t>项目用地属村集体所有，项目建成后资产产权归补掌村委会，按照投入资金的3%进行收益测算，每年可获得资产租赁收入9万元。采取向社会招租的方式，租赁给企业经营，加工厂稳定就业30余人，为建设全国民族团结进步乡提供可感知、可受益的实体支撑。</t>
  </si>
  <si>
    <t>产业分红、带动种植、带动务工就业等</t>
  </si>
  <si>
    <t>古敢水族乡人民政府</t>
  </si>
  <si>
    <t>十八连山镇农特产品初加工建设项目</t>
  </si>
  <si>
    <t>十八连山镇</t>
  </si>
  <si>
    <t>雨汪社区</t>
  </si>
  <si>
    <t>项目总投资560万元，主要建设内容包括：①购买日产200吨烘干设备一套（含运费，安装费用）76万元；②购买定量打包，筛选机一套20万元；③购买时产40吨玉米色选机一套52.8万元；④安装粮食悬空输送平台150米，每米800元，投入12万元；⑤新购30装载机一台25万元；⑥安装500千伏变电器一台14.2万元。⑦购买生姜清洗设备（上料机、气泡清洗机、振动沥水机、风干机、输送挑选机）35万元；⑧购买日处理60吨生姜烘干设备1套30万元；⑨干姜粉碎机1套25万元。⑩建设时产3-4吨制粒生产线1条，投入60万元。</t>
  </si>
  <si>
    <t>项目用地属村集体所有，项目建成后资产归雨汪社区，按照投入资金的3%进行收益测算，每年可获得资产租赁收入12万元，采取向社会招租的方式，租赁给富源县怡颗小黄姜农产品服务中心企业经营，带动5000户农户种植生姜、玉米直接提供就业岗位30个，并通过订单农业稳定带动周边农户增收。可有效延伸本地生姜、玉米产业链，减少产后损失，提升农产品附加值。促进种植业规模化、标准化发展，增强区域农业产业韧性与竞争力。</t>
  </si>
  <si>
    <t>十八连山镇人民政府</t>
  </si>
  <si>
    <t>水产养殖业发展</t>
  </si>
  <si>
    <t>云南省高原特色渔业立体循环水苗种繁育科技项目</t>
  </si>
  <si>
    <t>老厂镇</t>
  </si>
  <si>
    <t>新堡村委会</t>
  </si>
  <si>
    <t>项目总投资2990万元，主要建设内容包括：①建设5层立体养殖车间8000㎡，新建设20000㎡，1500元/㎡，投入600.00万元；②新建80个生态养殖池+场区防洪、进排水土建30000㎡，240元/㎡，投入720.00万元；③循环水系统全套设备（过滤/生化/蛋白分离/增氧温控）、孵化育苗成套设备（孵化桶、环道、育苗设备）、水质&amp;基因检测实验室仪器设备，投入920万元；④智能化硬件（PLC+传感器+监控+物联网硬件）、数字孪生+溯源+订单+数据库全套软件系统，投入450万元；⑤冷链速冻+包装+冷藏车物流设备，投入300万元。</t>
  </si>
  <si>
    <t>项目用地属村集体所有，项目建成后资产产权归新堡村村委会，按照投入资金的3%进行收益测算，每年可获得资产租赁收入11.7万元，采取向社会招租的方式，租赁给曲靖云仨渔业科技有限公司企业经营，带动周边200人就业。</t>
  </si>
  <si>
    <t>产业分红、带动养殖、带动务工就业等</t>
  </si>
  <si>
    <t>老厂镇人民政府</t>
  </si>
  <si>
    <t>富源魔芋火腿加工厂建设项目</t>
  </si>
  <si>
    <t>后所镇</t>
  </si>
  <si>
    <t>迤后所社区</t>
  </si>
  <si>
    <r>
      <rPr>
        <sz val="10"/>
        <rFont val="方正仿宋_GBK"/>
        <charset val="134"/>
      </rPr>
      <t>项目总投资620万元，主要建设内容包括：①新建钢架大棚1800㎡，720元/㎡，投入130万元；②土地平整3000㎡，300元/㎡，投入90万元；③精加工车间1200㎡，750元/㎡，投入90万元；④原料仓储配套辅助用房800㎡，720元/㎡，投入57万元；⑤冷库500m</t>
    </r>
    <r>
      <rPr>
        <sz val="10"/>
        <rFont val="宋体"/>
        <charset val="134"/>
      </rPr>
      <t>³</t>
    </r>
    <r>
      <rPr>
        <sz val="10"/>
        <rFont val="方正仿宋_GBK"/>
        <charset val="134"/>
      </rPr>
      <t>，速冻库100m</t>
    </r>
    <r>
      <rPr>
        <sz val="10"/>
        <rFont val="宋体"/>
        <charset val="134"/>
      </rPr>
      <t>³</t>
    </r>
    <r>
      <rPr>
        <sz val="10"/>
        <rFont val="方正仿宋_GBK"/>
        <charset val="134"/>
      </rPr>
      <t>，变压器一台，污水处理等配套设施，投入253万元。</t>
    </r>
  </si>
  <si>
    <t>项目用地属村集体所有，项目建成后资产产权归迤后所村委会。按照投入资金的3%进行收益测算，每年可获得资产租赁收入7万元，采取向社会招租的方式，租赁给云南云魔坊农业科技有限公司企业经营，项目建成后带动当地农户种植食用玫瑰500亩，带动1000户养殖生猪供应10000条火腿，消耗10吨魔芋精粉，固定吸纳本地务工20人以上，采收加工季临时用工3000人次以上，实现务工收入30万元。</t>
  </si>
  <si>
    <t>产业分红、带动种养殖、带动务工就业等</t>
  </si>
  <si>
    <t>后所镇人民政府</t>
  </si>
  <si>
    <t>农业社会化服务</t>
  </si>
  <si>
    <t>富源县魔芋全产业链标准化质量控制体系项目</t>
  </si>
  <si>
    <t>各乡镇（街道）</t>
  </si>
  <si>
    <t>项目总投资300万元，主要建设内容包括：①建立富源县魔芋全程质量控制标准。开展魔芋相关国际标准、国家标准、行业标准、地方标准、团体标准及企业标准梳理、比对分析。制定富源县魔芋全程质量控制标准，从魔芋繁育材料遴选、投入品选用施用、土壤质量管控、有害生物预防控制、收获控制、包装控制、运输安全等关键质量控制点，推动全过程标准实施落地，投入资金120万元。②开展富源县魔芋品质跟踪评价。根据魔芋产品生产周期，利用高分辨质谱成像、多技术融合无损检测等技术方法，开展不低于5个批次检测，出具相关检测鉴定报告，结合种植模式对数据进行分析评估，提出魔芋分等分级、产品品控模式建议，投入资金100万元。③县域数字化产业服务平台搭建。建设富源县建立农产品质量安全“一张图”，将县域内各类魔芋企业，包括企业、合作社、家庭农场，相关机构等直观地展示在统一信息平台上，全面了解产业布局、企业分布、运营和质量安全状况，投入资金80万元。</t>
  </si>
  <si>
    <t>项目为富源县农业农村局负责实施，是为全县魔芋产业发展提供科技支撑的公益性项目，项目建成后资产归县农业农村局，项目建成后可为200家企业服务，1.5万户农户服务，实现全产业链标准化质量控制，减少食品安全事故发生。</t>
  </si>
  <si>
    <t>带动种植、带动务工就业等</t>
  </si>
  <si>
    <t>富源县摩山鸡育种中心建设项目</t>
  </si>
  <si>
    <t>墨红镇</t>
  </si>
  <si>
    <t>项目总投资160万元，主要建设内容包括：①设备购买及安装，投入53万元；②组建育种群，购买种鸡，投入107万元。其中，购买种公鸡150只预计12万，购买种母鸡2000只，95万。</t>
  </si>
  <si>
    <t>项目为富源县农业农村局负责实施，为摩山鸡产业发展提供科技支撑的公益性项目，项目建成后资产归农业农村局所有，每年可养殖摩山成品鸡20000羽，预计每年可实现产值400万元；每年可向农户发放鸡苗10000羽，可带动辖区内100户农户发展家庭养殖，预计带动当地农户实现户均收入增收5000元。</t>
  </si>
  <si>
    <t>带动养殖、带动务工就业等</t>
  </si>
  <si>
    <t>墨红镇人民政府</t>
  </si>
  <si>
    <t>小额贷款贴息</t>
  </si>
  <si>
    <t>脱贫人口小额贷款贴息</t>
  </si>
  <si>
    <t>各行政村</t>
  </si>
  <si>
    <t>按照银行基准利率，对以前年度发放及2026年新增的脱贫人口和三类监测对象26500万元贷款规模进行贴息。</t>
  </si>
  <si>
    <t>为5500余户脱贫户和三类监测对象积极发展生产提供金融扶持，增加农户收入。</t>
  </si>
  <si>
    <t>带动种养殖</t>
  </si>
  <si>
    <t>产业奖补</t>
  </si>
  <si>
    <t>富源县庭院经济奖补项目</t>
  </si>
  <si>
    <t>有关行政村（社区 ）</t>
  </si>
  <si>
    <t>针对全县各乡镇（街道）有劳动能力的防贫对象，选择2-3个庭院经济产业，通过发展种植、养殖优先带动三类对象发展庭院经济增收。</t>
  </si>
  <si>
    <t>通过项目实施，可带动1050户脱贫户和三类监测对象在房前屋后发展种植、养殖实现户均增收3000元以上。</t>
  </si>
  <si>
    <t>富源县魔芋种植一次性奖补项目</t>
  </si>
  <si>
    <t>对全县从事魔芋种植的防贫对象进行一次性奖补。通过核实监测对象实际种植面积，每种植一亩白魔芋给予监测对象2000元奖补资金。</t>
  </si>
  <si>
    <t>为进一步加大开发式帮扶措施力度，激发脱贫群众内生动力，建立健全“以奖代补、以效定补”等激励机制,预计全县监测对象400余户受益</t>
  </si>
  <si>
    <t>带动种植</t>
  </si>
  <si>
    <t>县农业农村局</t>
  </si>
  <si>
    <t>中安街道寨子口蔬菜冷链物流中心建设（二期）项目</t>
  </si>
  <si>
    <t>中安街道</t>
  </si>
  <si>
    <t>寨子口社区</t>
  </si>
  <si>
    <t xml:space="preserve">1.建筑工程部分，资金概算163万元：①冷库区域场地硬化（含装卸、分拣平台），770㎡（1.2米高）；单价225元/㎡，资金概算17万元；②冷库区域钢结构厂房建设780㎡（5米高）；680元/㎡，资金概算53万元；③冷库主体（含保温设施、制冷、气调设备，单体规格10米*15米）建设450㎡，资金概算75万元；④建设物资仓储用房240㎡；资金概算18万元；
2.设施设备部分，资金概算293万元。①辣椒烘干设备购置及安装1套（产能30吨/24小时），资金概算136万元；②辣椒保鲜生产设备及生产线安装1套，资金概算157万元。
</t>
  </si>
  <si>
    <t>项目建成后资产产权归寨子口社区，按照投入资金的3%进行收益测算，每年可获得资产租赁收入27万元，项目每年可带动基地及车间务工7万人以上。</t>
  </si>
  <si>
    <t>中安街道办事处</t>
  </si>
  <si>
    <t>杨家坟村委会辣椒仓储及初加工中心建设项目</t>
  </si>
  <si>
    <t>杨家坟村委会</t>
  </si>
  <si>
    <t>回填土方60000立方米，新建辣椒交易大棚5000平方米，硬化场地10000平方米，建设冷库5200立方米，购置安装剁椒生产线1条，安装250KVA变压器1台。</t>
  </si>
  <si>
    <t>项目建成后资产产权归杨家坟村，按照投入资金的3%进行收益测算，每年可获得资产租赁收入15万元。采取向社会招租的方式，意向租赁富源源达农业科技有限公司经营。项目带动杨家坟村委会及周边种植面积10000亩以上，提工务工岗位260个。</t>
  </si>
  <si>
    <t>入股分红、土地流转、带动务工就业</t>
  </si>
  <si>
    <t>后所镇辣椒育种研发基地建设项目</t>
  </si>
  <si>
    <t>外后所村委会</t>
  </si>
  <si>
    <t>新建钢架种植大棚100亩，配套建设150立方蓄水池2个，安装160KVA变压器1台，打深井1口，安装水肥一体化系统1套</t>
  </si>
  <si>
    <t>项目建成后资产产权归村外后所村，按照投入资金的3%进行收益测算，每年可获得资产租赁收入9万元。采取向社会招租的方式，意向租赁给湖南湘研种业有限公司经营。项目可加快繁育新品种，为本地辣椒产业提供优质种子，带动2100户种植辣椒2265亩，提供就业岗位20个。</t>
  </si>
  <si>
    <t>胜境街道万寿菊加工厂建设项目</t>
  </si>
  <si>
    <t>洗洋塘社区</t>
  </si>
  <si>
    <t>1.购置安装万寿菊产业加工厂中和反应器、溶气气浮机、离心机、厌氧反应器等配套设备1套；2.建设格栅池30立方米、预酸化池50立方米、厌沉池50立方米等附属设施。</t>
  </si>
  <si>
    <t>项目建成后资产产权归洗洋塘社区，通过“企业+合作社+基地+农户”模式带动全街道6个社区，项目1000余户农户发展万寿菊种植6000余亩，带动务工20人。</t>
  </si>
  <si>
    <t>带动种植、务工就业等</t>
  </si>
  <si>
    <t xml:space="preserve">  否</t>
  </si>
  <si>
    <t>胜境街道办事处</t>
  </si>
  <si>
    <t>后所镇阿依诺酸菜红豆及芥菜加工项目</t>
  </si>
  <si>
    <t>阿依诺村委会</t>
  </si>
  <si>
    <t>建设铁翅踩缸菜红豆生产线一条、建设钢架大棚2000平方米，建设净化车间800平米、采购清洗设备一套、全自动真空包装机一台、购置容积一吨陶瓷缸700个、建设污水处理系统一套以及其他附属设施设备。</t>
  </si>
  <si>
    <t>项目建成后资产产权归阿依诺村集体所有，按照投入资金的3%进行收益测算，每年可获得资产租赁收入6万元。项目能带动周边群众种植青菜、萝卜2000亩，带动务工30人。</t>
  </si>
  <si>
    <t>种植养殖加工服务</t>
  </si>
  <si>
    <t>富源县大河乌猪高技术育种中心建设项目</t>
  </si>
  <si>
    <t>大河镇</t>
  </si>
  <si>
    <t>脑上社区</t>
  </si>
  <si>
    <t>主要建设动物疫病抗体监测实验室1个、购置实验设备1套、建立动物营养实验室1个并购置实验设备1套、从国家核心育种场引进优质外种公猪30头、种母猪250头、购置育种设备及软件1套等。</t>
  </si>
  <si>
    <t>项目建成后资产产权归县农业农村局，项目可提升大河乌猪育种群整体生产性能，年新增出栏优质大河乌猪种母猪2000余头、大河乌猪仔猪5000余头。带动农户养殖大河乌猪不低于30户，户均增收1500元。</t>
  </si>
  <si>
    <t>带动养殖、销售</t>
  </si>
  <si>
    <t>富源县摩山鸡原种场建设项目</t>
  </si>
  <si>
    <t xml:space="preserve">1.新建鸡舍5栋（种鸡舍2栋、育成鸡舍1栋、育雏舍1栋、隔离舍1栋)2500平方米；
2.新建生产配套用房400平方米；
3.购置孵化设备3台，鸡笼、自动料线、通风和供暖设备、清粪设备各4套；
4.建设和购置供水、供电设施设备；
5.新建围墙500米；
6.建设和购置粪污及无害化处理设施1套；
</t>
  </si>
  <si>
    <t>1.完成摩山鸡原种保种目标，存栏种鸡50个家系，种公鸡150只，种母鸡1500只。
2.对外提供优质商品鸡苗约10万羽。
3.带动100户农户发展摩山鸡特色养殖，实现户均增收8000元。</t>
  </si>
  <si>
    <t>采用“公司＋农户”运作模式，保护价回收农户养殖肉鸡和鸡蛋</t>
  </si>
  <si>
    <t>富源园区开发投资有限公司</t>
  </si>
  <si>
    <t>富村镇生猪养殖小区维修改造项目</t>
  </si>
  <si>
    <t>富村镇</t>
  </si>
  <si>
    <t>富村社区</t>
  </si>
  <si>
    <t>扩建</t>
  </si>
  <si>
    <t>建设居核、古木等18组生猪养殖小区破损主体进行维修加固，更换18组养殖小区屋顶50400平方米，购买环保设施设备（干湿分离设备）12套。</t>
  </si>
  <si>
    <t>项目建成后资产产权归18个村集体。项目通过长期租赁给温氏、双胞台使用，平均每年租金25万元，租金收入主要用于偿还以前年度脱贫户贷款本金和774户贷款入股脱贫户下欠分红，项目可带动就业务工72人。</t>
  </si>
  <si>
    <t>带动养殖、销售、务工</t>
  </si>
  <si>
    <t>富村镇人民政府</t>
  </si>
  <si>
    <t>食品加工</t>
  </si>
  <si>
    <t>迤山口社区实施魔芋紫苏等饮品加工厂建设项目</t>
  </si>
  <si>
    <t>迤山口社区</t>
  </si>
  <si>
    <t>建设重钢厂房3100㎡，每平方预算590元左右，合计厂房建设预投费用为1800000.00元。新建1条生产线，一条为饮品加工生产线（主要包含：水处理系统、半自动 CIP 清洗系统、热水系统、核桃脱皮系统、配料系统、灌装、隧道喷淋杀菌系统、物料系统等设施），主要生产魔芋饮料、核桃乳、紫苏乳及其他饮品，建成后，产能分别达魔芋饮料及其他饮品2000t/a，核桃乳8000t/a，紫苏乳8000t/a，设备预投费用1700000.00元左右。</t>
  </si>
  <si>
    <t>项目建成后资产产权归迤山口社区，按照投入资金的3%进行收益测算，每年可获得资产租赁收入9万元。采取向社会招租的方式，意向租赁给云南绿景盛世农业开发有限公司经营，通过订单收购方式可带动周边220户农户种植魔芋700亩，提供就业岗位35余人。</t>
  </si>
  <si>
    <t>带动种植、土地流转、土地入股、务工就业等</t>
  </si>
  <si>
    <t>2026/1</t>
  </si>
  <si>
    <t>老牛场村魔芋精粉加工厂建设项目</t>
  </si>
  <si>
    <t>老牛场村委会</t>
  </si>
  <si>
    <t>建设富源县魔芋精粉加工生产线1条、厂房2200平方米，购买精粉加工生产线设备（包含精粉一体机一台，研磨机2台，细碎机一台，精致机2台，打包机一台，智能空压机一台，冷热控制器一套）、安装400KVA变压器一台等。</t>
  </si>
  <si>
    <t>项目建成后资产产权属于老牛场村集体所有，意向性租给芋鼎魔芋合作社经营，按照投入资金的3%进行收益测算，每年可获得资产租赁收入9万元。项目可带动周边360户农户种植魔芋1100亩，带动就业20人。</t>
  </si>
  <si>
    <t>入股分红、带动务工就业</t>
  </si>
  <si>
    <t>富源县魔芋饮品加工厂建设项目</t>
  </si>
  <si>
    <t>外后所村委会马场口村</t>
  </si>
  <si>
    <t>项目主要购置魔芋固体饮料生产设备1套、标准化魔芋固体饮料生产车间1500㎡、物料仓库500㎡、化验室、研发室及相关配套设施。</t>
  </si>
  <si>
    <t>项目建成后产权归村集体所有，采取“村集体+公司+农户”模式，收益主要用于巩固拓展脱贫攻坚成果，增加脱贫群众收入，壮大村集体经济。带动“三类”监测对象35户，户均增收600元，解决就业30人，带动300农户种植魔芋户均增收3000元。</t>
  </si>
  <si>
    <t>十八连山镇特色农产品初加工一体化建设项目</t>
  </si>
  <si>
    <t>补羊村村委会</t>
  </si>
  <si>
    <r>
      <rPr>
        <sz val="10"/>
        <rFont val="方正仿宋_GBK"/>
        <charset val="134"/>
      </rPr>
      <t>新建钢架结构主厂房1200m</t>
    </r>
    <r>
      <rPr>
        <sz val="10"/>
        <rFont val="宋体"/>
        <charset val="134"/>
      </rPr>
      <t>²</t>
    </r>
    <r>
      <rPr>
        <sz val="10"/>
        <rFont val="方正仿宋_GBK"/>
        <charset val="134"/>
      </rPr>
      <t>、钢结构生产车间1100㎡，生姜加工清洗设备1套，日产2吨精炼设备1套、5吨容积不锈钢储存罐2个、日处理400吨污水设备以及全自动烘干塔、脱粒机、输送设备等配套设施。</t>
    </r>
  </si>
  <si>
    <t>项目用地属企业所有，项目建成后资产确权到补羊村、腊甲村、天宝村、德厚社区、卡锡村、华毕村、纸厂村，按5%最低收益率测算，每年可实现租赁收入24.5万元，7个村按占股比例分红(每村占比10%)，剩余30%主要用于全镇经营性资产维修管护等。采取向社会招租的方式，意向租赁给富源县耀康生态农业有限公司经营。项目实施每年可带动全镇1.2万户（其中脱贫户及三类监测对象1300余户）发展小黄姜、油菜等产业，同时为周边群众提供15个务工岗位。</t>
  </si>
  <si>
    <t>中安街道海坪社区辣椒冷库建设项目</t>
  </si>
  <si>
    <t>海坪社区</t>
  </si>
  <si>
    <t>新建库体保温（含地面保温、12cm厚聚氨酯板）4间，制冷设备（含控制、管道等、满足降温要求）4套，气调设备（满足库内气体浓度调节）4套，分拣场地简易钢架遮雨棚800㎡，370元/㎡，钢制储物架4套以及其他配套设施。</t>
  </si>
  <si>
    <t>项目用地属村集体所有，项目建成后资产确权到海坪社区，按照投入资金的5%进行收益测算，每年可实现租赁收入7万元。项目收益在扣除必要管护费用后，剩余部分由海坪社区按每个村50%比例支付给龙海社区和东堡社区。采取公开招租方式，意向租赁给云南富源县裕沃农业发展有限公司经营。项目每年可带动300户农户发展辣椒种植，同时提供就业岗位10个。</t>
  </si>
  <si>
    <t>竹园社区生态循环种养殖项目</t>
  </si>
  <si>
    <t>竹园镇</t>
  </si>
  <si>
    <t>竹园社区</t>
  </si>
  <si>
    <r>
      <rPr>
        <sz val="10"/>
        <rFont val="方正仿宋_GBK"/>
        <charset val="134"/>
      </rPr>
      <t>主要新建钢架双排对尾式牛舍2015㎡、钢架饲料加工车间220㎡、钢架饲料储存室270㎡、青储饲料发酵池300m</t>
    </r>
    <r>
      <rPr>
        <sz val="10"/>
        <rFont val="宋体"/>
        <charset val="134"/>
      </rPr>
      <t>³</t>
    </r>
    <r>
      <rPr>
        <sz val="10"/>
        <rFont val="方正仿宋_GBK"/>
        <charset val="134"/>
      </rPr>
      <t>、粪污干湿分离设备1套以及配料间、蓄水池等配套设施。</t>
    </r>
  </si>
  <si>
    <t>项目用地属村集体所有，项目建成后资产确权到竹园社区、新街村、现鸡田村、乐乌村、糯木村。按照投入资金的5%进行收益测算，每年每个村可获得资产租赁收入3.5万元，采取向社会招租的方式，意向租赁给竹园镇新街润家园农民专业合作社经营。项目实施可养殖母牛50头，肉牛300头，通过收购青贮饲料，每年可带动周边群众300户农户种植青贮饲料1000余亩，同时养殖基地可带动就业10个以上。</t>
  </si>
  <si>
    <t>土地流转、务工、饲料收购等多种形式</t>
  </si>
  <si>
    <t>竹园镇人民政府</t>
  </si>
  <si>
    <t>富村镇谷物烘干厂建设项目</t>
  </si>
  <si>
    <t>富村</t>
  </si>
  <si>
    <t>新店</t>
  </si>
  <si>
    <t>项目主要新建玉米棒堆放场地钢结构大棚房2100平方米、仓库及场地地面硬化4000平方米、日产300吨烘干设备一套，、时产40吨玉米色选机一套以及粮食悬空输送平车、装载机等配套设施设备。</t>
  </si>
  <si>
    <t>项目用地属企业所有，项目建成后资产确权到砂厂村、托田村、祖德村，按照投入资金的5%进行收益测算，每年可实现租赁收入10.5万元，3个村按占股比例分红(每村占比33.3%)，每村每年3.5万元。采取向社会招租的方式，意向租赁给富源县伦月农业有限公司经营。项目可带动三类监测对象131户，带动农户直接就业15人。</t>
  </si>
  <si>
    <t>生产项目；加工流通项目</t>
  </si>
  <si>
    <t>种植业基地；     农产品仓储保鲜冷链基础设施建设</t>
  </si>
  <si>
    <t>富源县中安街道海坪社区尖山民族团结进步示范村</t>
  </si>
  <si>
    <t>一、辣椒种植300亩，育苗567元/亩，预算金额17万元；
二、厂房及冷库建设，预算金额83万元。其中（一）钢结构厂房525平方米；基础部分5.25万元、±0.000地坪5.25万元、钢架部分18.375万元、门窗及室内水电5.25万元；（二）0-5℃保鲜冷库1200立方米，42万元；（三）室外主电缆+总配电箱1项，3.5万元；（四）附属（室外地坪、场地平整、水沟等）3.375万元。</t>
  </si>
  <si>
    <t>项目用地属村集体所有，项目建成后资产确权到海坪社区。采取公开招租方式，意向租赁给云南富源县裕沃农业发展有限公司经营，按照投入资金的5%进行收益测算，每年可实现租赁收入5万元，项目可带动辖区农户145户种植辣椒300亩，带动农户直接就业16人。</t>
  </si>
  <si>
    <t>富源县民族宗教事务局</t>
  </si>
  <si>
    <t>种植业</t>
  </si>
  <si>
    <t>少数民族发展任务</t>
  </si>
  <si>
    <t>富源县后所镇梨树坪村委会梨坪民族团结进步示范村</t>
  </si>
  <si>
    <t>梨树坪村委会</t>
  </si>
  <si>
    <t>项目概算投资100万元。在后所镇栗树坪村委会栗坪村建设31.5亩蔬菜种植大棚。（一）平整土地21000平方米，单价3元每平方米，合价6.3万元。（二）建8米*50米规格的种植大棚，21000平方米，单价35元每平方米，合价73.5万元。（三）人工挖排水沟宽0.3米*高0.5米，长6000米，单价11元，合价6.6万元。（四）建一个300立方蓄水池，合价7.2万元。（五）喷灌管网21000平方，单价3.5元，合价7.35万元。</t>
  </si>
  <si>
    <t>项目用地属村集体所有，项目建成后资产确权到栗坪村。采取向社会招租的方式，按照5%收益测算每年可实现租金收入5万元。项目带动本村农户170户700人发展蔬菜种植，带动农户直接就业50人。</t>
  </si>
  <si>
    <t>富源县竹园镇新街村委会马强小组民族团结进步示范村</t>
  </si>
  <si>
    <t>新街村委会</t>
  </si>
  <si>
    <t>投资100万元，在新街村委会蔬菜基地建设农业蔬菜种植大棚面积15亩。（一）大棚建设：钢架连体大棚：5760㎡，单价 130元/㎡，合计74.88万元；（二）喷灌系统：购买抽水机1台，单价6000元/台，合计0.6万元；安装进水管网400m（PE110管），单价 40元/m，合计1.6万元；安装出水管网280m（PE50管），单价 40元/m，合计1.12万元；安装喷灌1600m，单价 30元/m，合计4.8万元；（三）排水沟建设：300m（开挖等），单价 60元/m，合计1.8万元；（四）配套设施：建仓储房80㎡，单价 800元/㎡，合计6.4万元；压力泵房15㎡，单价 600元/㎡，合计0.9万元；压力泵及过滤器1套，单价 8000元/套，合计0.8万元；（五）供电系统：架设供电线路1200米，单价 50元/m，合计6万元；2电表及电箱1套，单价 600元/套，合计0.06万元；电杆10棵，单价1800元/棵，合计1.8万元；</t>
  </si>
  <si>
    <t>项目用地属村集体所有，项目建成后资产确权到新街村，按照投入资金的5%进行收益测算，每年可实现租赁收入5万元。项目预计带动辖区农户直接就业120人。</t>
  </si>
  <si>
    <t>富源县老厂镇者米村委会者米民族团结进步示范村</t>
  </si>
  <si>
    <t>者米村委会</t>
  </si>
  <si>
    <t>该项目概算投资100万元。计划在老厂镇者米村委会者米村（地名：红石头包包）。建设中药材分拣中心基地，建设面积6亩。（一）场平整硬化1000平米，每平方米160元，投入16万元。（二）厂房建设（钢架大棚房）600平方米，每平方米1400元，投入84万元。</t>
  </si>
  <si>
    <t>该项目采取“村集体股份经济合作联合社+村小组股份经济合作社+农户”的模式，由村股份经济合作联合社争取衔接资金投入，由村委会和村小组集中流转现有6亩土地，由合作社负责统一运营管理及日常维护。项目实施期为20年，通过“土地流转+合作社经营+基地务工”的利益联结机制，带动村民及三类监测对象增收。者米村委会中药材（附子）种植约3000余亩，预计平均亩产量2.1吨，年产量6300余吨，每吨分拣500元计算，年收益约315万元。预计带动村集体每年增收63万元（随市场价格波动），并带动农户767户1150人（含监测对象10户36人），户均增收3000余元。</t>
  </si>
  <si>
    <t>富源县-中安街道办事处_产业发展_加工流通项目_龙潭社区大河乌猪火腿腌制项目（沪滇）</t>
  </si>
  <si>
    <t>在中安街道龙潭社区投入628万元实施大河乌猪肉制品加工设施建设。建设内容:1. 投入398万元,新建鲜肉分割及自然冷却车间、腌制间、火腿储存发酵间、晾干房、成品储存间合计2100平方米,层高为6米;2.投入30万元,新建500立方米的保鲜冷库1个;3.投入60万元,新建200立方米水池及管道、高压线路及变压设备;4.投入100万元,建设毛石挡墙950立方米、场地硬化1000平方米、设备用房 300平方米 ;5.投入40万元,建设其他附属设施(围墙450米、消毒室20平方米、中水处理站100立方米、卫生厕所25平方米)。项目建成后,资产产权归社区集体所有,建立联农带农机制,收益主要用于常态化帮扶下,增加群众收入,壮大集体经济。预计惠及群众70户 281人。</t>
  </si>
  <si>
    <t>通过实施项目防止返贫现象出现，增加监测对象收入。</t>
  </si>
  <si>
    <t>增加三类监测对象收入</t>
  </si>
  <si>
    <t>富源县-富村镇_产业发展_加工流通项目_富村镇富村社区魔芋仓储设施（沪滇）</t>
  </si>
  <si>
    <t>在富村镇富村社区投入400万元实施魔芋仓储设施建设。建设内容:1.投入364万元,建设魔芋仓储厂房(钢架结构、复合瓦)2800平方米,两层,每层1400平方米;2.投入36万元,硬化地面2250平方米。项目建成后,资产产权归社区集体所有,建立联农带农机制,收益主要用于常态化帮扶下,增加群众收入,壮大集体经济。预计惠及群众60户 211人。</t>
  </si>
  <si>
    <t>富源县营上镇得戛村委会取额民族团结进步示范项目玉米烘干厂建设</t>
  </si>
  <si>
    <t>得戛村委会</t>
  </si>
  <si>
    <t>项目概算投资84万元。主要建设内容为：
一、厂房建设，预算投资44.79万元。
1.主体建设，厂房建设长30米，宽15米的钢结构彩钢瓦大棚，450平方米，单价390元/平方米，合计17.55万元；
2、粮仓建设，圆形50吨铝合金囤粮仓2个，每个单价6万元，合计12万元。
3.基础建设，场地硬化长30米，宽20米，600平方米，单价90元/平方米，合计5.4万元；排水沟2条总长120米，单价70元/平方米，合计0.84万元。合计6.24万。
4、增加一台油浸式变压器（含电杆、电线、工时费），预算投资9万元。
二、购买烘干主机，预算投资40万元。
1.购买连续式烘干设备1台 ，合计22万元；
2.购买输送系统全套，合计10万元；
3.购买热风炉1台，合计3万元；
4.购买燃烧机1台，合计5万元。</t>
  </si>
  <si>
    <t>1.解决农户人工晾晒成本高、效率低、占地难等问题，节省农户晾晒人力、时间成本，解放农村劳动力，促进劳动力就近务工。
2.项目用地属村集体所有，项目建成后资产确权到得戛村委会。采取向社会招租的方式，按照5%收益测算每年可实现租金收入4.2万元。项目带动本村农户250户1075人发展玉米种植，带动农户务工就业60人。
3.降低农户玉米产后损耗，减少因晾晒不便、天气影响导致的霉变、浪费，玉米损耗率。
4.提升玉米烘干品质，帮助农户实现玉米错峰销售、优质优价，每亩玉米种植增收。
5.合理制定烘干服务收费标准，在惠及农户的同时，增加村集体经济服务性收入，壮大村级集体经济。</t>
  </si>
  <si>
    <t>入股分红、带动务工就业等</t>
  </si>
  <si>
    <t>2026年脱贫劳动力跨省务工交通补助</t>
  </si>
  <si>
    <t>按照每人1000元补助标准，计划对13000人省外务工脱贫劳动力和三类监测对象发放务工补助。（为解决2025年未兑现的务工交通补助，从2026年跨省务工交通补助资金中统筹安排183.9万元，用于解决1644名省外务工人员和390名跨州（市）务工人员未兑现补助）</t>
  </si>
  <si>
    <t>将解决34000人脱贫人口、监测对象劳动力收入不稳、岗位不稳等困难问题，促使脱贫户、监测对象户增加务工收入月均3000元以上。</t>
  </si>
  <si>
    <t>富源县人社局</t>
  </si>
  <si>
    <t>2026年三类监测对象乡村公益性岗位补助</t>
  </si>
  <si>
    <t>在12个乡镇（街道）的选聘共开发三类监测对象公益性岗位1048人，每月按800元补助计算。</t>
  </si>
  <si>
    <t>为三类监测对象增加就近就便就业岗位，户均增收9600元。</t>
  </si>
  <si>
    <t>2026年脱贫人口乡村公益性岗位补助</t>
  </si>
  <si>
    <t>在12个乡镇（街道）的选聘共开发脱贫人口乡村益岗位1433人，每月按800元补助计算。</t>
  </si>
  <si>
    <t>为脱贫人口增加就近就便就业岗位，户均增收9600元。</t>
  </si>
  <si>
    <t>乡村建设</t>
  </si>
  <si>
    <t>农村污水处理、村容村貌提升</t>
  </si>
  <si>
    <t>富源县胜境街道2026年特色旅居村以工代赈项目</t>
  </si>
  <si>
    <t>腰站社区</t>
  </si>
  <si>
    <t>①硬化4.2Km，宽4.0m的C30混凝土道路；②硬化3.2Km，宽3.0m的C30混凝土道路；③安装5.5Km排污管网及其他配套设施。</t>
  </si>
  <si>
    <t>促进农村路网结构优化，方便村民出行，提高人民生活水平，保障农村道路交通安全，进一步改善村民生活环境，带动村集体经济发展，并带动易地搬迁群众及当地困难群众务工。</t>
  </si>
  <si>
    <t>带动务工就业等</t>
  </si>
  <si>
    <t>县发改局</t>
  </si>
  <si>
    <t>古敢水族乡民族团结进步示范乡基础设施提升项目。</t>
  </si>
  <si>
    <r>
      <rPr>
        <sz val="10"/>
        <rFont val="方正仿宋_GBK"/>
        <charset val="134"/>
      </rPr>
      <t>①村内道路硬化8000㎡，并绘制标线，150元/㎡，合计120万元；②修建砌石挡墙500m</t>
    </r>
    <r>
      <rPr>
        <sz val="10"/>
        <rFont val="宋体"/>
        <charset val="134"/>
      </rPr>
      <t>³</t>
    </r>
    <r>
      <rPr>
        <sz val="10"/>
        <rFont val="方正仿宋_GBK"/>
        <charset val="134"/>
      </rPr>
      <t>，364元/m</t>
    </r>
    <r>
      <rPr>
        <sz val="10"/>
        <rFont val="宋体"/>
        <charset val="134"/>
      </rPr>
      <t>³</t>
    </r>
    <r>
      <rPr>
        <sz val="10"/>
        <rFont val="方正仿宋_GBK"/>
        <charset val="134"/>
      </rPr>
      <t>，合计18.2万元；③建三面光排污沟渠1000m，宽0.6m，高0.8m，配备沉沙池，618元/m，合计61.8万元。</t>
    </r>
  </si>
  <si>
    <t>项目建成受益农户146户593人，其中脱贫户31户143人，三类监测对象7户23人。提升改造了人居环境，改善了群众生产生活条件，实现群众满意度达90%以上。</t>
  </si>
  <si>
    <t>中安街道厦格社区小厦格村人居环境提升项目</t>
  </si>
  <si>
    <t>厦格社区</t>
  </si>
  <si>
    <r>
      <rPr>
        <sz val="10"/>
        <rFont val="方正仿宋_GBK"/>
        <charset val="134"/>
      </rPr>
      <t>1.村内支砌毛石挡土墙756m</t>
    </r>
    <r>
      <rPr>
        <sz val="10"/>
        <rFont val="宋体"/>
        <charset val="134"/>
      </rPr>
      <t>³</t>
    </r>
    <r>
      <rPr>
        <sz val="10"/>
        <rFont val="方正仿宋_GBK"/>
        <charset val="134"/>
      </rPr>
      <t>，341.55元/m</t>
    </r>
    <r>
      <rPr>
        <sz val="10"/>
        <rFont val="宋体"/>
        <charset val="134"/>
      </rPr>
      <t>³</t>
    </r>
    <r>
      <rPr>
        <sz val="10"/>
        <rFont val="方正仿宋_GBK"/>
        <charset val="134"/>
      </rPr>
      <t>；修复破损路面2500㎡，120元/㎡。2.村内污水管网主网安装300◎波纹管2400米，单价为380元/米（含开挖、管网铺设、路面恢复）；3.新建1个三格式污水集中处理池120m</t>
    </r>
    <r>
      <rPr>
        <sz val="10"/>
        <rFont val="宋体"/>
        <charset val="134"/>
      </rPr>
      <t>³</t>
    </r>
    <r>
      <rPr>
        <sz val="10"/>
        <rFont val="方正仿宋_GBK"/>
        <charset val="134"/>
      </rPr>
      <t>，800元/m</t>
    </r>
    <r>
      <rPr>
        <sz val="10"/>
        <rFont val="宋体"/>
        <charset val="134"/>
      </rPr>
      <t>³</t>
    </r>
    <r>
      <rPr>
        <sz val="10"/>
        <rFont val="方正仿宋_GBK"/>
        <charset val="134"/>
      </rPr>
      <t>；4.新建检修井24个，800元/个。</t>
    </r>
  </si>
  <si>
    <t>通过建设小厦格人居环境示范点、促进厦格社区在家劳动力务工就业，将彻底改变小厦格居民小组污水横流的现状，改善居民的生产生活环境，提升小厦格小组居民的幸福感。受益农户 312 户（其中脱贫户110户，监测户 7户）</t>
  </si>
  <si>
    <t>胜街道境多乐社区山立哨小组人居环境提升项目</t>
  </si>
  <si>
    <t>胜街道境</t>
  </si>
  <si>
    <t>1、村内道路加宽道路1.5米，长1500米，厚20公分。2、挡墙支砌：长120米，高1.7米，平均厚1米。3、老铁路至一组柿花树段硬化道路长800米，宽3.5米，厚20公分.</t>
  </si>
  <si>
    <t>全方面改善社区人居环境面貌.改造提升沿路的绿化工程，项目完成后，将大幅优化社区居民的生态环境质量。</t>
  </si>
  <si>
    <t>后所镇庆云村委会新华村人居环境提升项目</t>
  </si>
  <si>
    <t>庆云村委会</t>
  </si>
  <si>
    <t>后所镇庆云村委会新华新村搬迁安置区硬化主干道路13332平方米。（从下到上依次为10厘米厚级配碎石基层+18厘米厚水泥稳定层+22厘米厚C30水泥混凝土路面层。）</t>
  </si>
  <si>
    <t>改善新华村村容村貌，建设宜居宜业和美乡村，增强人民幸福感。</t>
  </si>
  <si>
    <t>墨红镇三台村委会上村（屋厂）人居环境提升项目</t>
  </si>
  <si>
    <t>三台村委会</t>
  </si>
  <si>
    <t>村内主要路面硬化3200平方米（采用C30混凝土厚20CM）；新建排水沟350米（混凝土浇筑、内空1米，高1.5米排水沟）；石砌挡墙200立方米；村内污水300mmPE管400米；村内污水100mmPE管600米；村内人居环境综合整治600平方米。</t>
  </si>
  <si>
    <t>1、项目建设能够切实改变村内环境，改善村容村貌，提升美丽乡村建设，提高群众幸福指数。
2、项目建成后提高墨红镇三台村委会辖区内务工人员劳动技能，增加监测户务工收入。</t>
  </si>
  <si>
    <t>大河镇黄泥村委会幸福村人居环境提升项目</t>
  </si>
  <si>
    <t>黄泥村委会</t>
  </si>
  <si>
    <r>
      <rPr>
        <sz val="10"/>
        <rFont val="方正仿宋_GBK"/>
        <charset val="134"/>
      </rPr>
      <t>村内道路硬化2400㎡；目标2：块石挡墙支砌380m</t>
    </r>
    <r>
      <rPr>
        <sz val="10"/>
        <rFont val="宋体"/>
        <charset val="134"/>
      </rPr>
      <t>³</t>
    </r>
    <r>
      <rPr>
        <sz val="10"/>
        <rFont val="方正仿宋_GBK"/>
        <charset val="134"/>
      </rPr>
      <t>； 目标3：青砖挡土墙支砌1260㎡；目标4：DN160PVC分管铺设980米；目标5：村内“五堆十乱”清理600㎡；目标6：太阳能路灯安装75盏。</t>
    </r>
  </si>
  <si>
    <t>大河镇人民政府</t>
  </si>
  <si>
    <t>营上镇得戛村委会得戛村人居环境提升项目</t>
  </si>
  <si>
    <t>①HDPE排洪管安装：365m（DN300，含管件）；②出入土端基坑开挖/回填，2处（每处3m×2m×2m，含土方外运、夯实）；③37处管道接口处理（含密封、加固）。</t>
  </si>
  <si>
    <t>目标1：水平定向钻施工：365米（含导向孔钻进、分级扩孔、管道回拖、泥浆护壁）；
 目标2：HDPE排洪管安装：365米（DN300，含管件）；
 目标3：出入土端基坑开挖/回填：2处（每处3m×2m×2m，含土方外运、夯实）；
 目标4：管道接口处理：37处（含密封、加固）；
 目标5：泥浆制备及处理：全程（按施工长度配套，避免污染周边农田）；
 目标6：竣工检测：1次（闭水试验，确保管道无渗漏）；</t>
  </si>
  <si>
    <t>竹园镇松林村委会居河村人居环境提升项目</t>
  </si>
  <si>
    <t>松林村委会</t>
  </si>
  <si>
    <r>
      <rPr>
        <sz val="10"/>
        <rFont val="方正仿宋_GBK"/>
        <charset val="134"/>
      </rPr>
      <t>①村内大路边M7.5浆砌石挡土墙318m</t>
    </r>
    <r>
      <rPr>
        <sz val="10"/>
        <rFont val="宋体"/>
        <charset val="134"/>
      </rPr>
      <t>³</t>
    </r>
    <r>
      <rPr>
        <sz val="10"/>
        <rFont val="方正仿宋_GBK"/>
        <charset val="134"/>
      </rPr>
      <t>；②村内M7.5浆砌石挡土墙560m</t>
    </r>
    <r>
      <rPr>
        <sz val="10"/>
        <rFont val="宋体"/>
        <charset val="134"/>
      </rPr>
      <t>³</t>
    </r>
    <r>
      <rPr>
        <sz val="10"/>
        <rFont val="方正仿宋_GBK"/>
        <charset val="134"/>
      </rPr>
      <t>；④村内道路C25砼硬化1238㎡；⑤砖砌污水集中沉淀池（30m</t>
    </r>
    <r>
      <rPr>
        <sz val="10"/>
        <rFont val="宋体"/>
        <charset val="134"/>
      </rPr>
      <t>³</t>
    </r>
    <r>
      <rPr>
        <sz val="10"/>
        <rFont val="方正仿宋_GBK"/>
        <charset val="134"/>
      </rPr>
      <t>）、户污水收集池86套、7.PVC110mm塑管引流污水管1860m等。</t>
    </r>
  </si>
  <si>
    <t>1、项目建设能够切实改变村内环境，改善村容村貌，提升美丽乡村建设，提高群众生活指数。
2、项目建成后为竹园镇辖区内乡村旅游建设起示范引领作用。</t>
  </si>
  <si>
    <t>富村镇富村社区烂泥箐人居环境提升项目</t>
  </si>
  <si>
    <t>烂泥箐村委会</t>
  </si>
  <si>
    <t>（1）空闲地“三堆”整治1000平方米；（2）布设30瓦太阳能路灯90盏；（3）实施村内入户巷道硬化提升，总硬化面积2200平方米；（4）硬化110米×4米土夹石村内道路（总面积440平方米）及配套440米排水沟；（5）建成30米（两段各15米）3米高道路周边浆砌石挡墙。</t>
  </si>
  <si>
    <t>目标1：空闲地“三堆”整治1000平方米
目标2：布设30瓦太阳能路灯90盏
目标3：实施村内入户巷道硬化提升，总硬化面积2200平方米
目标4：投入22万元硬化110米×4米土夹石村内道路（总面积440平方米）及配套440米排水沟
目标5：建成30米（两段各 15米）3米高道路周边浆砌石挡墙。</t>
  </si>
  <si>
    <t>富村镇托田村委会岩脚村美丽乡村建设项目</t>
  </si>
  <si>
    <t>各类挡墙支砌1200立方米，布设30瓦太阳能路灯90盏，污水处理池100立方米，污水检查井70个，DN200污水管620米DN300污水管900米，新建雨污分流沟渠900米，垃圾分类收集点8个，空闲地“三堆”整治1100平方米。</t>
  </si>
  <si>
    <t>目标1：铺设室外给排水管网1236米；目标2：建设污水处理三格化粪池两个16立方米；
目标3：道路围护420米（防撞墩、波形护栏、路沿石等）；目标4：挂网喷浆约600平方米（4、5区背后）
目标5：散水沟410米（1、2、3、4、5、6区背后）；目标6：5、6区中间毛石混凝土挡土墙1500立方</t>
  </si>
  <si>
    <t>富村镇团山村委会下碗底村内道路建设项目</t>
  </si>
  <si>
    <t>团山村委会</t>
  </si>
  <si>
    <t>①修砌挡墙4000立方米，需资金126万元；②道路硬化2400平方米，需资金24万元。</t>
  </si>
  <si>
    <t xml:space="preserve">目标1：砌挡墙4000立方米；                   
 目标2：道路硬化2400平方米           
 目标3：防护栏500米  </t>
  </si>
  <si>
    <t>黄泥河镇龙潭村委会丫巴寨村人居环境提升项目</t>
  </si>
  <si>
    <t>黄泥河镇</t>
  </si>
  <si>
    <t>龙潭村委会</t>
  </si>
  <si>
    <r>
      <rPr>
        <sz val="10"/>
        <rFont val="方正仿宋_GBK"/>
        <charset val="134"/>
      </rPr>
      <t>①新建污水管网主管道约1900m，分管道约2300m，使用110型管；②建设50m</t>
    </r>
    <r>
      <rPr>
        <sz val="10"/>
        <rFont val="宋体"/>
        <charset val="134"/>
      </rPr>
      <t>³</t>
    </r>
    <r>
      <rPr>
        <sz val="10"/>
        <rFont val="方正仿宋_GBK"/>
        <charset val="134"/>
      </rPr>
      <t>的污水处理池一个；③道路修补硬化3268㎡。</t>
    </r>
  </si>
  <si>
    <t>整体提升全镇农村人居环境，补齐民生短板，方便群众，增进民生福祉。</t>
  </si>
  <si>
    <t>黄泥河镇人民政府</t>
  </si>
  <si>
    <t>黄泥河镇普克营村委会老寨村人居环境提升项目</t>
  </si>
  <si>
    <t>普克营村委会</t>
  </si>
  <si>
    <r>
      <rPr>
        <sz val="10"/>
        <rFont val="方正仿宋_GBK"/>
        <charset val="134"/>
      </rPr>
      <t>①硬化道路3169.8平方米，使用C30混凝土，厚度20厘米；②安装300mm型波纹管，长度440米污水主管道，安装</t>
    </r>
    <r>
      <rPr>
        <sz val="10"/>
        <rFont val="宋体"/>
        <charset val="134"/>
      </rPr>
      <t>Ø</t>
    </r>
    <r>
      <rPr>
        <sz val="10"/>
        <rFont val="方正仿宋_GBK"/>
        <charset val="134"/>
      </rPr>
      <t>110mm型PVC管，长度250米支管网。</t>
    </r>
  </si>
  <si>
    <t>十八连山镇丕德村委会瓦窑村人居环境提升项目</t>
  </si>
  <si>
    <t>丕德村委会</t>
  </si>
  <si>
    <t>1、村内道路硬化6000平方米，需资金72万元；2.挡墙支砌800立方米，需资金32万元；3.安装路灯50盏，需资金15万元；4.活动室修缮700平方米，需资金22万元；5.污水处理池100立方米，需资金10万元；6.新建排水沟1200米，需资金32万元；7.新建排污管850米，需资金24万元；8.残垣断壁拆除600平方米，需资金5万元；9.空闲地“三堆”整治1200平方米，需资金31万元；</t>
  </si>
  <si>
    <t>1、项目建设能够切实改变村内环境，改善村容村貌，提升美丽乡村建设，提高群众幸福指数。
2、项目建成后提高十八连山镇丕德村委会辖区内务工人员劳动技能，增加监测户务工收入。</t>
  </si>
  <si>
    <t>老厂镇阿木铎村人居环境提升项目</t>
  </si>
  <si>
    <t>大格村委会</t>
  </si>
  <si>
    <r>
      <rPr>
        <sz val="10"/>
        <rFont val="方正仿宋_GBK"/>
        <charset val="134"/>
      </rPr>
      <t>①村内道路硬化、活动场地平整及硬化3500㎡；②各类挡墙支砌700m</t>
    </r>
    <r>
      <rPr>
        <sz val="10"/>
        <rFont val="宋体"/>
        <charset val="134"/>
      </rPr>
      <t>³</t>
    </r>
    <r>
      <rPr>
        <sz val="10"/>
        <rFont val="方正仿宋_GBK"/>
        <charset val="134"/>
      </rPr>
      <t>；③建设污水管网1100m；④污水处理池60m</t>
    </r>
    <r>
      <rPr>
        <sz val="10"/>
        <rFont val="宋体"/>
        <charset val="134"/>
      </rPr>
      <t>³</t>
    </r>
    <r>
      <rPr>
        <sz val="10"/>
        <rFont val="方正仿宋_GBK"/>
        <charset val="134"/>
      </rPr>
      <t>2个；⑤新建雨污分流沟渠700m；⑥危旧、残垣断壁拆除600㎡，空闲地整治1200㎡，垃圾治理180㎡。</t>
    </r>
  </si>
  <si>
    <t>农村卫生厕所改造</t>
  </si>
  <si>
    <t>卫生公厕建设项目</t>
  </si>
  <si>
    <t>海坪社区、王家屯社、龙海社区</t>
  </si>
  <si>
    <t xml:space="preserve"> 新建卫生公厕5座，分别位于海坪社区尖山村1座、海坪社区清水沟村1座、海坪社区小海坪村1座、王家屯社区雷公湾村1座、龙海社区大坟山村1座。每座男三女四蹲坑。</t>
  </si>
  <si>
    <t>通过项目实施，整体提升项目实施所在村庄农村人居环境，补齐民生短板，方便群众，增进民生福祉。</t>
  </si>
  <si>
    <t>迤后所社区干水田村、杨家坟村委会腊寨二村</t>
  </si>
  <si>
    <t xml:space="preserve"> 新建卫生公厕2座，每座男三女四蹲坑。</t>
  </si>
  <si>
    <t>优化村庄公厕布局，完善无害化粪污处理设施，健全长效管护机制，改善乡村公共卫生条件，引导文明如厕，方便群众，增进民生福祉、助力宜居宜业和美乡村建设。</t>
  </si>
  <si>
    <t>光山头村委会小石洞村、摩山村委会阿加西村</t>
  </si>
  <si>
    <t>新建卫生公厕2座，每座男三女四蹲坑。</t>
  </si>
  <si>
    <t>新街村委会、松林村委会、海章村委会、糯木村委会</t>
  </si>
  <si>
    <t>新建卫生公厕5座，每座男三女四蹲坑。</t>
  </si>
  <si>
    <t>新角村委会、拖竹村委会、新堡村委会、者米村委会</t>
  </si>
  <si>
    <t>天宝村委会补德三组</t>
  </si>
  <si>
    <t xml:space="preserve">  在十八连山镇天宝村委会补德三组新建卫生公厕1座，每座男三女四蹲坑。</t>
  </si>
  <si>
    <t>中安街道何家上村余家湾片区饮水巩固提升工程</t>
  </si>
  <si>
    <t>紫泉社区</t>
  </si>
  <si>
    <t>续建</t>
  </si>
  <si>
    <t>安装各类管道8800米维修水池2个安装水表726块。</t>
  </si>
  <si>
    <t>投资30万元计划维修改造项目1件，巩固提升2351人的饮水保障。</t>
  </si>
  <si>
    <t>富源县水务局</t>
  </si>
  <si>
    <t>中安街道紫泉社区杨二冲村饮水巩固提升工程</t>
  </si>
  <si>
    <t>维修养护项目主要是新增水源延伸安装PE100级φ50mm管道3500m，村内管网维修PE100级φ32mm管道2000m，PE100级φ32mm管道2000m。</t>
  </si>
  <si>
    <t>投资10万元计划维修改造项目1件，巩固提升225人的饮水保障。</t>
  </si>
  <si>
    <t>墨红镇杨家饮水巩固提升项目</t>
  </si>
  <si>
    <t>玉麦</t>
  </si>
  <si>
    <t>新建取水池1个维修取水池2个安装各类管道4200米安装水表130块。</t>
  </si>
  <si>
    <t>投资20万元计划维修改造项目1件，巩固提升394人的饮水保障。</t>
  </si>
  <si>
    <t>后所镇摩帮村饮水巩固提升工程</t>
  </si>
  <si>
    <t>小冲</t>
  </si>
  <si>
    <t>安装各类管道12000米维修水池2个安装水表243块。</t>
  </si>
  <si>
    <t>投资40万元计划维修改造项目1件，巩固提升828人的饮水保障。</t>
  </si>
  <si>
    <t>富村镇托田片区供水工程</t>
  </si>
  <si>
    <t>托田</t>
  </si>
  <si>
    <t>新建取水池1个安装各类管道8000米新建水池3个安装水泵1台更换启动设备1套输电线路200米安装闸阀10个安装水表214块新建泵房20平方米。</t>
  </si>
  <si>
    <t>投资140万元计划维修改造项目1件，巩固提升4405人的饮水保障。</t>
  </si>
  <si>
    <t>黄泥河镇水井村安全饮水工程</t>
  </si>
  <si>
    <t>五乐</t>
  </si>
  <si>
    <t>安装各类管道2900米新建水池1个安装水表43块。</t>
  </si>
  <si>
    <t>投资13万元计划维修改造项目1件，巩固提升203人的饮水保障。</t>
  </si>
  <si>
    <t>老厂镇者米片区巩固提升项目</t>
  </si>
  <si>
    <t>安装各类管道32875米维修水池1个新建水池4个安装水表558块。</t>
  </si>
  <si>
    <t>投资104万元计划维修改造项目1件，巩固提升2682人的饮水保障。</t>
  </si>
  <si>
    <t>十八连山镇华毕祭羊山片区供水工程巩固提升项目</t>
  </si>
  <si>
    <t>华毕</t>
  </si>
  <si>
    <t>新建取水池1个安装各类管道12750米新建水池1个安装水泵1台更换启动设备1套安装闸阀2个安装水表135块新建泵房14平方米。</t>
  </si>
  <si>
    <t>投资100万元计划维修改造项目1件，巩固提升1139人的饮水保障。</t>
  </si>
  <si>
    <t>十八连山镇石板水村饮水提升项目</t>
  </si>
  <si>
    <t>茂铎村委会</t>
  </si>
  <si>
    <t>新建取水池1个安装各类管道2000米。</t>
  </si>
  <si>
    <t>投资10万元计划维修改造项目1件，巩固提升50人的饮水保障。</t>
  </si>
  <si>
    <t>十八连山镇新厂沟村饮水提升项目</t>
  </si>
  <si>
    <t>岔河村委会</t>
  </si>
  <si>
    <t>安装各类管道9000米安装水泵2台更换启动设备1套安装水表139块。</t>
  </si>
  <si>
    <t>投资20万元计划维修改造项目1件，巩固提升632人的饮水保障。</t>
  </si>
  <si>
    <t>大河镇大坝山乡村旅居建设项目</t>
  </si>
  <si>
    <t>白马村委会</t>
  </si>
  <si>
    <r>
      <rPr>
        <sz val="10"/>
        <color rgb="FF000000"/>
        <rFont val="方正仿宋_GBK"/>
        <charset val="134"/>
      </rPr>
      <t>依托白马水库区位优势、优良生态本底，构建联农带农、主客共享、可持续运营的乡村文旅发展路径，助力巩固拓展脱贫攻坚成果同乡村振兴有效衔接。建筑工程部分，概算400万元；                                                                                                                                                                                                  
    建设内容：1、村庄道路提升改造工程：6832m</t>
    </r>
    <r>
      <rPr>
        <sz val="10"/>
        <color rgb="FF000000"/>
        <rFont val="宋体"/>
        <charset val="134"/>
      </rPr>
      <t>²</t>
    </r>
    <r>
      <rPr>
        <sz val="10"/>
        <color rgb="FF000000"/>
        <rFont val="方正仿宋_GBK"/>
        <charset val="134"/>
      </rPr>
      <t>沥青混凝土路面、6832m</t>
    </r>
    <r>
      <rPr>
        <sz val="10"/>
        <color rgb="FF000000"/>
        <rFont val="宋体"/>
        <charset val="134"/>
      </rPr>
      <t>²</t>
    </r>
    <r>
      <rPr>
        <sz val="10"/>
        <color rgb="FF000000"/>
        <rFont val="方正仿宋_GBK"/>
        <charset val="134"/>
      </rPr>
      <t>沥青粘层、6832m</t>
    </r>
    <r>
      <rPr>
        <sz val="10"/>
        <color rgb="FF000000"/>
        <rFont val="宋体"/>
        <charset val="134"/>
      </rPr>
      <t>²</t>
    </r>
    <r>
      <rPr>
        <sz val="10"/>
        <color rgb="FF000000"/>
        <rFont val="方正仿宋_GBK"/>
        <charset val="134"/>
      </rPr>
      <t>铣刨路面、360m</t>
    </r>
    <r>
      <rPr>
        <sz val="10"/>
        <color rgb="FF000000"/>
        <rFont val="宋体"/>
        <charset val="134"/>
      </rPr>
      <t>²</t>
    </r>
    <r>
      <rPr>
        <sz val="10"/>
        <color rgb="FF000000"/>
        <rFont val="方正仿宋_GBK"/>
        <charset val="134"/>
      </rPr>
      <t>水泥混凝土基层、7152m</t>
    </r>
    <r>
      <rPr>
        <sz val="10"/>
        <color rgb="FF000000"/>
        <rFont val="宋体"/>
        <charset val="134"/>
      </rPr>
      <t>²</t>
    </r>
    <r>
      <rPr>
        <sz val="10"/>
        <color rgb="FF000000"/>
        <rFont val="方正仿宋_GBK"/>
        <charset val="134"/>
      </rPr>
      <t>C30混凝土路面、7152m</t>
    </r>
    <r>
      <rPr>
        <sz val="10"/>
        <color rgb="FF000000"/>
        <rFont val="宋体"/>
        <charset val="134"/>
      </rPr>
      <t>²</t>
    </r>
    <r>
      <rPr>
        <sz val="10"/>
        <color rgb="FF000000"/>
        <rFont val="方正仿宋_GBK"/>
        <charset val="134"/>
      </rPr>
      <t>路面防滑条、5985m</t>
    </r>
    <r>
      <rPr>
        <sz val="10"/>
        <color rgb="FF000000"/>
        <rFont val="宋体"/>
        <charset val="134"/>
      </rPr>
      <t>²</t>
    </r>
    <r>
      <rPr>
        <sz val="10"/>
        <color rgb="FF000000"/>
        <rFont val="方正仿宋_GBK"/>
        <charset val="134"/>
      </rPr>
      <t>级配碎石、208m</t>
    </r>
    <r>
      <rPr>
        <sz val="10"/>
        <color rgb="FF000000"/>
        <rFont val="宋体"/>
        <charset val="134"/>
      </rPr>
      <t>³</t>
    </r>
    <r>
      <rPr>
        <sz val="10"/>
        <color rgb="FF000000"/>
        <rFont val="方正仿宋_GBK"/>
        <charset val="134"/>
      </rPr>
      <t>M7.5浆砌石挡土墙、1152m</t>
    </r>
    <r>
      <rPr>
        <sz val="10"/>
        <color rgb="FF000000"/>
        <rFont val="宋体"/>
        <charset val="134"/>
      </rPr>
      <t>²</t>
    </r>
    <r>
      <rPr>
        <sz val="10"/>
        <color rgb="FF000000"/>
        <rFont val="方正仿宋_GBK"/>
        <charset val="134"/>
      </rPr>
      <t>道路热熔标线、300m沟道排水盖板等附属基础设施建设，概算174.6万元。
    2、村庄污水治理工程：安装DN75PVC管：1000m、安装DN110PVC管：1500m、安装DN300波纹管：1200m、新建三段式污水处理池：1座，概算120.4万元；
    3、文旅基础风貌提升改造工程：2000m</t>
    </r>
    <r>
      <rPr>
        <sz val="10"/>
        <color rgb="FF000000"/>
        <rFont val="宋体"/>
        <charset val="134"/>
      </rPr>
      <t>²</t>
    </r>
    <r>
      <rPr>
        <sz val="10"/>
        <color rgb="FF000000"/>
        <rFont val="方正仿宋_GBK"/>
        <charset val="134"/>
      </rPr>
      <t>村内残垣断壁清理及改造；拆除500m</t>
    </r>
    <r>
      <rPr>
        <sz val="10"/>
        <color rgb="FF000000"/>
        <rFont val="宋体"/>
        <charset val="134"/>
      </rPr>
      <t>³</t>
    </r>
    <r>
      <rPr>
        <sz val="10"/>
        <color rgb="FF000000"/>
        <rFont val="方正仿宋_GBK"/>
        <charset val="134"/>
      </rPr>
      <t>砖砌体结构；新建实心砖墙：1100m</t>
    </r>
    <r>
      <rPr>
        <sz val="10"/>
        <color rgb="FF000000"/>
        <rFont val="宋体"/>
        <charset val="134"/>
      </rPr>
      <t>³</t>
    </r>
    <r>
      <rPr>
        <sz val="10"/>
        <color rgb="FF000000"/>
        <rFont val="方正仿宋_GBK"/>
        <charset val="134"/>
      </rPr>
      <t>；新建石砌挡土墙：700m</t>
    </r>
    <r>
      <rPr>
        <sz val="10"/>
        <color rgb="FF000000"/>
        <rFont val="宋体"/>
        <charset val="134"/>
      </rPr>
      <t>³</t>
    </r>
    <r>
      <rPr>
        <sz val="10"/>
        <color rgb="FF000000"/>
        <rFont val="方正仿宋_GBK"/>
        <charset val="134"/>
      </rPr>
      <t>；概算105万元。</t>
    </r>
  </si>
  <si>
    <t>项目建成后产权归大河镇人民政府，预计项目年收益率为3%，即20万元，带动辖区内56户232人（含脱贫户7户31人、三类监测对象2户11人）户均增加3000元。</t>
  </si>
  <si>
    <t>租赁分红、带动务工就业。</t>
  </si>
  <si>
    <t>富源县文化和旅游局</t>
  </si>
  <si>
    <t>古敢乡补掌村委会乡村旅居建设项目</t>
  </si>
  <si>
    <r>
      <rPr>
        <sz val="10"/>
        <rFont val="方正仿宋_GBK"/>
        <charset val="134"/>
      </rPr>
      <t>项目总投资：400万元
1.新建村内道路两条，支路1：长140米，宽6米，840㎡，土石方开挖800m</t>
    </r>
    <r>
      <rPr>
        <sz val="10"/>
        <rFont val="宋体"/>
        <charset val="134"/>
      </rPr>
      <t>³</t>
    </r>
    <r>
      <rPr>
        <sz val="10"/>
        <rFont val="方正仿宋_GBK"/>
        <charset val="134"/>
      </rPr>
      <t>，路基换填400m</t>
    </r>
    <r>
      <rPr>
        <sz val="10"/>
        <rFont val="宋体"/>
        <charset val="134"/>
      </rPr>
      <t>³</t>
    </r>
    <r>
      <rPr>
        <sz val="10"/>
        <rFont val="方正仿宋_GBK"/>
        <charset val="134"/>
      </rPr>
      <t>，配套排水沟140米，投资估算28万元；支路2：长260米，宽5米，1300㎡，土石方开挖1200m</t>
    </r>
    <r>
      <rPr>
        <sz val="10"/>
        <rFont val="宋体"/>
        <charset val="134"/>
      </rPr>
      <t>³</t>
    </r>
    <r>
      <rPr>
        <sz val="10"/>
        <rFont val="方正仿宋_GBK"/>
        <charset val="134"/>
      </rPr>
      <t>，路基换填500m</t>
    </r>
    <r>
      <rPr>
        <sz val="10"/>
        <rFont val="宋体"/>
        <charset val="134"/>
      </rPr>
      <t>³</t>
    </r>
    <r>
      <rPr>
        <sz val="10"/>
        <rFont val="方正仿宋_GBK"/>
        <charset val="134"/>
      </rPr>
      <t>，配套排水沟260米，投资估算36万元。
2.村内道路修复5200㎡，采用C30水泥混凝土面层，厚度20cm；估算投资50万元。
3.村内场地硬化3300㎡，配套挡墙650m</t>
    </r>
    <r>
      <rPr>
        <sz val="10"/>
        <rFont val="宋体"/>
        <charset val="134"/>
      </rPr>
      <t>³</t>
    </r>
    <r>
      <rPr>
        <sz val="10"/>
        <rFont val="方正仿宋_GBK"/>
        <charset val="134"/>
      </rPr>
      <t>，估算投资66万元。
4.饮水管网安装1400m，主管采用PE100级给水管，主管DN50约600m，支管DN25约800m，投资估算20万元。
5.排污管网安装长1600m，主管采用DN300HDPE双壁波纹管约600m，支管采用DN110-160HDPE管约1000m，投资估算40万元；新建小型一体化污水处理设施1座及配套基础设施，投资估算30万元。
6.村内后山安全防护网加固1200㎡，采用柔性防护网，含锚杆安装、钢丝绳网铺设、紧固件安装及混凝土喷浆，估算投资70万元。
7.村内残垣断壁拆除200m</t>
    </r>
    <r>
      <rPr>
        <sz val="10"/>
        <rFont val="宋体"/>
        <charset val="134"/>
      </rPr>
      <t>³</t>
    </r>
    <r>
      <rPr>
        <sz val="10"/>
        <rFont val="方正仿宋_GBK"/>
        <charset val="134"/>
      </rPr>
      <t>，投资估算2万元；修建挡墙300m</t>
    </r>
    <r>
      <rPr>
        <sz val="10"/>
        <rFont val="宋体"/>
        <charset val="134"/>
      </rPr>
      <t>³</t>
    </r>
    <r>
      <rPr>
        <sz val="10"/>
        <rFont val="方正仿宋_GBK"/>
        <charset val="134"/>
      </rPr>
      <t>，投资估算13万。
8.安装仿腐木安全防护栏900m，采用钢筋混凝土含基础一体式浇筑，投资估算45万。</t>
    </r>
  </si>
  <si>
    <t>项目选址于古敢水族乡古敢村委会，本项目总投资400万元，实施村内道路、饮水工程、排污管网及配套设施建设。完成村内道路提质，规范村内雨污排放，补齐村内基础设施短板，拓宽群众就近就业渠道，带动周边263人就近务工，增加村民收入，改善乡村生产环境，全面助力乡村振兴。</t>
  </si>
  <si>
    <t>带动务工就业。</t>
  </si>
  <si>
    <t>中安街道胜境关村乡村旅居建设项目</t>
  </si>
  <si>
    <t>东堡社区</t>
  </si>
  <si>
    <r>
      <rPr>
        <sz val="10"/>
        <rFont val="方正仿宋_GBK"/>
        <charset val="134"/>
      </rPr>
      <t>项目总投资400万元，申请中央财政常态化帮扶资金400万元，主要建设以下内容：
（一）村内户外空闲地整治
1.新建村内基础设施（进村口处空闲地整治）2530平方米，160元/㎡，需投资40.48万元。
2.新建粮食晾晒场（村内老学校旁）2670平方米，160元/㎡，需投资42.72万元。
3.新建护坡1200平方米，220元/㎡，需投资26.40万元。
（二）通村道路建设
新建通村道路4550平方米（含底基层、基层），220元/㎡，需投资100.10万元。
（三）村庄供水设施建设
1.新建500m</t>
    </r>
    <r>
      <rPr>
        <sz val="10"/>
        <rFont val="宋体"/>
        <charset val="134"/>
      </rPr>
      <t>³</t>
    </r>
    <r>
      <rPr>
        <sz val="10"/>
        <rFont val="方正仿宋_GBK"/>
        <charset val="134"/>
      </rPr>
      <t>钢筋混凝土水池1座，800元/m</t>
    </r>
    <r>
      <rPr>
        <sz val="10"/>
        <rFont val="宋体"/>
        <charset val="134"/>
      </rPr>
      <t>³</t>
    </r>
    <r>
      <rPr>
        <sz val="10"/>
        <rFont val="方正仿宋_GBK"/>
        <charset val="134"/>
      </rPr>
      <t>，需投资40.00万元。
2.铺设DN160PE1.6MPa给水管道200米，260元/m，需投资5.20万元。
（四）村庄垃圾中转设施建设
新建钢结构垃圾处理中转站60平方米，2900元/㎡，需投资17.40万元。
（五）村庄消防设施建设
新建DN100地上式消火栓10台，1600元/台，需投资1.60万元。
（六）村内公厕建设
1.新建100㎡农村公厕1座，5700元/㎡，需投资57.00万元。
2.改造农村公厕40㎡1座，3000元/㎡，需投资12.00万元。
（七）其他设施建设
1.新建浆砌片石挡土墙1050立方米，470元/m</t>
    </r>
    <r>
      <rPr>
        <sz val="10"/>
        <rFont val="宋体"/>
        <charset val="134"/>
      </rPr>
      <t>³</t>
    </r>
    <r>
      <rPr>
        <sz val="10"/>
        <rFont val="方正仿宋_GBK"/>
        <charset val="134"/>
      </rPr>
      <t>，需投资49.30万元。
2.新建DN400HDPE污水管260米，300元/m，需投资7.80万元。</t>
    </r>
  </si>
  <si>
    <t>通过实施村内空闲地整治、通村道路建设、供水设施建设、垃圾中转设施建设、消防设施建设、公厕改造建设、排水设施及挡土墙建设等内容，进一步完善胜境关村基础设施和公共服务配套，改善177户762人群众的生产生活条件，夯实乡村旅居产业发展基础。</t>
  </si>
  <si>
    <t>人居环境提升</t>
  </si>
  <si>
    <t>富源县富村镇亦佐村委会小耻扎民族团结进步示范村</t>
  </si>
  <si>
    <t>亦佐村委会</t>
  </si>
  <si>
    <t>第一部分工程总投资77万元整。一、污水主管网建设。铺设200型污水主管网2198米，覆盖村庄主要排污区域，连接各片区支管网至污水处理终端，概算投资26万元；二、污水支管网建设。铺设110型污水支管网1760米，延伸至农户集中区域，实现主要居住片区污水全收集，概算投资13万元；三、污水处理终端建设。建设小型一体化污水处理设施。大、小污水池各1个，沉淀池1个，设计处理能力满足全村常住人口使用需求，概算投资15万元；四、切路开槽及运输费用。概算投资23万元。
第二部分工程总投资23万元。一、村内道路优化。硬化村内主干道延伸段及公共区域路面1092平方米，改善通行条件，概算投资12万元；二、平整硬化活动场所。在村庄公共活动区域平整硬化土地，用于村内开展活动使用，概算投资11万元。</t>
  </si>
  <si>
    <t>以铸牢中华民族共同体意识为主线，通过项目实施全面改善小耻扎村人居环境与基础设施条件，破解生态治理与公共服务短板，夯实民族团结进步物质基础。项目建成后，村庄生态环境质量显著提升，污水治理体系高效运转，村民生产生活便利性与舒适度大幅提高，公共活动空间功能完善；各族群众交往交流交融渠道进一步拓宽，中华民族共同体意识深入人心，“各民族都是一家人，一家人都要过上好日子”的信念更加坚定，形成民族关系和谐、治理有序、生态宜居的良好局面。同时，为村庄后续产业发展、乡村旅游培育创造有利条件，助力巩固拓展脱贫攻坚成果同乡村振兴有效衔接，打造高寒山区民族团结进步与高质量发展深度融合的示范标杆，实现生态效益、社会效益与经济效益协同共赢。</t>
  </si>
  <si>
    <t>富源县黄泥河镇普克营村委会中寨民族团结进步示范村</t>
  </si>
  <si>
    <r>
      <rPr>
        <sz val="10"/>
        <color rgb="FF000000"/>
        <rFont val="方正仿宋_GBK"/>
        <charset val="134"/>
      </rPr>
      <t>一、道路建设概要：（概算资金624380元）
1、陈龙合至陈龙辉主道路长189米，宽4米，厚0.2米，共756㎡，按90元/㎡计价，需投入资金68040元；2、活动室场地硬化276㎡，按90元/㎡计价，需投入资金24840元；3、新修含新开挖李继板至卫生所主道路建设136米，宽4米，共需投入资金87660元；4、新修苏国云至岩脚路口入户道路长150米，宽2.5米，共需投入资金：39900元；5、硬化李加良至苏国万路口主道路长215米，宽4.5米，厚0.2米，属于已开挖新修道路，需用砂石料铺设碾压，共967.5㎡，需资金投入：111955元；6、硬化张恩芳至周应黄路口长106米、宽4米、厚度0.2米，共424㎡，按90元/㎡计价，需投入资金：38160元；7、何万斌至何八军入户道路长71米，宽3米，厚0.18米，共213㎡，按80元/㎡计价，需投入资金17040元；8、何万东李富国路口长86米，宽2米，厚0.18米，共172㎡，按80元/㎡计价，需投入资金13760元；9、何玉坤至何兴明路口主道路硬化长229米，宽4.5米，厚0.2米，共1030.5㎡，需投入资金：107345元；10、活动室至伍兴平主道硬化长263米，宽4米，厚0.2米，共1052㎡，需投入资金：115680元；
二、污水治理：（概算资金296300元）
1、何王兴至何万法主排污管长346米，使用Φ600型波纹管道，含沟道开挖、外运、浇注等，按300元/m计价，需投入资金：103800元；2、何玉坤至何友波主排污管长91米，使用Φ300型波纹管道，含沟道开挖、外运、浇注，按200元/m计价，需投入资金：18200元；3、张学珍至水井边路口长211米，使用Φ300型波纹管道，含沟道开挖、外运、浇注等，按200元/m计价，需投入资金：42200元；4、卫生所至陈龙辉路口长186米，使用Φ300型波纹管道，含开挖外运、浇注等，按200元/m计价，需投入资金：37200元；5、谢宽雄路口至陈龙高长89米，使用Φ300型波纹管道，含开挖外运、浇注等，按200元/m计价，需投入资金：17800元；6、何万法门口100米处需建污水处理池长4米，宽2.5米，高1.8米，总容量18m</t>
    </r>
    <r>
      <rPr>
        <sz val="10"/>
        <color indexed="8"/>
        <rFont val="方正书宋_GBK"/>
        <charset val="134"/>
      </rPr>
      <t>³</t>
    </r>
    <r>
      <rPr>
        <sz val="10"/>
        <color indexed="8"/>
        <rFont val="方正仿宋_GBK"/>
        <charset val="134"/>
      </rPr>
      <t>，需投入资金：12000元；7、需Φ110型塑料管道进户连接户管，总长1860米，含开挖、埋设、安装等，按35元/m计价，需投入资金：65100元；
三、陈龙合门口、陈龙辉门口排洪沟长189米：（Φ900型水泥管含开挖、浇注、废料外运，按500元/m计价需投入资金：概算资金94500元）</t>
    </r>
  </si>
  <si>
    <t>解决全村231户1187人“两污”治理全面完善，村庄规划有序持续发展，人居环境全面巩固提升，打造出美丽、宜居少数民族特色村庄。</t>
  </si>
  <si>
    <t>预计地洞务工21人，人均收入1400元。</t>
  </si>
  <si>
    <t>富源县富村镇2026年以工代赈项目</t>
  </si>
  <si>
    <t>水井村委会</t>
  </si>
  <si>
    <t>村内道路硬化6.5千米，场地 硬化5257平方米，以及其他配套设施建设。</t>
  </si>
  <si>
    <t>富源县发展和改革局</t>
  </si>
  <si>
    <t>富源县富村镇人民政府</t>
  </si>
  <si>
    <t>富源县黄泥河镇牛场村2026年以工代赈项目</t>
  </si>
  <si>
    <t>牛场村</t>
  </si>
  <si>
    <t>本项目主要建设内容为村内道路硬化3.17千米，安装污水管网11.18千米，以及其他配套设施建设。</t>
  </si>
  <si>
    <t>修建完成村内道路硬化3.17千米，保障牛场村农户生产生活；安装完成污水管网11.18千米，以及其他配套设施建设，提升牛场村村民人居环境质量，提高农户获得感、幸福感；工程建设带动109人就业务工，发放劳务报酬168万元，占中央以工代赈专项资金的44.21%。</t>
  </si>
  <si>
    <t>农村基础设施（含产业配套基础设施）</t>
  </si>
  <si>
    <t>农村道路建设（通村路、通户路、小型桥梁等）</t>
  </si>
  <si>
    <r>
      <rPr>
        <sz val="10"/>
        <rFont val="方正仿宋_GBK"/>
        <charset val="134"/>
      </rPr>
      <t>富源县</t>
    </r>
    <r>
      <rPr>
        <sz val="10"/>
        <rFont val="方正仿宋_GBK"/>
        <charset val="134"/>
      </rPr>
      <t>-</t>
    </r>
    <r>
      <rPr>
        <sz val="10"/>
        <rFont val="方正仿宋_GBK"/>
        <charset val="134"/>
      </rPr>
      <t>黄泥河镇</t>
    </r>
    <r>
      <rPr>
        <sz val="10"/>
        <rFont val="方正仿宋_GBK"/>
        <charset val="134"/>
      </rPr>
      <t>_</t>
    </r>
    <r>
      <rPr>
        <sz val="10"/>
        <rFont val="方正仿宋_GBK"/>
        <charset val="134"/>
      </rPr>
      <t>乡村建设行动</t>
    </r>
    <r>
      <rPr>
        <sz val="10"/>
        <rFont val="方正仿宋_GBK"/>
        <charset val="134"/>
      </rPr>
      <t>_</t>
    </r>
    <r>
      <rPr>
        <sz val="10"/>
        <rFont val="方正仿宋_GBK"/>
        <charset val="134"/>
      </rPr>
      <t>农村基础设施（含产业配套基础设施）</t>
    </r>
    <r>
      <rPr>
        <sz val="10"/>
        <rFont val="方正仿宋_GBK"/>
        <charset val="134"/>
      </rPr>
      <t>_</t>
    </r>
    <r>
      <rPr>
        <sz val="10"/>
        <rFont val="方正仿宋_GBK"/>
        <charset val="134"/>
      </rPr>
      <t>黄泥河镇黄泥河社区人居环境整治提升</t>
    </r>
    <r>
      <rPr>
        <sz val="10"/>
        <rFont val="方正仿宋_GBK"/>
        <charset val="134"/>
      </rPr>
      <t xml:space="preserve"> （道路建设）项目（沪滇）</t>
    </r>
  </si>
  <si>
    <t>黄泥河社区</t>
  </si>
  <si>
    <t>在黄泥河镇黄泥河社区投入 460万元实施人居环境整治提升。建设内容: 1.投入290万元,建设通行道路2000米,宽3 . 5米;2.投入90万元,修建步道800米;3.投入30万元,建设通行阶梯,阶梯长100米、宽5米 ;4.投入 50万元,建设防护栏杆2500米。项目建成后,改善集镇生产生活条件,助力发展乡村文旅产业。预计惠及群众2500人,其中防贫对象和接续帮扶人口135人。</t>
  </si>
  <si>
    <t>富源县-富村镇_乡村建设行动_人居环境整治_富村镇托田村岩脚村地质灾害避险搬迁点 人居环境整治提升(道路挡墙建设)（沪滇）</t>
  </si>
  <si>
    <t>托田村</t>
  </si>
  <si>
    <t>在富村镇托田村投入320万元实施地质灾害避险搬迁点人居环境整治提升。建设内容:1 .  投入70万元,新建村内硬化道路长1000米、宽4. 5米;2.  投入150万元,建设挡土墙3000立方米(修建挡土墙10堵,其中 7堵每堵长50米、上宽0. 6米、下宽1. 3米、高6米,3堵每堵长70米、上宽0. 6米、下宽1.3米、高6米) ;3.投入100万元,场地平整60000立方米。预计惠及群众28户98人,其中防贫对象和接续帮扶人口 13户 51人。</t>
  </si>
  <si>
    <t>富源县后所镇易地搬迁安置区公共服务基础设施补短板建设项目</t>
  </si>
  <si>
    <t>庆云、夏卡、栗树坪村委会，迤后所社区</t>
  </si>
  <si>
    <t>房屋屋顶防水改造1238平方米；拆除并恢复楼梯37.8平方米，C30混凝土休息平台恢复面积70平方米；污水管网工程铺设250m；理事会活动室墙面修复388.5平方米；活动室吊顶维修151平方米；内墙修补粉刷800平方米；公厕旱改水1座；砌筑青砖花台围边200米；铺设腐殖土30立方米，更换回填绿化带土方800立方米；配置4kg标准灭火器40个；铺设DN300污水管网260米，新建玻璃钢化粪池1座，安装污水检查井盖4块，维修下水管道100米。</t>
  </si>
  <si>
    <t>完成项目建设任务，消除安全隐患，提升居住环境水平</t>
  </si>
  <si>
    <t>带动安置区搬迁群众参与项目建设，实行就近就地就业</t>
  </si>
  <si>
    <t>富源县大河镇易地搬迁安置区公共服务基础设施补短板项目</t>
  </si>
  <si>
    <t>新建DN300波纹管排污管道810米，场地硬化140平方米，安全防护栏修缮32.4平方米，公共卫生间改造31平方米，更换5立方米不锈钢储水塔6座。</t>
  </si>
  <si>
    <t>富源县十八连山镇易地搬迁安置区公共服务基础设施补短板建设项目</t>
  </si>
  <si>
    <t>新建DN300波纹管排污管道300米，更换雨落管100米，新建钢筋混凝土化粪池3座总容积60立方米，维修改造3、4、5栋散水沟400米，场地硬化40平方米，购买消防器材1套。</t>
  </si>
  <si>
    <t>富源县营上镇易地搬迁安置区公共服务基础设施补短板建设项目</t>
  </si>
  <si>
    <t>海嘎社区</t>
  </si>
  <si>
    <t>改造屋顶防水1438平方米，更换雨落管110米，改造污水系统（更换管道）120米，改造供水管网150米，清洗水池1个，清洗楼顶水塔15个，更换水表15只，安装紫外线消毒柜15个，公用电线路改造200米。</t>
  </si>
  <si>
    <t>富源县中安街道易地搬迁安置区公共服务基础设施补短板建设项目</t>
  </si>
  <si>
    <t>清溪社区</t>
  </si>
  <si>
    <t>新建毛石挡土墙298.07立方米，泥夹石回填367.36立方米。</t>
  </si>
  <si>
    <t>富源县竹园镇易地搬迁安置区公共服务基础设施补短板建设项目</t>
  </si>
  <si>
    <t>屋顶防水面积2000㎡，塔楼修复面积260㎡，外墙漆修复面积3500㎡，供水管网更换1200m，雨水沟修复110m。</t>
  </si>
  <si>
    <t>富源县墨红镇易地搬迁安置区公共服务基础设施补短板建设项目</t>
  </si>
  <si>
    <t>墨红社区</t>
  </si>
  <si>
    <t>安装污水管道300米，小区内道路维修（C25混凝土）面积524平方米（长131米，宽4米），小区围墙建设（钢结构围栏）：长度115米，高度1.8米，更换灭火器（4kg标准）34个，清理化粪池清掏容积100立方米，更换雨水下水管260米（13根），维修太阳能路灯29盏，修建小区大门一道。</t>
  </si>
  <si>
    <t>对纳入“十三五”规划的18个易地搬迁点项目贷款贴息补助。</t>
  </si>
  <si>
    <t>富源县发改局</t>
  </si>
  <si>
    <t>根据全县脱贫人口和监测对象户家庭中子女接受中等职业教育（含普通中专、成人中专、职业高中、技工院校）、高等职业教育程度，按3000元、4000元、5000元每学年补助标准，对2026年在校符合对象的学生进行补助。</t>
  </si>
  <si>
    <t>帮助4000余人次脱贫人口和监测对象人口新成长劳动力按时完成学业，促进脱贫人口实现技能型稳定就业创业增收。</t>
  </si>
  <si>
    <t>2026年项目管理费</t>
  </si>
  <si>
    <t>2026年项目管理费主要用于项目绩效评价、项目设计、招投标、监理等费用。</t>
  </si>
  <si>
    <t>开展2026年财政资金项目进行绩效评价工作，规范项目设计、可研、招投标等前期工作。</t>
  </si>
  <si>
    <t>第一批</t>
  </si>
  <si>
    <t>师宗县2026年度巩固拓展脱贫攻坚成果和乡村振兴项目库申报表（第一次调整）</t>
  </si>
  <si>
    <t>大同街道小干洞乡村振兴（乡村旅游）示范点项目</t>
  </si>
  <si>
    <t>大同街道</t>
  </si>
  <si>
    <t>米车社区</t>
  </si>
  <si>
    <t>在大同街道米车社区投入690万元实施小干洞乡村振兴（乡村旅游）示范点项目，建设内容如下：
1.村内室外消火栓、消防水池及泵房建设，投入100万元；；
2.营地（烧烤、露营）场地建设1500平米，投入80万元；
3.亲子菜园、亲子稻田建设20亩，投入60万元；
4.村内亲水游玩点建设，投入50万元；
5.新建钢结构网红悬崖民宿（含装修）约200平米，投入100万元；
6.新建栈道长约1500米，投入300万元。</t>
  </si>
  <si>
    <t>项目采取“合作社+企业+农户 ”合作方式，项目建成后，形成的固定资产归米车社区集体所有，企业每年支付村集体45.5万元，按照村级集体经营行性收益分配方案使用，主要用于村内基础设施建设、人居环境提升等村级公益事业；用于巩固拓展脱贫攻坚成果，资助脱贫群众、特殊困难群体（含监测户）就医就学等；用于壮大村集体经济等。可带动米车社区及周边农户、脱贫户和监测户450人以上就近务工，预计惠及脱贫户及三类监测对象30户120人。</t>
  </si>
  <si>
    <t>就近就地就业；产业发展；宅基地及房屋管理使用权租赁</t>
  </si>
  <si>
    <t>师宗县农业农村局、文旅局</t>
  </si>
  <si>
    <t>大同街道办事处</t>
  </si>
  <si>
    <t>大同街道牛宿村委会中草药种植项目</t>
  </si>
  <si>
    <t>牛宿村委会</t>
  </si>
  <si>
    <t>在大同街道牛宿村委会投入84万元，实施中草药种植。
建设内容：                                                                                  1.种植中草药600亩，建设中草药基地道路2200米（均宽3.5米、厚0.2米），投资24万元；2.新建中草药分拣晾晒场4500平方米，含土方回填、压实等及新建截水沟400米（深1米、宽1米），投资55万元；3新建轻钢结构物资储备用房40㎡，投资5万元。</t>
  </si>
  <si>
    <t>项目建成后，形成的固定资产归村集体所有。项目采取“党总支+企业+群众”的合作模式建设，可带动土地流转600亩，实现土地流转收入36万元，中草药基地带动就近就地务工20人，人均年务工增收3000元，通过租赁中草药分拣晾晒场，实现村级集体经济增收4.2万元/年。</t>
  </si>
  <si>
    <t>师宗县民族宗教事务局</t>
  </si>
  <si>
    <t>大同街道米车社区互嵌式社区建设项目</t>
  </si>
  <si>
    <t xml:space="preserve">在米车社区小干洞村投入20万元，发展彩色水稻种植。
建设内容：1.种植彩色水稻25亩，新建灌溉沟渠200米（深1.5米、宽1米），投资12万元；2.新建配套道路400米，均宽3.5米，投资8万元。 </t>
  </si>
  <si>
    <t>项目建成后，形成的固定资产归米车社区集体所有。通过项目建设，可带动土地流转25亩，实现土地流转收入增长3万元/年；带动就近就地务工10人，实现村级集体经济增收1万元/年。</t>
  </si>
  <si>
    <t>带动产业发展、就近就地就业</t>
  </si>
  <si>
    <t>师宗县省级生猪种业基地建设项目</t>
  </si>
  <si>
    <t>雄壁镇</t>
  </si>
  <si>
    <t>瓦鲁村委会</t>
  </si>
  <si>
    <t>建设内容：新建配怀舍1750㎡，后备母猪舍1510㎡，母猪产房1350㎡，保育舍1500㎡，1#育成舍2610㎡，2#育成舍2610㎡，3#育成舍2610㎡及配套生物安全用房260㎡，购置生产育种配套设施；项目建成后新增年培育优质种猪6000头，年出栏商品猪14000头，打造省级核心育种场。</t>
  </si>
  <si>
    <t>项目建成后产权归雄壁镇瓦鲁村委会大瓦鲁村集体所有，预计2年后项目年收益5%，即25万元。预计项目可带动辖区内脱贫户、监测户2户3人（其中脱贫户197户、监测户2户）户均增加收入1000元以上，村集体增加收入6万元以上。通过项目的实施，可有效解决该片区产业发展滞后的问题，为进一步巩固拓展脱贫攻坚成果，通过省级生猪业基地建设，充分发挥项目建设对当地经济的带动作用，每年可带动当地脱贫户、监测户、低收入户养殖生猪每户10头以上，每户增加收入10000元以上。</t>
  </si>
  <si>
    <t>带动当地养殖户养殖生猪产业发展、带动务工就业</t>
  </si>
  <si>
    <t>师宗县农业农村局</t>
  </si>
  <si>
    <t>第四批</t>
  </si>
  <si>
    <t>2026年农村集体经济项目（师宗县人参果育苗工厂建设项目）</t>
  </si>
  <si>
    <t>彩云镇</t>
  </si>
  <si>
    <t>长街村委会</t>
  </si>
  <si>
    <t xml:space="preserve"> 在彩云镇小矣则建设人参果育苗工厂项目，计划投资1960万元，具体建设内容如下：
一、场地平整（借土回填夯实），投入80万；
二、新建玻璃大棚3600㎡，投入360万元；
三、建筑物、构筑物改造（门窗更换、屋面更换及防水、地面地砖、水电改造及内外墙漆）1500平米，投入150万元；
四、组培室建设200㎡，投入100万元，其中：无菌实验室30㎡，培养室100㎡，控制室70㎡及组培设施设备；
五、育苗设备及配套设施（含循环式育苗设备22台、嫁接设备1台及水肥一体化设备2套等），投入750万元；
六、检验检测室建设，投入460万元。其中：（一）农产品检验检测设备投资237万元(液相色谱-三重四极杆质谱仪160万元，全自动均质器、全自动固相萃取仪、氮吹平行浓缩仪、减压平行浓缩仪共计77万元)；（二）实验室、样品室等各功能室建设投资70万元；（三）土壤检测设备55万元；（四）农作物病害检测设备投资50万元；（五）检测废液处理设备10万元；（六）检测样品采样车15万元；（七）操作平台、低温冰箱、天平等辅助配套设备23万元；
七、看护房维修加固及围墙建设，投资30万；
八、安装变压器500KVA及配套设施，投资30万元。</t>
  </si>
  <si>
    <t>项目建成后，形成的固定资产归村集体所有，运营主体每年支付投资额5%租金，按照村级集体经营行性收益分配方案使用。</t>
  </si>
  <si>
    <t>带动产业发展、土地流转、务工就业等</t>
  </si>
  <si>
    <t>村集体经济</t>
  </si>
  <si>
    <t>产业配套设施项目</t>
  </si>
  <si>
    <t>产业配套</t>
  </si>
  <si>
    <t>五洛河林场保障性苗圃建设项目</t>
  </si>
  <si>
    <t>师宗县国有五洛河林场</t>
  </si>
  <si>
    <t>五洛河林场</t>
  </si>
  <si>
    <t>1、土地平整50亩，每亩挖掘整地费用3000元，投资15万元。
2、新建道路：主干道修建，路面宽4m，采用c30混凝土浇灌，厚度20cm，投资10.56万元；机耕道路修建，路面宽2.5m，c30混凝土浇灌，厚度20cm，投资9.9万元。
3、新建管护用房400㎡，投资89.6万元；新建仓库300㎡，投资48万元。
4、场地硬化500㎡，120m排水管修建，场地排水，投资5.1万元。嫁接区建设：新建200㎡彩钢瓦钢架搭建,15个嫁接操作台、3套保湿喷雾设施费、5个清洗消毒池，投资6万元。基质制备区建设：彩钢瓦钢架大棚300㎡，每亩180元，投资5.4万元。连栋塑料大棚建设：热镀锌钢架安装、PE薄膜费安装、简单通风设备安装，投资24万元。玻璃温室建设：安装重型钢架、双层中空浮法玻璃、智能温控系统、水肥一体化设备，投资83.2万元。
5、水、电投资87.5万元。
6、生产设备购置，投资36.74万元。
7、45亩苗圃苗床支架搭建，每亩8000元，投资36万元。
项目总投资457万元。</t>
  </si>
  <si>
    <t>项目建设期间可提供30-40个临时就业岗位，运营期间可提供10个固定就业岗位、20个季节性就业岗位，带动当地剩余劳动力就业增收；年供应400万株优质良种苗木，可满足5万亩油茶种植需求，能有效助力师宗县油茶产业规模化、标准化发展；项目采用标准化、集约化、智能化育苗基础设施及200立方米规范化蓄水池，配套45亩苗圃升级后的钢筋水泥柱、铁丝网、高品质遮阳网及智能喷灌系统。在整个生产过程中，能为当地培养一批掌握油茶育苗术的专业人才，带动周边农户提升育苗技术水平，促进林业产业转型升级。</t>
  </si>
  <si>
    <t>带动产业发展，务工就业等</t>
  </si>
  <si>
    <t>师宗县林业和草原局</t>
  </si>
  <si>
    <t xml:space="preserve"> </t>
  </si>
  <si>
    <t>师宗县2026年油茶种植项目</t>
  </si>
  <si>
    <t>高良乡、龙庆乡、五龙乡、竹基镇</t>
  </si>
  <si>
    <t>高良乡种植油茶12000亩1200万元；五龙乡6600亩660万元；龙庆乡1300亩130万元；竹基镇100亩10万元；高良乡、五龙乡抚育管理油茶新造林7000亩700万元。项目发动群众自发种植，然后按照补助标准验收后补助。</t>
  </si>
  <si>
    <t>在全县4个乡镇30个村委会142个村小组发展油茶种植20000亩，计划三年发展10万亩油茶种植。项目建成后归群众和村集体所有，采取“党总支+合作社+龙头企业+农户”的合作模式建设，促进师宗县油茶种植规模化、标准化、品牌化壮大油茶产业持续发展。带动辖区内农户5000余户增收，户均按照4亩计算，五年后鲜果每亩产量约600千克，按照目前市场价格3元/千克计算，每亩可实现收益2000元，户均增收8000元。</t>
  </si>
  <si>
    <t>龙庆乡落红甸村委会山黑坡民族团结进步示范村</t>
  </si>
  <si>
    <t>龙庆彝族壮族乡</t>
  </si>
  <si>
    <t>落红甸村委会山黑坡村</t>
  </si>
  <si>
    <t xml:space="preserve">
在龙庆乡落红甸村委会山黑坡村投入100万元实施红薯产业发展，具体建设内容：
1.发展红薯种植500余亩，配套硬化产业道路2公里，混凝土路面宽3-5米，投资100万元；
2.基地内配套灌溉管网设施，PE80DN50供水管1200米，投资20万元。</t>
  </si>
  <si>
    <t xml:space="preserve">  坚持以铸牢中华民族共同体意识为主线，采取“龙头企业+村组+农户”模式，推进红薯产业发展。项目建成后，产权归龙庆乡落红甸村委会山黑坡村集体所有。通过项目实施，可示范带动周边片区规模化流转土地1000余亩，群众实现土地流转收益60万元以上，村集体经济增收3.6万元以上，年用工量1800余个，每年能带动周边3个村180余户群众（其中建档立卡脱贫户113户452人，三类监测对象6户31人）增加务工收入180余万元，有力促进各民族共同实现增收致富。
</t>
  </si>
  <si>
    <t>带动产业发展、土地流转</t>
  </si>
  <si>
    <t>师宗县民宗局</t>
  </si>
  <si>
    <t>龙庆乡人民政府</t>
  </si>
  <si>
    <t>高良乡窝德村委会新寨民族团结进步示范村</t>
  </si>
  <si>
    <t>高良壮族苗族瑶族乡</t>
  </si>
  <si>
    <t>窝德村委会新寨村</t>
  </si>
  <si>
    <r>
      <rPr>
        <sz val="11"/>
        <rFont val="方正仿宋_GBK"/>
        <charset val="134"/>
      </rPr>
      <t>在窝德村委会新寨村小组投资190万元实施民族团结进步示范村建设项目。
一、 油茶项目：窝德村委会油茶产业发展项目：
1、种植油茶350亩，土地平整2000元/亩，投入70万元；
2、基地毛路开挖2100米，宽3米，50元/平方米，投入31.5万元；
3、新建钢结构农资存储仓库占地50平方米，800元/平方米，投入4万元；
4、新建土工布水池1座，容积1000m</t>
    </r>
    <r>
      <rPr>
        <sz val="11"/>
        <rFont val="宋体"/>
        <charset val="134"/>
      </rPr>
      <t>³</t>
    </r>
    <r>
      <rPr>
        <sz val="11"/>
        <rFont val="方正仿宋_GBK"/>
        <charset val="134"/>
      </rPr>
      <t>，投入8万元；
5、引水主管（镀锌钢管DN90）700m,100元/米，投入7万;
6、供水分管（PE80DN63管）3500m,50元/米，投入17.5万；
7、发电机1台，投入1.2万元。
二、基础设施建设项目：
1. 新寨村塌方钢筋混凝土挡土墙150立方米，投入13.6万元；
2.新寨村内道路硬化3100平方米，每平方米120元，投入37.2万元。</t>
    </r>
  </si>
  <si>
    <t xml:space="preserve">    通过本项目实施，建成集‘技术示范、模式创新、产业集聚、辐射带动’于一体的油茶示范产业基地，形成可复制的产业发展经验，推动油茶产业规模化、标准化发展，带动区域相关产业升级，实现经济效益、社会效益协同提升。项目建成后，预计三年后产生效益，每年收益的5%归窝德村委会集体所有，5%归新寨村民小组村民所有，可带动新寨村民每年户均增收600元以上。
示范效应持续发挥≥3年，形成稳定的产业发展机制（如“企业+合作社+农户”长效合作机制）  到2030年，基地带动区域内农户/经营主体户均年增收3500余元，基地技术/模式辐射覆盖整个窝德村委会（10村），可带动100户主体参与产业发展。 </t>
  </si>
  <si>
    <t>高良乡人民政府</t>
  </si>
  <si>
    <t>师宗县人参果育苗工厂建设项目</t>
  </si>
  <si>
    <t xml:space="preserve">    在彩云镇小矣则建设人参果育苗工厂项目，计划投资1960万元，具体建设内容如下：
一、场地原有大棚拆除及场地平整（借土回填夯实），投入50万；
二、新建温室大棚14560㎡，投入450万元；
三、建筑物、构筑物改造（门窗更换、屋面更换及防水、地面地砖、水电改造及内外墙漆）1500平米，投入150万元；
四、组培室建设200㎡，投入100万元，其中：无菌实验室30㎡，培养室100㎡，控制室70㎡及组培设施设备；
五、育苗设备及配套设施（含循环式育苗设备22台、嫁接设备1台及水肥一体化设备2套等），投入750万元；
六、检验检测室建设，投入460万元。其中：（一）农产品检验检测设备投资237万元(液相色谱-三重四极杆质谱仪160万元，全自动均质器、全自动固相萃取仪、氮吹平行浓缩仪、减压平行浓缩仪共计77万元)；（二）实验室、样品室等各功能室建设投资70万元；（三）土壤检测设备55万元；（四）农作物病害检测设备投资50万元；（五）检测废液处理设备10万元；（六）检测样品采样车15万元；（七）操作平台、低温冰箱、天平等辅助配套设备23万元，</t>
  </si>
  <si>
    <t>项目建成后，形成的固定资产归村集体所有，运营主体每年支付投资额5%租金，按照村级集体经营行性收益分配方案使用。主要目标：1新建温室大棚14560㎡，2.组培室建设200㎡。</t>
  </si>
  <si>
    <t>师宗县2026年扶贫小额信贷贷款贴息补助项目</t>
  </si>
  <si>
    <t>全县10个乡（镇、街道）</t>
  </si>
  <si>
    <t>建设内容：扶贫小额信贷贷款贴息，项目预计覆盖脱贫户和监测户1500户，贴息资金300万元。</t>
  </si>
  <si>
    <t>项目建成后预计项目年化收益率为5%，即6.5万元，可带动辖区内脱贫户、监测户350户（其中脱贫户324户、监测户26户）户均增加收入3000元以上。贷款贴息400万元，受益脱贫户1450人。</t>
  </si>
  <si>
    <t>师宗县2026年扶持培育农业经营主体奖补项目</t>
  </si>
  <si>
    <t>师宗县10个乡（镇、街道）</t>
  </si>
  <si>
    <t>建设内容：助推师宗新型农业经营主体发展，从农业产业化龙头企业培育、星级合作社、星级家庭农场认证、农产品品牌农业规模以上企业培育等方面扶持，总计预算200万元用于扶持培育新型农业经营主体，其中龙头企业培育预算100万元，农民专业合作社预算12万元，家庭农场预算16万元，特色农产品品牌预算62万元，农业规模以上企业培育10万元。</t>
  </si>
  <si>
    <t>项目建成将培育县域产业体系建设中的龙头企业、联动带农纽带中有影响的合作社、打造地方产业品牌，有效助推特色产业建设，带动脱贫户及三类监测对象增收。</t>
  </si>
  <si>
    <t>丹凤街道古城社区农文旅融合建设项目</t>
  </si>
  <si>
    <t>丹凤街道</t>
  </si>
  <si>
    <t>古城社区</t>
  </si>
  <si>
    <r>
      <rPr>
        <sz val="11"/>
        <rFont val="方正仿宋_GBK"/>
        <charset val="134"/>
      </rPr>
      <t>在丹凤街道办事处古城社区投入610万元实施农文旅融合建设项目，具体建设内容：
1、场地平整70亩，投入45万元；
2、新建机耕路宽3-4m,长1200m，投入15万元；
3、配套土工布蓄水池1000m</t>
    </r>
    <r>
      <rPr>
        <sz val="11"/>
        <rFont val="宋体"/>
        <charset val="134"/>
      </rPr>
      <t>³</t>
    </r>
    <r>
      <rPr>
        <sz val="11"/>
        <rFont val="方正仿宋_GBK"/>
        <charset val="134"/>
      </rPr>
      <t>及水泵房，投入10万元；
4、配套50亩灌溉主管、分管、灌溉支管等，投入10万元。
5、新建连体恒温大棚10亩，含大棚膜、防虫网、电动卷膜器、棚温控系统等，投入150万元；
6、新建连体玻璃恒温大棚4亩，含大棚遮阳帘、防虫网、棚温控系统等，投入80万元；
7、新建单体种植大棚10亩，含大棚膜、电动卷膜器等，投入30万元；
8、亲子菜园、亲子稻田、趣味种植建设40亩，投入60万元；
9、观光道路及亲子游玩景观打卡点建设，投入50万元；
10、简易管理用房及手工作坊建设，占地2亩，投120万；
11、配套电力设施，250KVA箱式变压器1台及高低压电缆线投入40万元。</t>
    </r>
  </si>
  <si>
    <t>项目采取“合作社+企业+农户 ”合作方式，项目建成后，形成的固定资产归古城社区集体所有，企业每年支付村集体资金不低于经营性资产原值的5%，按照村级集体经营行性收益分配方案使用，主要用于村内基础设施建设、人居环境提升等村级公益事业；用于巩固拓展脱贫攻坚成果，资助脱贫群众、特殊困难群体（含监测户）就医就学等；用于壮大村集体经济等。可带动古城社区及周边农户、脱贫户和监测户300人以上就近务工，预计惠及脱贫户及三类监测对象16户61人。</t>
  </si>
  <si>
    <t>带动产业发展、带动务工就业。</t>
  </si>
  <si>
    <t>丹凤街道办事处</t>
  </si>
  <si>
    <t>配套设施</t>
  </si>
  <si>
    <t>丹凤街道矣腊社区玫瑰醋加工建设项目</t>
  </si>
  <si>
    <t>矣腊社区</t>
  </si>
  <si>
    <t>在丹凤街道办事处矣腊社区投入694万元实施玫瑰醋加工建设项目，具体建设内容如下：
1.新建钢结构玫瑰醋加工厂房一栋，建筑面积1600㎡，投入288万元；
2、生产净化车间2000㎡，投入72万元；
3、前处理设备（气泡清洗机、破碎榨汁一体机、暂存罐），投资11万元；
4、发酵系统（液化设备、糖化设备、酒精发酵设备、板框压滤机、酒度调整罐、液态制醋机、浸泡罐、不锈钢储存罐、粗过滤设备、调配罐、剪切机、新式硅藻土过滤机、缓冲罐、精密过滤器、UHT管式瞬时灭菌、无菌罐、水处理设备、CIP清洗系统），投资195万；
5、控制系统（控制柜及PLC操作系统、燃气蒸汽发生器），投资17万元；
6、冷却系统（冷水罐、制冷机、冷水循环泵），投资10万元；
7、安装调试（不锈钢饮料泵、清水泵、物料提升泵、管道阀门、操作平台、安装费用、调试费用），投资40万元；
8、灌装设备（半自动每小时 500桶(5升)醋饮灌装设备），投入21万元；
9、配套电力设施，250KVA箱式变压器1台及高低压电缆线投入40万元。</t>
  </si>
  <si>
    <t>项目采取“合作社+企业+农户 ”合作方式，项目建成后，形成的固定资产归矣腊社区集体所有，企业每年支付村集体资金不低于经营性资产原值的5%，按照村级集体经营行性收益分配方案使用，主要用于村内基础设施建设、人居环境提升等村级公益事业；用于巩固拓展脱贫攻坚成果，资助脱贫群众、特殊困难群体（含监测户）就医就学等；用于壮大村集体经济等。可带动矣腊社区及周边农户、脱贫户和监测户400人以上就近务工，预计惠及脱贫户及三类监测对象21户70人。</t>
  </si>
  <si>
    <t>丹凤街道矣腊社区农产品检验检测室建设项目</t>
  </si>
  <si>
    <t>在丹凤街道办事处矣腊社区投入394万元实施农产品检验检测室建设项目，具体建设内容如下：
1.新建钢结构检验检测室一栋，建筑面积300㎡，投入54万元；
2.检验检测设备投资230万元(液相色谱-三重四极杆质谱仪160万元，全自动均质器、全自动固相萃取仪、氮吹平行浓缩仪、减压平行浓缩仪共计70万元)；
3.实验室、样品室等各功能室建设投资70万元；
4.配套水电设施，给排水、250KVA箱式变压器一台及高低压电缆线投入40万元。</t>
  </si>
  <si>
    <t>项目采取“合作社+企业+农户 ”合作方式，项目建成后，形成的固定资产归矣腊社区集体所有，企业每年支付村集体资金不低于经营性资产原值的5%，按照村级集体经营行性收益分配方案使用，主要用于村内基础设施建设、人居环境提升等村级公益事业；用于巩固拓展脱贫攻坚成果，资助脱贫群众、特殊困难群体（含监测户）就医就学等；用于壮大村集体经济等。可带动矣腊社区及周边农户、脱贫户和监测户280人以上就近务工，预计惠及脱贫户及三类监测对象17户71人。</t>
  </si>
  <si>
    <t>基础设施建设</t>
  </si>
  <si>
    <t>丹凤街道古城社区乡村振兴道路建设</t>
  </si>
  <si>
    <t xml:space="preserve">在丹凤街道办事处古城社区孟家村投入96万元实施村内道路硬化项目，具体建设内容如下：
1.原有村内道路C25混凝土硬化及排水沟，宽3m-6m,总长800m,总面积约3200㎡，投入96万元。
</t>
  </si>
  <si>
    <t>项目建成后，惠及农户272户1150人，其中脱贫户和三类监测对象13户50人。</t>
  </si>
  <si>
    <t>配套基础设施，优化人居环境。</t>
  </si>
  <si>
    <t>师宗县“低热河谷”特色产业发展民族团结进步示范县项目</t>
  </si>
  <si>
    <t>高良乡</t>
  </si>
  <si>
    <t>纳非村委会</t>
  </si>
  <si>
    <t xml:space="preserve">高良壮族苗族瑶族乡油茶种植项目，涉及2个村委会，共计500万元。
一、油茶产业发展项目：1.纳非村委会：1.土地平整350亩，每亩3500元，投入资122.5万元。 2.基地道路5.5KM(3米宽）含土方开挖、路基整形及压实，投入资金20万元；3.砂石路面16500平方米，20元/平方米，投入资金33万元。4.沉砂池10立方米，投入资金2万元。5.基地道路排水沟开挖投入资金9万元。6.土工布水池1000立方米，投入资金6万元；7.引水主管5000米（PE63管1.6MPa），投入资金30万；9.基地道路涵管6道（包含石头支砌）投资5万元，混凝土排水沟100米（800mm*800mm)，投资3万元。合计230.5万元；2.纳厦村委会：1.土地平整200亩，每亩3500元，投入资70万元。 2.基地道路3.5KM(3米宽）含路基整形及压实，投入资金16万元；3.砂石路面10500平方米，20元/平方米，投入资金21万元。4.沉砂池8立方米，投入资金1万元。5.基地道路排水沟开挖投入资金5万元。6.土工布蓄水池1000立方米，投入资金6万元；7.引水主管3000米（PE63管1.6MPa），投入资金20万；8.基地道路涵管投资5万元。合计144万元； 
二、人居环境整治，共计投资125.5万元。纳非村委会纳非村小组：道路硬化2600平方米，投资32万元；挡墙建设300立方米投资15万元；排水沟建设375米（混凝土浇筑300mm*500mm，附盖板）160元/米；投资6万元，场地硬化200平方米投资3万，小计56万元；纳厦村委会纳平山村：挡墙400立方米投资16.8万，道路硬化4392平方米，投资52.7万元。小计69.5万元。    </t>
  </si>
  <si>
    <t xml:space="preserve">    师宗县坚持以铸牢中华民族共同体意识为主线，抢抓产业发展重大战略机遇，立足民族乡产业、生态、气候等资源优势，采取“党支部+合作社+群众”的利益联结机制和村集体股份合作机制建设，通过以扶持发展特色产业示范带为抓手，推动民族乡产业发展形成技术共享、资源互补、产业共兴、服务联做的共同体格局，着力打造区域高原生态农业高质量发展示范样板和民族乡铸牢中华民族共同体意识发展示范带。
    项目采取“党支部+合作社+群众”的利益联结机制和村集体股份合作机制建设，该项目资金整合乡村振兴示范点和民族团结进步示范村项目，建成后形成的固定资产归村集体所有。项目受益脱贫户149户628人。
    一是发展产业壮大村集体经济。运用“党建联盟+抱团发展”的模式，采取标准化种植、品牌化销售，持续增强村级集体经济。预计壮大村集体经济10万元，同时吸纳农村劳动力就近务工每人每年增收0.6万元。
    二是盘活村集体土地和群众闲置资产增加村集体和群众收入。通过股份制方式量化分红，村集体以村内土地入股，项目建设占用农户以闲置土地入股，进一步健全利益联结机制，让群众以主人翁的身份推动产业发展。</t>
  </si>
  <si>
    <t>葵山镇马厂村委会小马厂民族团结进步示范村</t>
  </si>
  <si>
    <t>葵山镇</t>
  </si>
  <si>
    <t>马厂村委会</t>
  </si>
  <si>
    <t>（一）蔬菜产业发展项目，种植蔬菜180亩，投资167万元。建设内容：1、180亩蔬菜基地配套机耕路11000平方米，按照单价130元/平方米，预计投资143万元；2、修建灌溉沟渠800米，按照单价300元/米，预计投资24万元。
（二）人居环境提升：村内浆砌毛石挡土墙45平方米，安装DN110PVC污水排水管（含破除及恢复），预计投资5万元。</t>
  </si>
  <si>
    <t xml:space="preserve"> 以铸牢中华民族共同体意识为主线，依托资源发展优势，助力加快各民族共同走向社会主义现代化步伐。 项目建成后产权归马厂村集体所有。采取公司+农户的模式，发展蔬菜产业180亩，带动附近农村劳动力就近就地就便务工70人，人均年增收4500元，村集体经济收益1.8万元。通过人居环境提升，有效改善各族群众生产生活条件，惠及群众300余人，进一步提升群众的幸福感满意度。</t>
  </si>
  <si>
    <t>葵山镇人民政府</t>
  </si>
  <si>
    <t>五龙乡保太村委会三道箐民族团结进步示范村</t>
  </si>
  <si>
    <t>五龙乡</t>
  </si>
  <si>
    <t>保太村委会</t>
  </si>
  <si>
    <t>保太村委会三道箐村迷迭香种植项目，投资174万元。建设内容：1、建设250亩迷迭香种植基地，土地平整每亩投资500元，预计投资12.5万元；2、基础道路硬化11028.5平方米，预计投资88.5万元；3、新建500立方米蓄水池并配套250亩滴灌系统，预计投资21万元；4、新建600平方米加工房一座，预计投资30万元；5、新建烤房2座，每座7万元，预计投资14万元；6、脱油机、筛机各一台，预计投资8万元。</t>
  </si>
  <si>
    <t xml:space="preserve">   以铸牢中华民族共同体意识为主线，把改善各族群众生产生活条件、带动各族群众持续增收作为出发点和落脚点，依托当地资源优势，大力推动产业转型升级，助力各民族共同走向社会主义现代化。通过迷迭香种植，每亩可收2.5吨左右，亩年均产值（净利润）最低可达到2500元，可带动附近村民用工500余人（其中脱贫监测户23户80人），实现人均务工收入每年增收2万元。村集体按照每吨250元的场地租金及服务费，预计村集体经济年收入增加13.7万元。</t>
  </si>
  <si>
    <t>五龙乡人民政府</t>
  </si>
  <si>
    <t>彩云镇长街村委会长街民族团结进步示范村</t>
  </si>
  <si>
    <t xml:space="preserve">额则投资140万元，在长街村委会长街村小组建设鲜切花基地项目。
1.鲜切花标准大棚建设：新建鲜切花生产大棚一个，面积10亩，造价每亩12万，共计120万。
2.新建蓄水池150立方米，概算投资5万元。
3.安装400KV的变压器1台，概算投资15万元。开展水果蔬菜产业项目，投资149万元。建设内容：新建蔬菜大棚40亩，按照每亩3万元，预计投资120万元；2.水果种植配套道路建设2000平方米，长400米、宽5米，按70元/平方米，预计投资14万元；3、.安装400Kv的变压器1台，预计投资15万元。
</t>
  </si>
  <si>
    <t xml:space="preserve">    彩云镇党委政府以铸牢中华民族共同体意识为主线，全面贯彻新发展理念，不断深化改革开放，大力发展特色优势产业，因地制宜发展新质生产力。彩云镇村委会长街民族团结进步示范村项目项目采取“村集体+股份经济合作社+农户”的模式发展鲜切花产业，新兴产业发展“大棚、水、电”配套设施，大棚建设占地面积15亩。该项目建成极大推动各民族全方位嵌入发展，积极促进各民族广泛交往交流交融，各民族可以就地就近务工，预计200户750人受益，并带动村委会已脱贫户6户21人，监测户1户3人增加收入，实现村集体经济收入8万。</t>
  </si>
  <si>
    <t>彩云镇人民政府</t>
  </si>
  <si>
    <t>漾月街道法雨社区安得店民族团结进步示范村</t>
  </si>
  <si>
    <t>漾月街道</t>
  </si>
  <si>
    <t>法雨社区</t>
  </si>
  <si>
    <t xml:space="preserve">  法雨社区安得店蔬菜种植项目，投资114万元。建设内容： 1、新建高标准钢架大棚30亩（含钢结构大棚、滴管、棚膜），按照每亩3万元，预计投入90万元；2、蓄水池、输水管网、电力建设，预计投资4万元；3、产业配套道路建设2000米、蔬菜垃圾处理池3个、蔬菜园物资堆放简易房1间，预计投资24万元。</t>
  </si>
  <si>
    <t xml:space="preserve">  以铸牢中华民族共同体意识为主线，积极融入新发展格局，用好乡村振兴政策，助力加快各民族共同走向社会主义现代化步伐。该项目的实施采取“村集体股份经济合作联合社+村小组股份经济合作社+农户”的模式，采取社区和居民小组集中流转30亩土地，由村股份经济合作联合社争取衔接资金投入，居民小组股份合作社负责日常管理维护，居民采取到基地务工提高收入的方式，统一进行运营管理。</t>
  </si>
  <si>
    <t>漾月街道办事处</t>
  </si>
  <si>
    <t>葵山镇冒水洞村乡村旅游配套设施建设项目</t>
  </si>
  <si>
    <t>山乌果村委会</t>
  </si>
  <si>
    <t xml:space="preserve">1.C30混凝土村内道路硬化改造1500米，宽4米，厚20cm，计划投资65万元；
2.改造村内闲置房屋3座、老房子15间，发展民宿10间，计划投资135万元。
</t>
  </si>
  <si>
    <t xml:space="preserve">项目建成后产权归冒水洞村集体所有。通过项目建设，改善村庄环境卫生，提升人居环境，完善村庄基础设施服务功能，惠及农户43户186人，丰富旅居等业态，有效提升乡村旅游品质，吸引游客10000余人，带动附近农村劳动力就近就地就便务工30人，人均年增收8000元，村集体经济收益2万元。
</t>
  </si>
  <si>
    <t>大同街道上牛宿村乡村旅游配套设施建设项目</t>
  </si>
  <si>
    <t xml:space="preserve">1.C20混凝土村内道路硬化 2500 平方米，厚20cm，计划投资 20 万元；
2.建设村内排水沟1500米，铺设排水管网1000米，计划投资 50 万元；
3.发展工业辣椒种植 300 亩，配套铺设水肥一体化灌溉设施，预计投入 80 万元。
</t>
  </si>
  <si>
    <t>项目覆盖辖区内农户51户270人，脱贫户29户155人，三类监测对象7户21人。完善村庄基础设施服务功能，改善村庄环境卫生，有效提升乡村旅游品质，丰富旅居等业态，带动创业10余户。</t>
  </si>
  <si>
    <t>彩云镇民族团结进步示范乡镇</t>
  </si>
  <si>
    <t>槟榔社区</t>
  </si>
  <si>
    <t>在彩云镇槟榔社区投入500万元实施农业配套产业泡沫箱厂建设项目。建设内容：1.新建钢结构生产车间1500㎡，投入270万元；新建钢结构泡沫箱仓库1800㎡，投入230万元。项目建成后,形成的经营性资产产权归村集体所有,收益用于巩固拓展脱贫攻坚成果、增加脱贫群众收入、壮大村集体经济。带动农户300户1200人，其中脱贫户和三类监测对象30户120人。</t>
  </si>
  <si>
    <t>该项目建成后，采取“公司+农户”的模式，带动本地村民50人就近就地务工，增加村民收入。</t>
  </si>
  <si>
    <t>大同街道牛宿村委会上宜卡民族团结进步示范村</t>
  </si>
  <si>
    <t>牛宿村委会上宜卡村蓝莓种植项目，投资100万元。建设内容：1.建设大棚10个，面积15亩，预计投资50万元；2.灌溉系统（含200立方米蓄水池、滴灌设施等），预计投资44万元；3.智能化水肥一体化设施，预计投资6万元。</t>
  </si>
  <si>
    <t>以铸牢中华民族共同体意识为主线，积极融入新发展格局，用好乡村振兴政策，依托资源发展优势，助力加快各民族共同走向社会主义现代化步伐。项目建成后形成固定资产归牛宿村委会集体所有，由村级合作社经营，预计每年实现集体经济收入增长10万元，惠及脱贫户20户81人；预计实现10人就近就地务工，人均务工收入年增长6000元。</t>
  </si>
  <si>
    <t>大同街道米车民族团结进步示范社区</t>
  </si>
  <si>
    <t xml:space="preserve">在大同街道米车社区小干洞村投入30万元建设米车社区民族团结进步示范社区项目，发展平谷等种植建设内容：                                       1.钢架大棚1500平方米，计划投入8.25万元；                           2.安装层架500个、架子管1500根，计划投入12.25万元                                           3.场地建设平整及建设简易厂房、冷库各1座，计划投入9.5万元。                                    </t>
  </si>
  <si>
    <t>项目建成后形成固定资产归米车社区集体所有，村集体通过经营权租赁预计每年增加集体经济收入2万元；同时带动10人就近就地务工，人均务工收入年均增收6000元。</t>
  </si>
  <si>
    <t>雄壁镇雄壁民族团结进步示范社区</t>
  </si>
  <si>
    <t>雄壁社区</t>
  </si>
  <si>
    <t>圣女果产业发展项目：整理土地 10 亩投资5万元；矮棚5万元、引蔓支架3万元、防虫网2万元、滴灌带喷管4.2万元、过滤器0.6万元、水泵0.2万元、输水管0.4万元；硬化矮棚运输人行通道500平方米10万元；水肥料一体化池3万元；安装监控8个1.6万元；建设管网系统（波纹管600米）7万元；配套 100 立方米蓄水池（水阀4个）8万元，总计50万元。</t>
  </si>
  <si>
    <t>建成10亩标准化圣女果种植基地，保障灌溉及生产安全，提升种植效率，年可增加集体经济收入3万元，带动当地群众20人就业，人均年增收4000元。</t>
  </si>
  <si>
    <t>雄壁镇人民政府</t>
  </si>
  <si>
    <t>高良乡设里村委会百香果水肥一体化智能大棚基地建设项目</t>
  </si>
  <si>
    <t>设里社区</t>
  </si>
  <si>
    <r>
      <rPr>
        <sz val="11"/>
        <rFont val="方正仿宋_GBK"/>
        <charset val="134"/>
      </rPr>
      <t>师宗县高良乡设里村委会60亩百香果种植配套设施建设需投入384.725万元。主要建设内容为：                                                                    
    一、30亩为水肥一体化智能大棚建设需投入360.325万元，其中，1.20m</t>
    </r>
    <r>
      <rPr>
        <sz val="11"/>
        <rFont val="宋体"/>
        <charset val="134"/>
      </rPr>
      <t>³</t>
    </r>
    <r>
      <rPr>
        <sz val="11"/>
        <rFont val="方正仿宋_GBK"/>
        <charset val="134"/>
      </rPr>
      <t>水罐3个，投资4.5万元；2.架电设施，投资8万元（电杆H=9.0米7棵，主线约1000米，棚内灯光跑马线带灯头约6000米，照明灯约500个）；3.主体结构 ：热镀锌主立柱 Φ63mm×2.0mm  3000根 200元/根，需投入60万元； 核心承重构件：热镀锌拱杆 Φ32mm×1.5mm 套  1500套每套400元，需投入60万元（每套含三根，组成一个拱热镀锌水槽)。2.0mm厚，U型  1,100米 100元/米，需投入15万元；用于连接各栋，排水热镀锌桁架25×50×1.5mm 1500套450元/套，需投入67.5万元；增强顶部稳定性各种连接件热镀锌 900套，180元/套，需投入16.2万元(包含螺栓、夹箍等)；4.覆盖材料 塑料薄膜 ：15丝PO膜 21750平方米 ，15元/平方米，需投入32.625万元；卷膜通风系统（电动）30套，250元/套 需投入7.5万元；5.通风系统风机 （1380型 ）18台，2500元每台 需投入4.5万元；6.基础工程 独立基础 C25混凝土 3000个，100元/个，需投入30万元， 每个立柱对应一个；7.防虫网8000平方米，15元/平方米，需投入12万元；水肥一体化设备一套，管网设施PE110管1000米，100元/米，需投入10万元，PE75管4000米，60元/米，需投入24万元，滴带30000米，0.5元/米，需投入1.5万元，悬挂喷灌管10000米，2.5元/米，需投入2.5万元，悬挂喷灌设备5套，9000元/套，需投入4.5万元。                                                            
    二.30亩为露天室外种植需投资24.4元，其中，1.20m</t>
    </r>
    <r>
      <rPr>
        <sz val="11"/>
        <rFont val="宋体"/>
        <charset val="134"/>
      </rPr>
      <t>³</t>
    </r>
    <r>
      <rPr>
        <sz val="11"/>
        <rFont val="方正仿宋_GBK"/>
        <charset val="134"/>
      </rPr>
      <t xml:space="preserve">水罐1个，投资1.5万元；2.灌溉设施铺设30亩，每亩1500元，投资4.5万元；3.网格百香果棚搭建30亩（水泥桩 木桩 钢丝 遮阳网），每亩2000元，投资6万元；4.打药系统1套（三项11KW打药机 PE25打药管），投资4.5万元；5.抽水泵设备22千瓦水泵1台投入资金5.5万元；6.抽水泵机房20平方米，投资2.4万元。                                   </t>
    </r>
  </si>
  <si>
    <t xml:space="preserve">   该项目采取“企业+村党总支+农户”合作方式，项目建成后，形成的固定资产归村集体，预计每年可产生18万元左右的利益分红归村集体，主要用于巩固拓展脱贫攻坚成果、增加脱贫群众收入、壮大村集体经济等。项目建成后预计项目年收益率为5％，即18.4万元。带动辖区内农户78户（其中脱贫户48户，“三类监测对象”3户）户均增加1500元以上，村集体收入增加5万元以上。</t>
  </si>
  <si>
    <t>带动产业发展、带动务工就业、壮大村集体收入</t>
  </si>
  <si>
    <t>312人</t>
  </si>
  <si>
    <t>高良乡设里社区油茶产业发展项目</t>
  </si>
  <si>
    <t xml:space="preserve">
师宗县高良乡设里村委会种植540亩油茶需投入369.125万元。主要建设内容为：1.土地平整540亩，3500元/亩，投入189万元；2.基地内毛路开挖6000米*3米,18000平方米，15元/平方米，投入27万元；3.灌溉设施：土工布储水池4个共2000立方米，60元/立方米，投入12万元；过滤器套组6套，投入3.8万元；沉砂池30立方米，需投入5万元；PE90主水管4200米，75元/米，投入31.5万元；PE40主引水管11000米，15元/米，投入16.5万元；PE75分水管6000米，60元/米，投入36万元；PE25岔管65000米，1.75元/米，投入11.375万元；引水主管（DN50热镀锌钢管3.25）1100米，75元/米，投入资金8.25万元；抽水泵设备22KW水泵2台投入资金11万元；4.架电设施水泥电杆(H=9.0m) 23根，3.9万元，50绝缘电线 4800米，35元/米，投入16.8万元。
  </t>
  </si>
  <si>
    <t xml:space="preserve">    项目建成后归设里社区所有，采取“党总支+合作社+龙头企业+农户”的合作模式建设，通过建设油茶种植示范基地540亩，灌溉设施、毛路开挖等基础设施建设，促进高良乡油茶种植规模化、标准化、品牌化壮大油茶产业持续发展。带动辖区内农户300余户（其中脱贫户80余户，“三类监测对象”5户）户均按照3亩计算，鲜果每亩产量约600千克，按照目前市场价格3元/千克计算，每亩可实现收益2000元，村集体经济每年可增加5万余元。</t>
  </si>
  <si>
    <t>1000人</t>
  </si>
  <si>
    <t>高良乡纳非油茶产业发展项目</t>
  </si>
  <si>
    <t xml:space="preserve">
    师宗县高良乡纳非油茶产业发展项目，在高良乡纳非村委会纳非村小纳乐片区种植油茶300亩需投入228万元,主要建设内容为：1、土地平整300亩，3500元/亩，投入105万元；2.基地内毛路开挖10500平方米，15元/平方米，投资15.7万元；3.沉砂池8立方米，投入资金1.50万元；4.涵洞10道60米，400元/米，投入资金2.4万元；5.土工布蓄水池2个1000立方米，60元/立方米，投入资金15万元；6.引水主管3000米（PE63管1.6MPa），55元/米，投入资金16.5万元；7.灌溉管网设施300亩，每亩1500元，投入资金45万元；8.架电设施水泥电杆(H=9.0m) 16根，2.4万元，50绝缘电线 7000米，35元/米，投入24.5万元。                                     
   </t>
  </si>
  <si>
    <t xml:space="preserve">    项目建成归纳非村委会所有，采取“党总支+合作社+龙头企业+农户”的合作模式建设，通过建设油茶种植示范基地300亩，灌溉设施、毛路开挖等基础设施建设，促进高良乡油茶种植规模化、标准化、品牌化壮大油茶产业持续发展。带动辖区内农户120余户（其中脱贫户40余户，“三类监测对象”4户）户均按照3亩计算，鲜果每亩产量约600千克，按照目前市场价格3元/千克计算，每亩可实现收益2000元，村集体经济每年可增加5万余元。</t>
  </si>
  <si>
    <t>476人</t>
  </si>
  <si>
    <t>高良乡笼嘎油茶产业发展项目</t>
  </si>
  <si>
    <t>笼嘎村委会</t>
  </si>
  <si>
    <t xml:space="preserve">师宗县高良乡笼嘎油茶产业发展项目总投资319.05 ，主要建设内容为：                                                                                                     
    一、在高良乡笼嘎村委会路不肖村种植油茶310亩需投入237万元，1、土地平整310亩，3500元/亩，投入108.5万元；2.基地内毛路开挖3600米，3米宽，10800平方米，15元每平方米，投入16.2万；3.土工布储水池2个共1000立方米，60元/立方米，投入12万元；4.200KVA变压器一台投入6万，电杆(H=12.0m) 24根投入4.8万，输电线（100平方三项线）3600米，每米50元，投入18万；5.输水部分：三项提水泵1台投入5.5万，引水主管（热镀锌50管）2300米，75元每米，投入17.25万；6.抽水泵机房20平方米2.25万元；7.灌溉官网设施310亩，每亩1500元，投入46.5万。                                                      
    二、在高良乡笼嘎村委会上笼嘎村种植油茶100亩需投入82.05万元 ，1、土地平整100亩，3500元/亩，投入35万元； 2.基地内毛路开挖1500米，宽3米，4500平方米，15元/平方米，投入资金6.75万元；3.过滤器套组2套，投入1.2万元；4.土工布蓄水池800立方米，60元/立方米，投入资金4.8万元；5.引水主管1000米（PE63管，1.6兆帕），55元/米，投入资金5.5万元；6.水源至水池引水主管500米（PE40,1.6兆帕），15元/米（含安装），投入资金0.75万；7.灌溉管网设施100亩，3000元/亩，投入资金30万元。                                                                   </t>
  </si>
  <si>
    <t xml:space="preserve">    项目建成归笼嘎村委会所有， 采取“党总支+合作社+龙头企业+农户”的合作模式建设，通过建设油茶种植示范基地310亩，灌溉设施、毛路开挖等基础设施建设，促进高良乡油茶种植规模化、标准化、品牌化壮大油茶产业持续发展。带动辖区内农户140余户（其中脱贫户50余户，“三类监测对象3户）户均按照3亩计算，鲜果每亩产量约600千克，按照目前市场价格3元/千克计算，每亩可实现收益2000元，村集体经济每年可增加6万余元。</t>
  </si>
  <si>
    <t>514人</t>
  </si>
  <si>
    <t>高良乡纳非、团坡油茶产业提质增效项目</t>
  </si>
  <si>
    <t xml:space="preserve">   
师宗县高良乡油茶产业提质增效项目总投资169.6万元，主要建设内容为：                       
    一、在纳非村委会纳非村实施250亩油茶基地提质增效建设投入96万元。其中，1.土工布蓄水池2000立方米，60元/立方米，投入资金12万元；2.灌溉滴管设施250亩，每亩1500元，投入资金37.5万元；3.沉砂池8立方米，投入资金1.50万元；4.引水主管（PE75管，1.6MPa）6000米，60元/米，投入资金36万元；5.基地内毛路开挖6000平方米，15元/平方米，投入资金9万。
    二、在团坡村委会麻栗山村实施100亩油茶基地提质增效建设投入73.6万元。其中，1.土工布蓄水池1000立方米，60元/立方米，投入资金6万元；2.灌溉滴管设施100亩，每亩1500元，投入资金15万元；3.沉砂池8立方米，投入资金1.50万元；4.引水主管（DN50热镀锌钢管3.25）2000米，75元/米，投入资金15万元；5.抽水泵设备22千瓦水泵1台投入资金5.5万元；6.抽水泵机房30平方米3.6万元；7.架电设施水泥电杆(H=9.0m) 18根，3万元，50平方绝缘电线 6000米，35元/米，投入21万元；8.基地内毛路开挖2000平方米，15元/平方米，投资3万元。                                </t>
  </si>
  <si>
    <t xml:space="preserve">    通过建设350亩油茶示范种植基地提质增效项目建设，促进高良乡乡村特色产业有效提升。项目建成后产权归村集体所有，预计项目年收益率为5％，即17.8万元（其中纳非村委会15万元，团坡村委会10万元）。带动辖区内农户78户（其中脱贫户48户，“三类监测对象”3户）户均增加1500元以上，村集体收入增加5万元以上。</t>
  </si>
  <si>
    <t>带动产业发展、壮大村集体收入、带动务工就业</t>
  </si>
  <si>
    <t>302人</t>
  </si>
  <si>
    <t>高良乡设里社区十工区、靛箐油茶产业发展项目</t>
  </si>
  <si>
    <t xml:space="preserve">师宗县高良乡设里社区十工区、靛箐油茶产业发展项目总投资160万元 ，主要建设内容为：                                                                           
    一、在高良乡设里社区十工区种植100亩油茶需投入80万元，建设内容：1、土地平整100亩，3500元/亩，投入35万元；2.基地内毛路开挖1500米，宽3米，4500平方米，15元/平方米，投入资金6.75万元；3.灌溉设施：沉砂池8立方米，投入资金1.5万元；4.土工布蓄水池1个1000立方米，60元/立方米，投入资金6万元；5.引水主管2000米（PE63管，1.6兆帕），55元/米，投入资金11万元；6.水源至水池引水主管1000米（PE40,1.6兆帕），15元/米（含安装），投入资金1.5万；7.灌溉管网设施100亩，1500元/亩，投入资金15万元；8.架电设施水泥电杆(H=9.0m) 8根，1.65万元（含安装），25平方绝缘电线 800米，20元/米，投入1.6万元。                                                 
    二、在高良乡设里村委会靛箐村种植100亩油茶需投入80万元。建设内容：1.土地平整100亩，3500元/亩，投入35万元；2.基地内毛路开挖3000平方米，15元/平方米，投入资金4.5万元；3.灌溉设施：沉砂池8立方米，投入资金1.50万元；土工布蓄水池1个1000立方米，60元/立方米，投入资金6万元；引水主管（DN63钢管3.25MPA)1500米，75元/米，投资11.25万元；抽水泵设备22KW水泵1台投入资金5.5万元；4.架电设施水泥电杆(H=9.0m) 18根，3万元，50绝缘电线 3500米，35元/米，投入12.25万元。 </t>
  </si>
  <si>
    <t xml:space="preserve">   项目建成后所形成固定资产归设里社区所有，通过“企业十村集体十脱贫户”模式运行，收益主要用于巩固拓展脱贫攻坚成果，增加脱贫群众收入，壮大村集体经济。惠及脱贫户42户户均增5000元，可实现村集体经济5万元以上。</t>
  </si>
  <si>
    <t>带动产业发展、土地流转、带动务工就业等</t>
  </si>
  <si>
    <t>384人</t>
  </si>
  <si>
    <t>高良乡雨厦农特产品交易市场配套设施建设项目</t>
  </si>
  <si>
    <t>雨厦村委会</t>
  </si>
  <si>
    <t>师宗县高良乡雨厦村委会农特产品交易市场配套设施建设需投入252.56万元。主要建设内容为： 
    1.开挖道路：新增出市场道路、开挖、回填土方量30000立方米，成本估算，共需投资39万元；2.护坡喷浆挂网：新增出市场道路上部为一级或三级边坡需做喷浆挂网防护，1900平方米，284元/平方米，共需投资53.96万元；3.修建挡土墙：确保市场安全，市场填方区以及周边修建挡土墙，挡土墙1200立方米，650元/立方米，共需投资78万元；4.增设防护栏：市场临边需修建防护栏135米，共需投资6万元；5.水沟修建：边坡排水沟预计300米，道路水沟预计140米，盖板涵洞预计30米，共需投资21万元；6.道路硬化：道路硬化1700平方米，120元/平方米，共需投资20.4万元。7.新建市场污水管网：使用DN80波纹管，长1300米，100元/米，共计13万元，管网沟渠开挖回填1300米，140元/米，共计18.2万元；新建化粪池30立方米，共计3万元。</t>
  </si>
  <si>
    <t xml:space="preserve">   总体目标体现项目的预期效益，本项目建成后产权归高良乡雨厦村委会集体所有，预计项目年化收益率为2%，即4.82万元，受益群众为全村891户4023人。其中：脱贫户352户1578人，预计每年可提供就近务工岗位20个左右，增加村集体收入15万余元。采取“龙头企业+村党总支+合作社+农户”的模式，收益用于巩固拓展脱贫攻坚成果，增加群众收入，壮大村集体经济。 </t>
  </si>
  <si>
    <t>村委会、农户直接受益</t>
  </si>
  <si>
    <t>4023人</t>
  </si>
  <si>
    <t>高良乡设里柑橘产业发展智能雾化打药系统安装项目</t>
  </si>
  <si>
    <t xml:space="preserve">师宗县高良乡设里村委会400亩柑橘产业发展智能雾化打药系统安装需投入262.72万元。主要建设内容为：                      
    1、打药系统需投入182.8万元：其中，（1）智控雾化打药设备4台，13.5万元/台，需投入54万元；（2）装设高压主管DN40不锈钢管4000米，80元/米，需投入32万元；（3）高压分管PE20（厚4.0），60000米，6元/米，需投入36万元；（4）高压直管PE16（厚4.0），72000米，4元/米，需投入28.8万元；（5）撞针喷头20000个，16元/个，需投入32万元。       
    2、防草设施需投入79.92万元：铺设防草布，133200平方米，6元/平方米，需投入79.92万元。           </t>
  </si>
  <si>
    <t xml:space="preserve">    通过采用“公司+基地+农户”的发展模式，积极带动当地农户发展热果种植，通过土地流转、务工等方式增收致富。通过建设400亩热果种植示范基地，可实现平均亩产3000公斤，3元/公斤。亩产值9000元，预计年均产值达655.2万元。土地流转94余户农户，户年均增收5500元。长期务工人员20余人，人均年收入3万元。临时工40余人，人均增收1万元。</t>
  </si>
  <si>
    <t>带动产业发展、土地流转、带动务工就业、壮大村集体收入</t>
  </si>
  <si>
    <t>360人</t>
  </si>
  <si>
    <t>高良乡纳厦村委会柑橘种植基地智能化改造项目</t>
  </si>
  <si>
    <t>纳厦村委会</t>
  </si>
  <si>
    <t xml:space="preserve">师宗县高良乡纳厦村委会540亩柑橘种植基地智能化改造项目需投入136.55万元。主要建设内容为：                                                                                      1.葡萄柚300亩，2.1万株，改嫁接柠檬，15元/棵，需投入31.50万元； 2.改造水肥一体化智能系统投资79.48万元：（1）供水主管（PE90管，1.6MPa）1560米,85元/米，需投入13.26万元；（2）供水分管（PE70管，1.6MPa）1750米，60元/米，需投入10.5万元；（3）供水分管（PE25管，1.6MPa）10000米,1.75元/米，需投入1.75万元；（4）毛管78200米，1元/米，需投入7.82万元，滴头40000个，3元/个，需投入12万元，滴剑80000个，2.5元/个，需投入20万元；（5）电磁阀50套，150元/套，需投入0.75万元；（6）土工布蓄水池4个清淤、加固及补漏处理需投入1.2万元、更换土工布，容积4000立方米，3元/平方米，需投入1.2万元；（7）抽水设备22千瓦水泵2台（一开一备）投入资金11万元；
3.购置大疆无人植保机1台投资7.50万元（包括4个雾化喷头、2块电池、充电发电机1台）； 
4.田间毛路开挖2460米*3m米,7380平方米，15元/平方米，需投入11.07万元；                                                                   5.新建挡土墙166立方米，需投入7万元。                                 </t>
  </si>
  <si>
    <t xml:space="preserve">    通过玉拧公司540亩柑橘种植示范基地提质增效项目建设，促进高良乡乡村特色产业有效提升。通过劳动用工、土地流转等联农带农机制带动辖区内农户144户（其中脱贫户24户，“三类监测对象”4户）户均增加5210元以上，村集体收入增加2.73万元。</t>
  </si>
  <si>
    <t>700人</t>
  </si>
  <si>
    <t>高良乡设里社区十工区热果示范基地提质增效项目</t>
  </si>
  <si>
    <t>在高良乡设里社区投入126.85万元实施高良乡设里社区十工区热果示范基地提质增效建设项目。建设内容：
1.改造高位嫁接及维护三年褚橙、脐橙、红映香橙等300亩，50棵/亩，15元/棵，需投入22.5万元；2、建设果园围栏4500米，每米55元，需投入24.75万元；3、投入41万元，其中供排水工程改造、1.更换水泵2套投入12万元；2.改造带插杆微喷头、毛管共15000套，需投入36万元；PE32管（承压1.6兆帕）6000米，5元/米，需投入3万元；4.毛路开挖2800米，3米宽，8400平方米，15元/平方米，需投入12.6万；5.维修400立方米水池1个，400元/立方米，投入16万元。</t>
  </si>
  <si>
    <t xml:space="preserve">   项目建成后所形成固定资产归设里村委会所有，通过“企业十村集体十脱贫户”模式运行，收益主要用于巩固拓展脱贫攻坚成果，增加脱贫群众收入，壮大村集体经济。惠及脱贫户20户户均增5000元，可实现村集体经济5万元以上。</t>
  </si>
  <si>
    <t>284人</t>
  </si>
  <si>
    <t>高良乡设里薄荷凹柑橘产业发展智能雾化打药系统安装项目</t>
  </si>
  <si>
    <t xml:space="preserve">师宗县高良乡设里村委会薄荷凹250亩柑橘产业发展智能雾化打药系统安装需投入147.2万元。主要建设内容为：                      
    1、打药系统需投入105.2万元：其中，（1）智控雾化打药设备2台，13.5万元/台，需投入27万元；（2）装设高压主管DN40不锈钢管2500米，80元/米，需投入20万元；（3）高压分管PE20（厚4.0），37000米，6元/米，需投入22.2万元；（4）高压直管PE16（厚4.0），40000米，4元/米，需投入16万元；（5）撞针喷头12500个，16元/个，20万元。       
    2、防草设施需投入42万元：铺设防草布，70000平方米，6元/平方米，需投入42万元。           </t>
  </si>
  <si>
    <t xml:space="preserve">    通过采用“公司+基地+农户”的发展模式，积极带动当地农户发展热果种植，通过土地流转、务工等方式增收致富。通过建设250亩热果种植示范基地，可实现平均亩产3000公斤，3元/公斤。亩产值9000元，预计年均产值达225万元。长期务工人员12余人，人均年收入4万元。临时工400余人，人均增收5000元。</t>
  </si>
  <si>
    <t>412人</t>
  </si>
  <si>
    <t>高良乡设里集镇农贸市场新建项目</t>
  </si>
  <si>
    <t>设里集镇</t>
  </si>
  <si>
    <t>师宗县高良乡设里集镇新建农贸市场投入142万元。主要建设内容为：
1.钢架大棚建设1200平方米600元/平方，投入资金72万元；2.商品摊位摆放台40个，1.2米高，投入资金15万元；3.供水及污水管网建设，投入资金10万元；4.电线线路及市场内灯光铺设，投入资金5万元；5.下水道防鼠板铺设，投入资金3万元；6.市场内部消防设备及基础设施建设，投入资金20万元（含消防栓、灭火器、火灾自动报警系统及喷淋系统）；7.智能设施设备建设，电子显示屏、电子秤、监控系统、智慧管理平台，投入资金10万元；8.通风设施设备建设，投入资金2万元；9.市场防滑地板铺设，投入资金5万元。</t>
  </si>
  <si>
    <t xml:space="preserve">   项目建成后所形成固定资产归设里社区所有，通过“企业十村集体十脱贫户”模式运行，收益主要用于巩固拓展脱贫攻坚成果及全面推进乡村振兴，增加脱贫群众收入，壮大村集体经济。惠及脱贫户30户户均增5000元，可实现村集体经济10万元以上。</t>
  </si>
  <si>
    <t>324人</t>
  </si>
  <si>
    <t>高良乡纳厦村委会农贸市场扩建项目</t>
  </si>
  <si>
    <t>师宗县高良乡纳厦村委会农贸市场扩建工程投入376.8万元。主要建设内容为：                                                                            
    集镇挡墙:1.1200立方米，450元/立方米，需投入54万元；2.道路、场地硬化10000平方米，100元/平方米，需投入100万元；3.路灯60盏，1800元/盏，需投入10.8万元；4.集镇市场公厕2座，需投入20万元；5.纳厦村集体农特产品经营用房450平方米，1600元/平方米 ，需投入72万元；6.市场扩建土方开挖运输20000立方米，30元/立方米，需投入60万元；7.污水管网铺设2000米，300元/米，需投入60万元。</t>
  </si>
  <si>
    <t xml:space="preserve">   项目建成后所形成固定资产归纳厦村委会所有，通过“企业十村集体十脱贫户”模式运行，收益主要用于巩固拓展脱贫攻坚成果及全面推进乡村振兴，增加脱贫群众收入，壮大村集体经济。惠及全村863户4022人，其中脱贫户260户1092人，户均1000元，可实现村集体经济10万元左右。</t>
  </si>
  <si>
    <t>4022人</t>
  </si>
  <si>
    <t>高良乡戈勒村委会大桥集市改扩建项目</t>
  </si>
  <si>
    <t>戈勒村委会</t>
  </si>
  <si>
    <t>师宗县高良乡戈勒村委会大桥集市改扩建项目投入188.16万元。主要建设内容为：                                                                                          
    1.大桥集市农特产品经营用房占地面积870平方米，1600元/平方米 ，需投入139.2万元；2.农贸市场道路硬化45米，宽4米，180平方米，120元/平方米，需投入2.16万元；3.新建市场污水管网：使用DN80波纹管，长300米，100元/米，共计3万元，管网沟渠开挖回填300米，140元/米，共计4.2万元；4.市场大门安装需投入2万元；5.摊位建设80个，2200元/个，需投入17.6万元；6.市场内部消防设备及基础设施建设，投入资金20万元（含消防栓、灭火器、火灾自动报警系统及喷淋系统）。</t>
  </si>
  <si>
    <t>项目建成后所形成固定资产归戈勒村委会所有，通过“企业十村集体十脱贫户”模式运行，收益主要用于巩固拓展脱贫攻坚成果，增加脱贫群众收入，壮大村集体经济。惠及脱贫户20户户均增收5000元，可实现村集体经济5万元以上。</t>
  </si>
  <si>
    <t>2160人</t>
  </si>
  <si>
    <t>高良乡纳厦村委会百香果种植产业配套加工扩建项目</t>
  </si>
  <si>
    <t>师宗县高良乡纳厦村委会百香果种植产业配套加工扩建项目投入38.6万元。主要建设内容为：                                                         
    1.果蔬毛刷清洗机（绿萌），10万元/台，购买1台，需投入10万元；2.果蔬Z型滚筒输送机（绿萌），5万元/台，购买1台，需投入5万元；3.电脑果蔬重量分选机（绿萌），21万元/台，购买1台，需投入21万元；4. 果蔬重量检测机（绿萌），1.3万元/台，购买2台，需投入2.6万元；                                                                                    
，</t>
  </si>
  <si>
    <t>项目建成后所形成固定资产归纳厦村委会所有，通过“企业十村集体十脱贫户”模式运行，收益主要用于巩固拓展脱贫攻坚成果，增加脱贫群众收入，壮大村集体经济。惠及脱贫户34户户均增收5000元，可实现村集体经济2万元以上</t>
  </si>
  <si>
    <t>高良乡笼嘎村委会大高良村油茶产业发展项目</t>
  </si>
  <si>
    <t>在高良乡笼嘎村委会大高良村种植油茶130亩需投入98.65万元 ，1、土地平整130亩，3500元/亩，投入45.5万元； 2.基地内毛路开挖1100米，宽3米，3300平方米，15元/平方米，投入资金4.95万元；3.过滤器套组2套，投入1.2万元；4.土工布蓄水池2个600立方米，60元/立方米，投入资金3.6万元；5.引水主管800米（PE63管，1.6兆帕），55元/米，投入资金4.4万元；6.灌溉管网设施130亩，3000元/亩，投入资金39万元。</t>
  </si>
  <si>
    <t>项目建成后归笼嘎村委会所有，采取“党总支+合作社+龙头企业+农户”的合作模式建设，通过建设油茶种植示范基地130亩，灌溉设施、毛路开挖等基础设施建设，促进高良乡油茶种植规模化、标准化、品牌化壮大油茶产业持续发展。带动辖区内农户50余户增收，户均按照2.5亩计算，鲜果每亩产量约600千克，按照目前市场价格3元/千克计算，每亩可实现收益2000元，村集体经济每年可增加2万余元。</t>
  </si>
  <si>
    <t>高良乡雨厦油茶产业发展项目</t>
  </si>
  <si>
    <t xml:space="preserve">在高良乡雨厦村委会种植油茶180亩需投入139.61万元 ，1、土地平整180亩，3500元/亩，投入63万元； 2.基地内毛路开挖1000米，宽3米，3000平方米，15元/平方米，投入资金4.5万元；3.土工布蓄水池2个1000立方米，60元/立方米，投入资金6万元；4.引水主管2000米（PE63管，1.6兆帕），55元/米，投入资金11万元；5.灌溉管网设施180亩，3000元/亩，投入资金54万元；6.架电设施水泥电杆(H=9.0m) 3根，0.51万元（含安装），25平方绝缘电线 300米，20元/米，投入0.6万元。 </t>
  </si>
  <si>
    <t>项目建成后归雨厦村委会所有，采取“党总支+合作社+龙头企业+农户”的合作模式建设，通过建设油茶种植示范基地180亩，灌溉设施、毛路开挖等基础设施建设，促进高良乡油茶种植规模化、标准化、品牌化壮大油茶产业持续发展。带动辖区内农户60余户增收，户均按照3亩计算，鲜果每亩产量约600千克，按照目前市场价格3元/千克计算，每亩可实现收益2000元，村集体经济每年可增加5万余元。</t>
  </si>
  <si>
    <t>高良乡戈勒村委会油茶产业发展项目</t>
  </si>
  <si>
    <t xml:space="preserve">在高良乡戈勒村委会种植油茶212亩需投入153.91万元 ，1、土地平整212亩，3500元/亩，投入74.2万元； 2.基地内毛路开挖2000米，宽3米，6000平方米，15元/平方米，投入资金9万元；3.土工布蓄水池2个1000立方米，60元/立方米，投入资金6万元；4.灌溉管网设施212亩，3000元/亩，投入资金63.6万元；5.架电设施水泥电杆(H=9.0m) 3根，0.51万元（含安装），25平方绝缘电线 300米，20元/米，投入0.6万元。 </t>
  </si>
  <si>
    <t>项目建成后归戈勒村委会所有，采取“党总支+合作社+龙头企业+农户”的合作模式建设，通过建设油茶种植示范基地212亩，灌溉设施、毛路开挖等基础设施建设，促进高良乡油茶种植规模化、标准化、品牌化壮大油茶产业持续发展。带动辖区内农户75余户增收，户均按照3亩计算，鲜果每亩产量约600千克，按照目前市场价格3元/千克计算，每亩可实现收益2000元，村集体经济每年可增加2万余元。</t>
  </si>
  <si>
    <t>高良乡纳厦村委会油茶产业发展项目</t>
  </si>
  <si>
    <t xml:space="preserve">在高良乡纳厦村委会种植油茶111亩需投入 88.99万元 ，1、土地平整111亩，3500元/亩，投入38.85万元； 2、基地内毛路开挖700米，宽3米，2100平方米，15元/平方米，投入资金3.15万元；3、过滤器套组2套，投入1.2万元；4、土工布蓄水池1个400立方米，60元/立方米，投入资金2.4万元；5、引水主管700米（PE63管，1.6兆帕），55元/米，投入资金3.85万元；6、灌溉管网设施111亩，3000元/亩，投入资金33.3万元。7、抽水泵设备22KW水泵1台投入资金5.5万元；8、架电设施水泥电杆(H=9.0m)2根，0.34万元（含安装），25平方绝缘电线 200米，20元/米，投入0.4万元，小计0.74万元。 </t>
  </si>
  <si>
    <t>项目建成后归笼嘎村委会所有，采取“党总支+合作社+龙头企业+农户”的合作模式建设，通过建设油茶种植示范基地111亩，灌溉设施、毛路开挖等基础设施建设，促进高良乡油茶种植规模化、标准化、品牌化壮大油茶产业持续发展。带动辖区内农户30余户增收，户均按照4亩计算，鲜果每亩产量约600千克，按照目前市场价格3元/千克计算，每亩可实现收益2000元，村集体经济每年可增加2万余元。</t>
  </si>
  <si>
    <t>高良乡纳厦村委会纳平山油茶产业发展项目</t>
  </si>
  <si>
    <t>在高良乡纳厦村委会纳平山村种植油茶200亩需投入142.6万元 ，1、土地平整200亩，3500元/亩，投入70万元； 2.基地内毛路开挖2000米，宽3米，6000平方米，15元/平方米，投入资金9万元；3.土工布蓄水池2个600立方米，60元/立方米，投入资金3.6万元；4.灌溉管网设施200亩，3000元/亩，投入资金60万元。</t>
  </si>
  <si>
    <t>项目建成后归笼嘎村委会所有，采取“党总支+合作社+龙头企业+农户”的合作模式建设，通过建设油茶种植示范基地200亩，灌溉设施、毛路开挖等基础设施建设，促进高良乡油茶种植规模化、标准化、品牌化壮大油茶产业持续发展。带动辖区内农户70余户增收，户均按照4亩计算，鲜果每亩产量约600千克，按照目前市场价格3元/千克计算，每亩可实现收益2000元，村集体经济每年可增加5万余元。</t>
  </si>
  <si>
    <t>高良乡笼嘎村委会路不消村油茶产业发展建设项目</t>
  </si>
  <si>
    <t>笼嘎 村委会</t>
  </si>
  <si>
    <t xml:space="preserve">在师宗县高良乡笼嘎村委会路不消村油茶产业发展建设项目390亩需投入246.94万元,建设内容：1、土地平整390亩，3500元/亩，投入136.5万元；2.基地内毛路开挖4000米，3米宽，12000平方米，15元/平方米，投资18万元；3.沉砂池8立方米，投入资金1.5万元；4.涵洞6道36米，400元/米，投入资金1.44万元；5.土工布蓄水池3个1500立方米，60元/立方米，投入资金9万元；6.引水主管3000米（PE63管1.6MPa），55元/米，投入资金16.5万元；7.灌溉管网设施390亩，每亩1500元，投入资金58.5万元；8.55千瓦提水泵1台，投入5.5万元。                                                                                                                             
                       </t>
  </si>
  <si>
    <t>项目建成后归笼嘎村委会所有，采取“党总支+合作社+龙头企业+农户”的合作模式建设，通过建设油茶种植示范基地390亩，灌溉设施、毛路开挖等基础设施建设，促进高良乡油茶种植规模化、标准化、品牌化壮大油茶产业持续发展。带动辖区内农户70余户增收，户均按照3亩计算，鲜果每亩产量约600千克，按照目前市场价格3元/千克计算，每亩可实现收益2000元，村集体经济每年可增加5万余元。</t>
  </si>
  <si>
    <t>高良乡纳厦村委会蚌别村油茶产业发展项目</t>
  </si>
  <si>
    <t xml:space="preserve">  在师宗县高良乡纳厦村委会蚌别村油茶产业发展项目640亩需投入386.38万元,主要建设内容为：1、土地平整640亩，3500元/亩，投入224万元；2.土工布蓄水池4个2000立方米， 60元/立方米，投入资金12万元；3.灌溉管网设施640亩，每亩1500元，投入资金96万元；4.55千瓦提水泵3台，投入16.5万元。5.电力设施  水泥电杆(H=9.0m) 24根 投入4.08万元，200KVA变压器1台 投入15万元。6.50电缆线2200米 每米35元 投入7.7万。7.基地毛路开挖5400平方米 每平方米15元 投入8.1万元。8.30平方泵房1座 投入3万元。   </t>
  </si>
  <si>
    <t>项目建成后归纳厦村委会所有，采取“党总支+合作社+龙头企业+农户”的合作模式建设，通过建设油茶种植示范基地640亩，灌溉设施、毛路开挖等基础设施建设，促进高良乡油茶种植规模化、标准化、品牌化壮大油茶产业持续发展。带动辖区内农户80余户增收，户均按照3亩计算，鲜果每亩产量约600千克，按照目前市场价格3元/千克计算，每亩可实现收益2000元，村集体经济每年可增加7万余元。</t>
  </si>
  <si>
    <t>种植基地</t>
  </si>
  <si>
    <t>五龙乡南岩村柠檬基地配套设施建设项目</t>
  </si>
  <si>
    <t>南岩村</t>
  </si>
  <si>
    <t xml:space="preserve">在五龙乡南岩村投入365万元实施柠檬基地配套设施建设项目，建设内容如下：
1.新建柠檬基地山地运输轨道约12000米及轨道运输车，投入260万元；
2.新建简易钢结构仓库60平米，冷库200立方；投入30万元
3.配套柠檬果分拣设备一台，投入60万元；
4.配套电力设施，变压器一台及高低压电线电缆，投入15万元；
</t>
  </si>
  <si>
    <t>项目采取“合作社+企业+农户 ”合作方式，项目建成后，形成的固定资产归南岩村委会，所产生的利益分红归村委会集体所有，企业每年支付村集体18.25万元，按照村级集体经营行性收益分配方案使用，主要用于村内基础设施建设、人居环境提升等村级公益事业；主要用于巩固拓展脱贫攻坚成果、增加脱贫群众（三类对象）收入、壮大村集体经济等。可带动南岩村委会农户、脱贫户和监测户80人以上就近务工，预计惠及脱贫户及三类监测对象13户47人。</t>
  </si>
  <si>
    <t>80人以上</t>
  </si>
  <si>
    <t>务工补贴</t>
  </si>
  <si>
    <t>交通费补贴</t>
  </si>
  <si>
    <t>师宗县2026年脱贫劳动力外出务工一次性交通补贴项目</t>
  </si>
  <si>
    <t>建设内容：脱贫劳动力跨省稳定务工三个月及以上，按每人1000元的标准给予一次性交通补贴，预计覆盖受益脱贫户和监测对象户15000余人；脱贫劳动力省内跨州市稳定务工三个月以上，按每人500元的标准给予一次性交通补贴，预计覆盖受益脱贫户5000余人。鼓励激发脱贫劳动力异地转移就业。</t>
  </si>
  <si>
    <t>通过项目实施，覆盖受益脱贫户和监测对象户20000余人。能有效解决脱贫劳动力稳定就业和持续稳定增收，扎实有效巩固拓展脱贫攻坚成果同乡村振兴有效衔接。</t>
  </si>
  <si>
    <t>师宗县人力资源和社会保障局</t>
  </si>
  <si>
    <t>技能培训</t>
  </si>
  <si>
    <t>师宗县2026年脱贫人口职业技能培训期间生活补贴项目</t>
  </si>
  <si>
    <t>建设内容：组织脱贫户（监测对象）3000余人/次参加职业技能培训，培训期间按照每人每天 60 元的标准给予生活补贴。</t>
  </si>
  <si>
    <t>通过项目实施，覆盖脱贫户和监测对象户1600余人。能有效解决脱贫劳动力提升技能、促进就业、增加收入，扎实有效巩固拓展脱贫攻坚成果同乡村振兴有效衔接。</t>
  </si>
  <si>
    <t>师宗县2026年公益性岗位项目</t>
  </si>
  <si>
    <t>建设内容：解决脱贫户和监测对象2085人乡村保洁员劳务报酬，每人平均每月800元。</t>
  </si>
  <si>
    <t>项目建成后，村庄基础设施服务功能进一步完善，村庄环境卫生进一步改善，群众生产生活水平明显提高。覆盖受益人口1610户1610人，其中：脱贫户和监测对象户1610户1610人。解决115个行政村796个村民小组村内道路环境卫生脏乱差的现象，使村民人居环境得到大力改善、提升。受益人数2085人。同时解决不稳定户、边缘户增加收入9600元。</t>
  </si>
  <si>
    <t>师宗县2026年农村供水保障补短板项目</t>
  </si>
  <si>
    <t>师宗县</t>
  </si>
  <si>
    <r>
      <rPr>
        <sz val="11"/>
        <rFont val="方正仿宋_GBK"/>
        <charset val="134"/>
      </rPr>
      <t>1、漾月街道复兴村安装供水主管PE63管4.5KM、新建泵房1座（4m2),10KW泵1台，智能控制柜1组，安装入户官网PE25管8KM、混凝土路面切割1.5KM、管路混凝土包裹4.5KM、土方开挖1200m</t>
    </r>
    <r>
      <rPr>
        <sz val="11"/>
        <rFont val="宋体"/>
        <charset val="134"/>
      </rPr>
      <t>³</t>
    </r>
    <r>
      <rPr>
        <sz val="11"/>
        <rFont val="方正仿宋_GBK"/>
        <charset val="134"/>
      </rPr>
      <t>，土方回填1000m</t>
    </r>
    <r>
      <rPr>
        <sz val="11"/>
        <rFont val="宋体"/>
        <charset val="134"/>
      </rPr>
      <t>³</t>
    </r>
    <r>
      <rPr>
        <sz val="11"/>
        <rFont val="方正仿宋_GBK"/>
        <charset val="134"/>
      </rPr>
      <t>、DN63闸阀2套（30万元）。2、五龙乡法岗村委会老法岗村、大河厂村、磨后头村打横井1口，更换PE40管道2500米，PE32管3000米（8万元）。3、大同街道更换山外段DN200涂塑钢管1300米，混凝土路面切割及恢复700米，土方开挖1820m</t>
    </r>
    <r>
      <rPr>
        <sz val="11"/>
        <rFont val="宋体"/>
        <charset val="134"/>
      </rPr>
      <t>³</t>
    </r>
    <r>
      <rPr>
        <sz val="11"/>
        <rFont val="方正仿宋_GBK"/>
        <charset val="134"/>
      </rPr>
      <t>，土方回填1456m</t>
    </r>
    <r>
      <rPr>
        <sz val="11"/>
        <rFont val="宋体"/>
        <charset val="134"/>
      </rPr>
      <t>³</t>
    </r>
    <r>
      <rPr>
        <sz val="11"/>
        <rFont val="方正仿宋_GBK"/>
        <charset val="134"/>
      </rPr>
      <t>。龙庆乡更换则黑段DN250mm涂塑钢管2500米，混凝土路面切割及恢复1000米，土方开挖3500m</t>
    </r>
    <r>
      <rPr>
        <sz val="11"/>
        <rFont val="宋体"/>
        <charset val="134"/>
      </rPr>
      <t>³</t>
    </r>
    <r>
      <rPr>
        <sz val="11"/>
        <rFont val="方正仿宋_GBK"/>
        <charset val="134"/>
      </rPr>
      <t>，土方回填1456m</t>
    </r>
    <r>
      <rPr>
        <sz val="11"/>
        <rFont val="宋体"/>
        <charset val="134"/>
      </rPr>
      <t>³</t>
    </r>
    <r>
      <rPr>
        <sz val="11"/>
        <rFont val="方正仿宋_GBK"/>
        <charset val="134"/>
      </rPr>
      <t>（135万元）。4、大同街道2026年山设联村供水牛宿片区抗旱应急维修工程建设内容：机械顶管36m,安装PE90mm管336m，土石方开挖及回填232m</t>
    </r>
    <r>
      <rPr>
        <sz val="11"/>
        <rFont val="宋体"/>
        <charset val="134"/>
      </rPr>
      <t>³</t>
    </r>
    <r>
      <rPr>
        <sz val="11"/>
        <rFont val="方正仿宋_GBK"/>
        <charset val="134"/>
      </rPr>
      <t>（5万元）。5、竹基社区水厂旁新建1000m</t>
    </r>
    <r>
      <rPr>
        <sz val="11"/>
        <rFont val="宋体"/>
        <charset val="134"/>
      </rPr>
      <t>³</t>
    </r>
    <r>
      <rPr>
        <sz val="11"/>
        <rFont val="方正仿宋_GBK"/>
        <charset val="134"/>
      </rPr>
      <t>调节水池1个（50万元）。6、雄壁镇从雄壁水厂主管网至上普安和小普安村分水处用DN50mm管，管长3.8km，适当位置增设加压设施增压至大普安村容积40m</t>
    </r>
    <r>
      <rPr>
        <sz val="11"/>
        <rFont val="宋体"/>
        <charset val="134"/>
      </rPr>
      <t>³</t>
    </r>
    <r>
      <rPr>
        <sz val="11"/>
        <rFont val="方正仿宋_GBK"/>
        <charset val="134"/>
      </rPr>
      <t>已建调节水池和上普安村100m</t>
    </r>
    <r>
      <rPr>
        <sz val="11"/>
        <rFont val="宋体"/>
        <charset val="134"/>
      </rPr>
      <t>³</t>
    </r>
    <r>
      <rPr>
        <sz val="11"/>
        <rFont val="方正仿宋_GBK"/>
        <charset val="134"/>
      </rPr>
      <t>已建调节水池（20万元）。7、大同街道阿梅者村委会阿梅者坝塘：土石方清除(运距4Km),钢筋制作安装，模板制作安装，C25混凝土浇筑，外运红粘土(含购买,运距5Km)，红粘土人工回填夯压，中粗砂回填夯压，C20混凝土路面切割(含破除),M7.5浆砌,PE100级200mm 管(1.25Mpa),PE100级160mm管(1.25Mpa),200mm钢闸阀，160mm钢闸阀,200法兰根,160法兰根,红粘土垒(外运红粘土，含购买，运距5Km),土方清除(围堰、运距4Km)。（15万元）8、丹凤街道淑足村委会小龙切村水塘除险加固工程：对现状挡墙墙趾进行整体加固，加固长度300米；采用C20混凝土浇筑护脚并回填墙后空洞，共计开挖土方144m</t>
    </r>
    <r>
      <rPr>
        <sz val="11"/>
        <rFont val="宋体"/>
        <charset val="134"/>
      </rPr>
      <t>³</t>
    </r>
    <r>
      <rPr>
        <sz val="11"/>
        <rFont val="方正仿宋_GBK"/>
        <charset val="134"/>
      </rPr>
      <t>，浇筑混凝土216m</t>
    </r>
    <r>
      <rPr>
        <sz val="11"/>
        <rFont val="宋体"/>
        <charset val="134"/>
      </rPr>
      <t>³</t>
    </r>
    <r>
      <rPr>
        <sz val="11"/>
        <rFont val="方正仿宋_GBK"/>
        <charset val="134"/>
      </rPr>
      <t>，模板制安360m</t>
    </r>
    <r>
      <rPr>
        <sz val="11"/>
        <rFont val="宋体"/>
        <charset val="134"/>
      </rPr>
      <t>²</t>
    </r>
    <r>
      <rPr>
        <sz val="11"/>
        <rFont val="方正仿宋_GBK"/>
        <charset val="134"/>
      </rPr>
      <t>。（10万）；大堵社区格拉村渠道修复110米，安装平板钢闸门1道，土方开挖560m</t>
    </r>
    <r>
      <rPr>
        <sz val="11"/>
        <rFont val="宋体"/>
        <charset val="134"/>
      </rPr>
      <t>³</t>
    </r>
    <r>
      <rPr>
        <sz val="11"/>
        <rFont val="方正仿宋_GBK"/>
        <charset val="134"/>
      </rPr>
      <t>，M7.5浆砌石334.4m</t>
    </r>
    <r>
      <rPr>
        <sz val="11"/>
        <rFont val="宋体"/>
        <charset val="134"/>
      </rPr>
      <t>³</t>
    </r>
    <r>
      <rPr>
        <sz val="11"/>
        <rFont val="方正仿宋_GBK"/>
        <charset val="134"/>
      </rPr>
      <t>，C20砼23.1m</t>
    </r>
    <r>
      <rPr>
        <sz val="11"/>
        <rFont val="宋体"/>
        <charset val="134"/>
      </rPr>
      <t>³</t>
    </r>
    <r>
      <rPr>
        <sz val="11"/>
        <rFont val="方正仿宋_GBK"/>
        <charset val="134"/>
      </rPr>
      <t>，M10砂浆抹面308m</t>
    </r>
    <r>
      <rPr>
        <sz val="11"/>
        <rFont val="宋体"/>
        <charset val="134"/>
      </rPr>
      <t>²</t>
    </r>
    <r>
      <rPr>
        <sz val="11"/>
        <rFont val="方正仿宋_GBK"/>
        <charset val="134"/>
      </rPr>
      <t>(7万元)9、竹基镇亨召输水隧洞修复550米（5万元）。10、彩云镇新额里河闸维修1道（5万元）。11、漾月街道小黑河水库泄洪通道修复，石方开挖24m</t>
    </r>
    <r>
      <rPr>
        <sz val="11"/>
        <rFont val="宋体"/>
        <charset val="134"/>
      </rPr>
      <t>³</t>
    </r>
    <r>
      <rPr>
        <sz val="11"/>
        <rFont val="方正仿宋_GBK"/>
        <charset val="134"/>
      </rPr>
      <t>，土方开挖57m</t>
    </r>
    <r>
      <rPr>
        <sz val="11"/>
        <rFont val="宋体"/>
        <charset val="134"/>
      </rPr>
      <t>³</t>
    </r>
    <r>
      <rPr>
        <sz val="11"/>
        <rFont val="方正仿宋_GBK"/>
        <charset val="134"/>
      </rPr>
      <t>，埋设砼预制管D1000管道12米。（5万元）</t>
    </r>
  </si>
  <si>
    <t>巩固提升42个自然村12558户54210人的农村饮水安全</t>
  </si>
  <si>
    <t>师宗县水务局</t>
  </si>
  <si>
    <t>师宗县易地扶贫搬迁水电费物管费补助</t>
  </si>
  <si>
    <t>建设内容：师宗县子午佳园易地扶贫搬迁水电费物管费补助5.48万元</t>
  </si>
  <si>
    <t>师宗县子午佳园易地扶贫搬迁水电费物管费补助5.48万元。</t>
  </si>
  <si>
    <t>带动产业发展、务工就业等</t>
  </si>
  <si>
    <t>师宗县发展和改革局</t>
  </si>
  <si>
    <t>易地搬迁后扶项目</t>
  </si>
  <si>
    <t>师宗县易地扶贫搬迁贷款贴息补助</t>
  </si>
  <si>
    <t>建设内容：师宗县易地扶贫搬迁贷款贴息补助25万元</t>
  </si>
  <si>
    <t>师宗县发改局</t>
  </si>
  <si>
    <t>巩固三保障成果项目</t>
  </si>
  <si>
    <t>师宗县2026年雨露计划项目</t>
  </si>
  <si>
    <t>建设内容：全县农村建档立卡脱贫户子女接受中、高等职业教育在校学习，并在教育部、人力资源社会保障部的中、高等职业教育学籍管理系统注册正式学籍的学生，预计补助2000余人。补助等次分为三个等级，5000元、4000元、3000元。</t>
  </si>
  <si>
    <t>项目建成后受益建档立卡贫困户约4050户4200人，其中：脱贫户和监测对象户约4050户4200人。12月底确保100/%兑付完成，共解决农村建档立卡脱贫户约4050户4200名学生在中、高等职业教育就学困难问题。</t>
  </si>
  <si>
    <t>师宗县教育体育局</t>
  </si>
  <si>
    <t>乡村振兴示范点规划设计费用、项目招投标前期相关费用</t>
  </si>
  <si>
    <t>全县10个乡（镇、街道）及县直相关部门</t>
  </si>
  <si>
    <t>建设内容：乡村振兴示范点规划设计费、项目招投标前期相关费用、项目勘验设计审计监督等与项目管理发生的相关费用</t>
  </si>
  <si>
    <t>确保5个规划方案顺利完成，确保2025年5个示范点建设顺利完成，确保项目设计、招投标、实施、监督、检查验收、审计、监理等工作的顺利推进，确保2025年51个项目按质按量完成建设任务。</t>
  </si>
  <si>
    <t>罗平县2026年度巩固拓展脱贫攻坚成果和乡村振兴项目库第一次动态调整</t>
  </si>
  <si>
    <t>全县</t>
  </si>
  <si>
    <t>用于脱贫人口（含监测对象）小额信贷贴息项目，贴息时间为2026年1至4季度。</t>
  </si>
  <si>
    <t>通过贴息，降低1000户脱贫户（监测户）利息支出，有效降低返贫风险。</t>
  </si>
  <si>
    <t>带动贫困户发展产业</t>
  </si>
  <si>
    <t>罗平县农业农村局</t>
  </si>
  <si>
    <t>支持联农带农经营主体奖补</t>
  </si>
  <si>
    <t>对在罗平县内注册、投资、运营并符合要求的农业企业、农民专业合作社、种养大户、家庭农场、农业社会化服务组织等经营主体，通过各种方式带动脱贫户和监测对象增收，根据实际带动情况进行奖补。</t>
  </si>
  <si>
    <t>单个奖补主体带动农户不低于30户，其中脱贫户和监测对象不低于10户。</t>
  </si>
  <si>
    <t>土地流转、吸纳就业、生产托管、订单收购、收益分红、带动村集体经济增收等方式。</t>
  </si>
  <si>
    <t>农业经营主体培育</t>
  </si>
  <si>
    <t>对2025-2026年新认定的国家级、省级、市级龙头企业分别按30万元、15万元、3万元的标准给予奖补。</t>
  </si>
  <si>
    <t>2025-2026年新增省级龙头企业8户，市级13户，带动农户增收8000户以上。</t>
  </si>
  <si>
    <t>解决农村劳动力就业</t>
  </si>
  <si>
    <t>肉牛养殖一次性奖补</t>
  </si>
  <si>
    <t>对全县范围内从事肉牛养殖的脱贫户及监测户，2026年出栏饲养期，超过一年的肉牛（含黄牛、水牛、母牛），给予脱贫户每头一次性奖补 1000 元，给予监测户每头一次性奖补 1500 元；对饲养的能繁母牛（2026年新生犊牛且已饲养超过三个月），采取“见犊补母”的方式，给予脱贫户或监测户每头母牛一次性奖补 500 元。两项政策监测户、脱贫户每户每年补贴合计最高分别不超过10000 元和 6000 元。对于未享受过饲草料补助的脱贫户和监测户中的肉牛养殖户，对种植全株青贮玉米、苜蓿等优质牧草的按照每亩 100 元的标准，对制作成裹装或袋装黄贮、青贮的按照每吨100 元的标准，给予单户每年合计最高不超过 2000 元的饲草料补贴。</t>
  </si>
  <si>
    <t>通过对脱贫户和监测户肉牛养殖一次性奖补，提高脱贫户和监测户肉牛养殖积极性，增加收入，</t>
  </si>
  <si>
    <t>产业增收</t>
  </si>
  <si>
    <t>新型农村集体经济发展项目</t>
  </si>
  <si>
    <t>扶持村级集体经济项目发展，确保 15个村（社区）享受项目福利。</t>
  </si>
  <si>
    <t>收益率 5%，带动增加村集体收入52.5万元，受益农户人数约500人，受益脱贫人口和监测对象人口数20人。</t>
  </si>
  <si>
    <t>罗平县智慧农业“四情”监测产业配套设施建设项目</t>
  </si>
  <si>
    <t>25 个村（社区）</t>
  </si>
  <si>
    <t>本项目围绕罗平县特色农业产业主产区，建设智慧农业“四情”监测产业配套设施。主要建设内容包括：新建 25 套农田环境智能监测站，包括实时监测温度、湿度、降雨、风速、风向及土壤墒情等要素的标准化站点，补齐监测短板。构建覆盖主要产区的智能灾情监测服务系统，提供灾害预警、农事决策、信息推送等精准服务。</t>
  </si>
  <si>
    <t>构建精准、高效的乡村农业气象监测与服务系统，通过提升本地化、精细化监测预警能力，显著延长灾害预警提前量，有效减少因气象灾害造成的农业损失与人员伤亡，并通过精准气象信息服务指导农业生产节本增效，最终为保障粮食安全、促进农民增收和乡村振兴提供坚实的气象支撑。</t>
  </si>
  <si>
    <t>通过建立网格制气象监测网络，确保农民深度参与和受益：在信息共享上利用多种渠道确保预警信息无障碍直达农户，对接新型农业经营主体提供定制化服务，将数据转化为指导生产、规避风险的实际行动，最终形成农民能参与、信息能收到、生产能运用的良性循环。</t>
  </si>
  <si>
    <t>罗平县气象局</t>
  </si>
  <si>
    <t>2026年土壤熏蒸消毒防控小黄姜土传病害示范推广项目</t>
  </si>
  <si>
    <t>1.推广氯化苦土壤熏蒸消毒技术示范推广5000亩。                         2.开展连作姜田绿色丰产栽培技术研究10亩（催芽种植5亩，块茎育苗移栽5亩）</t>
  </si>
  <si>
    <t>1.高效防控姜瘟，连作姜地熏蒸后姜瘟发病率控制在3%以内；
2.熏蒸地亩产量达3000公斤以上；
3.连作地块实现减肥2减药20%，促进“双减”，保护生态环境。</t>
  </si>
  <si>
    <t>一是农户获得土地流转收入，示范推广4000亩，其中，3000亩都是示范户从农户中流转土地进行种植，流转时间是三季（两季小春一季大春），每亩租金1800元，平均每户流转5亩左右，可带动600户农户通过地租户均收入9000元，共540万元。二是农户获得劳务收入，生姜种植属劳动密集型产业，每亩从种植到收获结束需要20个工日，4000亩需用工8万个，每个工日按120元计算，可带动群众劳务收入960万元。</t>
  </si>
  <si>
    <t>市场建设</t>
  </si>
  <si>
    <t>阿岗镇阿岗村农贸市场钢架结构建设项目</t>
  </si>
  <si>
    <t>阿岗镇</t>
  </si>
  <si>
    <t>阿岗</t>
  </si>
  <si>
    <t>新建农贸市场钢架结构大棚2400平方米，市场内地面硬化及排水系统建设</t>
  </si>
  <si>
    <t>巩固基础设施建设，改善营商环境</t>
  </si>
  <si>
    <t>为规范市场秩序、改善交易环境、促进农产品流通</t>
  </si>
  <si>
    <t>阿岗镇人民政府</t>
  </si>
  <si>
    <t>2026.04</t>
  </si>
  <si>
    <t>2026.12</t>
  </si>
  <si>
    <t>罗平县板桥镇玉马村委会大法郎村蔬菜种植基地建设项目</t>
  </si>
  <si>
    <t>板桥镇</t>
  </si>
  <si>
    <t>玉马村委会</t>
  </si>
  <si>
    <t>在板桥镇玉马村委会大法郎村后海子新建蔬菜种植基地项目，具体建设内容：新建蔬菜种植棉被拱棚35亩，投资178.5万元；安装PE160mm+PN10保压供水管500米，投资4.5万元；安装PE90mm+PN10保压供水管900米，投资3.6万元；安装16mm贴片滴灌带（16×0.2mm壁厚、孔距30cm、流量2.4L/h）90000米，投资26.1万元；安装4×50电缆、50平方4芯线3000米，投资7.5万元；安装2×1.5双芯铜线、1.5平方双芯线14000米，投资7万元；安装棚内取暖灯泡3500个，投资7万元；安装自动控制配电箱15个，投资4.8万元；安装水肥一体化智能系统1套，投资11万元；新建蔬菜分捡房100平方米，投资10万元；新建工具房50平方米，投资5万元。项目总投资265万元。</t>
  </si>
  <si>
    <r>
      <rPr>
        <sz val="10"/>
        <color rgb="FF000000"/>
        <rFont val="宋体"/>
        <charset val="134"/>
        <scheme val="major"/>
      </rPr>
      <t>1.</t>
    </r>
    <r>
      <rPr>
        <sz val="10"/>
        <color rgb="FF000000"/>
        <rFont val="宋体"/>
        <charset val="134"/>
      </rPr>
      <t> </t>
    </r>
    <r>
      <rPr>
        <sz val="10"/>
        <color rgb="FF000000"/>
        <rFont val="宋体"/>
        <charset val="134"/>
      </rPr>
      <t>建成标准化、规模化、集约化蔬菜种植基地，完善基础设施和配套设施，解决灌溉、耕作瓶颈。
2.</t>
    </r>
    <r>
      <rPr>
        <sz val="10"/>
        <color rgb="FF000000"/>
        <rFont val="宋体"/>
        <charset val="134"/>
      </rPr>
      <t> </t>
    </r>
    <r>
      <rPr>
        <sz val="10"/>
        <color rgb="FF000000"/>
        <rFont val="宋体"/>
        <charset val="134"/>
      </rPr>
      <t>构建“合作社+基地+农户”模式，带动农户（含脱贫户和监测对象）稳定就业增收，进一步壮大村级集体经济 。
3.</t>
    </r>
    <r>
      <rPr>
        <sz val="10"/>
        <color rgb="FF000000"/>
        <rFont val="宋体"/>
        <charset val="134"/>
      </rPr>
      <t> </t>
    </r>
    <r>
      <rPr>
        <sz val="10"/>
        <color rgb="FF000000"/>
        <rFont val="宋体"/>
        <charset val="134"/>
      </rPr>
      <t>优化农业产业结构，替代传统低产作物，提升蔬菜品质与商品率，对接周边及外销市场。
4.</t>
    </r>
    <r>
      <rPr>
        <sz val="10"/>
        <color rgb="FF000000"/>
        <rFont val="宋体"/>
        <charset val="134"/>
      </rPr>
      <t> </t>
    </r>
    <r>
      <rPr>
        <sz val="10"/>
        <color rgb="FF000000"/>
        <rFont val="宋体"/>
        <charset val="134"/>
      </rPr>
      <t xml:space="preserve">示范引领本地蔬菜产业升级，推广绿色种植术，兼顾生态保护与可持续发展 。
 </t>
    </r>
  </si>
  <si>
    <t xml:space="preserve">项目以“资产集体所有、农户多种方式参与、收益合理分配”为核心，通过土地流转、务工就业、生产托管、技术辐射、订单收购、资产收益分红六种途径，将30亩现代化蔬菜基地与玉马村委会尤其是大法郎村农户形成紧密利益联结，确保脱贫户、监测户、低收入家庭优先受益。
1.计划流转20户农户耕地35亩，年租金1400元/亩，户均年增收2450元以上。
2.项目建成后，种植、日常生产管理、采收、分拣、包装等环节需要大量劳动力。从种植开始，35亩基地每天需要15个固定劳动力务工；采摘时隔天采收，每天需要15个劳动力务工。项目年预计用工7500余人次，人均工资120元每天，年用工工资支出900000元，按带动60个家庭计算，户均年增收15000元以上。
3.通过项目运营示范，采用订单收购保底方式预计带动20户农户种植蔬菜150亩，实现户均年增收100000元以上。
4.项目建成后，项目资产量化给玉马村集体，引进懂生产、有销路、经验足的种植大户承包蔬菜种植拱棚种植蔬菜。租金6000元/亩，每年可增加村级集体经济收入180000元。
</t>
  </si>
  <si>
    <t>板桥镇人民政府</t>
  </si>
  <si>
    <t>罗平县大水井乡金歹村姜旅融合示范园建设项目</t>
  </si>
  <si>
    <t>大水井乡</t>
  </si>
  <si>
    <t>金歹村</t>
  </si>
  <si>
    <t>在大水井乡金歹村委会投入400万元实施姜旅融合示范园建设项目。建设内容：1.改造闲置民房120平方米用作姜旅融合体验中心，改造集体闲置房屋195平方米为特色茶咖屋和姜食品体验区，改造集体闲置房屋100平方米为姜系列特色康养和休闲生活体验区，改造食堂270平方米为姜主题特色饮食体验区，改建闲置露台300平方米为农特产品线上销售和展示中心，共投入270万元；
2.打造小黄姜种植综合体验区，配套相关附属设施，改造4座手工坊、设置10个固定摊位，投入60万元；
3.示范园配套设施建设，安装儿童游乐设施、旅游标识标牌、文化墙等，投入70万元。</t>
  </si>
  <si>
    <t xml:space="preserve">项目建成后，产权归金歹村委会所有，引入小红书，建设“小红村”，与本地文旅产业优质企业合作，签订合作协议，增加旅游新业态，带动产业发展和农户就业。收益主要用于巩固拓展脱贫攻坚成果，增加脱贫群众收入，壮大村集体经济。预计惠及脱贫户及三类监测对象55户180人。
</t>
  </si>
  <si>
    <t>建立“基地+村集体+农户”利益联结机制，通过旅居康养，日常休闲娱乐，主播带货等形式来增收</t>
  </si>
  <si>
    <t>大水井乡人民政府</t>
  </si>
  <si>
    <t>沪滇项目</t>
  </si>
  <si>
    <t>罗平县高原特色农产品品牌持续提升及包装推广项目</t>
  </si>
  <si>
    <t>大水井社区</t>
  </si>
  <si>
    <t>在罗平县大水井乡实施罗平县高原特色农产品品牌提升及包装推广项目。1.提升8款单品品牌包装设计和2款礼盒包装设计及制版,预估费用8.5万元；2.8款升级产品包装及2款包装礼盒各2000套，预估5万元；3.10款产品的精美详情页制作，10款产品各1条带货短视频制作费用，预估1.5万元；4.开展电商直播培训50人,实操型运营人才培养3人,预估费用10万元；5.组织邀请主播达人进行5场网络直播带货，场地租赁、布置、邀请达人、产品装卸运输等费用，预估资金15万;6.开展2场小型宣传推介活动,预估费用20万元。</t>
  </si>
  <si>
    <t>通过实施罗平县高原特色农产品品牌提升及包装推广项目，完成8款单品与2款礼盒包装设计升级、10款详情页及短视频制作、5场直播带货及2场推介活动，带动本地50人电商直播培训，持续提升罗平特色产品知名度，扩大农产品销量，促进农民增收，增加集体收入2万元。</t>
  </si>
  <si>
    <t>建立“基地+村集体+公司”利益联结机制，通过土地流转、务工就业增加收入</t>
  </si>
  <si>
    <t>大水井社区农贸市场建设项目</t>
  </si>
  <si>
    <t>在大水井集镇建设1000平方农贸市场。1.新建雨棚1100平方米，预计投入22万元。2.硬化场地1400平方，预计投入45万元。3.货物摆放台30个，预计投入3万元。4.排污管道建设，预计投入10万元。</t>
  </si>
  <si>
    <t>通过建设农贸市场有效服务大水井社区周边村庄3000余人，方便周边群众生产生活，为日常出行、购物、消费等提供优良场所。同时，出租摊位可为村集体增加3万元收入。</t>
  </si>
  <si>
    <t>建立“市场+村集体”利益联结机制，通过租赁等形式增加村集体收入</t>
  </si>
  <si>
    <t>2026.5</t>
  </si>
  <si>
    <t>大水井社区鲜切花种植基地建设项目</t>
  </si>
  <si>
    <r>
      <rPr>
        <sz val="10"/>
        <color rgb="FF000000"/>
        <rFont val="宋体"/>
        <charset val="134"/>
        <scheme val="major"/>
      </rPr>
      <t>1. 标准大棚建设：建设带立柱、带基础连体结构大棚20亩，檐高3m，拱杆顶高4.8m，配套连栋薄膜温室材料及水肥、供药、电路等设施。投资110万元。
2. 配套设施建设：新建冷库1座，建筑面积100</t>
    </r>
    <r>
      <rPr>
        <sz val="10"/>
        <color rgb="FF000000"/>
        <rFont val="宋体"/>
        <charset val="134"/>
      </rPr>
      <t>㎡</t>
    </r>
    <r>
      <rPr>
        <sz val="10"/>
        <color rgb="FF000000"/>
        <rFont val="宋体"/>
        <charset val="134"/>
      </rPr>
      <t>，投资77万元；新建315型变压器，投资20万；硬化棚间生产道路600m，投资20万元；硬化配套场地300</t>
    </r>
    <r>
      <rPr>
        <sz val="10"/>
        <color rgb="FF000000"/>
        <rFont val="宋体"/>
        <charset val="134"/>
      </rPr>
      <t>㎡</t>
    </r>
    <r>
      <rPr>
        <sz val="10"/>
        <color rgb="FF000000"/>
        <rFont val="宋体"/>
        <charset val="134"/>
      </rPr>
      <t>（含分拣车间200</t>
    </r>
    <r>
      <rPr>
        <sz val="10"/>
        <color rgb="FF000000"/>
        <rFont val="宋体"/>
        <charset val="134"/>
      </rPr>
      <t>㎡</t>
    </r>
    <r>
      <rPr>
        <sz val="10"/>
        <color rgb="FF000000"/>
        <rFont val="宋体"/>
        <charset val="134"/>
      </rPr>
      <t>、库房100</t>
    </r>
    <r>
      <rPr>
        <sz val="10"/>
        <color rgb="FF000000"/>
        <rFont val="宋体"/>
        <charset val="134"/>
      </rPr>
      <t>㎡</t>
    </r>
    <r>
      <rPr>
        <sz val="10"/>
        <color rgb="FF000000"/>
        <rFont val="宋体"/>
        <charset val="134"/>
      </rPr>
      <t>），投资10万元。配套设施合计投资127万元。</t>
    </r>
  </si>
  <si>
    <t>项目建成后，每年按项目投资批复资金3%作为村集体经济收益，预计每年可带动普通劳动力1500余人次，脱贫劳动力及有劳动能力的监测对象80余人次，辖区群众可实现地租收入+务工收入，同时带动周边群众规范发展鲜切花种植，预计年户均可增收3000元。</t>
  </si>
  <si>
    <t>建立“基地+村集体+农户”利益联结机制，通过土地流转和务工就业拓宽群众增收渠道，并以项目示范带动周边农户规范发展鲜切花种植，预计年户均可增收3000元。</t>
  </si>
  <si>
    <t>大水井糯下村委会大棚蔬菜种植基地建设项目</t>
  </si>
  <si>
    <t>糯下村</t>
  </si>
  <si>
    <t>1、钢架大棚及育苗棚建设：新建单体钢架大棚45亩，包含30栋单体大棚及2亩育苗棚，每栋规格为长60米、宽8米、肩高2.2米、顶高3.5米，采用热镀锌钢管骨架，抗风能力不低于8级。大棚依山设计，山体后墙厚50厘米用于保温蓄热，前坡面覆盖PO长寿膜，棚间距1.5米便于排水与作业；同时加密压膜线并深埋地锚增强抗灾能力，棚周设置排水沟引排山洪。育苗棚采用连栋小拱棚结构，配套遮阳网、防虫网及简易温控设施，满足全年育苗需求。本项投入75万元；
2、节水灌溉与水源保障：建设高位集雨场1000平方米，收集坡面雨水经沉沙池引入200立方米蓄水池，旱季可补水；同时接入现有山泉水源，雨季备用、旱季主供。棚内铺设滴灌带，配套首部过滤及施肥器，实现水肥一体化精准灌溉，可节水50%、节肥30%，适配山地缺水条件。本项总投入25万元；
3、土壤改良与地力提升：开展测土配方全面检测，将土壤pH值调节至6.0-6.5，每亩施生石灰及腐熟有机肥2吨。采用高垄栽培模式，垄高30厘米、宽80厘米，具有防涝降湿、适应坡地种植等优势。本项投入含在配套设施8万元中；
4、田间道路与排水系统：新建机耕道长4公里、宽3米，采用砂石路面，连接村道与各棚区，满足小型农机运输需求；配套棚间排水沟，宽40厘米、深30厘米，连通主排水沟，实现山洪快速排放，防止冲刷。本项投入18万元；
5、配套设施及智慧管理：新建管理用房50平方米，用于工具存放及临时办公；棚口设置40目防虫网，实现物理防虫、减少农药使用；每5棚布设温湿度及光照传感器1套，构建简易物联网系统，支持手机远程监控，实现精准管理。本项投入8万元。</t>
  </si>
  <si>
    <t>项目建成后，每年按项目投资批复资金3%作为村集体经济收益，预计每年可带动普通劳动力1500余人次，脱贫劳动力及有劳动能力的监测对象80余人次，辖区群众可实现地租收入+务工收入，同时带动周边群众规范发展蔬菜种植，预计年户均可增收3000元。</t>
  </si>
  <si>
    <t>菜园居委会绿色蔬菜种植基地建设项目</t>
  </si>
  <si>
    <t>富乐镇</t>
  </si>
  <si>
    <t>菜园社区</t>
  </si>
  <si>
    <t>菜园居委会蚂蝗田村横沟土地集中，水资源丰富，土质优良，气候适宜，有利于绿色蔬菜生长，在此建设一块350亩的绿色蔬菜种植基地，有利于土地集约化利用，盘活菜园社区集体经济，增加农户收入。建设主要内容：用挖机平整土地350亩，投资42万元；铺设灌溉管网4000米，投资20万元；新修机耕路（挖方、填方）长2500米，宽3.5米，投资37.5万元，道路硬化长2500米，宽3.5米，厚0.2米，投资90万元，排水沟（三面用混凝土）2500米，投资87.5万元</t>
  </si>
  <si>
    <t xml:space="preserve">一、基础设施建设
土地平整：完成350亩土地平整工作，确保菜园社区集体土地种植符合建设标准；铺设灌溉管网：铺设涵盖供水及灌溉为一体的灌溉管网，全长4000米；道路开挖：蚂蝗田党员活动室至郭家包包至榄树龙潭开挖宽3.5米、全长2500米的机耕路；
二、经济效益
农民增收：通过建设绿色蔬菜种植基地，盘活菜园居委会集体经济，促进菜园社区产业发展，预计带动农民年人均增收≥20%。
产业增值：增强菜园社区绿色蔬菜产业竞争力，提升产品附加值，预计产业链总价值增加≥15%。                                                                      三、可持续发展
生态保护：合理利用耕地，增加集体土地利用效率，实现生态效益与经济效益双赢。
技术培训：开展绿色蔬菜种植与加工技术培训，提升村民技能水平，为产业长期发展提供人才支撑。
品牌建设：打造菜园社区绿色蔬菜品牌，提升产品附加值，增强市场竞争力。
四、社会效益
就业机会：项目实施过程中直接创造就业岗位≥20个，间接带动相关产业链就业。
社区发展：促进菜园社区经济发展，提升居民生活水平与幸福感。               </t>
  </si>
  <si>
    <t>改善生产条件，带动就业</t>
  </si>
  <si>
    <t>富乐镇人民政府</t>
  </si>
  <si>
    <t>富乐镇天水社区民族特色食品加工产业项目建设</t>
  </si>
  <si>
    <t>天水社区</t>
  </si>
  <si>
    <t>富乐镇天水社区民族特色食品加工产业 主营特色食品生产加工包装及销售项目。重点以富乐酥肉，干巴，米花、卤豆腐为主，建设内容为：
1.场地平整及硬化800平方米，预算180000元；2.冷库占地100平方米，容积600立方米（配置附属货物架），预算700000元；3.加工产房（轻钢结构，贴合食品加工需求）460平方米，预算460000元；4.化验室60平方米（含基础装修、实验操作台、常规检测仪器、通风净化配套），预算180000元；5.成品仓库100平方米（轻钢围护、基础隔断、通风防潮配套），预算100000元；6.包装间80平方米（隔断分隔、基础装修、防尘基础处理），预算90000元；7.配置食品专用多层货架（全厂区标准化配置，含原料区、加工区、成品区货架），预算100000元；8.配套安装工业用电变压器（含变压器、配电房、高低压线路铺设、电表及附属配电设施），预算120000元；9.地面处理（全厂区食品级耐磨环氧地坪，含加工车间、包装间、化验室、仓库通行区域），预算168000元；10.通风排烟系统（加工车间、油炸区、烘干区专用通风排烟管道、风机、净化装置全套），预算156000元；11.消毒区建设（含独立消毒隔间、风淋系统、衣物消毒设备、地面墙面防渗消毒处理），预算132000元；12.门窗水电（全厂区密封防尘保温门窗、防火隔声门窗定制安装），预算120000元；13.卫生间及配套（男女卫生间、给排水、洁具、隔断、通风、防渗防滑装修），预算80000元；14.酥肉加工设备，全自动上浆裹粉机、商用全自动油炸机、酥肉冷却机全套，预算215000元；15.牛干巴加工设备，牛肉去筋膜机、真空滚揉机、热风烘干箱全套，预算198000元；16.卤豆腐加工设备，商用全自动卤制锅、豆腐压榨机、卤豆腐冷却静置架全套，预算136000元；17.血辣子加工设备，商用辣椒粉碎机、商用搅拌混合机全套，预算92000元；18.米花加工设备，多功能米花膨化机2台，预算128000元；19.包装设备，全自动真空包装机、全自动贴标机全套，预算145000元；20.储存设备，商用冷藏柜5台，预算20000元，21.辅助设备，商用不锈钢操作台、原料清洗机全套，预算92000元；22.食品加工必要设备（原料切片机）2台，预算65000元；23.厂区给污水排放及消防配套工程（管网铺设、消防栓、灭火器、蓄水池配套），预算175000元；24.厂区围墙、大门及标识标牌工程（铁艺大门、通透围墙、厂区导视牌、企业文化及食品公示标牌），预算148000元；25.食品加工废水处理设备：一套一体化食品加工废水处理设备符合环保排放要求，避免废水污染，适配食品加工废水处理需求，预算180000元。26.员工更衣消毒间及休息室：面积40平方米，含基础装修、更衣设施、消毒设备及休息配套，保障员工卫生及休息需求，符合食品生产卫生规范，预算75000元。27.生产过程智能化监控系统：一套智能化监控系统，含摄像头、监控主机、显示屏，覆盖全厂区加工、储存、检验区域，实时监控生产过程，保障产品质量安全，预算95000元。28. 原料暂存间及防尘防潮处理：面积50平方米，轻钢搭建，含防尘防潮处理、通风设备，专门用于原料暂存，避免原料污染，预算60000元。29.进厂道路硬化长2公里，宽4米，厚0.2米，预算800000元。</t>
  </si>
  <si>
    <t>一、基础设施完善
建设规模：完成占地600平方米的特色食品加工产业基地建设，包括冷库、加工厂、化验室、仓库及包装间等。
冷库建设：冷库占地面积100平方米，容积达600立方米，确保原材料及成品储存需求。
二、生产能力提升
设备购置：购置切肉机、酥肉加工设备、包装机、消毒设备及食物检验设备各1套，提升加工效率与产品质量。
加工效率：预计加工厂（200平方米）投产后，特色食品（富乐酥肉、干巴、米花）年加工提升幅度≥30%。
三、质量控制
化验与检验：建立30平方米化验室，配备食物检验设备，确保产品合格率≥99%，提升品牌形象。
消毒措施：通过消毒设备的应用，确保生产环境及产品的卫生安全，降低食品安全风险。
四、市场拓展与销售
产品包装：包装间（50平方米）配备包装机，提升产品包装质量与美观度，增强市场竞争力。
销售渠道：拓宽销售渠道，线上线下结合，预计年销售额增长≥30%，品牌知名度提升≥20%。
五、经济效益
农民增收：通过特色食品加工产业的发展，带动当地原材料种植与养殖，预计带动农户增收≥10%。</t>
  </si>
  <si>
    <t>带动农户就业、技能培训、原料采购</t>
  </si>
  <si>
    <t>富乐居委会猕猴桃种植基地建设项目</t>
  </si>
  <si>
    <t>富乐社区</t>
  </si>
  <si>
    <t>富乐居委会龚家坪子土地集中，水资源丰富，土质优良，气候适宜，有利于种植猕猴桃，在此建设一块100亩的绿色猕猴桃种植基地，有利于土地集约化利用，盘活富乐社区集体经济，增加农户收入。建设主要内容：1.平整土地100亩，投资12万元，2.铺设灌溉管网2000米，投资10万元，3.新修机耕路（挖方、填方）500米，投资8万元；4.道路硬化长500米，宽3.5米，厚0.2米，投资18万元，5.平整及硬化场地310平方米，投资7万元；6.新建厂房300平方米，投资18万元；7.新建冷库一座1200立方米（配置附属货物架），投资120万元。8.配套安装工业用电变压器一组，投资10万。</t>
  </si>
  <si>
    <t xml:space="preserve">一、基础设施建设
土地平整：完成100亩土地平整工作，确保富乐社区集体土地种植符合建设标准；铺设灌溉管网：铺设供水及灌溉为一体的灌溉管网，全长2000米； 道路开挖：大鸡场口至岩头寨开挖宽3.5米、全长500米的机耕路；
二、经济效益
农民增收：通过建设绿色猕猴桃种植基地，盘活富乐居委会集体经济，促进富乐社区产业发展，预计带动农民年人均增收≥20%。
产业增值：增强富乐社区猕猴桃产业竞争力，提升产品附加值，预计产业链总价值增加≥15%。                                                                      三、可持续发展
生态保护：合理利用耕地，增加集体土地利用效率，实现生态效益与经济效益双赢。
技术培训：开展猕猴桃种植与加工技术培训，提升村民技能水平，为产业长期发展提供人才支撑。
品牌建设：打造富乐社区绿色猕猴桃品牌，提升产品附加值，增强市场竞争力。
四、社会效益
就业机会：项目实施过程中直接创造就业岗位≥20个，间接带动相关产业链就业。
社区发展：促进富乐社区经济发展，提升居民生活水平与幸福感。               </t>
  </si>
  <si>
    <t>富乐镇新沙河村麦类农产品生产加工厂项目建设</t>
  </si>
  <si>
    <t>新沙河村委会</t>
  </si>
  <si>
    <t>富乐镇新沙河村面条加工厂项目建设：
1.新建800平方米现代化面条加工厂房，投入48万元；2.场地平整及硬化900平方米生产区域，投入17万元；3.购置扯面机，投入6万元；4.购置磨面机，投入5万元；5.购置风干机，投入5万元；6.购置风干架及其附属配置，投入12万元。7.面条包装机，投入4万元。8.配置货架，3万元。</t>
  </si>
  <si>
    <t>一、基础设施建设场地平整：完成场地平整工作，确保项目顺利推进。厂房建设：新建800平方米现代化面条加工厂房，提升生产能力。场地硬化：硬化900平方米生产区域，改善作业环境，提高生产效率。二、设备购置与安装加工设备：购置扯面机、磨面机、风干机等关键生产设备，实现面条从原料到成品的自动化加工。扯面机：提升面条制作效率与质量。磨面机：保障原料粉质细腻。风干机与风干架：优化面条干燥过程，保持面条品质。三、生产效率与质量控制生产效率：通过自动化设备的引入，预计面条日产量提升≥50%，生产效率显著提高。质量控制：加强生产流程监控，确保面条产品质量稳定，合格率≥98%。四、经济效益成本控制：优化生产流程与设备配置，降低单位产品生产成本，预计成本降低≥10%。收入增长：生产效率与产品质量的提升，将带动销售收入增长，预计年销售额增长≥30%。五、社会效益与可持续发展就业促进：项目投产后，预计创造直接就业岗位≥5个，带动当地就业。技能培训：为员工提供技能培训，提升技能水平。产业链延伸：面条加工厂的建立，将促进当地小麦种植等上游产业发展，形成良性循环。环保节能：注重生产过程中的环保与节能，减少对环境的影响，实现绿色生产。</t>
  </si>
  <si>
    <t>带动就业、原料采购、技能培训</t>
  </si>
  <si>
    <t>九龙街道以德社区农特产品冷链仓储中心建设项目</t>
  </si>
  <si>
    <t>九龙街道</t>
  </si>
  <si>
    <t>以德</t>
  </si>
  <si>
    <t>计划在以德社区以德村投入250万元，实施农特产品冷链仓储建设项目。建设内容：新建1500立方米冷库一座及购置设施设备一套，投入250万元；300平方米分拣车间一座，投入20万元；生产用房80平方米，投入10万元；安装400KVA变压器一台，购置转运叉车一台，投入50万元；</t>
  </si>
  <si>
    <t>通过项目实施，有效解决农村剩余劳动力务工问题，有效解决鲜姜、蔬菜及其它农特产品保鲜、存储、销售问题，带动辖区种植大户扩大生产，有效促进产业转型升级，进一步培育以德、以洪社区支柱产业，项目建成后产权归村集体所有，村集体根据运营需求，优先安排脱贫户和监测户有劳动能力的人员到冷库建设基地务工，主要从事搬运、分拣等工作，按每年用工1000个计算，可为脱贫户和监测户及当地群众增收10万元。预计项目年收益率为6％，即15万元。带动辖区内农户1065户（其中脱贫户和“三类监测对象”67户）户均增加200元以上，村集体收入增加5万元，让广大人民群众走上共同富裕的道路，从而逐步实现乡村振兴战略目标。</t>
  </si>
  <si>
    <t>资产经营、土地流转、带动务工就业等</t>
  </si>
  <si>
    <t>九龙街道办事处</t>
  </si>
  <si>
    <t>配套设施项目</t>
  </si>
  <si>
    <t>小型农田水利设施建设</t>
  </si>
  <si>
    <t>九龙街道花卉种植加工基地配套设施建设项目</t>
  </si>
  <si>
    <t>关塘</t>
  </si>
  <si>
    <t>利用“九龙挽渡”历史文化资源及关塘社区山后村得天独厚的区位优势，通过引入社会资本和市场机制，引进社会企业流转关塘社区九龙桥至山后村300余亩土地发展花卉种植及鲜切花干花加工一体的现代观光体验农业，申请衔接资金项目400万元，用于完善相关配套基础设施，主要建设内容为：（1）道路体系建设：新建5米宽沿河步道2.5公里，3米宽洲子步道4公里，构成园区循环路网；建设钢架结构桥梁一座，预计200万元；（2）生产设施建设：以设施农业用地备案建设3000平方米生产用房，满足干花生产、加工、展示需求，预计200万元。项目建成后，衔接资金形成的资产移交村集体进行管理，村集体将生产设施出租给企业使用，同时将基础设施量化为资产入股给第三方企业进行统一的经营管理，按照投入资金的3%-7%比例进行固定利润分成。</t>
  </si>
  <si>
    <t>1.经济效益：村集体年获稳定资产性收益20万元以上。企业通过门票、二消、加工销售等获利。农户获得多重收入，预计户均年增收数千元。
2.社会效益：改善乡村面貌，提升乡风文明，吸引人才回流，壮大集体经济，形成可复制推广的示范经验。
3.生态效益：美化环境，保护水土，实现农业生产生态化。</t>
  </si>
  <si>
    <t>（1）生产用房：村集体将其租赁给项目运营企业，年租金 = 沪滇投入资金200万元×7% =14万元。
（2）配套设施（步道、桥梁）：量化为资产包交由企业统一经营使用，村集体年收益 = 沪滇投入资金200万元×3% =6万元。
（3）企业保证按时支付土地流转金（直付农户）和雇佣本地劳务。
3.盈利分成：为进一步深化利益联结，企业经营年利润超出100万以上的经营利润，由村集体与企业按2：8进行二次分成，激励村集体更好地提供服务和支持。</t>
  </si>
  <si>
    <t>农业农村局</t>
  </si>
  <si>
    <t>农产品生产基地配套设施建设</t>
  </si>
  <si>
    <t>以洪社区小发贵村枇杷种植基地产业配套设施建设项目</t>
  </si>
  <si>
    <t>以洪小发贵</t>
  </si>
  <si>
    <t>计划在以洪社区小发贵村投入150万元，实施枇杷种植基地产业配套设施建设项目。建设内容：新建400立方米圆形钢筋混凝土高位水池1个，新建200立方米圆形钢筋混凝土高位水池2个，投入70万元；2.安装400KVA变压器一台，购置1000m扬程大功率抽水泵1台，投入30万元；3.铺设pe热熔自来水管8000米，安装喷头1000个，投入10万元；4.建设300平方米分拣车间及200立方米冷库一栋，投入40万元。</t>
  </si>
  <si>
    <t>1.产出指标：时效指标—按项目时限完成配套设施建设；2.效益指标：经济效益指标—实现枇杷种植规模达200亩，年产值达220万元；3.效益指标：社会效益指标—带动周边群众发展枇杷种植产业，实现增收致富，预计年用工量5000余人次，带动群众就业增收50余万元；4.满意度指标：服务对象满意度—实现产业发展，群众增收，促进巩固拓展脱贫攻坚成果同乡村振兴有效衔接。</t>
  </si>
  <si>
    <t>九龙街道江边社区食用菌设施建设项目</t>
  </si>
  <si>
    <t>江边</t>
  </si>
  <si>
    <t>新建 40 间出菇房共 6656 平方米(含地面、钢构、房体等基础设 施建设，内设恒温恒湿设备、新风设备、照明设备、出菇架等)、污水三级沉淀池 100 立方米、场内道路 700 平方米、安装给排水管网 400 平方米、安装 500 千伏变压器 1 台及其他设施。</t>
  </si>
  <si>
    <t>筑牢标准化生产根基，建成规模化种植核心区，实现高产量优质鲜菌，菌包生产自动化率≥90%，产品合格率稳定在 98%以上；带动 50 户农户 186 人参与，户均年增收 1000 元以上。</t>
  </si>
  <si>
    <t>集体固定收益、带动务工就业、订单种植</t>
  </si>
  <si>
    <t>九龙街道牛街社区等4个村食用菌种植基地建设项目</t>
  </si>
  <si>
    <t>配套设施用房（采收、分拣、冷藏）832.21 ㎡；配电房 17.28 ㎡；出菇车间地面硬化（含保温层）2460 ㎡，冷藏间配套设施 2 套；标准化出菇房 8 间。</t>
  </si>
  <si>
    <t>项目形成的固定资产归 4 个村集体共同所有
按 20 年折旧计算，10 年后资产净值仍有 144 万元，20 年折旧期满后，资产仍可继续使用，残值较高。</t>
  </si>
  <si>
    <t>预计惠及防贫对象和接续帮扶人口 50 户 158 人。</t>
  </si>
  <si>
    <t>九龙街道控嘎村委会撒金格村民族团结示范村项目（分拣厂房）</t>
  </si>
  <si>
    <t>控嘎</t>
  </si>
  <si>
    <t>1. 分拣厂房建设：占地面积约 500 平方米，建筑面积约 800 平方米（含地面基础），安装 250 千伏安变压器 1 台（含 500m线路）。采用轻型钢结构，符合生产用房安全、消防、环保要求。2.种植基地道路建设：按照农业生产道路标准建设，开挖 4 米宽机耕道路 700 米；硬化原有机耕路 600 米（3 米宽），配套必要的排水沟、涵管、护坡及安全警示标志；支砌浆砌石挡墙 300 立方米。</t>
  </si>
  <si>
    <t>吸纳辖区内苗族、彝族用工有效带动产业发展，进一步弘扬民族传统文化，吸纳周边群众在家门口就业，拓宽群众致富路。带动控嘎村委会已脱贫户120户482人，监测户19户65人增加收入，实现村集体经济收入5万元。</t>
  </si>
  <si>
    <t>带动控嘎村委会已脱贫户120户482人，监测户19户65人增加收入。</t>
  </si>
  <si>
    <t>旧屋基彝族乡洋洞脚村康养旅居配套基础设施建设项目</t>
  </si>
  <si>
    <t>旧屋基乡</t>
  </si>
  <si>
    <t>安木勒</t>
  </si>
  <si>
    <t>建设主要内容：
  1.新建低压管道项目:强弱电管线改造约3200米;砖砌检查井80座;低压电缆480米;计划投资70万元;
  2.新建毛石挡土墙约3200m3计划投资100万元。
  3.村中场地硬化及提质改造200平方米；计划投资5万。
  4.完善村中未连通雨污水管网300米，30m3以内化粪池3座;计划投资10万元。
  5.新建公共厕所2座约40平方米；计划投资10万元。
  6.村中场地硬化及提质改造750平方米（包含周边挡墙防护1250立方米、场地回填2000m3、场地硬化及石板铺筑450平方米、沥青面层300平方米）。计划投资75万元。
  7.养殖小区场地硬化1150平方米，厚15㎝，采用c25混凝土，费用6万元。</t>
  </si>
  <si>
    <t>项目建设中推广以工代赈，带动当地脱贫人口和监测对象就近就地就业。项目建成后产权归村集体所有，建设形成的资产确权后移交村（社区）管理，项目建设地人居环境显著提升，人民群众获得感、幸福感和满意度进一步提高。</t>
  </si>
  <si>
    <t xml:space="preserve">1.推进工程建设，带动就业增收：项目建设实施，整体工程建设期为1年，期间年均可带动当地群众务工1000余人次，预计年增就近务工收入近15万元。
2.新建通村道路，保障村民享受道路通行便利。洋洞脚村发展特色种植产业，配套建设脐橙、冰糖橙、杨梅、枇杷等特色水果种植基地，道路建成后，可有效降低运输成本，保障水果品质，为村民带来持续收益。
3.联动景区发展，带动多元增收：协同推进小三峡景区及周边配套提质改造，未来新增帆船、垂钓、快艇等水上娱乐项目，建设特色露营基地。通过丰富业态，带动村民发展农特产品销售、农家乐经营、特色小吃制作等自主产业，预计每年可为当地 17户群众年增收 30 余万元。
</t>
  </si>
  <si>
    <t xml:space="preserve">旧屋基彝族乡人民政府
</t>
  </si>
  <si>
    <t>2026.01</t>
  </si>
  <si>
    <t>旧屋基彝族乡老寨村苗族手工刺绣、布依族织染传承技艺发展项目</t>
  </si>
  <si>
    <t>老寨村</t>
  </si>
  <si>
    <t>提质改造</t>
  </si>
  <si>
    <t xml:space="preserve">
老寨村苗族手工刺绣、布依族织染，其工艺繁杂、纹祥寓意深远，兼具艺术价值与实用价值。为推动该技艺产业化、品牌化发展，守护民族文化根脉，同时带动少数民族群众就业增收，助力民族地区共同富裕，特申请项目资金20万元，建设乡村绣坊，系统保护传统技艺。
1.乡村绣坊及配套设施建设。依托闲置校舍，提质改造40平方米作为加工场地，需3.6万元；购置台式刺绣架子需0.3万元、家用缝纫机2台需0.6万元、锁边机2台需0.6万元、电剪刀2台需0.3万、蒸汽电熨斗2台需0.3万元、织布机3台需1.5万元、桌椅需0.9万元、织染工具需2万元。
2.成品销售区域建设。依托闲置校舍，提质改造40平方米作为销售区，需3.6万元。购置实木玻璃柜需2.3万元、产品货架需1万元。
3.技艺传承与培训。邀请刺绣、织染传承人，开展基础技艺培训、进阶创作培训、创新设计培训，覆盖基层绣娘 100人次，建立常态化传承教学机制；整理刺绣、织染经典纹样、针法工艺，编撰技艺手册，建设文化资料档案库，需3万元。</t>
  </si>
  <si>
    <t>旧屋基彝族乡是全市唯一的彝族乡（镇），全乡坐落于万峰山自然保护区内，环境优美、生态绝佳，彝、汉、苗、布依等多民族团结互助、其乐融融，在相互交融中创造了独具特色的民族手工艺作品——老寨村苗族手工刺绣、布依族织染。当前该技艺面临传承断层、产业化程度低、市场认可度不足、增收困难等困境，保护与活态传承迫在眉睫。依托民族文化振兴战略和乡村振兴战略，为推动该技艺产业化、品牌化发展，守护民族文化根脉，同时带动少数民族群众就业增收，助力民族地区共同富裕，建设乡村绣坊，系统保护传统技艺，整理完善纹样图谱、针法技艺资料，培养一批专业传承人与基层绣娘，破解传承断层难题，让传统技艺活态传承。</t>
  </si>
  <si>
    <t xml:space="preserve">
1.产业发展方面。搭建刺绣生产、设计、销售一体化平台，开发兼具传统韵味与现代审美的文创产品、服饰、家居用品等，打造区域特色苗绣品牌，拓宽市场销售渠道。项目实施期内，实现刺绣产品、织染产品销售收入10万元，带动相关产业链（原材料供应、产品包装、物流运输等）增收20万元。
2.民生帮扶方面。带动当地留守妇女、脱贫户、残疾群众等群体提供就业岗位40个，人均月增收2000元，实现“居家就业、灵活增收”，解决民族地区群众就业难题，提升群众生活幸福感。
3.品牌推广方面。通过线上线下等销售方式，促进文化交流，提升彝族刺绣的知名度与影响力，推动民族文化走出地域、走向市场。
</t>
  </si>
  <si>
    <t>罗平县民族宗教事务局</t>
  </si>
  <si>
    <t>旧屋基彝族乡那色生态大米产业链提升项目</t>
  </si>
  <si>
    <t>1.对占地123平方米生物乙醇提取厂房和100平方米储乙醇厂房进行提质改造。预计投资30万元。
2.购置生态大米加工储藏设备及其配套设施。预计投入40万元。
3.新建甘蔗地垭口至生物乙醇提取厂房段连接道路及排水沟，道路长500米，宽4米。预计投入30万元</t>
  </si>
  <si>
    <t xml:space="preserve">
1. 改善基础条件，解决群众出行难的问题，减少因基础设施不健全引发的邻里矛盾，营造“共居、共学、共事、共乐”的和谐环境，促进各民族村民日常交往交融。
2.激活乡土文化，凝聚乡村活力，守护生态环境，传承传统农耕工艺与非遗生物乙醇提取，让乡土文化从“闲置”变为“资产”，增强村民文化认同；生态大米种植需要减少化肥、农药的使用，直接和保护耕地和农村生态。</t>
  </si>
  <si>
    <t>1.提升农产品附加值，增加农民经济收入，从“稻田”到“餐桌”生态大米、生物乙醇提取产业涵盖加工、包装、、仓储、运输、销售等多个环节，能为村内闲置劳动力提供就近就业岗位，减收外出务工，稳定家庭收入，附加值进一步提升；结合乡村旅游（如开放生态稻田观光、生物乙醇提取体验等）可进一步将“农产品”转化为“旅游商品”实现农文旅融合，增加集体经济多收入来源；
2.形成特色产业品牌，壮大集体经济实力，反哺乡村发展，以村集体经济为主体打造“生态大米”、“生物乙醇提取”区域品牌通过统一标准、统一品质、统一销售，提升产品的知名度，吸引稳定的客户，保障产业长期收益；产业盈利后，村集体经济可将部分收益用于完善村内基础设施，提升公共服务，同时提升产业升级，形成“盈利-投入-再盈利”的良性循环，推动经济可持续发展。</t>
  </si>
  <si>
    <t>万寿菊基地建设</t>
  </si>
  <si>
    <t>腊山街道</t>
  </si>
  <si>
    <t>普妥社区</t>
  </si>
  <si>
    <t>新建项目</t>
  </si>
  <si>
    <t>在普妥社区建设万寿菊发酵池。发酵池主要建设内容：第一、花池30米*12米*3米深，3个，均厚0.75米石头墙，或者均厚0.4米厚混凝土墙，地板20公分厚，发酵池及附属设施造价70万。第二、花池环池路硬化路面，投入资金8万。第三、污水收集池10米*4米*3米深，彩钢瓦顶棚，污水池，投入资金8万。第四、安装电力设施，投入资金15万。</t>
  </si>
  <si>
    <t>总体目标体现项目的预期效益：项目建成后，产权归普妥居委会村集体所有，与罗平县立达尔生物科技有限公司合作，签订合作协议，通过流转土地、用工、订单收购等方式带动产业发展和农户增收。收益主要用于巩固拓展脱贫攻坚成果，增加脱贫群众收入，壮大村集体经济。预计增加5万元的集体经济收入，惠及脱贫户及三类对象98户380人。</t>
  </si>
  <si>
    <t>腊山街道办事处</t>
  </si>
  <si>
    <t>罗平县农业废物综合利用建设项目</t>
  </si>
  <si>
    <t>在腊山街道铁路物流园区工业用地60亩交通便利可直发火车货运，（一）投入752万元，建设秸秆回收综合利用年产10万吨有机肥厂，建设原料堆放区、发酵车间、生产车间、仓库、设备安装；建设内容：1.原料堆放区7800平方米，47万元；2.发酵车间3100平方米，186万元；3.生产车间2400平方米，108万元；4.一条粉状生产线和一条颗粒生产线，156万元；5.仓库2500平方米，112万元；6.办公楼、试验室及检测室450平方米，48万元；7.其中道路、给排水、消防、围墙及辅助设施建设，80万元；8.安装250KVA变压器一台，15万元；（二）投入248万元，建设地膜回收再利用年产5000吨有机肥厂，建设原料堆放车间、预处理车间、加工再生产车间、成品库房、设备安装，办公区；建设内容：1.原料堆放车间600平方米，27万元；2.加工再生产车间800平方米，36万元；3.成品库房500，23万元；4.办公区200平方米，25万元；5.设备安装（破碎清洗设备，30万元；旋风式风力送料烘干设备，25万元； 熔融造粒设备，30万元；挤出设备：50万元）6.其中道路、给排水、消防、围墙及辅助设施建设，41万元；</t>
  </si>
  <si>
    <t>项目建成后，有效盘活土地资源，通过龙头企业+公司+合作社+农户的模式，进一步填补罗平县农作物秸秆焚烧严重问题堵点难点及农业面源污染问题。有效带动辖区村集体经济增长。</t>
  </si>
  <si>
    <t>通过订单收购、企业用工等</t>
  </si>
  <si>
    <t>罗平县腊山街道学田居委会烟叶烘烤房建设项目</t>
  </si>
  <si>
    <t>学田社区</t>
  </si>
  <si>
    <t>在腊山街道学田居委会挖泥寨村高木桥，建设烟叶烘烤房，支撑优质烤烟种植900余亩。建设内容：1.高木桥新建50座烟叶烘烤房，包括烘烤房主体、加热系统、通风系统、烘烤架、道路与场地硬化、消防设施、配电箱、等设施设备及配套设施，投入245万元；2.建设烟叶烘烤管理用房200平方米，投入15万元；3.安装250KVA变压器一台，投入15万元。项目建成后，产权归学田居委会村集体所有，与龙头公司合作，签订合作协议，通过流转土地、用工、订单收购等方式带动产业发展和农户增收。收益主要用于巩固拓展脱贫攻坚成果，增加脱贫群众收入，壮大村集体经济。预计增加10万元的集体经济收入，惠及脱贫户及三类对象81户325人。</t>
  </si>
  <si>
    <t>总体目标体现项目的预期效益，示例：“罗平县腊山街道学田居委会烟叶烘烤房建设项目。项目建成后产权归学田社区居民委员会，预计项目年收益率为1％，即10万元。带动辖区内农户81户（其中脱贫户80户，“三类监测对象”6户）户均增加1500元以上，村集体收入增加3万元。</t>
  </si>
  <si>
    <t>粮食精准干燥中心</t>
  </si>
  <si>
    <t>大水塘社区</t>
  </si>
  <si>
    <t>在腊山街道大水塘社区新建一个粮食精准干燥中心，粮食精准干燥中心占地面积约15亩，需要建设接受与预处理区、精准干燥系统、冷却与缓苏系统、干燥暂存与处理区、电力系统、能源中心、除尘与环保系统、管理与生活设施。</t>
  </si>
  <si>
    <t>通过建设粮食精准干燥中心开展粮食干燥工作，提升粮食质量，促进农业发展。能吸纳本社区及周边村社区约1万亩农田的粮食干燥处理，预计受益人数达1万人以上。项目建成后，产权归大水塘社区居委会集体所有并运营管理，预计全年实现收益155万元，扣除65%运营成本后，实现纯利润54.25万元。带动辖区内农户1876户（其中脱贫户106户，“三类监测对象”15户）户均增加1500元以上。</t>
  </si>
  <si>
    <t>腊山街道坡衣居委会新鲜水果分选、包装、预冷项目</t>
  </si>
  <si>
    <t>坡衣社区</t>
  </si>
  <si>
    <t>在腊山街道坡衣居委会新鲜水果分选、包装、预冷项目。厂房面积3000平方米，投入150 ； 预冷库面积1000平方米，投入70万；分选设备投入130万；。这些收益将主要用于巩固和拓展脱贫攻坚成果，一方面帮助脱贫群众提高收入，另一方面助力村集体经济发展壮大。</t>
  </si>
  <si>
    <t>收益将主要用于巩固和拓展脱贫攻坚成果，一方面帮助脱贫群众提高收入，另一方面助力村集体经济发展壮大。据，预计这能为村集体经济带来10万元的收入增长，同时让49户脱贫户及三类对象、共147人从中受益。</t>
  </si>
  <si>
    <t>罗平县腊山街道阿沟河村委会万寿菊基地建设项目</t>
  </si>
  <si>
    <t>阿沟河村委会</t>
  </si>
  <si>
    <t>经营性</t>
  </si>
  <si>
    <t>在阿沟河村委会建设万寿菊发酵池，主要内容有：1.花池35米*12米*2.5米深2个，均厚0.7米石墙，地板0.2米厚，硬化发酵池周边300平方米，发酵池相关配套设施，投入资金50万，2.彩钢瓦棚、污水收集池8米*4米*5米，投入资金8万元，3.附属电力设施安装，投入12万。</t>
  </si>
  <si>
    <t>带动阿沟河村委会300余户农户种植万寿菊，提高农民产业收入。</t>
  </si>
  <si>
    <t>项目建设过程中，可吸纳当地困难群众务工，项目建成后，每年可为阿沟河村增加集体收入4万元，收入用于帮助辖区困难群众，完善村内基础设施建设。</t>
  </si>
  <si>
    <t>腊山街道坡衣社区以土猕猴桃基地防雹网建设项目</t>
  </si>
  <si>
    <t>在腊山街道坡衣居委会以土村猕猴桃基地实施猕猴桃防雹网建设项目，水泥柱及配件投入资金70万元；钢丝绳，钢丝线，防雹网购买及安装投入资金50万元。</t>
  </si>
  <si>
    <t>项目建成后，可有效防治冰雹灾害对猕猴桃的伤害，提升猕猴桃品质，</t>
  </si>
  <si>
    <t>项目建设过程中，可吸纳当地困难群众务工，项目建成后，每年可为坡衣村增加集体收入6万元，收入用于帮助辖区困难群众，完善村内基础设施建设及困难学生救助。</t>
  </si>
  <si>
    <t>摩龙村委会易地扶贫搬迁安置点农特产品初加工车间建设项目</t>
  </si>
  <si>
    <t>摩龙村</t>
  </si>
  <si>
    <t>1.场地平整开挖2500平方米，场地硬化2000平方米（采用C30混凝土浇筑）；
2.新建分拣厂房2000平方米（采用钢架结构，立面采用单层彩钢瓦，顶瓦采用双层彩钢瓦或铝瓦）；
3.新建烤烟烘烤冷藏一体化烤房15座；
4.新建冷藏保鲜冷库1500立方米；
5.安装变压器1台，传输设备1台；
6.配套建设围墙300米，大门一道，建设排污等附属设施。</t>
  </si>
  <si>
    <t>产权归属摩龙村委会集体所有，与龙头公司和农户合作，签订合作协议，带动烤烟、辣椒、生姜等产业发展和群众就业。收益主要用于巩固拓展脱贫攻坚成果，增加脱贫群众收入，壮大村集体经济。预计惠农户100余户500余人。</t>
  </si>
  <si>
    <t>发展壮大村集体经济，增加脱贫群众收入，改善群众农业生产条件。</t>
  </si>
  <si>
    <t>老厂社区农业产业生产配套车间建设项目</t>
  </si>
  <si>
    <t>老厂居社区</t>
  </si>
  <si>
    <t>建设生姜、蔬菜、辣椒、迷迭香等农业产业分拣库房2000平方米。</t>
  </si>
  <si>
    <t>项目建成后产权归老厂社区村集体所有，方便与老厂社区冷库联动，方便老厂社区生姜、蔬菜、辣椒、迷迭香等农产品的初步分拣存储。</t>
  </si>
  <si>
    <t>改善群众生产生活条件</t>
  </si>
  <si>
    <t>丫落小街特色农产品交易市场</t>
  </si>
  <si>
    <t>丫落</t>
  </si>
  <si>
    <t>在老厂乡丫落村改造提升丫落小街农贸市场，钢架大棚两个约1700平方米，新建60个摊位，硬化街面道路300米，给排水及污水系统建设；市场场地硬化2000平方米，临时停车场及牲畜交易市场平整铺垫800平方米。</t>
  </si>
  <si>
    <t>项目建成后改善群众出行条件，出租摊位增加村集体经济收入5万元以上。</t>
  </si>
  <si>
    <t>形成成熟稳定的农村市场，推动货物流通</t>
  </si>
  <si>
    <t>产业道路</t>
  </si>
  <si>
    <t>道路硬化</t>
  </si>
  <si>
    <t>丫落村委会大细代村产业发展道路建设项目</t>
  </si>
  <si>
    <t>丫落村</t>
  </si>
  <si>
    <t>C30混凝土浇筑路面长，2.5千米，宽3.5米，厚0.2米（含路基调型），挡土墙砌筑200立方米（含土方、石方开挖，勾缝）。</t>
  </si>
  <si>
    <t>项目建成后慧及500余优质亩耕地地以及年出栏20000头生猪仔养殖场，改善周边群众生产生活条件，为提高当地经济发展奠定坚实的基础。</t>
  </si>
  <si>
    <t>改善当地群众生产生活条件，改善中型养殖场生产条件，辐射带动周边群众协同发展，夯实乡村振兴产业根基。</t>
  </si>
  <si>
    <t>鲁布革布依族苗族乡山桐子种植项目（少数民族地区接边项目）</t>
  </si>
  <si>
    <t>鲁布革乡</t>
  </si>
  <si>
    <t>六朋村委会</t>
  </si>
  <si>
    <t>1.新建山桐子种植基地新建300亩土地平整、定植坑每亩需要定植坑约55个、需要防草布约55片，预计需要资金40万元；2.配套供水系统新建单个储存量100立方米蓄水池10个预计需要资金15万元；3.配套供水系统管网，110供水管道7000米，预计需要资金18万元；4.取水管1500米；新建抽水站1个其中预计新修一间20余平方米抽水房，大型抽水机1台，最大扬程400米需要资金20万元。5.新建山桐子晾晒房占地400余平方米，需场地硬化400余平方米，搭建晾晒厂房一座占地约300平方米采用钢架结构搭建，预计需要资金45万元；6.单轨运输轨道建设约2公里，及购买机头一个，运输箩筐15个，预计需要资金57万元；7.道路硬化1.5公里宽5米，厚0.2米预计需要资金55万元，新修挡墙400立方米、安全防护栏200米预计需要资金32万元元，三面光排水沟1.5公里预计需要资金18万元。</t>
  </si>
  <si>
    <t>近来来我乡加快产业转型，发展新型产业已成为群众迫切需求，山桐子近年来在贵州、四川两地发展势头较好，且已经形成一定规模。鲁布革乡地处云贵高原和广西丘陵过度地段，气候适宜，且全年无霜，适合山桐子种植。此次项目建设地为鲁布革乡六朋村委会和团坡村委会，项目的实施以村合作具体实施，群众以土地入股的形式，即能解决产业转型发展问题，同时解决土地流转问题，能够更好地带动周边群众参与山桐子种植积极性，达到以产业发展带动群众收入。该项目的实施预计带动就近就业务工10000余人次，提高带动村集体收入80000余元。基础实施的提升能够够好的提升人居环境，方便群众出行，提高群众满意度，进一步铸牢中华民族共同体意识。</t>
  </si>
  <si>
    <t>通过土地流转、用工等方式，带动当地群众增收。</t>
  </si>
  <si>
    <t>罗平县民宗局</t>
  </si>
  <si>
    <t>鲁布革乡人民政府</t>
  </si>
  <si>
    <t>2026.8.1</t>
  </si>
  <si>
    <t>2026.12.30</t>
  </si>
  <si>
    <t>鲁布革布依族苗族乡民族手工艺发展项目</t>
  </si>
  <si>
    <t>舌坡居委会</t>
  </si>
  <si>
    <t>1. 提质改造30平方米预计需要资金3万元；自动雕刻机预计需要资金1.5万元；电刨机预计需要资金1万元；手工推刨预计需要资金0.2万元；车床一台预计需要资金0.3万元；木工台锯预计需要资金0.5万元；打磨机台预计需要资金0.5万元；自动打孔机预计需要资金0.5万元；平刨机预计需要资金1.5万元；喷漆机预计需要资金1万元；
2. 提质改造40平方米3万元，购买订扣机一台预计需要资金3.5万元，印烫机器预计需要资金2.5万元,电剪刀2台预计需要资金0.4万，压缩机预计需要资金0.2万元，锁边机预计需要资金0.4万元；</t>
  </si>
  <si>
    <t>加大对民族非遗手工艺传承发展的扶持力度，能够有效推动各民族优秀传统文化的传承保护、传播推广与交流互鉴，促进各民族文化交融共生，为铸牢中华民族共同体意识筑牢深厚的文化根基、凝聚强大的精神力量。同时，通过项目落地实施，可进一步健全民族手工艺传承体系，培育壮大特色手工艺产业，拓宽群众参与渠道、提升群众参与积极性与获得感，有效带动各族群众就业创业、增收致富，切实把文化资源优势转化为文化发展优势，为民族地区乡村振兴、经济社会高质量发展注入持久动力与崭新活力。</t>
  </si>
  <si>
    <t>通过发展手工艺品加工业，带动当地群众增收。</t>
  </si>
  <si>
    <t>鲁布革布依族苗族乡六朋民族团结示范村建设项目</t>
  </si>
  <si>
    <t>1.新建香椿种植基地200亩；2.新建蓄水池5个总容量2000立方米，3.铺设供水主管网5000米，支管网100000米，喷水头25000个；4.取水管网800米；5.新建抽水站1个其中：新修20余平方米抽水房，大型抽水机1台，最大扬程400米，6.保鲜库一个50平方米及分拣厂房。</t>
  </si>
  <si>
    <t>通过进一步完善特色产业种植基地的抗旱供水能力，为特色产业种植发展增产筑牢了基础。同时与罗平锦辰农业开发有限责任公司签订利益分配协议，既有力推动了村集体经济发展，又明确收益优先用于脱贫户及三类对象的产业发展补助，形成了可持续的帮扶机制。以及种植基地年用工需求约8700人次，直接带动六朋村委会424户1981人实现就近务工（其中含脱贫户22户、三类监测户18户），有效拓宽了群众增收渠道。扎实巩固拓展脱贫攻坚成果同乡村振兴有效衔接，切实提升了群众的生活水平、满意度与获得感，为铸牢中华民族共同体意识奠定坚实基础。</t>
  </si>
  <si>
    <t>鲁布革乡八大河村委会上西林民族团结进步示范村建设项目</t>
  </si>
  <si>
    <t>八大河村委会</t>
  </si>
  <si>
    <t>新建八大河上西林垃圾中转站至八大河热区水果种植基地道路一条，长5500米，宽3.5米，厚0.15米，C30混凝土浇筑。拟投资150万元。</t>
  </si>
  <si>
    <t>通过道路建设进一步完善特色产业种植基地的交通运输能力，解决八大河热区水果种植基地农产品运输难问题，为特色产业种植发展增产筑牢基础。同时与云南绿珠农业科技开发有限公司签订利益分配协议，既有力推动了村集体经济发展，又明确收益优先用于脱贫户及三类对象的产业发展补助，形成了可持续的帮扶机制。以及种植基地年用工需求约2300人次，直接带动八大河村委会273户1274人实现就近务工（其中含脱贫户28户、三类监测户7户），有效拓宽了群众增收渠道。扎实巩固拓展脱贫攻坚成果同乡村振兴有效衔接，切实提升了群众的生活水平、满意度与获得感，为铸牢中华民族共同体意识奠定坚实基础。</t>
  </si>
  <si>
    <t>通过用工等方式，带动当地群众增收。</t>
  </si>
  <si>
    <t>综合农贸市场建设项目</t>
  </si>
  <si>
    <t>罗雄街道红星社区金塘果蔬批发市场扩建项目</t>
  </si>
  <si>
    <t>罗雄街道</t>
  </si>
  <si>
    <t>红星</t>
  </si>
  <si>
    <t>建蔬菜水果批发市场一栋，钢结构建筑，其中临南一侧有墙体围合成商铺，其余部分底层架空。架空部分含有小型车位2个，轻型车位10个，中型货车车位10个，大型货车车位10个，建筑面积3069平方米，层数1层，本栋建筑总预算为911.7万元，其中主体工程（含基础、钢架、墙体、屋架等）预算为421.7万元，此部分争取中央衔接资金建</t>
  </si>
  <si>
    <t>1.经济效益：村集体年获稳定资产性收益50万元以上。企业通过收取摊位费及服务费等获利。部分农户参与种植或经营获得多重收入，预计户均年增收数千元。同时推动“云品入滇”行动走深走实。
2.社会效益：改善市场环境，吸引人才回流，壮大集体经济，形成可复制推广的示范经验。
3.生态效益：美化环境，安全排放，实现农业生产生态化、品牌化。</t>
  </si>
  <si>
    <t xml:space="preserve">1.带动集体经济收入年均增长29.4万元。
2.可带动劳务用工300余人次。
</t>
  </si>
  <si>
    <t>罗雄街道办事处</t>
  </si>
  <si>
    <t>带动集体经济发展</t>
  </si>
  <si>
    <t>农产品初加工</t>
  </si>
  <si>
    <t>罗雄街道羊者窝高原特色农产品综合处理中</t>
  </si>
  <si>
    <t>羊者窝</t>
  </si>
  <si>
    <t>在罗雄街道羊者窝社区投入880余万元（含沪滇资金650万元），通过与云南大天种业有限公司（投资230万元）合作建设罗雄街道羊者窝高原特色农产品综合处理中心，支撑大天种业玉米育种12000亩，羊者窝、外纳、圭山、幸多禄油菜种植20000亩基地建设。
建设内容：1.卸货车间288平方米，卸货平台2套，预算投资40万元；2.拾穗扒皮车间1152平方米，预算投资160万元；3.烘干车间1152平方米，预算投资160万元；4.脱粒成品车间1152平方米，预算投资160万元；5.包装车间408平方米，预算投资20万元；6.综合管理用房480平方米，预算投资30万元；7.机房60平方米，预算投资6万元；8.烘干设备1套，预算投资230万元（含热风炉、烘干机、上料机、冷却机），由云南大天种业有限公司投资；9.室外场地及道路硬化1800平方米，预算投资24万元；10.安装630KVA变压器一台及配套线路，预算投资30万元；11.配套室外给排水及消防工程，预算投资20万元。</t>
  </si>
  <si>
    <t>1.经济效益：村集体年获稳定资产性收益50万元以上。企业通过提供玉米种子及农产品烘干服务获利。带动农户产业化种植或经营获得多重收入，预计户均年增收上万元。
2.社会效益：改善乡村面貌，吸引人才回流，壮大集体经济，形成可复制推广的示范经验。
3.生态效益：提升人居环境，安全排放，实现农业生产绿色化、品牌化。</t>
  </si>
  <si>
    <t>1.村集体将建成的项目租赁给企业运营，年租金=沪滇投入资金650万元×6% =39万元；2.企业保证按时支付土地流转金（直付农户）和优先雇佣本地劳务；3.为进一步深化利益联结，企业经营年利润超出100万以上的经营利润，由村集体与企业按2：8进行二次分成，激励村集体更好地提供服务和支持。</t>
  </si>
  <si>
    <t>马街镇彝族刺绣“家门口就业”手工业提升项目</t>
  </si>
  <si>
    <t>马街镇</t>
  </si>
  <si>
    <t>鲁基村委会</t>
  </si>
  <si>
    <t>马街镇彝族刺绣是马街彝族文化保护与传承重要内容，已经成立了合作社，注册了“尼帼牌”商标，生产经营成效明显。但现在的生产经营场所是在村委会所在地租赁，一方面地点受限，难以按市场需求加工展示，另一方面，影响村委会办公，致使村委会难以满足服务群众的需求。现拟在鲁基村委会鲁基村，建设彝族刺绣加工、销售交易一体化平台，平台主体总面积预计500平方米左右，（其中，刺绣产品交易销售车间预计260平方米左右，刺绣品加工车间预计240平方米左右），购置现代刺绣绣花机一台，预计总投资100万元。</t>
  </si>
  <si>
    <t xml:space="preserve">此项目以铸牢中华民族共同体意识为主线，系容民族团结、乡村旅游、文化传承于一体的综合项目。该项目实施后，一方面可继续把“尼帼牌”做强做大，可创造临时就业岗位100多个，带动本村300余人实现家门口就业，另一方面，可为富源茂兰、麒麟东山等毗邻乡镇的各族群众搭建平台，让他们以彝族刺绣为契机，共同交往交流，共同融入到一体化发展的生活圈。
</t>
  </si>
  <si>
    <t>通过彝族刺绣合作社手工业项目的升级改造，擦亮马街“尼帼牌“彝族刺绣品牌，带动300余农户(人）实现家门口就业增收，同时也为村集体创收，壮大村集体经济。</t>
  </si>
  <si>
    <t>罗平县马街镇人民政府</t>
  </si>
  <si>
    <t>2026.01.01</t>
  </si>
  <si>
    <t>2026.12.31</t>
  </si>
  <si>
    <t>少数民族发展资金</t>
  </si>
  <si>
    <t>产业园（区）</t>
  </si>
  <si>
    <t>蒿枝冲烤烟育苗基地改扩建</t>
  </si>
  <si>
    <t>荷叶</t>
  </si>
  <si>
    <t>围墙建设400米(2.5米高)，道路硬化300米，看守房40平方，Φ110PE管网1000米，场地平整4000平方。</t>
  </si>
  <si>
    <t>通过马街镇蒿枝冲烤烟育苗基地改扩建，将改善育苗基地基础设施，扩大烟苗种植量，将满足群众种植烤烟烟苗需求，提高蒿枝冲村民收入，提升群众发展生产的积极性。同时增加荷叶村委会的村集体经济，推动巩固拓展脱贫攻坚成果同乡村振兴有效衔接。</t>
  </si>
  <si>
    <t>带动村民就业，增加烤烟种植，增加群众收入</t>
  </si>
  <si>
    <t>马街镇人民政府</t>
  </si>
  <si>
    <t>洒五子烤烟育苗基地改扩建</t>
  </si>
  <si>
    <t>围墙建设700米(2.5米高)，河沟建设500米（1.5米宽、2米高），道路硬化400米，挡墙建设30米（3米高），看守房40平方，Φ110PE管网200米。</t>
  </si>
  <si>
    <t>通过马街镇洒五子烤烟育苗基地改扩建，将改善育苗基地基础设施，扩大烟苗种植量，将满足群众种植烤烟烟苗需求，提高洒五子村民收入，提升群众发展生产的积极性。同时增加荷叶村委会的村集体经济，推动巩固拓展脱贫攻坚成果同乡村振兴有效衔接。</t>
  </si>
  <si>
    <t>戈背村委会农特产品加工项目</t>
  </si>
  <si>
    <t>戈背</t>
  </si>
  <si>
    <t>建设土特产品加工厂房100平方米，仓储间100平方米，道路改扩建150米，电力设施改建1套，配套加工设备1套.包括原料处理设备及包装设备.</t>
  </si>
  <si>
    <t>通过项目的建设将拓展戈背村农产品销路，发展第一产业，增加村集体收入</t>
  </si>
  <si>
    <t>带动村民就业，提高农民种植养殖积极性，增加群众收入</t>
  </si>
  <si>
    <t>榨冲村农产品分拣包装及冷链仓储设施建设项目（一期）</t>
  </si>
  <si>
    <t>长底乡</t>
  </si>
  <si>
    <t>发达居委会</t>
  </si>
  <si>
    <t>1.建设冷库1500立方米（① 成品库：0-5℃，湿度＜60%，放充氮包装后的干品 ② 原料库：-2~2℃），投资120万元；2.分抢车间400平方米，投资24万元；3.购买设施设备2套，投资30万元；4.安装160KVA变压器一台，投资8万元；5.购置货架40个，投资2万元。共计投资164万元。</t>
  </si>
  <si>
    <t>通过实施长底乡络神花配套建设项目，显著提升络神花产后保鲜能力与商品化处理水平，有效降低产品损耗，保障干品品质稳定性，推动特色产业提质增效，带动当地农户通过产业发展实现持续稳定增收，助推乡村产业振兴。</t>
  </si>
  <si>
    <t>1.带动务工，优先吸纳脱贫户及监测对象进入分拣车间和冷库务工，实现家门口就业增收；2.土地流转；3.带动生产，与农户建立订单收购或保底价收购关系，确保农户种得出、卖得掉、收益稳。</t>
  </si>
  <si>
    <t>长底布依族乡人民政府</t>
  </si>
  <si>
    <t>榨冲冷库建设项目（一期）</t>
  </si>
  <si>
    <t>榨冲村</t>
  </si>
  <si>
    <t>项目总投资400万元。其中：新建冷库2500立方米；新建分拣包装车间800平方米；购置货架2000个；购置叉车1台；安装250kva变压器1台</t>
  </si>
  <si>
    <t>带动辖区内农户68户（其中脱贫户5户，三类监测对象2户）户均增加2000元以上，务工31人以上，村集体收入增加10万元。</t>
  </si>
  <si>
    <t>土地流转
带动务工
带动生产</t>
  </si>
  <si>
    <t>长底民族团结进步示范乡</t>
  </si>
  <si>
    <t>投资600万元。一、民族地区乡村振兴产业发展板块。高原特色产业提质增效建设项目：依托现有的柑橘、蔬菜、板栗、薏仁、仙人掌、辣椒等规模化产业项目，扩大种植面积，提升产品质量，1.结合产业发展趋势和市场需求，新建柑橘、板栗、辣椒等5个双膜双拱连栋温室（标准版）育苗大棚10亩，预算投入50万元；2.建设一个1200立方米、独立分间设计的冷库系统，预算投入100万元；3.建一个1500平方米的简易分拣包装车间，预算投入90万元。建成投入运营后，辐射带动长底社区、发达社区、石盆水村、本块村、把左村、德沙村等民族村村落产业发展壮大，促进各族群众持续增收。计划投入240万元。   
二、布依民族文化旅游产业体验板块。布依文化特色小吃街建设项目：在长底集镇民族广场周边，统一规划建造特色商铺20户。引进布依族特色小吃、精品咖啡、仙人掌饮品、布依文创产品（如刺绣、土布、水车、布偶等）展示与销售业态，打造集美食、休闲、文化体验于一体的沉浸式布依风情街区。计划投入100万元。
三、民族乡镇结合部商贸物流产业提升板块。高原特色产品交易市场建设项目：依托区位、交通优势，在长底社区建设一个标准化、规范化的特色产品交易市场，占地面积1000平方米。内设固定摊位、临时摊位、仓储区及管理用房合计30间，为本地热区水果、板栗、万寿菊、仙人掌等特色产品提供集中交易平台，解决“以路为市”问题，促进商品流通。计划投入90万元。
四、民族团结进步示范区建设展示板块。民族文化展示建设项目：1.在民族团结进步示范广场制作“铸牢中华民族共同体意识”宣传标示；2.融入布依族图腾、色彩、习俗等文化元素，制作布依族文化展示墙体画300平方米；3.培育补笼、小河边、坡脚、小发达、索岗、上德沙、者光等民族文化歌舞队，定期开展展演，将“铸牢中华民族共同体意识”以群众喜闻乐见的方式呈现。计划投入30万元。
五、多彩布依康养小镇提质改造板块。长底布依特色小镇建设项目：1.路面体质改造。对长1.2公里、宽9米的集镇主干道进行铺设沥青路面提质改造。2.排水沟渠改造。清理2.5公里排水沟渠杂草污泥，更换下水道井盖和沟渠盖板；3.人行道改造。对长2.5公里、宽1.2米的人行道铺设石板砖,200元/平方米方米。4.路面划线。对长1.2公里、宽9米的路面重新制作交通标线、导向标识及停车位标线。计划投入200万元。</t>
  </si>
  <si>
    <t>项目建成后产权归属新发村集体所有。通过与龙头公司合作，签订合作协议，带动产业发展和农户就业，预计惠及脱贫户200户600人。收益主要用于巩固拓展脱贫攻坚成果，增加脱贫群众收入，壮大村集体经济。</t>
  </si>
  <si>
    <t>民宗</t>
  </si>
  <si>
    <t>把左养殖小区建设项目</t>
  </si>
  <si>
    <t>把左村</t>
  </si>
  <si>
    <t>项目总投资262万元。其中1.投资200万元，新建养殖房1500平方米，购置养殖设备一套；2.投资10万元，安装250KAV变压器1台；3.投资20万元，新建化粪池200立方米；4.投资27万元，新建冷库30立方米，新建挡墙800立方米；5.投资2万元，购置备用发电机一台；6.投资3万元，新建消毒房30平方米。</t>
  </si>
  <si>
    <t>项目建成后产权归把左村委会。通过产业项目实施，让民族村落共享现代化红利，形成“共同奋斗、共同受益”的归属感，促进民族团结稳定和社会和谐。</t>
  </si>
  <si>
    <t>村集体每年增收5万元，带动务工就业13人。村集体经济收入主要用于开发乡村公益性岗位、村级发展产业、村基础设施建设、资助贫困学生等。预计可惠及周边脱贫户及三类监测对象41户156人。</t>
  </si>
  <si>
    <t>德沙村委会板栗产业发展项目</t>
  </si>
  <si>
    <t>德沙村</t>
  </si>
  <si>
    <t>投资220万元，在德沙村委会下德沙村小组建设德沙村委会板栗分拣中心。1.投资120万元，新建板栗分拣线的标准化厂房。其中，投资70万元建设钢架厂房600平方米；投资15万元购买自动化分拣线设备；投资12万元购买清洗等相关设备；投资8万元购买叉车；投资10万元建设污水处理设施；投资5万元建设资料管理室。2.投资70万元，新建板栗存储800立方米冷库一座；投资15万元，安装250KVA变压器一台；投资15万元，硬化板栗分拣中心场地道路1000平方米。</t>
  </si>
  <si>
    <t>项目建成后，产权归德沙村委会所有。通过扩建30亩板栗种植基地、建设分拣中心及完善相关配套设施，预计可带动辖区内农户40户（其中脱贫户7户、“三类监测对象”4户）实现户均增收3000元以上，提供稳定务工岗位30人以上，推动村集体收入年增加20万元以上。</t>
  </si>
  <si>
    <t>钟山乡老渡口纳给歹竹荪室内种植项目</t>
  </si>
  <si>
    <t>钟山乡</t>
  </si>
  <si>
    <t>老渡口</t>
  </si>
  <si>
    <t>利用老渡口纳给歹闲置学校进行科学合理的改造，使其满足竹荪室内种植的要求，建设内容为：1.闲置教室室内改造工程，分为功能分区改造、保温隔热、地面处理、通风系统等，预计投入9万元；2.设备购置安装，安装恒温系统、喷雾系统、灯光系统、信息化系统等，预计投入169万；3.竹荪室内种植架子，预计20万元；4.建设50平方米冷库1个，预计投入15万元。</t>
  </si>
  <si>
    <t>建成后，盘活闲置资产，带动集体增收5万元。项目建成后产权归老渡口村委会，带动村集体收入增加5万元。</t>
  </si>
  <si>
    <t>盘活闲置资产、带动务工就业</t>
  </si>
  <si>
    <t>钟山乡人民政府</t>
  </si>
  <si>
    <t>钟山乡万寿菊加工厂及收购点配套建设项目</t>
  </si>
  <si>
    <t>普理</t>
  </si>
  <si>
    <t>1.2亩场地平整土石方开挖、新建一座万寿菊贮存发酵池1 座占地面积700立方米，采用混凝土浇筑，安装地磅一套及相关配套附属设施，预计16万元；2.新建污水处理车间370平方米及污水处理车间围栏、厂区围墙、路灯及相关配套附属设施，预计15万元；3.在舍克村委会哈背则村建设万寿菊收购站点1个，含3亩土地平整、花池1个1100立方米、污水收集池1个300立方米，均为混凝土浇筑，临时用房1所，地磅1套及相关配套附属设施，预计30万元。4.在狗街居委会五里牌村建设万寿菊收购站点1个，含3亩土地平整、花池2个约2200立方米、污水收集池1个300立方米，均为混凝土浇筑，临时用房1所，地磅1套及相关配套附属设施，预计40万元。</t>
  </si>
  <si>
    <t>项目建成后产权分别归普理村委会、舍克村委会、狗街居委，带动辖区内农户种植万寿菊，户均增加1500元以上，村集体收入增加5万元。</t>
  </si>
  <si>
    <t>土地流转、就近用工、带动集体经济增收</t>
  </si>
  <si>
    <t>钟山乡鲁布革村民族团结进步示范村少数民族热区水果基地建设项目</t>
  </si>
  <si>
    <t>鲁布革</t>
  </si>
  <si>
    <t>1.建设水果基地120亩，完善基地基础设施，新建生产通道长1700米、宽3.5米、铺设砂石路面厚0.2米，预计20万元；2.新建排水沟1700米，预埋涵管及支砌挡墙等配套设施，预计15万元；3.水果基地内新建水池192立方米，预计13万元，4.按果树分布铺设管网（含药管），预计28万元；5.建设生产用房1所，预计6万元；6.电网铺设500米，水泥电杆8棵，电表一块，预计18万元。</t>
  </si>
  <si>
    <t>鲁布革村委会辖5个村民小组，有农户321户，有乡村人口1492人；整个村委会有布依族136户584人，通过热区水果建设项目，改善基地生产条件，同时可增加小三峡景区旅游业态植入，带动当地旅游业发展，实现群众增收并增加村集体经济收入，将推动全乡各族群众像石榴籽那样紧紧抱在一起、像蜂糖李一样甜蜜可口、像红心柚一样心中有党。通过合作经营，增加村级集体经济收入5万元；周边布依族村民通过务工增加收入。</t>
  </si>
  <si>
    <t>钟山乡狗街社区林下食用菌种植项目</t>
  </si>
  <si>
    <t>狗街</t>
  </si>
  <si>
    <t>大棚建设（主体为加厚镀锌32管）800m²（包含遮阴网、防虫网、棚内主水路、水电安装、喷灌）；存水罐150m³；50给水管320m；看守房一所50m²；林下面积10亩；林下小棚900m²。</t>
  </si>
  <si>
    <t>建成后，年预计可产优质食用菌500吨，实现直接经济产值200万元。带动集体增收10万元。以点带面促进产业转型。</t>
  </si>
  <si>
    <t>1、土地流转：涉及34户，户均年收益4000元；2、就近用工：年用工量600人次,人均增收3600元，3、合作经营：带动集体经济增收。</t>
  </si>
  <si>
    <t>钟山乡老鸡场村玉米烘干加工项目</t>
  </si>
  <si>
    <t>老鸡场</t>
  </si>
  <si>
    <t>主要为购置安装大型玉米烘干设备一套，300～500 吨 / 天级（大型粮库常用），单台：80 万～120 万元；配套购置物料输送设备、粮食清理筛选设备、除尘环保设备、电控配套设施等预计20万。</t>
  </si>
  <si>
    <t>1.项目建成后，可实现玉米集中机械化烘干、除杂、风干加工一体化服务，彻底解决辖区雨季玉米无法晾晒、受潮霉变、发芽损耗、售卖品质低等突出问题，大幅提升本村及周边农户粮食储存质量，带动村集体和农户稳定增收，为本地农户务工200余工日，增收2.4万元，为巩固拓展脱贫攻坚成果、推进乡村产业振兴提供坚实支撑。
2.项目建成后为村集体集体经济收入年增加15万余元。</t>
  </si>
  <si>
    <t>1. 优先吸纳脱贫户、监测户及当地种粮农户参与设备安装、运营管护等环节，提供务工岗位，增加劳务收入；
2. 项目运营后，为本村及周边脱贫户、监测户、种粮农户提供优惠的玉米烘干服务，降低粮食损耗，提升粮食售卖收益，带动农户稳定增收；
3. 设备运营管护优先聘用当地村民，建立长期就业带动机制；
4. 项目运营收益按比例纳入村集体收入，用于村内公益事业和脱贫户、监测户帮扶。</t>
  </si>
  <si>
    <t>红色研学项目</t>
  </si>
  <si>
    <t>红色旅游开发</t>
  </si>
  <si>
    <t>罗盘地委红色宣教与研学实践综合提升项目</t>
  </si>
  <si>
    <t>鲁邑</t>
  </si>
  <si>
    <t>新建、提质改造</t>
  </si>
  <si>
    <t>依托中共罗盘地委指挥部旧址、边纵展览馆等红色资源，整合数字化宣教、文保修缮、红色广场、配套停车服务四大板块，打造集红色展示、沉浸式体验、研学教育、群众活动、旅游配套于一体的红色文旅综合阵地。项目兼顾文物保护、红色文化传承、数字化创新与乡村公共服务提升，建成标准化、可推广的红色教育研学示范基地。
主要建设内容：
1、VR 沉浸式体验馆建设
在边纵展览馆一楼打造约 100㎡红色 VR 时空影院，可同时容纳 4-6 人体验。围绕钟山英烈革命史实，制作 15 分钟沉浸式红色影片，运用数字技术再现革命斗争历程，打造红色文化数字化体验标杆。
2、中共罗盘地委指挥部旧址保护性修缮
对 277.1㎡省级文保单位旧址按 “修旧如旧” 标准修缮，复原军事会议室、办公居住等历史场景及配套陈设；开展建筑加固、墙体与构件修复，保留原有风貌；同步升级电路、消防、防雷、防虫等设施，消除安全隐患。
3、红色文化广场建设
利用规划用地新建综合红色广场，配套建设红色长廊、主题雕塑、文化景墙、乡村大舞台，融入边区革命历史展示内容；实施场地铺装、绿化、夜景灯光、标识导视、给排水、安防等工程，打造集研学集散、红色宣讲、文艺演出、村民休闲于一体的公共活动空间。
4、生态停车场及公厕配套建设
利用规划商业用地新建生态停车场，完成场地平整、硬化铺装，规划停车泊位并配套交通、照明、安防设施；同步建设标准化公共公厕，完善排污、环卫等配套，整治周边环境风貌，补齐红色片区旅游服务基础设施短板。</t>
  </si>
  <si>
    <t>依托本地红色文化资源，完成 VR 沉浸式体验馆建设、省级文保旧址保护性修缮、红色文化广场及生态停车场、公厕等配套设施打造。全面提升红色阵地展陈宣教、研学体验、文物保护、公共服务能力，传承弘扬革命精神，完善红色教育基地功能体系，优化片区游览与人居环境，打造数字化红色文化示范标杆，实现红色文旅、研学教育与乡村公共服务协同发展。</t>
  </si>
  <si>
    <t>依托红色研学、文旅客流，优先吸纳本地村民参与施工、运维、安保、讲解等岗位实现务工增收；依托游客流量带动农特产品、农家服务发展，盘活村内闲置资源增加财产性收入。同步改善村庄人居与公共设施，开展技能培训，构建文旅赋能、就业创业、业态联动的长效联农带农模式。</t>
  </si>
  <si>
    <t>跨省外出务工和省内跨州市务工一次性交通补助</t>
  </si>
  <si>
    <t>为鼓励对跨省外出务工和省内跨州市务工且稳定就业3个月以上的脱贫劳动力（含监测帮扶对象），按照跨省外出务工每年每人不超过1000元标准给予一次性交通补助，省内跨州市务工每年每人不超过500元标准给予一次性交通补助，每年每人可申报1次，同时符合跨省外出务工和省内跨州市务工一次性交通补助条件的，按跨省外出务工标准补助。</t>
  </si>
  <si>
    <t>通过补助对跨省外出务工和省内跨州市务工且稳定就业3个月以上的脱贫劳动力（含监测帮扶对象）稳定就业</t>
  </si>
  <si>
    <t>鼓励脱贫劳动力（含监测帮扶对象）稳岗就业，增加收入</t>
  </si>
  <si>
    <t>罗平县人力资源和社会保障局</t>
  </si>
  <si>
    <t>2026.1</t>
  </si>
  <si>
    <t>开发县公益性岗位900个，聘用对象为“三类对象”（脱贫不稳定户、边缘易致贫户、突发严重困难户），补助标准为800元/人/月，聘用时间为2025年1月至2025年12月。</t>
  </si>
  <si>
    <t>通过开发公益性岗位，使聘用对象每年每户增收9600元，有效降低致贫返贫风险。</t>
  </si>
  <si>
    <t>工资补助</t>
  </si>
  <si>
    <t>罗平县农村饮水安全巩固提升工程</t>
  </si>
  <si>
    <t>项目涉及10个饮水工程，项目新建60立方米水池1个、50立方米水池2个，维修加固100立方米水池2个，新建提水设施4套，安装供水管道32.16千米，安装水表386套.巩固提升农村供水人口0.5052万人的供水保障水平。</t>
  </si>
  <si>
    <t>解决群众饮水难问题，巩固提升农村供水人口5052人的供水保障。</t>
  </si>
  <si>
    <t>罗平县水务局</t>
  </si>
  <si>
    <t>阿岗镇小岗德村、以宜村、戈维村老寨公厕建设项目</t>
  </si>
  <si>
    <t>岗德、以宜、戈维</t>
  </si>
  <si>
    <t>小岗德村公厕占地48平方米，建设6个冲水式蹬便器，2个小便池，洗手台一座，化粪池一座，拖把池两个；以宜村公厕公厕占地48平方米，建设6个冲水式蹬便器，2个小便池，洗手台一座，化粪池一座，拖把池两个；戈维村老寨公厕占地48平方米，建设6个冲水式蹬便器，2个小便池，洗手台一座，化粪池一座，拖把池两个；</t>
  </si>
  <si>
    <t>改善农村人居环境，方便群众日常如厕，提升村容村貌，助力乡村宜居建设。</t>
  </si>
  <si>
    <t>基建、保洁配套工程优先招录本村村民、脱贫户务工，发放劳务收入</t>
  </si>
  <si>
    <t>阿岗镇农业农村发展服务中心</t>
  </si>
  <si>
    <t>2026.07</t>
  </si>
  <si>
    <t>新增</t>
  </si>
  <si>
    <t>板桥镇玉马村委会小六冲村道路建设</t>
  </si>
  <si>
    <t>玉马</t>
  </si>
  <si>
    <t>新建小六冲村进村道路1200米，平均路面宽度4.5米，新建挡土墙800立方米，铺装0.1米厚粗砂塾层540立方米，铺装0.2米厚C30水泥混凝土路面1080立方米。</t>
  </si>
  <si>
    <t>通过项目实施改善玉马村委会小六冲村通行条件，改善道路运输承载能力，通过道路建设服务农村产业发展，进一步提升人居环境，推动乡村振兴工作开展，提升村民幸福指数。</t>
  </si>
  <si>
    <t>人居环境 整治</t>
  </si>
  <si>
    <t>农村卫生厕所改造（户用、公共厕所）</t>
  </si>
  <si>
    <t>罗平县板桥镇板桥社区板桥小河片区公共厕所建设项目</t>
  </si>
  <si>
    <t>板桥社区</t>
  </si>
  <si>
    <t>在板桥镇板桥社区板桥小河挑水巷新建占地面积90平方米公厕一座</t>
  </si>
  <si>
    <t>围绕农村人居环境整治提升，在板桥小河片区新建1座标准化公共厕所，补齐公共卫生设施短板，解决群众“入厕难”问题，改善区域环境卫生，提升公共服务能力与群众满意度，助力板桥镇绿美集镇建设 。</t>
  </si>
  <si>
    <t>罗平县板桥镇人民政府</t>
  </si>
  <si>
    <t>老年文化活动场所</t>
  </si>
  <si>
    <t>大水井乡大水井社区大水井村老年文化活动中心建设项目</t>
  </si>
  <si>
    <t>在大水井乡大水井社区大水井村投资80万元实施老年文化活动中心建设项目。建设内容：1.新建老年标准门球场一个（封闭式），共投资20万元。
2.新建老年文化活动室1个，投入60万元，其中：新建房屋一栋，占地150平方米，两层共300平方米，投入45万元；新建小型公共厕所1座投入5万元；新建污水处理池（化粪池）及相关配设施设备1座，投入5万元；配套相关活动设施设备5万元。                              项目建成后，改善村内老年人活动场所条件，全面提升老年人文化生活质量，倡导村风文明新风尚，预计惠及老年人200人。</t>
  </si>
  <si>
    <t>项目建成后，改善村内老年人活动场所条件，全面提升老年人文化生活质量，倡导村风文明新风尚，预计惠及老年人200人。</t>
  </si>
  <si>
    <t>县财政局</t>
  </si>
  <si>
    <t>阮家台子至箐门口村联村道路硬化</t>
  </si>
  <si>
    <t>阮家台子至箐门口主公路硬化，长2公里、宽4米，投入60万元。</t>
  </si>
  <si>
    <t>通过新建联村道路，有效改善基础设施，提高生产条件，促进经济发展，提升生活品质，为生产作物提供运输便利，助力乡村振兴。</t>
  </si>
  <si>
    <t>县交通局</t>
  </si>
  <si>
    <t>大水井乡大栗树村委会下小寨村道路硬化</t>
  </si>
  <si>
    <t>大栗树村</t>
  </si>
  <si>
    <t>大栗树村委会下小寨村实施道路硬化，长1千米，宽3.5米，投入20万元。</t>
  </si>
  <si>
    <t>该项目涉及下小寨村36户178人，及5户养殖户的出行道路，涉及330亩玉米种植生产道路。通过该项目的实施，能有效改善村民出行条件，为本村民的日常生活带来便利，提升村民的生活满意度和幸福感，改善农村的村容村貌，使村庄更加整洁、美观，提升农村的整体形象，有效推动农村建设。</t>
  </si>
  <si>
    <t>大水井乡小鸡登村委会上以孔也村大山门至品德村道路硬化</t>
  </si>
  <si>
    <t>小鸡登村</t>
  </si>
  <si>
    <t>1.上以孔也村大山门至品德村交界处道路硬化，长2公里，投入资金50万元；2.小鸡登村鸡场至凉水井田间道路修建，长500米，预计资金3万元。</t>
  </si>
  <si>
    <t>实施大水井乡小鸡登村委会上衣空以村大山门至品德村道路硬化，解决两地交通出行困难问题，方便群众生产生活，覆盖受益人口175户700人。</t>
  </si>
  <si>
    <t>大水井乡金箐村委会上阿列大寨村至九光村公路处道路硬化</t>
  </si>
  <si>
    <t>金箐村</t>
  </si>
  <si>
    <t>金箐村委会上阿列大寨村至九光公路处道路硬化2公里，投入资金57万元。</t>
  </si>
  <si>
    <t>新建农村生产道路2㎞，金箐村委会上阿列大寨村至九光鱼化石柏油路，覆盖土地面积500余亩，现在道路坑洼，不利于群众生产生活，通过项目建设将解决上阿列村171户823人生产生活难问题，方便当地群众生产生活，提升当地人居环境。</t>
  </si>
  <si>
    <t>红箐村委会4个自然村村内道路硬化</t>
  </si>
  <si>
    <t>红箐村</t>
  </si>
  <si>
    <t>1.罗黑村村内道路硬化1000米，投资15万元；2.过道箐村村内道路硬化200米，投资3万元；3.上弯腰树村村内道路硬化200米，投资3万元；4.王家凹村村内道路硬化300米，投资5万元。</t>
  </si>
  <si>
    <t>通过硬化村内道路，有效改善出行条件，减少人工成本、减少运输成本，助力经济发展，提升人居环境，促进社会治理。</t>
  </si>
  <si>
    <t>大水井乡炭山村排洪沟渠建设工程</t>
  </si>
  <si>
    <t>炭山村</t>
  </si>
  <si>
    <t>1、左段沟渠（长95米）：排洪标准按不小于1.0立方米/秒设计。主要工程量包括：开挖石方145立方米、浆砌石110立方米、混凝土19立方米。概算投资6.5万元；
2、右段沟渠（长350米）：排洪标准按不小于1.0立方米/秒设计。主要工程量包括：开挖土方105立方米、开挖石方380立方米、浆砌石460立方米、混凝土70立方米。概算投资23.5万元。</t>
  </si>
  <si>
    <t>通过有效保护耕地资源，减少农田水土流失，可使粮食作物因灾减产率降低90%以上，切实保障粮食总产量稳定；通过彻底解决辖区汛期洪涝灾害隐患，可使村民防灾减灾满意度达到95%以上；通过消除因防洪沟破损导致的人员伤亡及重大财产损失风险，可全面提升村民居住安全感。</t>
  </si>
  <si>
    <t>大水井乡红箐村委会提水工程</t>
  </si>
  <si>
    <t>输水管道DN100内涂塑外镀锌复合钢管1400m，镇墩13座、支墩47座、闸阀井8座、控制阀井1座，智慧节能叠压泵站（50WFY-S1-6-38-1.1×2）一套，预应力混凝土电杆（Φ190×12）12基，10KV输电线路500米，100m3水池一个。预算总投资95.0万元。</t>
  </si>
  <si>
    <t>通过项目实施，可把已从棠梨凹处提水到大栗树处高位水池的水，再次通过建设管道、泵站提水到王家凹水厂，彻底解决枯水期所有片区饮水安全问题，惠及群众404户1702人，其中脱贫户及监测对象52户181人（监测对象8户25人，脱贫户49户170人）。</t>
  </si>
  <si>
    <t>大水井乡箐口村委会蜂窝山村村内道路建设工程</t>
  </si>
  <si>
    <t>硬化</t>
  </si>
  <si>
    <t>建设总长204米，C30混凝土硬化103.3立方，天然砂砾垫层91.30立方，挡土墙支砌89.055立方，预计投资10万元。</t>
  </si>
  <si>
    <t>通过修复入户道路，能够有效改善村民出行条件，减少人工及运输成本，助力农村经济发展；同时，道路修复将显著提升人居环境质量，增强村容村貌整洁度，并促进基层社会治理，增强村民凝聚力和满意度。</t>
  </si>
  <si>
    <t>大水井乡糯下村委会路口扩宽建设项目</t>
  </si>
  <si>
    <t>1、挡土墙：长45米，高2.8米，宽0.9（底1.2米，顶0.6米）114立方，预计投资4万元；
2、回填方：180立方，100元/立方，预计投资2万元；
3、混凝土：长25米，宽8米，厚0.2米，共40立方，预计投资2万元。</t>
  </si>
  <si>
    <t>项目建成后，将有效改善村委会路口通行条件，拓宽路面宽度，消除安全隐患，方便群众出行及车辆会车，提升村组道路通达能力和公共服务水平。</t>
  </si>
  <si>
    <t>大水井乡波罗湾村委会胡家寨至大红石岩沟渠修复工程</t>
  </si>
  <si>
    <t>波罗湾村</t>
  </si>
  <si>
    <t>蒿凹子至大红石岩村河边原有沟渠修复，全长1000米，沟渠宽1米，高1米，投资30万元。</t>
  </si>
  <si>
    <t>通过沟渠修复，有效改善生产条件，促进经济发展，提升生活品质，增强抗灾应急能力，降低洪涝灾害对农田和村庄的威胁，保障农业生产安全和群众生命财产安全。</t>
  </si>
  <si>
    <t>大水井乡大栗树村委会上打方箐村道路扩建工程</t>
  </si>
  <si>
    <t>大栗树村程健康户到大栗树小梅子山村庄道路硬化，长400米，宽3米，厚20公分，涉及资金10万元。</t>
  </si>
  <si>
    <t>该项目涉及大栗树村67户339人，通过该项目的实施，能有效改善村民出行条件，为本村民的日常生活带来便利，提升村民的生活满意度和幸福感，改善农村的村容村貌，使村庄更加整洁、美观，提升农村的整体形象，有效推动农村建设。</t>
  </si>
  <si>
    <t>大水井乡大水井社区阿密所村道路翻新改建建设项目</t>
  </si>
  <si>
    <t>改建农村道路2000米，路基宽度4.5-5.5米，路面宽3.5-4.5米，采用水泥混凝土，配套设施防护栏500米，标识牌，排水沟，错车道，投资35万元。</t>
  </si>
  <si>
    <t xml:space="preserve"> 完成阿密所村2公里农村道路翻新改建，路面硬化率100%，路基宽度、路面宽度达到设计标准。 配套建设安全防护设施，实现重点路段防护栏、交通标识全覆盖，消除安全隐患。提升群众满意度。经济效益：降低农产品运输成本，带动当地特色产业增收，带动群众增收。 生态效益：规范道路排水设计，减少水土流失；路面硬化降低扬尘污染，改善村容村貌。
</t>
  </si>
  <si>
    <t>大水井乡革来村委会新石桥至普西田灌溉沟渠新建工程</t>
  </si>
  <si>
    <t>革来村</t>
  </si>
  <si>
    <t>新石桥至普西田灌溉沟渠，长1500米，宽0.4米，高0.5米，预计投资20万元</t>
  </si>
  <si>
    <t>通过项目实施，完善农业基础设施，有利于农业发展；通过建设道路、沟渠，有效改善农业生产条件，促进经济发展，提升生活品质，为生产作物提供运输便利，增强抗灾应急能力，促进农民增收。</t>
  </si>
  <si>
    <t>大水井乡金箐村委会大寨村村内道路硬化</t>
  </si>
  <si>
    <t>通村道路硬化长2千米，宽3.5米，厚20公分，商混标准C30，预计53万元。</t>
  </si>
  <si>
    <t>大寨村道路2006年修建，当时群众自筹资金，自行搅拌混凝土，现在道路坑洼，不利于群众生产生活，通过项目建设将解决大寨村222户955人出行难问题，方便当地群众生产生活，提升当地人居环境。</t>
  </si>
  <si>
    <t>小鸡登村委会下小鸡登村道路沟渠建设项目</t>
  </si>
  <si>
    <t>小鸡登村委会下小鸡登村，新修链接道路，路侧修建排水沟，投资10万元，其中：道路长340米、宽2.2米，厚度0.2米，投资5.4万元；排水沟长340米、宽0.5米、高1米，投资4.6万元</t>
  </si>
  <si>
    <t>通过道路建设，有效改善小鸡登村委会下小鸡登村村民生产生活条件，为生产作物提供运输便利，为生产作物提供运输便利，降低农资运输成本，提高农业生产效率；通过沟渠建设增强抗灾应急能力，降低洪涝灾害对农田和村庄的威胁，保障群众生命财产安全。</t>
  </si>
  <si>
    <t>小鸡登村委会小鸡登村田间道路扩建项目</t>
  </si>
  <si>
    <t>小鸡登村委会窝子地至上小鸡登村凉水井机耕扩建，长约800米、宽度3米、厚度0.2米，投资2万元。</t>
  </si>
  <si>
    <t>通过田间道路扩建，有效改善小鸡登村委会下小鸡登村村民生产生活条件，为生产作物提供运输便利，降低农资运输成本，提高农业生产效率。</t>
  </si>
  <si>
    <t>大水井乡栗树坡村委会3个自然村入户道路硬化</t>
  </si>
  <si>
    <t>栗树坡村</t>
  </si>
  <si>
    <t>1、孙龙村村内道路硬化700米，投资17万元；2、折白村村内道路硬化900米，投资23万元；3、牛角山村村内道路硬化200米，投资5万元（硬化道路宽3米，厚度为20厘米）</t>
  </si>
  <si>
    <t>通过硬化入户道路，有效改善出行条件，减少人工成本、减少运输成本，助力经济发展，提升人居环境，促进社会治理。</t>
  </si>
  <si>
    <t>农村公共厕所</t>
  </si>
  <si>
    <t>罗平县大水井乡炭山村委会炭山村公共厕所建设项目</t>
  </si>
  <si>
    <t>炭山村委会</t>
  </si>
  <si>
    <t>建设30平方、三格化粪池、男3蹲位、小便池1个、女4蹲位、洗手台等。</t>
  </si>
  <si>
    <t>解决炭山村54户220人的需求、有效提升农村人居环境整治。</t>
  </si>
  <si>
    <t>罗平县大水井乡小鸡登村委会下以孔也村公共厕所建设项目</t>
  </si>
  <si>
    <t>小鸡登村委会</t>
  </si>
  <si>
    <t>解决下以孔也村72户279人的需求、有效提升农村人居环境整治。</t>
  </si>
  <si>
    <t>罗平县大水井乡栗树坡村委会小西路村公共厕所建设项目</t>
  </si>
  <si>
    <t>栗树坡村委会</t>
  </si>
  <si>
    <t>改造</t>
  </si>
  <si>
    <t>改造建设25平方、三格化粪池、男3蹲位、小便池1个、女3蹲位、洗手台等。</t>
  </si>
  <si>
    <t>解决小西路村52户224人的需求、有效提升农村人居环境整治。</t>
  </si>
  <si>
    <t>产业路建设</t>
  </si>
  <si>
    <t>菜园居委会犀牛塘村老娘田至姚家碑机耕路硬化工程</t>
  </si>
  <si>
    <t>菜园社区犀牛塘村老娘田至姚家碑机耕道路，道路不平整，路面坑洼，为方便群众出行、生产生活便利，需进行道路硬化，硬化全长1200米，宽3.5米，厚0.2米，投资44万元。</t>
  </si>
  <si>
    <t>一、道路硬化建设，菜园社区犀牛塘村老娘田至姚家碑机耕道路硬化全长1200米，宽3.5米，厚0.2米。二、经济效益 ，项目建成后，群众运输农作物方便，节约时间成本，带动村民发展产业的积极性，促进农村村经济可持续发展。
三、社会效益，项目建成后，提高群众生活水平，改善当地人居环境，极大提高农民的生活质量和便利性。四、生态效益，通过对项目点的建设，改善了基础设施，促进当地的农业发展，有效的实现当地经济发展与生态发展有机结合。</t>
  </si>
  <si>
    <t>带动就业，改善生产生活条件</t>
  </si>
  <si>
    <t>富乐镇河外村委会鸭被俄村农村人居环境改善</t>
  </si>
  <si>
    <t>河外</t>
  </si>
  <si>
    <t>鸭被俄村道路硬化，全长3.2公里，宽为4米，厚0.2米，投资115万元</t>
  </si>
  <si>
    <t>一、道路硬化建设，鸭被俄村通道路硬化硬化全长3.2公里，宽4米，厚0.2米
二、经济效益，项目建成后，群众运输农作物方便，节约时间成本，带动村民发展产业的积极性，促进农村村经济可持续发展。
三、社会效益，项目建成后，提高群众生活水平，改善当地人居环境，极大提高农民的生活质量和便利性。
四、生态效益，通过对项目点的建设，改善了基础设施，促进当地的农业发展，有效的实现当地经济发展与生态发展有机结合。</t>
  </si>
  <si>
    <t>带动农户就业，改善生产生活条件</t>
  </si>
  <si>
    <t>富乐镇乐峰村委会农村饮水安全保障项目建设</t>
  </si>
  <si>
    <t>乐峰村委会</t>
  </si>
  <si>
    <t>富乐镇乐峰村委会大寨村农村饮水安全保障项目建设：
维修加固蓄水池1个，容量380立方米。</t>
  </si>
  <si>
    <t>一、水利设施建设，蓄水池建设：完成1个380立方米蓄水池，新建以后增强大寨村区域水资源蓄水能力。
供水稳定性：确保人畜饮水安全，产业用水得到保障。
 二、综合效益，居民生活：保障居民生活用水需求，提升生活质量，居民满意度≥99%。</t>
  </si>
  <si>
    <t>确保饮水安全</t>
  </si>
  <si>
    <t>富乐镇乐峰村委会民族团结进步示范村</t>
  </si>
  <si>
    <t>1、投资70万元建设上鲁法村烤烟、辣椒产业发展防洪堤坝大沟810米，带动大沟周边群众种植烤烟、辣椒290亩，其中：防洪及污水主管600波纹管710米，预计投入55万元；支管110PVC管100米，预计投入1万元；防洪坝3段预计投入4万元；毛石挡墙115立方米，每立方米450元，预计投入5万元；钢筋篱笆预计投入0.5万元；700防洪泥沙沉淀池18个，预计投入3.5万元；道路硬化21立方米，每立方米440元，预计投入1万元；2、乐峰村新建辣椒产业灌溉蓄水池400立方1个（建设水池主体部分基础)，预计投入30万元。</t>
  </si>
  <si>
    <t>乐峰村委会辖乐峰、雨落、上鲁法、下鲁法、拖留、堵杂、鸡西、大寨8个自然村，有农户758户4038人，其中少数民族720户，3811人。1、通过项目的实施确实保障上鲁法村烤烟种植户30户，面积160亩；工业辣椒130亩，从根本上解决洪涝灾害损毁土地情况，带动群众增收致富。2、通过项目实施，乐峰村示范种植辣椒360亩，带动周边辣椒种植户60户，全方位保障农业产业灌溉用水及满足部分人饮，全面解决当地群众的生产生活问题。</t>
  </si>
  <si>
    <t>富乐镇乐峰村委会拖留村农村饮水安全保障项目</t>
  </si>
  <si>
    <t>富乐镇乐峰村委会拖留村农村饮水安全保障项目建设：
原水池漏水，现从水池内部嵌套新池，新池容量800立方米，旧水池水盖拆除及运输。</t>
  </si>
  <si>
    <r>
      <rPr>
        <sz val="10"/>
        <color rgb="FF000000"/>
        <rFont val="宋体"/>
        <charset val="134"/>
        <scheme val="major"/>
      </rPr>
      <t>一、水利设施建设
蓄水池建设：完成1个800m³</t>
    </r>
    <r>
      <rPr>
        <sz val="10"/>
        <color rgb="FF000000"/>
        <rFont val="宋体"/>
        <charset val="134"/>
      </rPr>
      <t>蓄水池、 总蓄水量达到800m</t>
    </r>
    <r>
      <rPr>
        <sz val="10"/>
        <color rgb="FF000000"/>
        <rFont val="宋体"/>
        <charset val="134"/>
      </rPr>
      <t>³</t>
    </r>
    <r>
      <rPr>
        <sz val="10"/>
        <color rgb="FF000000"/>
        <rFont val="宋体"/>
        <charset val="134"/>
      </rPr>
      <t>，新建以后增强拖留村区域水资源蓄水能力。
供水稳定性：确保人畜饮水安全，产业用水得到保障。
二、综合效益
居民生活：保障居民生活用水需求，提升生活质量，居民满意度≥99%。</t>
    </r>
  </si>
  <si>
    <t xml:space="preserve">
农村基础设施</t>
  </si>
  <si>
    <t>富乐镇乐峰村委会雨落村农村饮水安全保障项目</t>
  </si>
  <si>
    <t>富乐镇乐峰村委会雨落村农村饮水安全保障项目建设：
新建蓄水池1个，容量400立方米。开挖土方，DN65mm热镀锌钢管960m,DN40mm热镀锌钢管2350m,DN20mm热镀锌钢管1480m.</t>
  </si>
  <si>
    <r>
      <rPr>
        <sz val="10"/>
        <color rgb="FF000000"/>
        <rFont val="宋体"/>
        <charset val="134"/>
        <scheme val="major"/>
      </rPr>
      <t>一、水利设施建设
蓄水池建设：完成1个400m³</t>
    </r>
    <r>
      <rPr>
        <sz val="10"/>
        <color rgb="FF000000"/>
        <rFont val="宋体"/>
        <charset val="134"/>
      </rPr>
      <t>蓄水池、 总蓄水量达到400m</t>
    </r>
    <r>
      <rPr>
        <sz val="10"/>
        <color rgb="FF000000"/>
        <rFont val="宋体"/>
        <charset val="134"/>
      </rPr>
      <t>³</t>
    </r>
    <r>
      <rPr>
        <sz val="10"/>
        <color rgb="FF000000"/>
        <rFont val="宋体"/>
        <charset val="134"/>
      </rPr>
      <t>，新建以后增强雨落村区域水资源蓄水能力。
供水稳定性：确保人畜饮水安全，产业用水得到保障。
二、综合效益
居民生活：保障居民生活用水需求，提升生活质量，居民满意度≥99%。</t>
    </r>
  </si>
  <si>
    <t>富乐镇桃源村委会农村饮水安全保障项目</t>
  </si>
  <si>
    <t>桃源村委会</t>
  </si>
  <si>
    <t>富乐镇桃源村委会农村饮水安全保障项目建设：
DN80mm热镀锌钢管560m,DN90mmPE管300m,DN63mmPE管1200m,DN50mmPE管600m,DN32mmPE管600m,</t>
  </si>
  <si>
    <t>一、水利设施建设
蓄水池建设：完成DN80mm热镀锌钢管560m,DN90mmPE管300m,DN63mmPE管1200m,DN50mmPE管600m,DN32mmPE管600m，新建以后桃源村委会用水得到保障。
供水稳定性：确保人畜饮水安全，产业用水得到保障。
二、综合效益
居民生活：保障居民生活用水需求，提升生活质量，居民满意度≥99%。</t>
  </si>
  <si>
    <t>富乐镇乐峰村委会大寨村庄功能提升项目</t>
  </si>
  <si>
    <t>1.原有挡墙损毁严重，存在安全隐患，预计拆除挡墙（含清运）296立方，预计投入4.2万元；2.新建石挡墙1166立方，预计投入37.5万元。3.旧路面拆除及重新硬化1.52公里，预计投入55万元。4.空心砖砌挡墙64.5立方，用空心砖3760个，预计投入3.8万元。</t>
  </si>
  <si>
    <t>一、消除安全隐患，筑牢安防底线
本次项目彻底拆除原有损毁严重的老旧挡墙，从根源上消除了旧挡墙坍塌、脱落、渗水垮塌等安全风险，杜绝了墙体破损引发的人员受伤、车辆受损事故。同时通过新建石挡墙、空心砖砌挡墙，完善路段边坡防护体系，有效抵御雨水冲刷、土体滑坡、路基塌陷等地质隐患，全面提升道路整体安全防护等级，保障路段常态化安全运行，彻底解决原有设施老化带来的各类安全隐患问题。
二、改善通行条件，提升交通保障能力
项目对1.52公里旧路面进行拆除重建及硬化施工，彻底解决原有路面破损、坑洼、开裂、沉降、平整度不足等通行问题，有效优化道路行车体验，降低车辆颠簸、打滑风险。改造后的路面结构更加稳固、平整度大幅提升，可有效提升车辆通行速度与通行效率，减少交通拥堵、行车故障等情况发生，同时大幅降低雨雪天气道路积水、路面湿滑带来的通行风险，全面提升路段交通安全通行水平。</t>
  </si>
  <si>
    <t>带动农户就业</t>
  </si>
  <si>
    <t>富乐镇红岩村委会下里外村至老厂乡马米妥村委会小格竹村道路改造项目</t>
  </si>
  <si>
    <t>红岩村委会</t>
  </si>
  <si>
    <t>红岩村委会下里外村至老厂乡马米妥村委会小格竹村道路改造工程，路线全长3500米，采用4米宽混凝土硬化路面，硬化厚度0.2米，预计投入134.4万元；支砌挡墙1080立方米，预计投入35.7万元，埋设排水涵管5条，预计投入0.6万元；安装道路防护栏1000米，预计投入7.5万元</t>
  </si>
  <si>
    <t>一、道路硬化建设，红岩村委会下里外村至老厂乡马米妥村委会小格竹村道路改造工程全长3.2公里，宽4米，厚0.2米
二、经济效益，项目建成后，群众运输农作物方便，节约时间成本，带动村民发展产业的积极性，促进农村村经济可持续发展。
三、社会效益，项目建成后，提高群众生活水平，改善当地人居环境，极大提高农民的生活质量和便利性。
四、生态效益，通过对项目点的建设，改善了基础设施，促进当地的农业发展，有效的实现当地经济发展与生态发展有机结合。</t>
  </si>
  <si>
    <t>阿洪村委会大堵白村、小堵白村农村饮水安全保障项目</t>
  </si>
  <si>
    <t>阿洪村委会</t>
  </si>
  <si>
    <t>富乐镇阿洪村委会大堵白村、小堵白村农村饮水安全保障项目建设：
新建蓄水池1个，容量400m³。开挖土方，DN65mm热镀锌钢管800m,DN40mm热镀锌钢管1980m,DN20mm热镀锌钢管1400m.</t>
  </si>
  <si>
    <t>一、水利设施建设
1.蓄水池建设：新建1个400m³蓄水池，总蓄水量达到400m³，增强区域水资源调蓄能力，保障每户村民稳定、安全饮水，消除因饮水引发的不稳定因素，促进邻里团结、和谐、友爱。
2.供水稳定性：新建的蓄水池投入使用后，提升区域供水稳定性，减少季节性缺水现象，惠及农户150余户≥360人。
二、综合效益
居民生活：保障居民生活生产用水需求，提升生活质量，居民满意度≥99%。</t>
  </si>
  <si>
    <t>农村基础设施
（含产业配套基础设施）</t>
  </si>
  <si>
    <t>旧屋基乡地安村耕地道路提质改造项目</t>
  </si>
  <si>
    <t>地安村</t>
  </si>
  <si>
    <t xml:space="preserve">新建两条总长1.4公里的机耕道路。分别是：1.板田路口至老饭地垭口路段，全长500m；2.大田至水塘丫口路段，全长900m。硬化路面长1.4公里，宽2.5米，厚度20公分，采用混凝土结构，水泥标号砼C25。 预计投资28万元。 
   </t>
  </si>
  <si>
    <t>1.带动就业增收。项目建设中推广以工代赈，带动当地脱贫人口和监测对象就近就地就业。2.农业生产增效，新建1.4公里的机耕道路，改善了农产品运输条件，降低运输成本。同时，机耕道路助力农资高效运达，节省种植成本，提升农作物产量与质量。</t>
  </si>
  <si>
    <t>旧屋基乡安吉村人居环境改善项目</t>
  </si>
  <si>
    <t>旧屋基社区</t>
  </si>
  <si>
    <t>安吉至青龙山公墓公路长800米提质改造，扩建宽2米并硬化，预计投资60万元</t>
  </si>
  <si>
    <t>项目建设中推广以工代赈，带动当地脱贫人口和监测对象就近就地就业。项目建成后产权归村集体所有，建设形成的资产确权后移交村（社区）并委托旧屋基乡交通所负责管理运营，人民群众获得感、幸福感和满意度进一步提高。</t>
  </si>
  <si>
    <t>1.带动就业增收。项目建设中推广以工代赈，带动当地脱贫人口和监测对象就近就地就业。2.夯实发展基础，拓宽增收渠道，提质后的道路便于农产品运输与外来资源输入，减少运输成本。</t>
  </si>
  <si>
    <t>木马甲乡村振兴示范点建设项目</t>
  </si>
  <si>
    <t>老寨村委会</t>
  </si>
  <si>
    <t xml:space="preserve">在旧屋基彝族乡老寨村委会木马甲自然村投入204万元实施乡村振兴示范点建设项目。建设内容：
1.村庄规划安置点集中养殖小区建设700平方米25间，基础平整1400平方米，挡墙70立方米，化粪处理配套相关附属设施，投入70万元。
2.沿河建设长855米，在河道两侧支砌长885米，底宽80厘米，收口40厘米，高2.5米的挡墙用于加固生产道路；在沿河三岔河处至以歹田支砌长200米，底宽40厘米，收口40厘米，高60厘米的挡墙用于加固道路左侧生产道路。共计投入98万元.
 3.对木马甲入村口至酒坊处道路进行提质改造。道路长1200米，宽4米，投入30万元。
4.育苗基地至梁贵芳家田全长600米，支砌永久性基本农田防护栏，投入6万元。             </t>
  </si>
  <si>
    <t>项目建成后，项目建成后产权归村集体所有，建设形成的资产确权后移交村（社区）管理，改善村内人居环境及生产生活条件，支持发展乡村文旅产业。预计惠及脱贫户及监测对象48户182人。</t>
  </si>
  <si>
    <t>1.项目建设推广以工代赈，优先聘用有劳动能力的脱贫户和监测户，期间预计可带动当地群众务工800余人次，预计年增就近务工收入近10万元。
2.发展养殖产业，拓宽收益渠道：建设养殖小区，鼓励村民发展养殖产业。25间养殖圈舍，预计每年可出栏150头猪，24头牛，可实现营收近36万元，为养殖户带来持续收益。</t>
  </si>
  <si>
    <t xml:space="preserve">农村基础设施（含产业配套基础设施）
</t>
  </si>
  <si>
    <t>旧屋基彝族乡地安村人饮水利设施建设项目</t>
  </si>
  <si>
    <t>本项目为新建农村人畜饮水专用标准化水池工程，规划新建容积500立方米标准化防渗水泥水池1座，配套完善进水过滤设施、密封盖板、取水口、防渗保护层、抽水设施、安全防护围栏及排水导流设施。预计总投资：50万元 。</t>
  </si>
  <si>
    <t>通过本项目实施，建成一座质量合格、设施完善、运维便捷、安全耐用的标准化人饮水池，解决地安村常住人口季节性缺水、饮水不稳定问题，实现全年饮水有保障、干旱季节有储备、水质安全达标、设施长效运行的目标，全面提升本村农村饮水安全保障水平。项目建成后产权归村集体所有，建设形成的资产确权后移交村（社区）管理，项目建设地人居环境显著提升，人民群众获得感、幸福感和满意度进一步提高。</t>
  </si>
  <si>
    <t xml:space="preserve">以修建水池为切入点，通过改善农业生产用水条件，直接提升农户自我发展能力；同时在项目规划、施工、管护全链条中优先吸纳当地劳动力，实现“以工代赈、以水兴业、以业富民”。
一、带动生产方面:
1. 扩大灌溉面积，保障稳产增产。水池建成后，可为周边耕地、果园、菜地提供稳定补充水源，作物亩均增产20%-30%，每亩年增收300-800元。
2. 调整种植结构，发展高价值经济作物.有了可靠水源，引导农户从传统低效作物（如玉米、杂粮）转向蔬菜、中药材、林果、花卉等高附加值品种。
3. 降低取水成本，释放劳动力。水池建成后取水时间由每天2-3小时缩短至10分钟。节省出的劳动力可投入农业生产、就近务工或外出就业，间接增加收入。
二、促进就业务工方面
1. 施工期间吸纳本地劳动力。水池建设工程（开挖、砌筑、抹面、管道铺设等）技术要求不高，优先聘用项目村及周边农户。修建水池可带动5-8名本地工人，工期约1-2个月，人均务工收入3000-6000元。
2. 聘用管护人员。项目竣工后，设立村级水利管护员，负责日常巡查、清淤、小修小补，发放固定或弹性岗位补贴。
</t>
  </si>
  <si>
    <t>旧屋基彝族乡老寨村主干道提质改造项目</t>
  </si>
  <si>
    <t>为促进旧屋基彝族乡巩固拓展脱贫攻坚成果同乡村振兴有效衔接工作，有效助推全县全域农业高质量发展，申请资金20万元对旧屋基彝族乡老寨村370米主干道提质改造，配套排水导流设施。</t>
  </si>
  <si>
    <t>项目的实施，能有效改善村民出行条件，保障出行安全。通畅的道路便于农产品外运、游客进村，助力特色产业发展和乡村旅游，带动村集体经济增收。同时提升村容村貌，优化人居环境，方便垃圾清运、应急救援通行，进一步夯实乡村治理基础，提升群众幸福感、获得感，为乡村全面振兴提供坚实交通保障。</t>
  </si>
  <si>
    <t>1.带动就业增收。项目建设中推广使用当地劳动力就业务工，带动当地脱贫人口和监测对象增收，预计能为每人每天增加100元收入。
2.农业生产增效，提质改造370米主干道路，改善农产品运输条件，降低运输成本，打通“出村进城”通道，提升农产品商品化率和附加值。</t>
  </si>
  <si>
    <t>腊山街道阿沟河村委会民族团结进步示范村建设项目</t>
  </si>
  <si>
    <t>通过整合村委会资源，以民族团结示范村创建为载体，以服务辖区内各民族群众为主题，以居民自治为方向，以维护稳定为基础，以居民满意为标准，扎实推进“幸福花开”工程走深走实；发展辖区经济、促进民族团结、维护社会稳定。投资105万元建设阿沟河民族团结示范村示范项目。一、村内道路修建：切实提高少数民族集聚地人居环境，改善出行及生产生活条件，解决通达通畅问题。计划修建修复村内道路1.5KM，路面结构为5cm厚碎石垫层，20cm厚C25混凝土路面，计划投入资金35万元。二、产业发展：结合阿沟河村山地实际发展山地辣椒种植，建设家门口务工车间，切实提高各民族群众经济收入预计投资70万元。1.建设50亩辣椒种植基地，预算资金15万元。2.建设辣椒初加工车间发展家门口的务工经济，预计投入55万元，自筹资金5万元。以上项目总投资约105万元，其中上级补助资金100万元，自筹资金5万元。</t>
  </si>
  <si>
    <t>打通本村及周边各民族群众走往相交硬件设施，重点解决本地居民426户及周边群众2000余人的通达通畅问题。进一步深化各民族村寨群众铸牢中华民族共同体意识，休戚与共、荣辱与共、生死与共、命运与共的共同体理念。50亩辣椒种植及辣椒初加工，年均增加各民族农户财产性收入1.2万余元，可提供各民族就近就业岗位40余个，年均增加务工收入2万余元，实现年人均纯收入比上年增长10%以上，让各民族群众生活在一起，发展在一起，增收在一起，逐步朝着共同富裕的目标前进。</t>
  </si>
  <si>
    <t>新村示范社区</t>
  </si>
  <si>
    <t>新村社区</t>
  </si>
  <si>
    <t>通过整合社区资源，新村社区以民族团结互嵌式社区创建为载体，以服务各族群众为根本宗旨，深化各地各族群众在城市社区安家落户。预计投资36万元建设新村民族团结互嵌式社区示范项目引领盘活闲置房屋土地资源，为各地各族群众提供就业机会和技能培训，促进各族群众就近就业，减少外出务工对社会和农业生产的影响。投资36万元建设新村民族团结互嵌式社区示范项目，其中自筹6万元。
一、云贵路片区道路硬化：计划云贵路片区排污和修复村内道路500M，计划投入资金10万元。二、打造新村社区残叶帮扶车间，计划投入资金26万元。打造社区云贵路片区闲置房屋场地进行建设帮扶车间，其中厂房改造建设150000元，水、电设施配套完善50000元，场地硬化30000元，车间设备购置30000元。</t>
  </si>
  <si>
    <t xml:space="preserve"> 提高社区服务各族群众的水平，促进各民族交往、交流、交融。让社区各民族居民集体经济发展增收，极大促进民族团结和社会稳定，新村社区与嘉而泰同心科技有限公司企业保持常态合作，以民族团结互嵌式创建为载体，通过来料加工和组装等方式促进不同民族群体居民就业创收，预计解决共100余人次人员就业问题（其中保障脱贫人口和三类人员就业不少于5人长期稳定就业），实现乡村振兴产业发展，集体经济收入预计达50000元/年。</t>
  </si>
  <si>
    <t>青草塘示范社区</t>
  </si>
  <si>
    <t>青草塘社区</t>
  </si>
  <si>
    <t xml:space="preserve">   为确保社区居民、集体经济有稳定收入，同时也促进了民族团结、维护社会稳定等。投资预计45万元，预计自筹资金15万元，在青草塘居委会青草塘村建设民族团结示范项目。
一、打造青草塘农贸市场：1.策划青草塘花海农贸市场预计200000元，其中，接水、电50000元，建设摊位260个预计100000元。二、建设青草塘村内道路和清理道路旁河道淤泥：预计投资100000元。
</t>
  </si>
  <si>
    <t xml:space="preserve">   通过整合社区资源，以民族团结示范社区创建为载体，以服务各族群众为主题，以居民自治为方向，以维护稳定为基础，以居民满意为标准。
  通过创新管理方式，采取有效对策解决涉及民族因素的问题，促进民族团结、维护社会稳定。解决各民族生产生活问题。预计能解决约300人左右就业问题，设有60个爱心摊位，可以解决附近各族贫困群众自产的蔬菜、粮食、水果等销售难的问题。巩固拓展脱贫攻坚成果同乡村振兴有效衔接工作
  通过树立典型、以点带面，将示范工作作为推动民族团结进步事业发展的催化剂，卓有成效地开展创建工作，把青草塘社区打造成为各族群众守望相助的大家庭。</t>
  </si>
  <si>
    <t>可增加脱贫户收入，解决就近就便就业，盘活现有闲置资源，壮大村集体经济。</t>
  </si>
  <si>
    <t>阿坝田异地搬迁点城区人居环境改善项目</t>
  </si>
  <si>
    <t>建设内容：在普妥居委会阿坝田易地搬迁安置小区建设人畜饮水工程，安装自来水主管200米，安装支管网600米，安装入户管网920米，安装智能水表42套。</t>
  </si>
  <si>
    <t>改善生产生活环境，提升人民群众幸福感，降低信访发生率。</t>
  </si>
  <si>
    <t>农村供水保障性设施建设</t>
  </si>
  <si>
    <t>腊山街道学田居委会、阿沟河村委会乡村基础设施建设</t>
  </si>
  <si>
    <t>学田社区、阿沟河村</t>
  </si>
  <si>
    <t>挖泥寨村人饮安全管网延伸项目工程，安装PPR管材6860m，站杆（水表、水龙头等）140套。阿沟河村委会老寨、羊洞、大山门4个自然村村现有饮水管网设施年久老化严重，不能安全保障4个自然村的饮水问题，特申请立项解决该4个自然村的人畜饮水安全保障工程，工程设计从阿沟河大平丫口接入已建自来水管网，通过管网延伸配套至各村用水户，彻底解决饮水安全问题。该工程涉及140户630人，大牲畜30余头（匹）。工程预算总投资514241.00元，其中：建筑工程费137125.00元，管材及安装工程费377116.00元。</t>
  </si>
  <si>
    <t>保障挖泥寨130户，550人饮水安全。有效解决老寨村62户，273人，羊洞村42户，187人，大山门村3户19人的饮水安全保障</t>
  </si>
  <si>
    <t>罗平县腊山街道以龙村委会以龙沙村公共厕所建设项目</t>
  </si>
  <si>
    <t>以龙村委会</t>
  </si>
  <si>
    <t>以龙沙村</t>
  </si>
  <si>
    <t>建设40平方、三格化粪池、男2蹲位、女3蹲位、无障碍1蹲位、洗手台等。</t>
  </si>
  <si>
    <t>解决以龙沙村100户300人的生活需求、有效提升农村人居环境整治。</t>
  </si>
  <si>
    <t>罗平县腊山街道以龙村委会小下阿列村公共厕所建设项目</t>
  </si>
  <si>
    <t>小下阿列</t>
  </si>
  <si>
    <t>解决小下阿列村53户200人的生活需求、有效提升农村人居环境整治。</t>
  </si>
  <si>
    <t>农村路灯安装</t>
  </si>
  <si>
    <t>老厂乡老厂四社人居环境整治提升</t>
  </si>
  <si>
    <t>老厂四社安装路灯130盏，新厂路口至小学路口1.5千米污水沟治理及盖板安装</t>
  </si>
  <si>
    <t>通过安装路灯改善老厂四社及新集镇人居环境，改善群众生产生活条件。</t>
  </si>
  <si>
    <t xml:space="preserve">否 </t>
  </si>
  <si>
    <t>丫落村委会阿白村人居环境改善项目</t>
  </si>
  <si>
    <t>使用C30混凝土进行浇筑，全长约600米，路面宽3.5米，浇筑厚度为0.2米。</t>
  </si>
  <si>
    <t>改善人民群众的生产生活条件，为提高当地经济发展奠定坚实的基础。</t>
  </si>
  <si>
    <t>摩龙村人居环境整治提升</t>
  </si>
  <si>
    <t>摩龙</t>
  </si>
  <si>
    <t>1.道路硬化：长800米，宽8米（C30混凝土浇筑，厚0.2米）。2.建设排水管道800米。3.砌筑下水道沉井35个，4.老旧道路清挖。</t>
  </si>
  <si>
    <t>改善摩龙村群众生产生活条件，提升摩龙小街人居环境，改善摩龙小街集市群众赶集条件。</t>
  </si>
  <si>
    <t>农村道路建设、通村路</t>
  </si>
  <si>
    <t>建设团山村人居环境改善项目</t>
  </si>
  <si>
    <t>田边</t>
  </si>
  <si>
    <t>建设团山村村内道路2.5千米</t>
  </si>
  <si>
    <t>通过建设团山村村内道路2.5千米，改善群众生产生活条件</t>
  </si>
  <si>
    <t>方便群众出行</t>
  </si>
  <si>
    <t>路灯安装</t>
  </si>
  <si>
    <t>老厂社区三个自然村路灯安装项目</t>
  </si>
  <si>
    <t>歹都村安装路灯120盏、羊厩房村安装路灯100盏、阿农村安装路灯130盏</t>
  </si>
  <si>
    <t>老厂乡集镇自来水厂管网改造工程</t>
  </si>
  <si>
    <t>改造老纸厂塘坝至摩龙口子引水DN150镀锌钢管5500米，改造村内供水DN100镀锌钢管主管，配水管改造2000米</t>
  </si>
  <si>
    <t>项目建设成后，可有效保障老厂居委会及老厂集镇1.2万人的安全供水问题，促进老厂各项事业发展</t>
  </si>
  <si>
    <t>保障群众生产生活供水安全</t>
  </si>
  <si>
    <t>罗平县老厂乡法乃村委会糯泥村公共厕所建设项目</t>
  </si>
  <si>
    <t>法乃村委会</t>
  </si>
  <si>
    <t>糯泥村</t>
  </si>
  <si>
    <t>建设50平方、三格化粪池、男2蹲位、女2蹲位、无障碍1蹲位、2个小便池、洗手台等。</t>
  </si>
  <si>
    <t>解决糯泥村86户416人的需求、有效提升农村人居环境整治。</t>
  </si>
  <si>
    <t>改善群众生活条件</t>
  </si>
  <si>
    <t xml:space="preserve">
农村供水保障设施建设</t>
  </si>
  <si>
    <t>江边社区大冲村人饮改造建设项目</t>
  </si>
  <si>
    <t>江边社区大冲村</t>
  </si>
  <si>
    <t>计划在江边社区大冲村投入60万元，实施江边社区大冲村人饮改造建设项目。建设内容：1.新建200立方米圆形钢筋混凝土高位水池1个，投入15万元；2.安装400KVA变压器一台，购置1000m扬程大功率抽水泵1台，投入30万元；3.安装、维修村内主水管8000米，安装智能射频水表86块，投入15万元。</t>
  </si>
  <si>
    <t>通过项目的实施，解决大冲村96户373人的饮水问题，进一步巩固拓展脱贫攻坚成果同乡村振兴有效衔接。</t>
  </si>
  <si>
    <t>解决村内脱贫人口7户30人的饮水问题</t>
  </si>
  <si>
    <t>农村公共厕所改造</t>
  </si>
  <si>
    <t>罗平县九龙街道招舍村委会招舍村公共厕所建设项目</t>
  </si>
  <si>
    <t>招舍村委会</t>
  </si>
  <si>
    <t>招舍村</t>
  </si>
  <si>
    <t>建设36平方、三格化粪池、男3蹲位、女3蹲位、小便池2个、洗手台等。</t>
  </si>
  <si>
    <t>解决招舍村182户620人的需求、有效提升农村人居环境。</t>
  </si>
  <si>
    <t>提升农村人居环境，改善农村面貌。</t>
  </si>
  <si>
    <t>罗平县九龙街道江边社区石洞村公共厕所建设项目</t>
  </si>
  <si>
    <t>江边社区</t>
  </si>
  <si>
    <t>石洞村</t>
  </si>
  <si>
    <t>解决石洞村125户530人的需求、有效提升农村人居环境。</t>
  </si>
  <si>
    <t>鲁布革乡板台村(旧拿案）至三江口农村人居环境改善项目</t>
  </si>
  <si>
    <t>多依社区</t>
  </si>
  <si>
    <t>新建板台村至三江口公路段中的板台村旧拿案至三江口公路道路一条，路长2500余米，宽3.5米，厚0.2米，C25混凝土浇筑。拟投资125万元。</t>
  </si>
  <si>
    <t>通过建设公路，解决板台村共204户895人进出行的困难及旅游旺季车辆进出行的困难，项目覆盖脱贫户6户17人，边缘易致贫户3户12人。</t>
  </si>
  <si>
    <t>通过建设基础设施，提升交通便利性。</t>
  </si>
  <si>
    <t>2026.1.1</t>
  </si>
  <si>
    <t>鲁布革乡八大河村委会农村污水治理项目</t>
  </si>
  <si>
    <t>在八大河村委会下西林、万峰村建设农村污水治理项目一个，包含污水管网建设、砌筑化粪池及附属工程等，拟投资166万元。
建设内容：
1、污水管网：埋设DN200HDPE中空壁缠绕管939.219m；埋设DN300HDPE中空壁缠绕管2387.781m；DN100PVC排水管3500m；排水沟底垫层（10cm厚C20混凝土）309.203m， DN700检查井177座。
2、50m³砖砌化粪池2座。</t>
  </si>
  <si>
    <t>通过生活污水治理项目建设，无害化处理村庄生活污水，通过污水集中处理，杜绝乱排乱放，美化村庄环境，提升群众幸福感。项目覆盖八大河村委会152户645人。</t>
  </si>
  <si>
    <t>通过新增污水处理设施，提升了村内卫生环境。</t>
  </si>
  <si>
    <t>鲁布革乡多依居委会多依村、板台村、木纳村生活污水治理项目</t>
  </si>
  <si>
    <t>在多依居委会多依村、板台村、木纳村新建生活污水治理项目一个，包含小三格化粪池、污水集中处理设施、污水管网配套设施以及工程附属设施等，拟投资262万元。
建设内容：
1、在多依村新建容积大于2.5立方米的小三格化粪池139座，拟投资56万元；原污水管网清淤维修，清淤约50立方米，破损管道更换为DN200 HDPE管，检查井井盖更换为重型球墨铸铁（φ700），拟投资5万元。
2、在板台村新建容积大于2.5立方米的小三格化粪池208座，拟投资83万元。
3、在木纳村新建容积大于2.5立方米的小三格化粪池32座，拟投资13万元；在木纳村新建日均污水处理量大于45立方米的污水集中处理设施一座，包含格栅、调节池、A/O池、人工湿地、监测系统、应急事故池等配套设施，拟投资100万元；木纳村现有排污系统清淤维修拟投资5万元。</t>
  </si>
  <si>
    <t>通过生活污水治理项目建设，无害化处理村庄生活污水，保护多依河生态环境和淡水资源，同时通过污水集中处理，杜绝乱排乱放，美化村庄环境，提升群众幸福感。项目覆盖多依社区535户2236人。</t>
  </si>
  <si>
    <t>鲁布革乡六鲁村委会小舍腊村公共厕所建设项目</t>
  </si>
  <si>
    <t>六鲁村委会</t>
  </si>
  <si>
    <t>在六鲁村委会小舍腊村新建公共厕所一座，建设面积40平方米，包含三格化粪池，男3蹲位，女3蹲位，洗手台，制度牌等。拟投资10万元。</t>
  </si>
  <si>
    <t>解决小舍腊村85户366人的需求、有效提升农村人居环境整治。</t>
  </si>
  <si>
    <t>鲁布革乡乃格村、下西林村人居环境建设项目</t>
  </si>
  <si>
    <t>舌坡社区八大河村</t>
  </si>
  <si>
    <t>在鲁布革乡乃格村、下西林村实施人居环境建设项目一个，拟投资88万元。建设内容如下：
一、改扩建鲁布革电厂后至鲁布革民族中学道路一条，包含：破除原破损路面、挡墙，土方、石方开挖，改扩建新路及挡墙等工程附属设施建设。拟投资30万元。建设内容：1、破除鲁布革电厂后至鲁布革民族中学原有破损混凝土路面一段，改建为长164米，宽4.5米、厚0.2米，C30混凝土浇筑道路。2、鲁布革电厂后土方开挖约463立方米，石方开挖约51立方米，土方回填找平128立方米。3、砌筑M7.5浆砌石挡墙173立方米。
二、八大河村委会异地搬迁安置点人居环境整治，包含污水治理、漏水房屋修缮、消防器材配备及工程附属设施等，拟投资40万元。建设内容：1、污水处理：新建楼栋至污水处理站排污管网100米；清淤疏通和破损管道更换350米；沉淀池清淤450立方米；新建高1米、宽0.5米、长20米三面光排水沟一条，加装盖板。拟投资30万元。2、漏水房屋修缮：修缮漏水房屋11间，约220平方米，拟投资5万元。3、建设消防池30立方米。拟投资5万元。
三、在八大河村委会下西林村新建公共厕所一座，总投资18万元。建设内容有：1.建设面积60平方米，包含女6蹲位，男4蹲位和3个小便器，大理石洗面台，制度牌等。2.钢筋混凝土大三格化粪池30立方米。</t>
  </si>
  <si>
    <t>通过项目实施一是有效的解决了道路交通安全，和提升群众出行交通便利性。二是有效改善居住环境，修缮房屋保障居住安全，修建消防水池保障消防安全，人居环境质量。三是解决八大河集市赶集用厕问题、有效提升乡村集市整体形象。项目覆盖乃格、八大河群众1800余人。</t>
  </si>
  <si>
    <t>通过建设基础设施提升交通便利性，改善人居环境，提升居住质量，有效提升农村人居环境。</t>
  </si>
  <si>
    <t xml:space="preserve">农村道路建设（通村路、通户路、小型桥梁等）
</t>
  </si>
  <si>
    <t>鲁布革布依族苗族乡腊者民族团结进步示范村</t>
  </si>
  <si>
    <t>罗斯村委会</t>
  </si>
  <si>
    <r>
      <rPr>
        <b/>
        <sz val="10"/>
        <color rgb="FF000000"/>
        <rFont val="宋体"/>
        <charset val="134"/>
      </rPr>
      <t>1.</t>
    </r>
    <r>
      <rPr>
        <sz val="10"/>
        <color rgb="FF000000"/>
        <rFont val="宋体"/>
        <charset val="134"/>
      </rPr>
      <t>腊者村进村道路硬化沥青路面，水稳层长400米，均宽9.5米，厚度0.3米，共3985平方米，每平方米48元，共计：20万元；</t>
    </r>
    <r>
      <rPr>
        <b/>
        <sz val="10"/>
        <color rgb="FF000000"/>
        <rFont val="宋体"/>
        <charset val="134"/>
      </rPr>
      <t>2.</t>
    </r>
    <r>
      <rPr>
        <sz val="10"/>
        <color rgb="FF000000"/>
        <rFont val="宋体"/>
        <charset val="134"/>
      </rPr>
      <t>沥青路面长400米，均宽9.5米，厚0.1米，共3800余平方米，每平方米170元，共计：60万元；</t>
    </r>
    <r>
      <rPr>
        <b/>
        <sz val="10"/>
        <color rgb="FF000000"/>
        <rFont val="宋体"/>
        <charset val="134"/>
      </rPr>
      <t>3.</t>
    </r>
    <r>
      <rPr>
        <sz val="10"/>
        <color rgb="FF000000"/>
        <rFont val="宋体"/>
        <charset val="134"/>
      </rPr>
      <t>排水沟（三面光）长420米，高0.6米，宽0.3米，共计10万元。</t>
    </r>
    <r>
      <rPr>
        <b/>
        <sz val="10"/>
        <color rgb="FF000000"/>
        <rFont val="宋体"/>
        <charset val="134"/>
      </rPr>
      <t>4.</t>
    </r>
    <r>
      <rPr>
        <sz val="10"/>
        <color rgb="FF000000"/>
        <rFont val="宋体"/>
        <charset val="134"/>
      </rPr>
      <t>道路安全防护栏安装，防护栏200米，每米280元，共计：6万元。</t>
    </r>
    <r>
      <rPr>
        <b/>
        <sz val="10"/>
        <color rgb="FF000000"/>
        <rFont val="宋体"/>
        <charset val="134"/>
      </rPr>
      <t>5.</t>
    </r>
    <r>
      <rPr>
        <sz val="10"/>
        <color rgb="FF000000"/>
        <rFont val="宋体"/>
        <charset val="134"/>
      </rPr>
      <t>腊者村进村桥护栏更换延长需40米，预计需资金4万元。</t>
    </r>
  </si>
  <si>
    <t>1.项目建成后，解决腊者村126户568人的出行难问题，不仅能显著提升村民的幸福感与满意度，更能凝聚民心共识，夯实中华民族共同体意识的根基。
2.以此项目为契机，提升鲁布革风情小镇至多依河景区的旅游环线品质，持续擦亮“世界最大的自然天成花园”名片，吸引更多游客的到来，直接带动沿线5家民宿、6家农家乐持续增收，推进民族团结进步事业发展。                                       3.项目的综合效益还将辐射周边区域，推动腊者村与鲁布革风情小镇、多依河景区形成乡村旅游示范带，为乡村振兴持续注入动力，预计每年吸引游客约10万余人，助力实现生态效益、社会效益与经济效益的有机统一。</t>
  </si>
  <si>
    <t>通过完善道路基础设施，提升交通便利性。</t>
  </si>
  <si>
    <t>养马村道路拓宽改造及便民客运通行保障项目</t>
  </si>
  <si>
    <t>养马</t>
  </si>
  <si>
    <t>养马村委会下辖8个自然村19个村民小组，全村常住人口共计3348人，其中60岁以上老年人约600人，在校初中学生117人、高中及中职学生63人。长期以来，养马村委会至罗平县城无客运车辆、无公交线路通行，交通不便问题已成为制约全村群众生产生活、就医就学的突出瓶颈，群众急难愁盼诉求十分强烈。改扩建新寨居委会至养马村委会进村主干道，共扩建让车道21个，同步完善道路安保设施、实施道路改扩建工程：1.混凝土工程：工程量482.18立方米；2.挡墙工程：工程量1655.98立方米；3.路基填方：工程量1534.03平方米；4.路基清方：工程量1162.5立方米；5、涵管工程量8米。</t>
  </si>
  <si>
    <t>解决养马村委会至罗平县城无客运车辆、无公交线路通行，全村群众出行难、就医难、就学难，群众急难愁盼问题。</t>
  </si>
  <si>
    <t>罗平县交通运输局</t>
  </si>
  <si>
    <t>新寨社区小明寨村公厕建设</t>
  </si>
  <si>
    <t>新寨</t>
  </si>
  <si>
    <r>
      <rPr>
        <sz val="10"/>
        <color rgb="FF000000"/>
        <rFont val="宋体"/>
        <charset val="134"/>
      </rPr>
      <t>厕所面积54m</t>
    </r>
    <r>
      <rPr>
        <vertAlign val="superscript"/>
        <sz val="11"/>
        <color rgb="FF000000"/>
        <rFont val="宋体"/>
        <charset val="134"/>
      </rPr>
      <t>2</t>
    </r>
    <r>
      <rPr>
        <sz val="11"/>
        <color rgb="FF000000"/>
        <rFont val="宋体"/>
        <charset val="134"/>
      </rPr>
      <t>，女2厕坑，男2厕坑，小便器1器。</t>
    </r>
  </si>
  <si>
    <t>小明寨正依托彝族风情发展乡村旅游，作为“旅游示范带”的建设重点，生态厕所等是接待游客必备的基础设施。</t>
  </si>
  <si>
    <t>外纳社区外纳村公厕建设</t>
  </si>
  <si>
    <t>外纳</t>
  </si>
  <si>
    <r>
      <rPr>
        <sz val="10"/>
        <color rgb="FF000000"/>
        <rFont val="宋体"/>
        <charset val="134"/>
      </rPr>
      <t>厕所面积32m</t>
    </r>
    <r>
      <rPr>
        <vertAlign val="superscript"/>
        <sz val="11"/>
        <color rgb="FF000000"/>
        <rFont val="宋体"/>
        <charset val="134"/>
      </rPr>
      <t>2</t>
    </r>
    <r>
      <rPr>
        <sz val="11"/>
        <color rgb="FF000000"/>
        <rFont val="宋体"/>
        <charset val="134"/>
      </rPr>
      <t>，女4厕坑，男3厕坑，小便器2器。</t>
    </r>
  </si>
  <si>
    <t>外纳社区外纳村是一个拥有621户，3810人的大村庄，为了切实抓好巩固拓展脱贫攻坚成果和乡村振兴项目，推动“宜居宜业美丽乡村建设，建设高质量公厕对保障人民群众身体健康和提升生活品质具有重要意义。</t>
  </si>
  <si>
    <t>养马村委会小湾子村公厕建设</t>
  </si>
  <si>
    <t>该公厕所建地为养马村委会原学校地址上，方便了大湾子和小湾子两个自然村村民入厕，确实体现了“小厕所，大民生”的民生问题，提升了人居环境精准整治。</t>
  </si>
  <si>
    <t>白家凹道路硬化项目</t>
  </si>
  <si>
    <t>团结</t>
  </si>
  <si>
    <t>白家凹道路因香山隧道建设道路改道，是进入白家凹的唯一通道，是500亩土地耕种、1300亩山林管护的必须保障的道路。该路段全长0.23km，采用C30水泥混凝土进行路面硬化，硬化厚度不低于20厘米，拓宽原有道路至4.5米，每5米设置一道伸缩缝，提升路面承载能力。建设3米高、40米、1米宽长挡土墙。</t>
  </si>
  <si>
    <t>解决团结社区500亩土地耕种、1300亩山林管护保障的道路。</t>
  </si>
  <si>
    <t>养马村委会街心、街子坡、以腊屯村供水工程提质改造项目</t>
  </si>
  <si>
    <t xml:space="preserve">     养马村委会街心、街子坡、以腊屯村饮水管网投入使用30余年，现老化堵塞、渗漏严重、龙潭水源水量减少、提水设施不配套、管理不善等原因，造成供水保证率不高，群众生产生活受到一定影响。新建50m³取水池1个，泵房2座22m²，安装管网21km，离心泵1套，增压泵1套，变频控制柜2个，输电线路400m，闸阀井5个，过滤池1个，智能水表310套，水源保护墙40m等。</t>
  </si>
  <si>
    <t>解决街心、街子坡、以腊屯村供水不稳定、管网渗漏堵塞等问题，提升供水保证率，保障群众饮水安全和生产生活用水需求，改善群众生活品质，减少因供水问题对生产生活造成的影响。</t>
  </si>
  <si>
    <t>大洼子村委会九光村水源点利用与保护项目</t>
  </si>
  <si>
    <t>大洼子</t>
  </si>
  <si>
    <t xml:space="preserve">大洼子村委会九光村龙潭水源点利用与保护，需新建100方水池1个、管网铺设800米、水泵一套、控制柜1个、输电线路300米、电线杆6棵杆、水源点保护等，涉及解决九光村127户522人的饮水问题及水源点保护问题。
</t>
  </si>
  <si>
    <t>解决大洼子村委会九光村人畜饮水及龙潭水源点保护与利用问题，群众饮水得到有效保障。</t>
  </si>
  <si>
    <t>马街镇铁厂村委会鸭格塘人居环境整治提升项目</t>
  </si>
  <si>
    <t>1、鸭格塘村杨良栋户至李关昌户道路硬化工程，长度600m，路基工程M7.5号砂浆支砌挡土墙120m³，涵管(φ600mm)铺设100m，土方开挖70m³，软基换填210m³，沉井安装5套；路面工程砂砾料调型（20cm）420m³，C30水泥混凝土面层(20cm)360m³。2、鸭格塘村杜老红户至杜小玲户水淹处路基处理工程，长度60m，路基工程涵管(φ600mm)铺设60m,雨箅子安装3套；路面工程砂砾料调型（20cm）36m³，C30水泥混凝土面层(20cm)48m³。3、鸭格塘村防洪沟工程长度200m，M7.5号砂浆支砌挡土墙776m³，涵管(φ1000mm)铺设100m，土方回填2400m³，C25混凝土垫层（20cm）20m³，防洪沟海底60m³。4、沈建户至王柱刚户滑坡修复工程，长度80m，砂砾料垫层200m³，C30水泥混凝土面层(20cm)80m³。</t>
  </si>
  <si>
    <t>解决鸭格塘村387户1700人的通行困难、500亩耕地排水需求</t>
  </si>
  <si>
    <t>改善村内基础设施，群众生产生活条件，提升群众获得感</t>
  </si>
  <si>
    <t>革岗村委会上革岗村滑坡路段道路改造项目</t>
  </si>
  <si>
    <t>革岗村</t>
  </si>
  <si>
    <t>混凝土路面拆除469.23㎡，土方开挖1407.69m³，C25混凝土路面467.27㎡，块石铺设1137.81m³，M7.5水泥砂浆毛石挡土墙砌筑170.14m³。</t>
  </si>
  <si>
    <t>改造滑坡点路面工程，巩固路基，解决上革岗及新田202户854人通行困难。</t>
  </si>
  <si>
    <t>飞吉村人饮工程管网改造</t>
  </si>
  <si>
    <t>飞吉</t>
  </si>
  <si>
    <r>
      <rPr>
        <sz val="10"/>
        <color rgb="FF000000"/>
        <rFont val="宋体"/>
        <charset val="134"/>
        <scheme val="major"/>
      </rPr>
      <t>飞吉村安装饮水管网1.PE80级输水管Ф65管2000米,2.PE80级输水管Ф50管2500米，3.PE80级输水管Ф40管1600米，4.PE80级输水管Ф32管4700米，5.PE80级输水管Ф25管5000米，6.PE80级输水管Ф20管14000米，7.沟槽土石方开挖3150m</t>
    </r>
    <r>
      <rPr>
        <sz val="10"/>
        <color rgb="FF000000"/>
        <rFont val="宋体"/>
        <charset val="134"/>
      </rPr>
      <t>³</t>
    </r>
    <r>
      <rPr>
        <sz val="10"/>
        <color rgb="FF000000"/>
        <rFont val="宋体"/>
        <charset val="134"/>
      </rPr>
      <t>，土石方回填2800m，8.混凝土切割清运及恢复1000m，水泥砂浆护管2000m，9.新建水源池1个。</t>
    </r>
  </si>
  <si>
    <t>解决飞吉村276户人畜饮水困难，改善飞吉旱季吃水难问题</t>
  </si>
  <si>
    <t>改善村内基础设施，提升群众获得感</t>
  </si>
  <si>
    <t>马街镇阿市小寨村农村人居环境整治提升（村容村貌道路建设）项目</t>
  </si>
  <si>
    <t>马街</t>
  </si>
  <si>
    <t>1.实施村容村貌提升30户约6000平方米，太阳能路灯安装 30盏，配套电力工程、给水管道180米，新建垃圾收集点2个，水塘隐患排危治理280平方米；2.改造村内道路5700平方米，新建护栏1000米：3.改建村集体闲置房屋1栋，建筑面积800平方米，用于民族特色农耕文化体验、非遗研学基地、民族团结融合活动等；4.建设停车场700平方米(包含基础配套设施、进出沥青道路、管理用房等)；5、改造公厕1座，人行道铺砖600平方米，新建村民健身步道750平方米，改造村民公共场所35平方米，新建浆砌石挡土墙300立方米。</t>
  </si>
  <si>
    <t>项目建成后，改善小寨村民生产生活条件，引导村民改善单一种植经济模式，发展旅游经济，多元化增加群众收入，同时增加集体经济，促进当地乡村文旅产业发展，预计惠及脱贫户监测户32户89人。</t>
  </si>
  <si>
    <t>沪滇资金</t>
  </si>
  <si>
    <t>支壁通村道路建设</t>
  </si>
  <si>
    <t>支壁</t>
  </si>
  <si>
    <t>支壁村委会小雨本村路口至风力发电25号机塔修建水泥路，C30混凝土，20厘米厚，4.5米，宽3公里；安装生命防护工程300米</t>
  </si>
  <si>
    <t>解决大雨本、小歹墨、小雨本、支壁等4个自然村800余户3200余人的通行困难。</t>
  </si>
  <si>
    <t>县交通运输局</t>
  </si>
  <si>
    <t>洒伍子烂木桥岔口至荷叶水泥路道路建设</t>
  </si>
  <si>
    <t>荷叶村委会烂木桥岔口至荷叶水泥路道路建设1500米，宽3.5米</t>
  </si>
  <si>
    <t>通过项目实施改善荷叶村委会洒伍子村通行条件，改善道路运输承载能力，通过道路建设服务农村产业发展，进一步提升人居环境，推动乡村振兴工作开展，提升村民幸福指数。</t>
  </si>
  <si>
    <t>提升洒伍子、荷叶村2个自然村农业生产条件，2000余通行便利。</t>
  </si>
  <si>
    <t xml:space="preserve">农村基础设施
</t>
  </si>
  <si>
    <t>上腊戈村人居环境改善项目</t>
  </si>
  <si>
    <t>上腊戈</t>
  </si>
  <si>
    <t>上腊戈村内道路改扩建，赵会良户到段宝国户1.5千米，宽4米，厚0.2米</t>
  </si>
  <si>
    <t>方便上腊戈村村民出行</t>
  </si>
  <si>
    <t>扯土村村内乡村道路硬化</t>
  </si>
  <si>
    <t>扯土</t>
  </si>
  <si>
    <t>扯土小海子村内道路建设长400米，平均宽3.5米，从光明饭店到黄燕能家门口</t>
  </si>
  <si>
    <t>解决小海子12户群众出行难，方便群众生产生活</t>
  </si>
  <si>
    <t>榨冲至长底村沿线自然村饮用水提质改造项目</t>
  </si>
  <si>
    <t>发达居委会及长底居委会</t>
  </si>
  <si>
    <t>铺设PEФ160塑料管道6000米（材料为PE100级，压力1.6MPa,含安装），预计投资75万元；一体化处理设备1套（日处理600m³，自动化处理），预计投资55万元；水处理厂房80平方米，预计投资10万元。</t>
  </si>
  <si>
    <t>通过本项目建设，将有效解决榨冲至长底村沿线自然村的饮用水水质及供水问题。项目建成后，可实现日供水能力600立方米，切实保障供水保证率与水质合格率，显著提升村民的生活质量和健康水平，进一步巩固拓展脱贫攻坚成果，助力乡村振兴。</t>
  </si>
  <si>
    <t>1.带动群众就近务工：项目施工期间，管道铺设、厂房建设、设备安装等环节用工优先面向沿线村组群众，特别是脱贫户及监测对象劳动力，让群众在家门口参与建设并获得劳务收入。2.提升饮水质量：项目建成后，更新供水管网、提升出水水质，保障村民日常生活用水更加洁净、稳定，切实改善农村饮水条件。</t>
  </si>
  <si>
    <t>大洪麦人居环境提升项目</t>
  </si>
  <si>
    <t>大洪麦</t>
  </si>
  <si>
    <t>项目总投资40万元。其中1.投资25万元，新建C30混凝土场平1100平方米；2.投资15万元，开挖水沟60米，新建石砌挡墙60立方米。</t>
  </si>
  <si>
    <t>项目建成后，产权归发达居委会所有。本项目旨在有效整治村庄公共空间，解决区域积水内涝和边坡安全隐患，全面提升村容村貌与人居环境质量，为村民创造一个更加整洁、安全、宜居的生活空间，切实增强村民的幸福感、获得感和安全感。</t>
  </si>
  <si>
    <t>土地流转
带动务工</t>
  </si>
  <si>
    <t>长底居委会下寨村公共厕建设</t>
  </si>
  <si>
    <t>长底居委会下寨村</t>
  </si>
  <si>
    <t>新建公厕1个</t>
  </si>
  <si>
    <t>切实解决村民及过往人员的如厕问题，改善环境卫生。</t>
  </si>
  <si>
    <t>公厕建设期间通过带动本村村民参与务工，增加村民经济收入；建成后设立公益岗，优先安排监测户上岗，增加收入。</t>
  </si>
  <si>
    <t>钟山乡狗街居委会落多克村农田基础设施建设项目</t>
  </si>
  <si>
    <t>落多克村洼子地新建防洪沟渠1150米，其中：第一条700米，宽2米，高1.5米；第二条450米，宽1.4米，高1,2米；预计投入72万元。</t>
  </si>
  <si>
    <t>通过项目建设解决农田水淹问题，带动村民发展产业的积极性，促进农村经济，项目建成后产权归狗街居委会，预计项目受益群众203户917人。</t>
  </si>
  <si>
    <t>钟山乡细戈村委会阿立舍村内道路硬化项目</t>
  </si>
  <si>
    <t>细戈</t>
  </si>
  <si>
    <t>对阿立舍村内6条主线22条支线岔路组成的1200米村内道路进行改造硬化；维修更换村内公共照明设施40盏。</t>
  </si>
  <si>
    <t>通过建设村内硬化路1200米，解决群众生产生活出行问题，受益人口数200人以上，项目建成后产权归细戈村委会。</t>
  </si>
  <si>
    <t>钟山乡鲁邑村委会鲁邑村红色文旅融合乡村振兴示范项目</t>
  </si>
  <si>
    <t>在钟山乡鲁邑村委会鲁邑村投入800万元实施红色文旅融合乡村振兴建设项目，将鲁邑村打造成集党员干部红色教育、农民实用技术培训、学生思政课体验、红色旅游融合发展为一体的红色文旅融合乡村振兴示范村项目。建设内容：1.利用闲置学校（2013年建设），改造为干部教育和红色文化研学点，改造房屋外立面约3150平方米，电路改造2320平方米，改造教室2间、研讨室6间、24间康养起居室、篮球场2个，安装户外健身康复设施，投入79万元；2.村内行军路铺设沥青路面长2600米、宽均4米，改造村内串户路片石铺设800米，均宽1.5米，投入125万元；3.采取“当地自筹+农户自建+沪滇助力”方式，对核心区农房屋顶、外立面等进行风貌提升改造，实施村庄功能提升约15000平方米，投入180万元；4.建设红色文化体验区。利用村集体、供销社及村民闲置房屋建设红色展播厅280平方米，红色文化传承馆150平方米，拥军驿站600平方米，村史馆100平方米，投入150万元；5.边纵行军路提质改造5公里，投入30万元；6.利用林下空间，新建林下军事拓展训练区，占地10亩，投入56万元；7.打造红色集市，长340米,提升改造水池、水沟及村内道路两侧，植入红色文化元素,投入100万元；8.新建公厕一座,投入30万元。9.村内红色氛围营造，红色元素氛围灯、边纵标语、墙体红色文化、小菜园小花园等，投入50万元。项目建成后产权归属鲁邑村集体所有，与钟山红色文化旅游有限公司合作，签订合作协议，由钟山红色文化旅游有限公司具体负责运营，预计每年开展各类教育培训120余期，带动当地农户发展红旅融合旅居产业和就近就业。收益主要用于巩固拓展脱贫攻坚成果，增加脱贫群众收入，壮大村集体经济。预计惠及鲁邑村委会农户户数633户2588人，其中脱贫户及三类监测对象75户304人。</t>
  </si>
  <si>
    <t>项目建成后产权归属鲁邑村集体所有，改善村内生产生活条件，支持发展乡村文旅产业，与钟山红色文化旅游有限公司合作，签订合作协议，由钟山红色文化旅游有限公司具体负责运营，预计每年开展各类教育培训120余期，带动当地农户发展红旅融合旅居产业和就近就业。收益主要用于巩固拓展脱贫攻坚成果，增加脱贫群众收入，壮大村集体经济。预计惠及鲁邑村委会农户户数633户2588人，其中脱贫户及三类监测对象75户304人。</t>
  </si>
  <si>
    <t>钟山乡老渡口纳给得村水源点治理</t>
  </si>
  <si>
    <t>对老渡口村委会纳给歹村水池进行治污，修建护栏。</t>
  </si>
  <si>
    <t>解决水源点污染问题，保障民生产生活及牲畜用水，提升水质。</t>
  </si>
  <si>
    <t>钟山乡拖黑村委会大拖黑村新坝塘修缮</t>
  </si>
  <si>
    <t>拖黑</t>
  </si>
  <si>
    <t>巩固</t>
  </si>
  <si>
    <t>对大拖黑村新坝塘进行清淤修缮，恢复蓄水功能，保障农业生产与牲畜饮水需求。</t>
  </si>
  <si>
    <t>解决群众生产生活及牲畜用水，保障农业生产与牲畜饮水需求。</t>
  </si>
  <si>
    <t>钟山乡大地坪村水池修缮</t>
  </si>
  <si>
    <t>大地坪</t>
  </si>
  <si>
    <t>对大地坪村新坝塘进行清淤修缮，恢复蓄水功能，保障农业生产与牲畜饮水需求。</t>
  </si>
  <si>
    <t xml:space="preserve">解决群众生产生活及牲畜用水，保障农业生产与牲畜饮水需求。 </t>
  </si>
  <si>
    <t>四、易地搬迁后扶</t>
  </si>
  <si>
    <t>易地扶贫搬迁贴息</t>
  </si>
  <si>
    <t>罗平县财政局</t>
  </si>
  <si>
    <t>五、巩固三保障成果</t>
  </si>
  <si>
    <t>雨露计划项目</t>
  </si>
  <si>
    <t>用于2024年和2025年符合对象学生生活补助。补助对象为：脱贫家庭（含监测对象家庭）中在校接受中、高等职业教育，具有正式学籍的新成长劳动力。接受全日制普通大专、高职院校、技师学院、职业本科院校等高等职业教育的补助标准为5000元/人/年（2500元/人/学期），接受全日制普通中专、技工院校中等职业教育的补助标准为4000元/人/年（2000元/人/学期），接受全日制职业高中中等职业教育的补助标准为3000元/人/年（1500元/人/学期）。</t>
  </si>
  <si>
    <t>对全县2026年所有衔接资金项目进行跟踪管理。</t>
  </si>
  <si>
    <t>通过对项目跟踪监管，使衔接资金使用效益发挥最大化。</t>
  </si>
  <si>
    <r>
      <rPr>
        <sz val="22"/>
        <rFont val="方正小标宋_GBK"/>
        <charset val="134"/>
      </rPr>
      <t>陆良县</t>
    </r>
    <r>
      <rPr>
        <sz val="22"/>
        <rFont val="Times New Roman"/>
        <charset val="134"/>
      </rPr>
      <t>2026</t>
    </r>
    <r>
      <rPr>
        <sz val="22"/>
        <rFont val="方正小标宋_GBK"/>
        <charset val="134"/>
      </rPr>
      <t>年度巩固拓展脱贫攻坚成果和乡村振兴项目库第一次动态调整</t>
    </r>
  </si>
  <si>
    <r>
      <rPr>
        <sz val="11"/>
        <rFont val="方正黑体_GBK"/>
        <charset val="134"/>
      </rPr>
      <t>财政衔接资金</t>
    </r>
  </si>
  <si>
    <r>
      <rPr>
        <b/>
        <sz val="10"/>
        <color indexed="8"/>
        <rFont val="方正仿宋_GBK"/>
        <charset val="134"/>
      </rPr>
      <t>合计</t>
    </r>
  </si>
  <si>
    <r>
      <rPr>
        <b/>
        <sz val="10"/>
        <color indexed="8"/>
        <rFont val="方正仿宋_GBK"/>
        <charset val="134"/>
      </rPr>
      <t>一、产业项目小计</t>
    </r>
  </si>
  <si>
    <r>
      <rPr>
        <sz val="10"/>
        <color indexed="8"/>
        <rFont val="方正仿宋_GBK"/>
        <charset val="134"/>
      </rPr>
      <t>马军堡社区岳计湾自然村茄果类种植大棚建设项目</t>
    </r>
  </si>
  <si>
    <r>
      <rPr>
        <sz val="10"/>
        <color indexed="8"/>
        <rFont val="方正仿宋_GBK"/>
        <charset val="134"/>
      </rPr>
      <t>板桥镇</t>
    </r>
  </si>
  <si>
    <r>
      <rPr>
        <sz val="10"/>
        <color indexed="8"/>
        <rFont val="方正仿宋_GBK"/>
        <charset val="134"/>
      </rPr>
      <t>马军堡社区</t>
    </r>
  </si>
  <si>
    <r>
      <rPr>
        <sz val="10"/>
        <color indexed="8"/>
        <rFont val="方正仿宋_GBK"/>
        <charset val="134"/>
      </rPr>
      <t>新建连栋薄膜温室大棚</t>
    </r>
    <r>
      <rPr>
        <sz val="10"/>
        <color indexed="8"/>
        <rFont val="Times New Roman"/>
        <charset val="134"/>
      </rPr>
      <t>5760</t>
    </r>
    <r>
      <rPr>
        <sz val="10"/>
        <color indexed="8"/>
        <rFont val="方正仿宋_GBK"/>
        <charset val="134"/>
      </rPr>
      <t>平方米；内遮阳系统</t>
    </r>
    <r>
      <rPr>
        <sz val="10"/>
        <color indexed="8"/>
        <rFont val="Times New Roman"/>
        <charset val="134"/>
      </rPr>
      <t>5760</t>
    </r>
    <r>
      <rPr>
        <sz val="10"/>
        <color indexed="8"/>
        <rFont val="方正仿宋_GBK"/>
        <charset val="134"/>
      </rPr>
      <t>平方米；四周及棚顶覆盖系统</t>
    </r>
    <r>
      <rPr>
        <sz val="10"/>
        <color indexed="8"/>
        <rFont val="Times New Roman"/>
        <charset val="134"/>
      </rPr>
      <t>5760</t>
    </r>
    <r>
      <rPr>
        <sz val="10"/>
        <color indexed="8"/>
        <rFont val="方正仿宋_GBK"/>
        <charset val="134"/>
      </rPr>
      <t>平方米；四周及棚顶通风系统</t>
    </r>
    <r>
      <rPr>
        <sz val="10"/>
        <color indexed="8"/>
        <rFont val="Times New Roman"/>
        <charset val="134"/>
      </rPr>
      <t>5760</t>
    </r>
    <r>
      <rPr>
        <sz val="10"/>
        <color indexed="8"/>
        <rFont val="方正仿宋_GBK"/>
        <charset val="134"/>
      </rPr>
      <t>平方米</t>
    </r>
  </si>
  <si>
    <r>
      <rPr>
        <sz val="10"/>
        <color indexed="8"/>
        <rFont val="方正仿宋_GBK"/>
        <charset val="134"/>
      </rPr>
      <t>通过建设茄果类蔬菜种植大棚</t>
    </r>
    <r>
      <rPr>
        <sz val="10"/>
        <color indexed="8"/>
        <rFont val="Times New Roman"/>
        <charset val="134"/>
      </rPr>
      <t>20</t>
    </r>
    <r>
      <rPr>
        <sz val="10"/>
        <color indexed="8"/>
        <rFont val="方正仿宋_GBK"/>
        <charset val="134"/>
      </rPr>
      <t>亩，提升当地蔬菜种植水平和蔬菜基地供应能力。项目建成后产权归马军堡社区所有，预计项目年收益率为</t>
    </r>
    <r>
      <rPr>
        <sz val="10"/>
        <color indexed="8"/>
        <rFont val="Times New Roman"/>
        <charset val="134"/>
      </rPr>
      <t>8</t>
    </r>
    <r>
      <rPr>
        <sz val="10"/>
        <color indexed="8"/>
        <rFont val="方正仿宋_GBK"/>
        <charset val="134"/>
      </rPr>
      <t>％，即</t>
    </r>
    <r>
      <rPr>
        <sz val="10"/>
        <color indexed="8"/>
        <rFont val="Times New Roman"/>
        <charset val="134"/>
      </rPr>
      <t>12</t>
    </r>
    <r>
      <rPr>
        <sz val="10"/>
        <color indexed="8"/>
        <rFont val="方正仿宋_GBK"/>
        <charset val="134"/>
      </rPr>
      <t>万元。带动辖区内农户</t>
    </r>
    <r>
      <rPr>
        <sz val="10"/>
        <color indexed="8"/>
        <rFont val="Times New Roman"/>
        <charset val="134"/>
      </rPr>
      <t>17</t>
    </r>
    <r>
      <rPr>
        <sz val="10"/>
        <color indexed="8"/>
        <rFont val="方正仿宋_GBK"/>
        <charset val="134"/>
      </rPr>
      <t>户</t>
    </r>
    <r>
      <rPr>
        <sz val="10"/>
        <color indexed="8"/>
        <rFont val="Times New Roman"/>
        <charset val="134"/>
      </rPr>
      <t>50</t>
    </r>
    <r>
      <rPr>
        <sz val="10"/>
        <color indexed="8"/>
        <rFont val="方正仿宋_GBK"/>
        <charset val="134"/>
      </rPr>
      <t>人（其中脱贫户</t>
    </r>
    <r>
      <rPr>
        <sz val="10"/>
        <color indexed="8"/>
        <rFont val="Times New Roman"/>
        <charset val="134"/>
      </rPr>
      <t>2</t>
    </r>
    <r>
      <rPr>
        <sz val="10"/>
        <color indexed="8"/>
        <rFont val="方正仿宋_GBK"/>
        <charset val="134"/>
      </rPr>
      <t>户</t>
    </r>
    <r>
      <rPr>
        <sz val="10"/>
        <color indexed="8"/>
        <rFont val="Times New Roman"/>
        <charset val="134"/>
      </rPr>
      <t>8</t>
    </r>
    <r>
      <rPr>
        <sz val="10"/>
        <color indexed="8"/>
        <rFont val="方正仿宋_GBK"/>
        <charset val="134"/>
      </rPr>
      <t>人，监测对象</t>
    </r>
    <r>
      <rPr>
        <sz val="10"/>
        <color indexed="8"/>
        <rFont val="Times New Roman"/>
        <charset val="134"/>
      </rPr>
      <t>2</t>
    </r>
    <r>
      <rPr>
        <sz val="10"/>
        <color indexed="8"/>
        <rFont val="方正仿宋_GBK"/>
        <charset val="134"/>
      </rPr>
      <t>户</t>
    </r>
    <r>
      <rPr>
        <sz val="10"/>
        <color indexed="8"/>
        <rFont val="Times New Roman"/>
        <charset val="134"/>
      </rPr>
      <t>6</t>
    </r>
    <r>
      <rPr>
        <sz val="10"/>
        <color indexed="8"/>
        <rFont val="方正仿宋_GBK"/>
        <charset val="134"/>
      </rPr>
      <t>人），户均增加</t>
    </r>
    <r>
      <rPr>
        <sz val="10"/>
        <color indexed="8"/>
        <rFont val="Times New Roman"/>
        <charset val="134"/>
      </rPr>
      <t>2500</t>
    </r>
    <r>
      <rPr>
        <sz val="10"/>
        <color indexed="8"/>
        <rFont val="方正仿宋_GBK"/>
        <charset val="134"/>
      </rPr>
      <t>元以上，村集体收入增加</t>
    </r>
    <r>
      <rPr>
        <sz val="10"/>
        <color indexed="8"/>
        <rFont val="Times New Roman"/>
        <charset val="134"/>
      </rPr>
      <t>12</t>
    </r>
    <r>
      <rPr>
        <sz val="10"/>
        <color indexed="8"/>
        <rFont val="方正仿宋_GBK"/>
        <charset val="134"/>
      </rPr>
      <t>万元。</t>
    </r>
  </si>
  <si>
    <r>
      <rPr>
        <sz val="10"/>
        <color theme="1"/>
        <rFont val="Times New Roman"/>
        <charset val="134"/>
      </rPr>
      <t>1.</t>
    </r>
    <r>
      <rPr>
        <sz val="10"/>
        <color indexed="8"/>
        <rFont val="方正仿宋_GBK"/>
        <charset val="134"/>
      </rPr>
      <t>村集体经济收益的</t>
    </r>
    <r>
      <rPr>
        <sz val="10"/>
        <color indexed="8"/>
        <rFont val="Times New Roman"/>
        <charset val="134"/>
      </rPr>
      <t>30%</t>
    </r>
    <r>
      <rPr>
        <sz val="10"/>
        <color indexed="8"/>
        <rFont val="方正仿宋_GBK"/>
        <charset val="134"/>
      </rPr>
      <t>差异化分配到脱贫户和监测户及其他低收入人群；</t>
    </r>
    <r>
      <rPr>
        <sz val="10"/>
        <color indexed="8"/>
        <rFont val="Times New Roman"/>
        <charset val="134"/>
      </rPr>
      <t>2.</t>
    </r>
    <r>
      <rPr>
        <sz val="10"/>
        <color indexed="8"/>
        <rFont val="方正仿宋_GBK"/>
        <charset val="134"/>
      </rPr>
      <t>带动就近就业</t>
    </r>
    <r>
      <rPr>
        <sz val="10"/>
        <color indexed="8"/>
        <rFont val="Times New Roman"/>
        <charset val="134"/>
      </rPr>
      <t>15</t>
    </r>
    <r>
      <rPr>
        <sz val="10"/>
        <color indexed="8"/>
        <rFont val="方正仿宋_GBK"/>
        <charset val="134"/>
      </rPr>
      <t>人，月工资</t>
    </r>
    <r>
      <rPr>
        <sz val="10"/>
        <color indexed="8"/>
        <rFont val="Times New Roman"/>
        <charset val="134"/>
      </rPr>
      <t>2500</t>
    </r>
    <r>
      <rPr>
        <sz val="10"/>
        <color indexed="8"/>
        <rFont val="方正仿宋_GBK"/>
        <charset val="134"/>
      </rPr>
      <t>元以上；</t>
    </r>
    <r>
      <rPr>
        <sz val="10"/>
        <color indexed="8"/>
        <rFont val="Times New Roman"/>
        <charset val="134"/>
      </rPr>
      <t>3.</t>
    </r>
    <r>
      <rPr>
        <sz val="10"/>
        <color indexed="8"/>
        <rFont val="方正仿宋_GBK"/>
        <charset val="134"/>
      </rPr>
      <t>流转土地</t>
    </r>
    <r>
      <rPr>
        <sz val="10"/>
        <color indexed="8"/>
        <rFont val="Times New Roman"/>
        <charset val="134"/>
      </rPr>
      <t>20</t>
    </r>
    <r>
      <rPr>
        <sz val="10"/>
        <color indexed="8"/>
        <rFont val="方正仿宋_GBK"/>
        <charset val="134"/>
      </rPr>
      <t>亩。</t>
    </r>
  </si>
  <si>
    <r>
      <rPr>
        <sz val="10"/>
        <color indexed="8"/>
        <rFont val="方正仿宋_GBK"/>
        <charset val="134"/>
      </rPr>
      <t>陆良县农业农村局</t>
    </r>
  </si>
  <si>
    <r>
      <rPr>
        <sz val="10"/>
        <color indexed="8"/>
        <rFont val="方正仿宋_GBK"/>
        <charset val="134"/>
      </rPr>
      <t>长湖村委会新植桑园建设项目</t>
    </r>
  </si>
  <si>
    <r>
      <rPr>
        <sz val="10"/>
        <color indexed="8"/>
        <rFont val="方正仿宋_GBK"/>
        <charset val="134"/>
      </rPr>
      <t>长湖村委会</t>
    </r>
  </si>
  <si>
    <r>
      <rPr>
        <sz val="10"/>
        <rFont val="方正仿宋_GBK"/>
        <charset val="134"/>
      </rPr>
      <t>新植桑园</t>
    </r>
    <r>
      <rPr>
        <sz val="10"/>
        <rFont val="Times New Roman"/>
        <charset val="134"/>
      </rPr>
      <t>600</t>
    </r>
    <r>
      <rPr>
        <sz val="10"/>
        <rFont val="方正仿宋_GBK"/>
        <charset val="134"/>
      </rPr>
      <t>亩。项目区规划土地面积</t>
    </r>
    <r>
      <rPr>
        <sz val="10"/>
        <rFont val="Times New Roman"/>
        <charset val="134"/>
      </rPr>
      <t>740</t>
    </r>
    <r>
      <rPr>
        <sz val="10"/>
        <rFont val="方正仿宋_GBK"/>
        <charset val="134"/>
      </rPr>
      <t>亩，土地使用性质为园地（含已植桑园面积</t>
    </r>
    <r>
      <rPr>
        <sz val="10"/>
        <rFont val="Times New Roman"/>
        <charset val="134"/>
      </rPr>
      <t>140</t>
    </r>
    <r>
      <rPr>
        <sz val="10"/>
        <rFont val="方正仿宋_GBK"/>
        <charset val="134"/>
      </rPr>
      <t>亩，新植桑园面积</t>
    </r>
    <r>
      <rPr>
        <sz val="10"/>
        <rFont val="Times New Roman"/>
        <charset val="134"/>
      </rPr>
      <t>600</t>
    </r>
    <r>
      <rPr>
        <sz val="10"/>
        <rFont val="方正仿宋_GBK"/>
        <charset val="134"/>
      </rPr>
      <t>亩）。项目建设内容为：道路硬化</t>
    </r>
    <r>
      <rPr>
        <sz val="10"/>
        <rFont val="Times New Roman"/>
        <charset val="134"/>
      </rPr>
      <t>5</t>
    </r>
    <r>
      <rPr>
        <sz val="10"/>
        <rFont val="方正仿宋_GBK"/>
        <charset val="134"/>
      </rPr>
      <t>条</t>
    </r>
    <r>
      <rPr>
        <sz val="10"/>
        <rFont val="Times New Roman"/>
        <charset val="134"/>
      </rPr>
      <t>5500</t>
    </r>
    <r>
      <rPr>
        <sz val="10"/>
        <rFont val="方正仿宋_GBK"/>
        <charset val="134"/>
      </rPr>
      <t>米，宽</t>
    </r>
    <r>
      <rPr>
        <sz val="10"/>
        <rFont val="Times New Roman"/>
        <charset val="134"/>
      </rPr>
      <t>5</t>
    </r>
    <r>
      <rPr>
        <sz val="10"/>
        <rFont val="方正仿宋_GBK"/>
        <charset val="134"/>
      </rPr>
      <t>米，厚</t>
    </r>
    <r>
      <rPr>
        <sz val="10"/>
        <rFont val="Times New Roman"/>
        <charset val="134"/>
      </rPr>
      <t>0.2</t>
    </r>
    <r>
      <rPr>
        <sz val="10"/>
        <rFont val="方正仿宋_GBK"/>
        <charset val="134"/>
      </rPr>
      <t>米，工程量</t>
    </r>
    <r>
      <rPr>
        <sz val="10"/>
        <rFont val="Times New Roman"/>
        <charset val="134"/>
      </rPr>
      <t>5500</t>
    </r>
    <r>
      <rPr>
        <sz val="10"/>
        <rFont val="方正仿宋_GBK"/>
        <charset val="134"/>
      </rPr>
      <t>立方米，</t>
    </r>
    <r>
      <rPr>
        <sz val="10"/>
        <rFont val="Times New Roman"/>
        <charset val="134"/>
      </rPr>
      <t>C25</t>
    </r>
    <r>
      <rPr>
        <sz val="10"/>
        <rFont val="方正仿宋_GBK"/>
        <charset val="134"/>
      </rPr>
      <t>混凝土，单价</t>
    </r>
    <r>
      <rPr>
        <sz val="10"/>
        <rFont val="Times New Roman"/>
        <charset val="134"/>
      </rPr>
      <t>400</t>
    </r>
    <r>
      <rPr>
        <sz val="10"/>
        <rFont val="方正仿宋_GBK"/>
        <charset val="134"/>
      </rPr>
      <t>元</t>
    </r>
    <r>
      <rPr>
        <sz val="10"/>
        <rFont val="Times New Roman"/>
        <charset val="134"/>
      </rPr>
      <t>/</t>
    </r>
    <r>
      <rPr>
        <sz val="10"/>
        <rFont val="方正仿宋_GBK"/>
        <charset val="134"/>
      </rPr>
      <t>立方米，概算资金</t>
    </r>
    <r>
      <rPr>
        <sz val="10"/>
        <rFont val="Times New Roman"/>
        <charset val="134"/>
      </rPr>
      <t>183</t>
    </r>
    <r>
      <rPr>
        <sz val="10"/>
        <rFont val="方正仿宋_GBK"/>
        <charset val="134"/>
      </rPr>
      <t>万元。</t>
    </r>
  </si>
  <si>
    <r>
      <rPr>
        <sz val="10"/>
        <color indexed="8"/>
        <rFont val="方正仿宋_GBK"/>
        <charset val="134"/>
      </rPr>
      <t>通过项目实施，改善蚕桑生产条件，提升农户植桑养蚕生产能力。项目建成后产权归长湖村委会，预计项目收益率</t>
    </r>
    <r>
      <rPr>
        <sz val="10"/>
        <color indexed="8"/>
        <rFont val="Times New Roman"/>
        <charset val="134"/>
      </rPr>
      <t>7%</t>
    </r>
    <r>
      <rPr>
        <sz val="10"/>
        <color indexed="8"/>
        <rFont val="方正仿宋_GBK"/>
        <charset val="134"/>
      </rPr>
      <t>，年收益</t>
    </r>
    <r>
      <rPr>
        <sz val="10"/>
        <color indexed="8"/>
        <rFont val="Times New Roman"/>
        <charset val="134"/>
      </rPr>
      <t>12</t>
    </r>
    <r>
      <rPr>
        <sz val="10"/>
        <color indexed="8"/>
        <rFont val="方正仿宋_GBK"/>
        <charset val="134"/>
      </rPr>
      <t>万元。覆盖受益入口</t>
    </r>
    <r>
      <rPr>
        <sz val="10"/>
        <color indexed="8"/>
        <rFont val="Times New Roman"/>
        <charset val="134"/>
      </rPr>
      <t>441</t>
    </r>
    <r>
      <rPr>
        <sz val="10"/>
        <color indexed="8"/>
        <rFont val="方正仿宋_GBK"/>
        <charset val="134"/>
      </rPr>
      <t>户</t>
    </r>
    <r>
      <rPr>
        <sz val="10"/>
        <color indexed="8"/>
        <rFont val="Times New Roman"/>
        <charset val="134"/>
      </rPr>
      <t>1543</t>
    </r>
    <r>
      <rPr>
        <sz val="10"/>
        <color indexed="8"/>
        <rFont val="方正仿宋_GBK"/>
        <charset val="134"/>
      </rPr>
      <t>人，其中：脱贫户</t>
    </r>
    <r>
      <rPr>
        <sz val="10"/>
        <color indexed="8"/>
        <rFont val="Times New Roman"/>
        <charset val="134"/>
      </rPr>
      <t>36</t>
    </r>
    <r>
      <rPr>
        <sz val="10"/>
        <color indexed="8"/>
        <rFont val="方正仿宋_GBK"/>
        <charset val="134"/>
      </rPr>
      <t>户</t>
    </r>
    <r>
      <rPr>
        <sz val="10"/>
        <color indexed="8"/>
        <rFont val="Times New Roman"/>
        <charset val="134"/>
      </rPr>
      <t>122</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”7</t>
    </r>
    <r>
      <rPr>
        <sz val="10"/>
        <color indexed="8"/>
        <rFont val="方正仿宋_GBK"/>
        <charset val="134"/>
      </rPr>
      <t>户</t>
    </r>
    <r>
      <rPr>
        <sz val="10"/>
        <color indexed="8"/>
        <rFont val="Times New Roman"/>
        <charset val="134"/>
      </rPr>
      <t>23</t>
    </r>
    <r>
      <rPr>
        <sz val="10"/>
        <color indexed="8"/>
        <rFont val="方正仿宋_GBK"/>
        <charset val="134"/>
      </rPr>
      <t>人。村集体收入增加</t>
    </r>
    <r>
      <rPr>
        <sz val="10"/>
        <color indexed="8"/>
        <rFont val="Times New Roman"/>
        <charset val="134"/>
      </rPr>
      <t>12</t>
    </r>
    <r>
      <rPr>
        <sz val="10"/>
        <color indexed="8"/>
        <rFont val="方正仿宋_GBK"/>
        <charset val="134"/>
      </rPr>
      <t>万元。</t>
    </r>
  </si>
  <si>
    <r>
      <rPr>
        <sz val="10"/>
        <color theme="1"/>
        <rFont val="Times New Roman"/>
        <charset val="134"/>
      </rPr>
      <t>1.</t>
    </r>
    <r>
      <rPr>
        <sz val="10"/>
        <color indexed="8"/>
        <rFont val="方正仿宋_GBK"/>
        <charset val="134"/>
      </rPr>
      <t>土地流转</t>
    </r>
    <r>
      <rPr>
        <sz val="10"/>
        <color indexed="8"/>
        <rFont val="Times New Roman"/>
        <charset val="134"/>
      </rPr>
      <t>740</t>
    </r>
    <r>
      <rPr>
        <sz val="10"/>
        <color indexed="8"/>
        <rFont val="方正仿宋_GBK"/>
        <charset val="134"/>
      </rPr>
      <t>亩；</t>
    </r>
    <r>
      <rPr>
        <sz val="10"/>
        <color indexed="8"/>
        <rFont val="Times New Roman"/>
        <charset val="134"/>
      </rPr>
      <t>2.</t>
    </r>
    <r>
      <rPr>
        <sz val="10"/>
        <color indexed="8"/>
        <rFont val="方正仿宋_GBK"/>
        <charset val="134"/>
      </rPr>
      <t>带动发展蚕桑产业</t>
    </r>
    <r>
      <rPr>
        <sz val="10"/>
        <color indexed="8"/>
        <rFont val="Times New Roman"/>
        <charset val="134"/>
      </rPr>
      <t>600</t>
    </r>
    <r>
      <rPr>
        <sz val="10"/>
        <color indexed="8"/>
        <rFont val="方正仿宋_GBK"/>
        <charset val="134"/>
      </rPr>
      <t>亩，可以带动辖区内农户</t>
    </r>
    <r>
      <rPr>
        <sz val="10"/>
        <color indexed="8"/>
        <rFont val="Times New Roman"/>
        <charset val="134"/>
      </rPr>
      <t>441</t>
    </r>
    <r>
      <rPr>
        <sz val="10"/>
        <color indexed="8"/>
        <rFont val="方正仿宋_GBK"/>
        <charset val="134"/>
      </rPr>
      <t>户</t>
    </r>
    <r>
      <rPr>
        <sz val="10"/>
        <color indexed="8"/>
        <rFont val="Times New Roman"/>
        <charset val="134"/>
      </rPr>
      <t>1543</t>
    </r>
    <r>
      <rPr>
        <sz val="10"/>
        <color indexed="8"/>
        <rFont val="方正仿宋_GBK"/>
        <charset val="134"/>
      </rPr>
      <t>人，其中：脱贫户</t>
    </r>
    <r>
      <rPr>
        <sz val="10"/>
        <color indexed="8"/>
        <rFont val="Times New Roman"/>
        <charset val="134"/>
      </rPr>
      <t>36</t>
    </r>
    <r>
      <rPr>
        <sz val="10"/>
        <color indexed="8"/>
        <rFont val="方正仿宋_GBK"/>
        <charset val="134"/>
      </rPr>
      <t>户</t>
    </r>
    <r>
      <rPr>
        <sz val="10"/>
        <color indexed="8"/>
        <rFont val="Times New Roman"/>
        <charset val="134"/>
      </rPr>
      <t>122</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”7</t>
    </r>
    <r>
      <rPr>
        <sz val="10"/>
        <color indexed="8"/>
        <rFont val="方正仿宋_GBK"/>
        <charset val="134"/>
      </rPr>
      <t>户</t>
    </r>
    <r>
      <rPr>
        <sz val="10"/>
        <color indexed="8"/>
        <rFont val="Times New Roman"/>
        <charset val="134"/>
      </rPr>
      <t>23</t>
    </r>
    <r>
      <rPr>
        <sz val="10"/>
        <color indexed="8"/>
        <rFont val="方正仿宋_GBK"/>
        <charset val="134"/>
      </rPr>
      <t>人；</t>
    </r>
    <r>
      <rPr>
        <sz val="10"/>
        <color indexed="8"/>
        <rFont val="Times New Roman"/>
        <charset val="134"/>
      </rPr>
      <t>3.</t>
    </r>
    <r>
      <rPr>
        <sz val="10"/>
        <color indexed="8"/>
        <rFont val="方正仿宋_GBK"/>
        <charset val="134"/>
      </rPr>
      <t>村集体收益的</t>
    </r>
    <r>
      <rPr>
        <sz val="10"/>
        <color indexed="8"/>
        <rFont val="Times New Roman"/>
        <charset val="134"/>
      </rPr>
      <t>30%</t>
    </r>
    <r>
      <rPr>
        <sz val="10"/>
        <color indexed="8"/>
        <rFont val="方正仿宋_GBK"/>
        <charset val="134"/>
      </rPr>
      <t>主要用于脱贫人口及三类监测对象、其他低收入人群、困难学生救助等。</t>
    </r>
  </si>
  <si>
    <r>
      <rPr>
        <sz val="10"/>
        <color indexed="8"/>
        <rFont val="方正仿宋_GBK"/>
        <charset val="134"/>
      </rPr>
      <t>鱼塘村食用菌种植大棚建设项目</t>
    </r>
  </si>
  <si>
    <r>
      <rPr>
        <sz val="10"/>
        <color indexed="8"/>
        <rFont val="方正仿宋_GBK"/>
        <charset val="134"/>
      </rPr>
      <t>鱼塘</t>
    </r>
    <r>
      <rPr>
        <sz val="10"/>
        <color indexed="8"/>
        <rFont val="Times New Roman"/>
        <charset val="134"/>
      </rPr>
      <t xml:space="preserve">
</t>
    </r>
    <r>
      <rPr>
        <sz val="10"/>
        <color indexed="8"/>
        <rFont val="方正仿宋_GBK"/>
        <charset val="134"/>
      </rPr>
      <t>村委会</t>
    </r>
  </si>
  <si>
    <r>
      <rPr>
        <sz val="10"/>
        <rFont val="方正仿宋_GBK"/>
        <charset val="134"/>
      </rPr>
      <t>新建钢架薄膜温室大棚</t>
    </r>
    <r>
      <rPr>
        <sz val="10"/>
        <rFont val="Times New Roman"/>
        <charset val="134"/>
      </rPr>
      <t>20</t>
    </r>
    <r>
      <rPr>
        <sz val="10"/>
        <rFont val="方正仿宋_GBK"/>
        <charset val="134"/>
      </rPr>
      <t>栋</t>
    </r>
    <r>
      <rPr>
        <sz val="10"/>
        <rFont val="Times New Roman"/>
        <charset val="134"/>
      </rPr>
      <t>8000</t>
    </r>
    <r>
      <rPr>
        <sz val="10"/>
        <rFont val="方正仿宋_GBK"/>
        <charset val="134"/>
      </rPr>
      <t>平方米，综合单价</t>
    </r>
    <r>
      <rPr>
        <sz val="10"/>
        <rFont val="Times New Roman"/>
        <charset val="134"/>
      </rPr>
      <t>95</t>
    </r>
    <r>
      <rPr>
        <sz val="10"/>
        <rFont val="方正仿宋_GBK"/>
        <charset val="134"/>
      </rPr>
      <t>元</t>
    </r>
    <r>
      <rPr>
        <sz val="10"/>
        <rFont val="Times New Roman"/>
        <charset val="134"/>
      </rPr>
      <t>/</t>
    </r>
    <r>
      <rPr>
        <sz val="10"/>
        <rFont val="方正仿宋_GBK"/>
        <charset val="134"/>
      </rPr>
      <t>平方米；安装喷雾加湿系统</t>
    </r>
    <r>
      <rPr>
        <sz val="10"/>
        <rFont val="Times New Roman"/>
        <charset val="134"/>
      </rPr>
      <t>8000</t>
    </r>
    <r>
      <rPr>
        <sz val="10"/>
        <rFont val="方正仿宋_GBK"/>
        <charset val="134"/>
      </rPr>
      <t>平方米综合单价</t>
    </r>
    <r>
      <rPr>
        <sz val="10"/>
        <rFont val="Times New Roman"/>
        <charset val="134"/>
      </rPr>
      <t>9.8</t>
    </r>
    <r>
      <rPr>
        <sz val="10"/>
        <rFont val="方正仿宋_GBK"/>
        <charset val="134"/>
      </rPr>
      <t>元</t>
    </r>
    <r>
      <rPr>
        <sz val="10"/>
        <rFont val="Times New Roman"/>
        <charset val="134"/>
      </rPr>
      <t>/</t>
    </r>
    <r>
      <rPr>
        <sz val="10"/>
        <rFont val="方正仿宋_GBK"/>
        <charset val="134"/>
      </rPr>
      <t>平方米；安装食用菌菌种包生产流水线</t>
    </r>
    <r>
      <rPr>
        <sz val="10"/>
        <rFont val="Times New Roman"/>
        <charset val="134"/>
      </rPr>
      <t>1</t>
    </r>
    <r>
      <rPr>
        <sz val="10"/>
        <rFont val="方正仿宋_GBK"/>
        <charset val="134"/>
      </rPr>
      <t>套，综合单价</t>
    </r>
    <r>
      <rPr>
        <sz val="10"/>
        <rFont val="Times New Roman"/>
        <charset val="134"/>
      </rPr>
      <t>39.5</t>
    </r>
    <r>
      <rPr>
        <sz val="10"/>
        <rFont val="方正仿宋_GBK"/>
        <charset val="134"/>
      </rPr>
      <t>万元</t>
    </r>
    <r>
      <rPr>
        <sz val="10"/>
        <rFont val="Times New Roman"/>
        <charset val="134"/>
      </rPr>
      <t>/</t>
    </r>
    <r>
      <rPr>
        <sz val="10"/>
        <rFont val="方正仿宋_GBK"/>
        <charset val="134"/>
      </rPr>
      <t>套；生产性用房</t>
    </r>
    <r>
      <rPr>
        <sz val="10"/>
        <rFont val="Times New Roman"/>
        <charset val="134"/>
      </rPr>
      <t>400</t>
    </r>
    <r>
      <rPr>
        <sz val="10"/>
        <rFont val="方正仿宋_GBK"/>
        <charset val="134"/>
      </rPr>
      <t>平方米，综合单价</t>
    </r>
    <r>
      <rPr>
        <sz val="10"/>
        <rFont val="Times New Roman"/>
        <charset val="134"/>
      </rPr>
      <t>524</t>
    </r>
    <r>
      <rPr>
        <sz val="10"/>
        <rFont val="方正仿宋_GBK"/>
        <charset val="134"/>
      </rPr>
      <t>元</t>
    </r>
    <r>
      <rPr>
        <sz val="10"/>
        <rFont val="Times New Roman"/>
        <charset val="134"/>
      </rPr>
      <t>/</t>
    </r>
    <r>
      <rPr>
        <sz val="10"/>
        <rFont val="方正仿宋_GBK"/>
        <charset val="134"/>
      </rPr>
      <t>平方米；废菌袋利用加工车间</t>
    </r>
    <r>
      <rPr>
        <sz val="10"/>
        <rFont val="Times New Roman"/>
        <charset val="134"/>
      </rPr>
      <t>400</t>
    </r>
    <r>
      <rPr>
        <sz val="10"/>
        <rFont val="方正仿宋_GBK"/>
        <charset val="134"/>
      </rPr>
      <t>平方米，综合单价</t>
    </r>
    <r>
      <rPr>
        <sz val="10"/>
        <rFont val="Times New Roman"/>
        <charset val="134"/>
      </rPr>
      <t>524</t>
    </r>
    <r>
      <rPr>
        <sz val="10"/>
        <rFont val="方正仿宋_GBK"/>
        <charset val="134"/>
      </rPr>
      <t>元</t>
    </r>
    <r>
      <rPr>
        <sz val="10"/>
        <rFont val="Times New Roman"/>
        <charset val="134"/>
      </rPr>
      <t>/</t>
    </r>
    <r>
      <rPr>
        <sz val="10"/>
        <rFont val="方正仿宋_GBK"/>
        <charset val="134"/>
      </rPr>
      <t>平方米。</t>
    </r>
  </si>
  <si>
    <r>
      <rPr>
        <sz val="10"/>
        <color indexed="8"/>
        <rFont val="方正仿宋_GBK"/>
        <charset val="134"/>
      </rPr>
      <t>通过钢架温室大棚食用菌栽培示范项目的建设，盘活村集体闲置资源资产，项目建成后产权归鱼塘村委会所有，预计项目年收益率为</t>
    </r>
    <r>
      <rPr>
        <sz val="10"/>
        <color indexed="8"/>
        <rFont val="Times New Roman"/>
        <charset val="134"/>
      </rPr>
      <t>8</t>
    </r>
    <r>
      <rPr>
        <sz val="10"/>
        <color indexed="8"/>
        <rFont val="方正仿宋_GBK"/>
        <charset val="134"/>
      </rPr>
      <t>％，即</t>
    </r>
    <r>
      <rPr>
        <sz val="10"/>
        <color indexed="8"/>
        <rFont val="Times New Roman"/>
        <charset val="134"/>
      </rPr>
      <t>16</t>
    </r>
    <r>
      <rPr>
        <sz val="10"/>
        <color indexed="8"/>
        <rFont val="方正仿宋_GBK"/>
        <charset val="134"/>
      </rPr>
      <t>万元。带动辖区内农户</t>
    </r>
    <r>
      <rPr>
        <sz val="10"/>
        <color indexed="8"/>
        <rFont val="Times New Roman"/>
        <charset val="134"/>
      </rPr>
      <t>8</t>
    </r>
    <r>
      <rPr>
        <sz val="10"/>
        <color indexed="8"/>
        <rFont val="方正仿宋_GBK"/>
        <charset val="134"/>
      </rPr>
      <t>户</t>
    </r>
    <r>
      <rPr>
        <sz val="10"/>
        <color indexed="8"/>
        <rFont val="Times New Roman"/>
        <charset val="134"/>
      </rPr>
      <t>35</t>
    </r>
    <r>
      <rPr>
        <sz val="10"/>
        <color indexed="8"/>
        <rFont val="方正仿宋_GBK"/>
        <charset val="134"/>
      </rPr>
      <t>人（其中脱贫户</t>
    </r>
    <r>
      <rPr>
        <sz val="10"/>
        <color indexed="8"/>
        <rFont val="Times New Roman"/>
        <charset val="134"/>
      </rPr>
      <t>3</t>
    </r>
    <r>
      <rPr>
        <sz val="10"/>
        <color indexed="8"/>
        <rFont val="方正仿宋_GBK"/>
        <charset val="134"/>
      </rPr>
      <t>户</t>
    </r>
    <r>
      <rPr>
        <sz val="10"/>
        <color indexed="8"/>
        <rFont val="Times New Roman"/>
        <charset val="134"/>
      </rPr>
      <t>11</t>
    </r>
    <r>
      <rPr>
        <sz val="10"/>
        <color indexed="8"/>
        <rFont val="方正仿宋_GBK"/>
        <charset val="134"/>
      </rPr>
      <t>人，监测对象</t>
    </r>
    <r>
      <rPr>
        <sz val="10"/>
        <color indexed="8"/>
        <rFont val="Times New Roman"/>
        <charset val="134"/>
      </rPr>
      <t>2</t>
    </r>
    <r>
      <rPr>
        <sz val="10"/>
        <color indexed="8"/>
        <rFont val="方正仿宋_GBK"/>
        <charset val="134"/>
      </rPr>
      <t>户</t>
    </r>
    <r>
      <rPr>
        <sz val="10"/>
        <color indexed="8"/>
        <rFont val="Times New Roman"/>
        <charset val="134"/>
      </rPr>
      <t>7</t>
    </r>
    <r>
      <rPr>
        <sz val="10"/>
        <color indexed="8"/>
        <rFont val="方正仿宋_GBK"/>
        <charset val="134"/>
      </rPr>
      <t>人），户均增加</t>
    </r>
    <r>
      <rPr>
        <sz val="10"/>
        <color indexed="8"/>
        <rFont val="Times New Roman"/>
        <charset val="134"/>
      </rPr>
      <t>3000</t>
    </r>
    <r>
      <rPr>
        <sz val="10"/>
        <color indexed="8"/>
        <rFont val="方正仿宋_GBK"/>
        <charset val="134"/>
      </rPr>
      <t>元以上，村集体收入增加</t>
    </r>
    <r>
      <rPr>
        <sz val="10"/>
        <color indexed="8"/>
        <rFont val="Times New Roman"/>
        <charset val="134"/>
      </rPr>
      <t>16</t>
    </r>
    <r>
      <rPr>
        <sz val="10"/>
        <color indexed="8"/>
        <rFont val="方正仿宋_GBK"/>
        <charset val="134"/>
      </rPr>
      <t>万元。</t>
    </r>
  </si>
  <si>
    <r>
      <rPr>
        <sz val="10"/>
        <color theme="1"/>
        <rFont val="Times New Roman"/>
        <charset val="134"/>
      </rPr>
      <t>1.</t>
    </r>
    <r>
      <rPr>
        <sz val="10"/>
        <color indexed="8"/>
        <rFont val="方正仿宋_GBK"/>
        <charset val="134"/>
      </rPr>
      <t>村集体经济收益的</t>
    </r>
    <r>
      <rPr>
        <sz val="10"/>
        <color indexed="8"/>
        <rFont val="Times New Roman"/>
        <charset val="134"/>
      </rPr>
      <t>30%</t>
    </r>
    <r>
      <rPr>
        <sz val="10"/>
        <color indexed="8"/>
        <rFont val="方正仿宋_GBK"/>
        <charset val="134"/>
      </rPr>
      <t>差异化分配到脱贫户和监测户及其他低收入人群；</t>
    </r>
    <r>
      <rPr>
        <sz val="10"/>
        <color indexed="8"/>
        <rFont val="Times New Roman"/>
        <charset val="134"/>
      </rPr>
      <t>2.</t>
    </r>
    <r>
      <rPr>
        <sz val="10"/>
        <color indexed="8"/>
        <rFont val="方正仿宋_GBK"/>
        <charset val="134"/>
      </rPr>
      <t>带动就近就业</t>
    </r>
    <r>
      <rPr>
        <sz val="10"/>
        <color indexed="8"/>
        <rFont val="Times New Roman"/>
        <charset val="134"/>
      </rPr>
      <t>30</t>
    </r>
    <r>
      <rPr>
        <sz val="10"/>
        <color indexed="8"/>
        <rFont val="方正仿宋_GBK"/>
        <charset val="134"/>
      </rPr>
      <t>人，月工资</t>
    </r>
    <r>
      <rPr>
        <sz val="10"/>
        <color indexed="8"/>
        <rFont val="Times New Roman"/>
        <charset val="134"/>
      </rPr>
      <t>3000</t>
    </r>
    <r>
      <rPr>
        <sz val="10"/>
        <color indexed="8"/>
        <rFont val="方正仿宋_GBK"/>
        <charset val="134"/>
      </rPr>
      <t>元以上；</t>
    </r>
    <r>
      <rPr>
        <sz val="10"/>
        <color indexed="8"/>
        <rFont val="Times New Roman"/>
        <charset val="134"/>
      </rPr>
      <t>3.</t>
    </r>
    <r>
      <rPr>
        <sz val="10"/>
        <color indexed="8"/>
        <rFont val="方正仿宋_GBK"/>
        <charset val="134"/>
      </rPr>
      <t>流转土地</t>
    </r>
    <r>
      <rPr>
        <sz val="10"/>
        <color indexed="8"/>
        <rFont val="Times New Roman"/>
        <charset val="134"/>
      </rPr>
      <t>30</t>
    </r>
    <r>
      <rPr>
        <sz val="10"/>
        <color indexed="8"/>
        <rFont val="方正仿宋_GBK"/>
        <charset val="134"/>
      </rPr>
      <t>亩。</t>
    </r>
  </si>
  <si>
    <r>
      <rPr>
        <sz val="10"/>
        <color indexed="8"/>
        <rFont val="方正仿宋_GBK"/>
        <charset val="134"/>
      </rPr>
      <t>鱼塘村委会</t>
    </r>
  </si>
  <si>
    <r>
      <rPr>
        <sz val="10"/>
        <color indexed="8"/>
        <rFont val="方正仿宋_GBK"/>
        <charset val="134"/>
      </rPr>
      <t>左里堡社区农用物资仓储中心建设项目</t>
    </r>
  </si>
  <si>
    <r>
      <rPr>
        <sz val="10"/>
        <color indexed="8"/>
        <rFont val="方正仿宋_GBK"/>
        <charset val="134"/>
      </rPr>
      <t>左里堡社区</t>
    </r>
  </si>
  <si>
    <r>
      <rPr>
        <sz val="10"/>
        <color indexed="8"/>
        <rFont val="方正仿宋_GBK"/>
        <charset val="134"/>
      </rPr>
      <t>新建钢架结构农用物资仓储中心</t>
    </r>
    <r>
      <rPr>
        <sz val="10"/>
        <color indexed="8"/>
        <rFont val="Times New Roman"/>
        <charset val="134"/>
      </rPr>
      <t>1500</t>
    </r>
    <r>
      <rPr>
        <sz val="10"/>
        <color indexed="8"/>
        <rFont val="方正仿宋_GBK"/>
        <charset val="134"/>
      </rPr>
      <t>平方米（含</t>
    </r>
    <r>
      <rPr>
        <sz val="10"/>
        <color indexed="8"/>
        <rFont val="Times New Roman"/>
        <charset val="134"/>
      </rPr>
      <t>20cmC25</t>
    </r>
    <r>
      <rPr>
        <sz val="10"/>
        <color indexed="8"/>
        <rFont val="方正仿宋_GBK"/>
        <charset val="134"/>
      </rPr>
      <t>混凝土场地硬化、钢结构主体、</t>
    </r>
    <r>
      <rPr>
        <sz val="10"/>
        <color indexed="8"/>
        <rFont val="Times New Roman"/>
        <charset val="134"/>
      </rPr>
      <t>24cm</t>
    </r>
    <r>
      <rPr>
        <sz val="10"/>
        <color indexed="8"/>
        <rFont val="方正仿宋_GBK"/>
        <charset val="134"/>
      </rPr>
      <t>标准砖墙体、彩钢瓦屋顶），综合单价</t>
    </r>
    <r>
      <rPr>
        <sz val="10"/>
        <color indexed="8"/>
        <rFont val="Times New Roman"/>
        <charset val="134"/>
      </rPr>
      <t>650</t>
    </r>
    <r>
      <rPr>
        <sz val="10"/>
        <color indexed="8"/>
        <rFont val="方正仿宋_GBK"/>
        <charset val="134"/>
      </rPr>
      <t>元</t>
    </r>
    <r>
      <rPr>
        <sz val="10"/>
        <color indexed="8"/>
        <rFont val="Times New Roman"/>
        <charset val="134"/>
      </rPr>
      <t>/</t>
    </r>
    <r>
      <rPr>
        <sz val="10"/>
        <color indexed="8"/>
        <rFont val="方正仿宋_GBK"/>
        <charset val="134"/>
      </rPr>
      <t>平方米，概算资金</t>
    </r>
    <r>
      <rPr>
        <sz val="10"/>
        <color indexed="8"/>
        <rFont val="Times New Roman"/>
        <charset val="134"/>
      </rPr>
      <t>97.5</t>
    </r>
    <r>
      <rPr>
        <sz val="10"/>
        <color indexed="8"/>
        <rFont val="方正仿宋_GBK"/>
        <charset val="134"/>
      </rPr>
      <t>万元；场地硬化</t>
    </r>
    <r>
      <rPr>
        <sz val="10"/>
        <color indexed="8"/>
        <rFont val="Times New Roman"/>
        <charset val="134"/>
      </rPr>
      <t>1500</t>
    </r>
    <r>
      <rPr>
        <sz val="10"/>
        <color indexed="8"/>
        <rFont val="方正仿宋_GBK"/>
        <charset val="134"/>
      </rPr>
      <t>平方米，厚度</t>
    </r>
    <r>
      <rPr>
        <sz val="10"/>
        <color indexed="8"/>
        <rFont val="Times New Roman"/>
        <charset val="134"/>
      </rPr>
      <t>0.2</t>
    </r>
    <r>
      <rPr>
        <sz val="10"/>
        <color indexed="8"/>
        <rFont val="方正仿宋_GBK"/>
        <charset val="134"/>
      </rPr>
      <t>米，</t>
    </r>
    <r>
      <rPr>
        <sz val="10"/>
        <color indexed="8"/>
        <rFont val="Times New Roman"/>
        <charset val="134"/>
      </rPr>
      <t>C25</t>
    </r>
    <r>
      <rPr>
        <sz val="10"/>
        <color indexed="8"/>
        <rFont val="方正仿宋_GBK"/>
        <charset val="134"/>
      </rPr>
      <t>混凝土，单价</t>
    </r>
    <r>
      <rPr>
        <sz val="10"/>
        <color indexed="8"/>
        <rFont val="Times New Roman"/>
        <charset val="134"/>
      </rPr>
      <t>80</t>
    </r>
    <r>
      <rPr>
        <sz val="10"/>
        <color indexed="8"/>
        <rFont val="方正仿宋_GBK"/>
        <charset val="134"/>
      </rPr>
      <t>元</t>
    </r>
    <r>
      <rPr>
        <sz val="10"/>
        <color indexed="8"/>
        <rFont val="Times New Roman"/>
        <charset val="134"/>
      </rPr>
      <t>/</t>
    </r>
    <r>
      <rPr>
        <sz val="10"/>
        <color indexed="8"/>
        <rFont val="方正仿宋_GBK"/>
        <charset val="134"/>
      </rPr>
      <t>平方米，资金概算</t>
    </r>
    <r>
      <rPr>
        <sz val="10"/>
        <color indexed="8"/>
        <rFont val="Times New Roman"/>
        <charset val="134"/>
      </rPr>
      <t>12</t>
    </r>
    <r>
      <rPr>
        <sz val="10"/>
        <color indexed="8"/>
        <rFont val="方正仿宋_GBK"/>
        <charset val="134"/>
      </rPr>
      <t>万元。</t>
    </r>
  </si>
  <si>
    <r>
      <rPr>
        <sz val="10"/>
        <color indexed="8"/>
        <rFont val="方正仿宋_GBK"/>
        <charset val="134"/>
      </rPr>
      <t>通过建设农用物资仓储中心</t>
    </r>
    <r>
      <rPr>
        <sz val="10"/>
        <color indexed="8"/>
        <rFont val="Times New Roman"/>
        <charset val="134"/>
      </rPr>
      <t>1500</t>
    </r>
    <r>
      <rPr>
        <sz val="10"/>
        <color indexed="8"/>
        <rFont val="方正仿宋_GBK"/>
        <charset val="134"/>
      </rPr>
      <t>平方米，项目建成后产权归左里堡社区，采取出租出借的方式租赁经营，预计项目年收益率为</t>
    </r>
    <r>
      <rPr>
        <sz val="10"/>
        <color indexed="8"/>
        <rFont val="Times New Roman"/>
        <charset val="134"/>
      </rPr>
      <t>10</t>
    </r>
    <r>
      <rPr>
        <sz val="10"/>
        <color indexed="8"/>
        <rFont val="方正仿宋_GBK"/>
        <charset val="134"/>
      </rPr>
      <t>％，村集体收入增加</t>
    </r>
    <r>
      <rPr>
        <sz val="10"/>
        <color indexed="8"/>
        <rFont val="Times New Roman"/>
        <charset val="134"/>
      </rPr>
      <t>10</t>
    </r>
    <r>
      <rPr>
        <sz val="10"/>
        <color indexed="8"/>
        <rFont val="方正仿宋_GBK"/>
        <charset val="134"/>
      </rPr>
      <t>万元。覆盖辖区内脱贫户</t>
    </r>
    <r>
      <rPr>
        <sz val="10"/>
        <color indexed="8"/>
        <rFont val="Times New Roman"/>
        <charset val="134"/>
      </rPr>
      <t>80</t>
    </r>
    <r>
      <rPr>
        <sz val="10"/>
        <color indexed="8"/>
        <rFont val="方正仿宋_GBK"/>
        <charset val="134"/>
      </rPr>
      <t>户</t>
    </r>
    <r>
      <rPr>
        <sz val="10"/>
        <color indexed="8"/>
        <rFont val="Times New Roman"/>
        <charset val="134"/>
      </rPr>
      <t>275</t>
    </r>
    <r>
      <rPr>
        <sz val="10"/>
        <color indexed="8"/>
        <rFont val="方正仿宋_GBK"/>
        <charset val="134"/>
      </rPr>
      <t>人，监测对象</t>
    </r>
    <r>
      <rPr>
        <sz val="10"/>
        <color indexed="8"/>
        <rFont val="Times New Roman"/>
        <charset val="134"/>
      </rPr>
      <t>14</t>
    </r>
    <r>
      <rPr>
        <sz val="10"/>
        <color indexed="8"/>
        <rFont val="方正仿宋_GBK"/>
        <charset val="134"/>
      </rPr>
      <t>户</t>
    </r>
    <r>
      <rPr>
        <sz val="10"/>
        <color indexed="8"/>
        <rFont val="Times New Roman"/>
        <charset val="134"/>
      </rPr>
      <t>47</t>
    </r>
    <r>
      <rPr>
        <sz val="10"/>
        <color indexed="8"/>
        <rFont val="方正仿宋_GBK"/>
        <charset val="134"/>
      </rPr>
      <t>人</t>
    </r>
  </si>
  <si>
    <r>
      <rPr>
        <sz val="10"/>
        <color indexed="8"/>
        <rFont val="方正仿宋_GBK"/>
        <charset val="134"/>
      </rPr>
      <t>项目建成运营后：</t>
    </r>
    <r>
      <rPr>
        <sz val="10"/>
        <color indexed="8"/>
        <rFont val="Times New Roman"/>
        <charset val="134"/>
      </rPr>
      <t>1.</t>
    </r>
    <r>
      <rPr>
        <sz val="10"/>
        <color indexed="8"/>
        <rFont val="方正仿宋_GBK"/>
        <charset val="134"/>
      </rPr>
      <t>土地流转</t>
    </r>
    <r>
      <rPr>
        <sz val="10"/>
        <color indexed="8"/>
        <rFont val="Times New Roman"/>
        <charset val="134"/>
      </rPr>
      <t>3</t>
    </r>
    <r>
      <rPr>
        <sz val="10"/>
        <color indexed="8"/>
        <rFont val="方正仿宋_GBK"/>
        <charset val="134"/>
      </rPr>
      <t>亩；</t>
    </r>
    <r>
      <rPr>
        <sz val="10"/>
        <color indexed="8"/>
        <rFont val="Times New Roman"/>
        <charset val="134"/>
      </rPr>
      <t>2.</t>
    </r>
    <r>
      <rPr>
        <sz val="10"/>
        <color indexed="8"/>
        <rFont val="方正仿宋_GBK"/>
        <charset val="134"/>
      </rPr>
      <t>带动就近就业</t>
    </r>
    <r>
      <rPr>
        <sz val="10"/>
        <color indexed="8"/>
        <rFont val="Times New Roman"/>
        <charset val="134"/>
      </rPr>
      <t>8</t>
    </r>
    <r>
      <rPr>
        <sz val="10"/>
        <color indexed="8"/>
        <rFont val="方正仿宋_GBK"/>
        <charset val="134"/>
      </rPr>
      <t>人，月工资</t>
    </r>
    <r>
      <rPr>
        <sz val="10"/>
        <color indexed="8"/>
        <rFont val="Times New Roman"/>
        <charset val="134"/>
      </rPr>
      <t>300</t>
    </r>
    <r>
      <rPr>
        <sz val="10"/>
        <color indexed="8"/>
        <rFont val="方正仿宋_GBK"/>
        <charset val="134"/>
      </rPr>
      <t>元以上；</t>
    </r>
    <r>
      <rPr>
        <sz val="10"/>
        <color indexed="8"/>
        <rFont val="Times New Roman"/>
        <charset val="134"/>
      </rPr>
      <t>3.</t>
    </r>
    <r>
      <rPr>
        <sz val="10"/>
        <color indexed="8"/>
        <rFont val="方正仿宋_GBK"/>
        <charset val="134"/>
      </rPr>
      <t>村集体收益的</t>
    </r>
    <r>
      <rPr>
        <sz val="10"/>
        <color indexed="8"/>
        <rFont val="Times New Roman"/>
        <charset val="134"/>
      </rPr>
      <t>30%</t>
    </r>
    <r>
      <rPr>
        <sz val="10"/>
        <color indexed="8"/>
        <rFont val="方正仿宋_GBK"/>
        <charset val="134"/>
      </rPr>
      <t>差异化分配到脱贫户和监测户。</t>
    </r>
  </si>
  <si>
    <r>
      <rPr>
        <sz val="10"/>
        <color indexed="8"/>
        <rFont val="方正仿宋_GBK"/>
        <charset val="134"/>
      </rPr>
      <t>阿油铺居委会育苗基地建设项目</t>
    </r>
  </si>
  <si>
    <r>
      <rPr>
        <sz val="10"/>
        <color indexed="8"/>
        <rFont val="方正仿宋_GBK"/>
        <charset val="134"/>
      </rPr>
      <t>大莫古镇</t>
    </r>
  </si>
  <si>
    <r>
      <rPr>
        <sz val="10"/>
        <color indexed="8"/>
        <rFont val="方正仿宋_GBK"/>
        <charset val="134"/>
      </rPr>
      <t>阿油铺社区</t>
    </r>
  </si>
  <si>
    <r>
      <rPr>
        <sz val="10"/>
        <color theme="1"/>
        <rFont val="Times New Roman"/>
        <charset val="134"/>
      </rPr>
      <t>1.</t>
    </r>
    <r>
      <rPr>
        <sz val="10"/>
        <color indexed="8"/>
        <rFont val="方正仿宋_GBK"/>
        <charset val="134"/>
      </rPr>
      <t>育苗基地内道路硬化</t>
    </r>
    <r>
      <rPr>
        <sz val="10"/>
        <color indexed="8"/>
        <rFont val="Times New Roman"/>
        <charset val="134"/>
      </rPr>
      <t>500</t>
    </r>
    <r>
      <rPr>
        <sz val="10"/>
        <color indexed="8"/>
        <rFont val="方正仿宋_GBK"/>
        <charset val="134"/>
      </rPr>
      <t>米，</t>
    </r>
    <r>
      <rPr>
        <sz val="10"/>
        <color indexed="8"/>
        <rFont val="Times New Roman"/>
        <charset val="134"/>
      </rPr>
      <t>380</t>
    </r>
    <r>
      <rPr>
        <sz val="10"/>
        <color indexed="8"/>
        <rFont val="方正仿宋_GBK"/>
        <charset val="134"/>
      </rPr>
      <t>元</t>
    </r>
    <r>
      <rPr>
        <sz val="10"/>
        <color indexed="8"/>
        <rFont val="Times New Roman"/>
        <charset val="134"/>
      </rPr>
      <t>/</t>
    </r>
    <r>
      <rPr>
        <sz val="10"/>
        <color indexed="8"/>
        <rFont val="方正仿宋_GBK"/>
        <charset val="134"/>
      </rPr>
      <t>米，及路面平整</t>
    </r>
    <r>
      <rPr>
        <sz val="10"/>
        <color indexed="8"/>
        <rFont val="Times New Roman"/>
        <charset val="134"/>
      </rPr>
      <t>10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2.</t>
    </r>
    <r>
      <rPr>
        <sz val="10"/>
        <color indexed="8"/>
        <rFont val="方正仿宋_GBK"/>
        <charset val="134"/>
      </rPr>
      <t>育苗基地育苗池建设</t>
    </r>
    <r>
      <rPr>
        <sz val="10"/>
        <color indexed="8"/>
        <rFont val="Times New Roman"/>
        <charset val="134"/>
      </rPr>
      <t>10000</t>
    </r>
    <r>
      <rPr>
        <sz val="10"/>
        <color indexed="8"/>
        <rFont val="方正仿宋_GBK"/>
        <charset val="134"/>
      </rPr>
      <t>㎡，单价</t>
    </r>
    <r>
      <rPr>
        <sz val="10"/>
        <color indexed="8"/>
        <rFont val="Times New Roman"/>
        <charset val="134"/>
      </rPr>
      <t>10</t>
    </r>
    <r>
      <rPr>
        <sz val="10"/>
        <color indexed="8"/>
        <rFont val="方正仿宋_GBK"/>
        <charset val="134"/>
      </rPr>
      <t>元</t>
    </r>
    <r>
      <rPr>
        <sz val="10"/>
        <color indexed="8"/>
        <rFont val="Times New Roman"/>
        <charset val="134"/>
      </rPr>
      <t>/</t>
    </r>
    <r>
      <rPr>
        <sz val="10"/>
        <color indexed="8"/>
        <rFont val="方正仿宋_GBK"/>
        <charset val="134"/>
      </rPr>
      <t>平方米；排水沟建设</t>
    </r>
    <r>
      <rPr>
        <sz val="10"/>
        <color indexed="8"/>
        <rFont val="Times New Roman"/>
        <charset val="134"/>
      </rPr>
      <t>1000</t>
    </r>
    <r>
      <rPr>
        <sz val="10"/>
        <color indexed="8"/>
        <rFont val="方正仿宋_GBK"/>
        <charset val="134"/>
      </rPr>
      <t>米，单价</t>
    </r>
    <r>
      <rPr>
        <sz val="10"/>
        <color indexed="8"/>
        <rFont val="Times New Roman"/>
        <charset val="134"/>
      </rPr>
      <t>266.4</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3.</t>
    </r>
    <r>
      <rPr>
        <sz val="10"/>
        <color indexed="8"/>
        <rFont val="方正仿宋_GBK"/>
        <charset val="134"/>
      </rPr>
      <t>新建温室大棚</t>
    </r>
    <r>
      <rPr>
        <sz val="10"/>
        <color indexed="8"/>
        <rFont val="Times New Roman"/>
        <charset val="134"/>
      </rPr>
      <t>10000</t>
    </r>
    <r>
      <rPr>
        <sz val="10"/>
        <color indexed="8"/>
        <rFont val="方正仿宋_GBK"/>
        <charset val="134"/>
      </rPr>
      <t>平方米（含防虫网、喷水设施），单价</t>
    </r>
    <r>
      <rPr>
        <sz val="10"/>
        <color indexed="8"/>
        <rFont val="Times New Roman"/>
        <charset val="134"/>
      </rPr>
      <t>120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4.</t>
    </r>
    <r>
      <rPr>
        <sz val="10"/>
        <color indexed="8"/>
        <rFont val="方正仿宋_GBK"/>
        <charset val="134"/>
      </rPr>
      <t>大棚温室配电面积</t>
    </r>
    <r>
      <rPr>
        <sz val="10"/>
        <color indexed="8"/>
        <rFont val="Times New Roman"/>
        <charset val="134"/>
      </rPr>
      <t>12000</t>
    </r>
    <r>
      <rPr>
        <sz val="10"/>
        <color indexed="8"/>
        <rFont val="方正仿宋_GBK"/>
        <charset val="134"/>
      </rPr>
      <t>平方米，单价</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5.</t>
    </r>
    <r>
      <rPr>
        <sz val="10"/>
        <color indexed="8"/>
        <rFont val="方正仿宋_GBK"/>
        <charset val="134"/>
      </rPr>
      <t>供水设施：</t>
    </r>
    <r>
      <rPr>
        <sz val="10"/>
        <color indexed="8"/>
        <rFont val="Times New Roman"/>
        <charset val="134"/>
      </rPr>
      <t>Φ110mm</t>
    </r>
    <r>
      <rPr>
        <sz val="10"/>
        <color indexed="8"/>
        <rFont val="方正仿宋_GBK"/>
        <charset val="134"/>
      </rPr>
      <t>（</t>
    </r>
    <r>
      <rPr>
        <sz val="10"/>
        <color indexed="8"/>
        <rFont val="Times New Roman"/>
        <charset val="134"/>
      </rPr>
      <t>PE100  1.6Mpa</t>
    </r>
    <r>
      <rPr>
        <sz val="10"/>
        <color indexed="8"/>
        <rFont val="方正仿宋_GBK"/>
        <charset val="134"/>
      </rPr>
      <t>）供水主管</t>
    </r>
    <r>
      <rPr>
        <sz val="10"/>
        <color indexed="8"/>
        <rFont val="Times New Roman"/>
        <charset val="134"/>
      </rPr>
      <t>1000</t>
    </r>
    <r>
      <rPr>
        <sz val="10"/>
        <color indexed="8"/>
        <rFont val="方正仿宋_GBK"/>
        <charset val="134"/>
      </rPr>
      <t>米，单价</t>
    </r>
    <r>
      <rPr>
        <sz val="10"/>
        <color indexed="8"/>
        <rFont val="Times New Roman"/>
        <charset val="134"/>
      </rPr>
      <t>71.63</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Φ90mm</t>
    </r>
    <r>
      <rPr>
        <sz val="10"/>
        <color indexed="8"/>
        <rFont val="方正仿宋_GBK"/>
        <charset val="134"/>
      </rPr>
      <t>（</t>
    </r>
    <r>
      <rPr>
        <sz val="10"/>
        <color indexed="8"/>
        <rFont val="Times New Roman"/>
        <charset val="134"/>
      </rPr>
      <t>PE80   1.25Mpa</t>
    </r>
    <r>
      <rPr>
        <sz val="10"/>
        <color indexed="8"/>
        <rFont val="方正仿宋_GBK"/>
        <charset val="134"/>
      </rPr>
      <t>）供水主管</t>
    </r>
    <r>
      <rPr>
        <sz val="10"/>
        <color indexed="8"/>
        <rFont val="Times New Roman"/>
        <charset val="134"/>
      </rPr>
      <t>1500</t>
    </r>
    <r>
      <rPr>
        <sz val="10"/>
        <color indexed="8"/>
        <rFont val="方正仿宋_GBK"/>
        <charset val="134"/>
      </rPr>
      <t>米，单价</t>
    </r>
    <r>
      <rPr>
        <sz val="10"/>
        <color indexed="8"/>
        <rFont val="Times New Roman"/>
        <charset val="134"/>
      </rPr>
      <t>48.43</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Φ75mm</t>
    </r>
    <r>
      <rPr>
        <sz val="10"/>
        <color indexed="8"/>
        <rFont val="方正仿宋_GBK"/>
        <charset val="134"/>
      </rPr>
      <t>（</t>
    </r>
    <r>
      <rPr>
        <sz val="10"/>
        <color indexed="8"/>
        <rFont val="Times New Roman"/>
        <charset val="134"/>
      </rPr>
      <t>PE80   1.25Mpa</t>
    </r>
    <r>
      <rPr>
        <sz val="10"/>
        <color indexed="8"/>
        <rFont val="方正仿宋_GBK"/>
        <charset val="134"/>
      </rPr>
      <t>）供水主管</t>
    </r>
    <r>
      <rPr>
        <sz val="10"/>
        <color indexed="8"/>
        <rFont val="Times New Roman"/>
        <charset val="134"/>
      </rPr>
      <t>1000</t>
    </r>
    <r>
      <rPr>
        <sz val="10"/>
        <color indexed="8"/>
        <rFont val="方正仿宋_GBK"/>
        <charset val="134"/>
      </rPr>
      <t>米，单价</t>
    </r>
    <r>
      <rPr>
        <sz val="10"/>
        <color indexed="8"/>
        <rFont val="Times New Roman"/>
        <charset val="134"/>
      </rPr>
      <t>30.6</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Φ50mm</t>
    </r>
    <r>
      <rPr>
        <sz val="10"/>
        <color indexed="8"/>
        <rFont val="方正仿宋_GBK"/>
        <charset val="134"/>
      </rPr>
      <t>（</t>
    </r>
    <r>
      <rPr>
        <sz val="10"/>
        <color indexed="8"/>
        <rFont val="Times New Roman"/>
        <charset val="134"/>
      </rPr>
      <t>PE80   1.25Mpa</t>
    </r>
    <r>
      <rPr>
        <sz val="10"/>
        <color indexed="8"/>
        <rFont val="方正仿宋_GBK"/>
        <charset val="134"/>
      </rPr>
      <t>）</t>
    </r>
    <r>
      <rPr>
        <sz val="10"/>
        <color indexed="8"/>
        <rFont val="Times New Roman"/>
        <charset val="134"/>
      </rPr>
      <t>1000</t>
    </r>
    <r>
      <rPr>
        <sz val="10"/>
        <color indexed="8"/>
        <rFont val="方正仿宋_GBK"/>
        <charset val="134"/>
      </rPr>
      <t>米，单价</t>
    </r>
    <r>
      <rPr>
        <sz val="10"/>
        <color indexed="8"/>
        <rFont val="Times New Roman"/>
        <charset val="134"/>
      </rPr>
      <t>15.8</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Φ25mm</t>
    </r>
    <r>
      <rPr>
        <sz val="10"/>
        <color indexed="8"/>
        <rFont val="方正仿宋_GBK"/>
        <charset val="134"/>
      </rPr>
      <t>（</t>
    </r>
    <r>
      <rPr>
        <sz val="10"/>
        <color indexed="8"/>
        <rFont val="Times New Roman"/>
        <charset val="134"/>
      </rPr>
      <t>PE80  1.25Mpa</t>
    </r>
    <r>
      <rPr>
        <sz val="10"/>
        <color indexed="8"/>
        <rFont val="方正仿宋_GBK"/>
        <charset val="134"/>
      </rPr>
      <t>）</t>
    </r>
    <r>
      <rPr>
        <sz val="10"/>
        <color indexed="8"/>
        <rFont val="Times New Roman"/>
        <charset val="134"/>
      </rPr>
      <t>10417</t>
    </r>
    <r>
      <rPr>
        <sz val="10"/>
        <color indexed="8"/>
        <rFont val="方正仿宋_GBK"/>
        <charset val="134"/>
      </rPr>
      <t>米，单价</t>
    </r>
    <r>
      <rPr>
        <sz val="10"/>
        <color indexed="8"/>
        <rFont val="Times New Roman"/>
        <charset val="134"/>
      </rPr>
      <t>4.8</t>
    </r>
    <r>
      <rPr>
        <sz val="10"/>
        <color indexed="8"/>
        <rFont val="方正仿宋_GBK"/>
        <charset val="134"/>
      </rPr>
      <t>元</t>
    </r>
    <r>
      <rPr>
        <sz val="10"/>
        <color indexed="8"/>
        <rFont val="Times New Roman"/>
        <charset val="134"/>
      </rPr>
      <t>/</t>
    </r>
    <r>
      <rPr>
        <sz val="10"/>
        <color indexed="8"/>
        <rFont val="方正仿宋_GBK"/>
        <charset val="134"/>
      </rPr>
      <t>米</t>
    </r>
  </si>
  <si>
    <r>
      <rPr>
        <sz val="10"/>
        <color indexed="8"/>
        <rFont val="方正仿宋_GBK"/>
        <charset val="134"/>
      </rPr>
      <t>项目建成后产权归阿油铺居委会所有，采取出租出借的方式租赁经营，预计项目年收益率为</t>
    </r>
    <r>
      <rPr>
        <sz val="10"/>
        <color indexed="8"/>
        <rFont val="Times New Roman"/>
        <charset val="134"/>
      </rPr>
      <t>5</t>
    </r>
    <r>
      <rPr>
        <sz val="10"/>
        <color indexed="8"/>
        <rFont val="方正仿宋_GBK"/>
        <charset val="134"/>
      </rPr>
      <t>％，村集体收入增加</t>
    </r>
    <r>
      <rPr>
        <sz val="10"/>
        <color indexed="8"/>
        <rFont val="Times New Roman"/>
        <charset val="134"/>
      </rPr>
      <t>11.78</t>
    </r>
    <r>
      <rPr>
        <sz val="10"/>
        <color indexed="8"/>
        <rFont val="方正仿宋_GBK"/>
        <charset val="134"/>
      </rPr>
      <t>万元。另外项目能提供就业岗位</t>
    </r>
    <r>
      <rPr>
        <sz val="10"/>
        <color indexed="8"/>
        <rFont val="Times New Roman"/>
        <charset val="134"/>
      </rPr>
      <t>15</t>
    </r>
    <r>
      <rPr>
        <sz val="10"/>
        <color indexed="8"/>
        <rFont val="方正仿宋_GBK"/>
        <charset val="134"/>
      </rPr>
      <t>个就业岗位，群众人均务工收入增加</t>
    </r>
    <r>
      <rPr>
        <sz val="10"/>
        <color indexed="8"/>
        <rFont val="Times New Roman"/>
        <charset val="134"/>
      </rPr>
      <t>3000</t>
    </r>
    <r>
      <rPr>
        <sz val="10"/>
        <color indexed="8"/>
        <rFont val="方正仿宋_GBK"/>
        <charset val="134"/>
      </rPr>
      <t>元</t>
    </r>
    <r>
      <rPr>
        <sz val="10"/>
        <color indexed="8"/>
        <rFont val="Times New Roman"/>
        <charset val="134"/>
      </rPr>
      <t>/</t>
    </r>
    <r>
      <rPr>
        <sz val="10"/>
        <color indexed="8"/>
        <rFont val="方正仿宋_GBK"/>
        <charset val="134"/>
      </rPr>
      <t>年，覆盖辖区内脱贫户</t>
    </r>
    <r>
      <rPr>
        <sz val="10"/>
        <color indexed="8"/>
        <rFont val="Times New Roman"/>
        <charset val="134"/>
      </rPr>
      <t>137</t>
    </r>
    <r>
      <rPr>
        <sz val="10"/>
        <color indexed="8"/>
        <rFont val="方正仿宋_GBK"/>
        <charset val="134"/>
      </rPr>
      <t>户</t>
    </r>
    <r>
      <rPr>
        <sz val="10"/>
        <color indexed="8"/>
        <rFont val="Times New Roman"/>
        <charset val="134"/>
      </rPr>
      <t>522</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”34</t>
    </r>
    <r>
      <rPr>
        <sz val="10"/>
        <color indexed="8"/>
        <rFont val="方正仿宋_GBK"/>
        <charset val="134"/>
      </rPr>
      <t>户</t>
    </r>
    <r>
      <rPr>
        <sz val="10"/>
        <color indexed="8"/>
        <rFont val="Times New Roman"/>
        <charset val="134"/>
      </rPr>
      <t>103</t>
    </r>
    <r>
      <rPr>
        <sz val="10"/>
        <color indexed="8"/>
        <rFont val="方正仿宋_GBK"/>
        <charset val="134"/>
      </rPr>
      <t>人</t>
    </r>
  </si>
  <si>
    <r>
      <rPr>
        <sz val="10"/>
        <color indexed="8"/>
        <rFont val="方正仿宋_GBK"/>
        <charset val="134"/>
      </rPr>
      <t>大莫古镇新村社区食用菌生产、加工基地</t>
    </r>
  </si>
  <si>
    <r>
      <rPr>
        <sz val="10"/>
        <color indexed="8"/>
        <rFont val="方正仿宋_GBK"/>
        <charset val="134"/>
      </rPr>
      <t>新村社区</t>
    </r>
  </si>
  <si>
    <r>
      <rPr>
        <sz val="10"/>
        <color theme="1"/>
        <rFont val="Times New Roman"/>
        <charset val="134"/>
      </rPr>
      <t>1.</t>
    </r>
    <r>
      <rPr>
        <sz val="10"/>
        <color indexed="8"/>
        <rFont val="方正仿宋_GBK"/>
        <charset val="134"/>
      </rPr>
      <t>新建钢架结构厂房</t>
    </r>
    <r>
      <rPr>
        <sz val="10"/>
        <color indexed="8"/>
        <rFont val="Times New Roman"/>
        <charset val="134"/>
      </rPr>
      <t>1300</t>
    </r>
    <r>
      <rPr>
        <sz val="10"/>
        <color indexed="8"/>
        <rFont val="方正仿宋_GBK"/>
        <charset val="134"/>
      </rPr>
      <t>㎡，单价</t>
    </r>
    <r>
      <rPr>
        <sz val="10"/>
        <color indexed="8"/>
        <rFont val="Times New Roman"/>
        <charset val="134"/>
      </rPr>
      <t>700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91</t>
    </r>
    <r>
      <rPr>
        <sz val="10"/>
        <color indexed="8"/>
        <rFont val="方正仿宋_GBK"/>
        <charset val="134"/>
      </rPr>
      <t>万元。</t>
    </r>
    <r>
      <rPr>
        <sz val="10"/>
        <color indexed="8"/>
        <rFont val="Times New Roman"/>
        <charset val="134"/>
      </rPr>
      <t xml:space="preserve">
2.</t>
    </r>
    <r>
      <rPr>
        <sz val="10"/>
        <color indexed="8"/>
        <rFont val="方正仿宋_GBK"/>
        <charset val="134"/>
      </rPr>
      <t>钢架结构食用菌出菇保温棚建设</t>
    </r>
    <r>
      <rPr>
        <sz val="10"/>
        <color indexed="8"/>
        <rFont val="Times New Roman"/>
        <charset val="134"/>
      </rPr>
      <t>1400</t>
    </r>
    <r>
      <rPr>
        <sz val="10"/>
        <color indexed="8"/>
        <rFont val="方正仿宋_GBK"/>
        <charset val="134"/>
      </rPr>
      <t>㎡，单价</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14</t>
    </r>
    <r>
      <rPr>
        <sz val="10"/>
        <color indexed="8"/>
        <rFont val="方正仿宋_GBK"/>
        <charset val="134"/>
      </rPr>
      <t>万元。</t>
    </r>
    <r>
      <rPr>
        <sz val="10"/>
        <color indexed="8"/>
        <rFont val="Times New Roman"/>
        <charset val="134"/>
      </rPr>
      <t xml:space="preserve">
3.</t>
    </r>
    <r>
      <rPr>
        <sz val="10"/>
        <color indexed="8"/>
        <rFont val="方正仿宋_GBK"/>
        <charset val="134"/>
      </rPr>
      <t>钢架结构食用菌发酵粉碎场地建设</t>
    </r>
    <r>
      <rPr>
        <sz val="10"/>
        <color indexed="8"/>
        <rFont val="Times New Roman"/>
        <charset val="134"/>
      </rPr>
      <t>670</t>
    </r>
    <r>
      <rPr>
        <sz val="10"/>
        <color indexed="8"/>
        <rFont val="方正仿宋_GBK"/>
        <charset val="134"/>
      </rPr>
      <t>㎡，单价</t>
    </r>
    <r>
      <rPr>
        <sz val="10"/>
        <color indexed="8"/>
        <rFont val="Times New Roman"/>
        <charset val="134"/>
      </rPr>
      <t>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4.02</t>
    </r>
    <r>
      <rPr>
        <sz val="10"/>
        <color indexed="8"/>
        <rFont val="方正仿宋_GBK"/>
        <charset val="134"/>
      </rPr>
      <t>万元。</t>
    </r>
    <r>
      <rPr>
        <sz val="10"/>
        <color indexed="8"/>
        <rFont val="Times New Roman"/>
        <charset val="134"/>
      </rPr>
      <t xml:space="preserve">
4.</t>
    </r>
    <r>
      <rPr>
        <sz val="10"/>
        <color indexed="8"/>
        <rFont val="方正仿宋_GBK"/>
        <charset val="134"/>
      </rPr>
      <t>保温板无菌室改造</t>
    </r>
    <r>
      <rPr>
        <sz val="10"/>
        <color indexed="8"/>
        <rFont val="Times New Roman"/>
        <charset val="134"/>
      </rPr>
      <t>192</t>
    </r>
    <r>
      <rPr>
        <sz val="10"/>
        <color indexed="8"/>
        <rFont val="方正仿宋_GBK"/>
        <charset val="134"/>
      </rPr>
      <t>㎡，单价</t>
    </r>
    <r>
      <rPr>
        <sz val="10"/>
        <color indexed="8"/>
        <rFont val="Times New Roman"/>
        <charset val="134"/>
      </rPr>
      <t>1243</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23.87</t>
    </r>
    <r>
      <rPr>
        <sz val="10"/>
        <color indexed="8"/>
        <rFont val="方正仿宋_GBK"/>
        <charset val="134"/>
      </rPr>
      <t>万元。</t>
    </r>
    <r>
      <rPr>
        <sz val="10"/>
        <color indexed="8"/>
        <rFont val="Times New Roman"/>
        <charset val="134"/>
      </rPr>
      <t xml:space="preserve">
5.</t>
    </r>
    <r>
      <rPr>
        <sz val="10"/>
        <color indexed="8"/>
        <rFont val="方正仿宋_GBK"/>
        <charset val="134"/>
      </rPr>
      <t>冷藏室改造</t>
    </r>
    <r>
      <rPr>
        <sz val="10"/>
        <color indexed="8"/>
        <rFont val="Times New Roman"/>
        <charset val="134"/>
      </rPr>
      <t>200m³</t>
    </r>
    <r>
      <rPr>
        <sz val="10"/>
        <color indexed="8"/>
        <rFont val="方正仿宋_GBK"/>
        <charset val="134"/>
      </rPr>
      <t>，单价</t>
    </r>
    <r>
      <rPr>
        <sz val="10"/>
        <color indexed="8"/>
        <rFont val="Times New Roman"/>
        <charset val="134"/>
      </rPr>
      <t>240</t>
    </r>
    <r>
      <rPr>
        <sz val="10"/>
        <color indexed="8"/>
        <rFont val="方正仿宋_GBK"/>
        <charset val="134"/>
      </rPr>
      <t>元</t>
    </r>
    <r>
      <rPr>
        <sz val="10"/>
        <color indexed="8"/>
        <rFont val="Times New Roman"/>
        <charset val="134"/>
      </rPr>
      <t>/m³</t>
    </r>
    <r>
      <rPr>
        <sz val="10"/>
        <color indexed="8"/>
        <rFont val="方正仿宋_GBK"/>
        <charset val="134"/>
      </rPr>
      <t>，合计</t>
    </r>
    <r>
      <rPr>
        <sz val="10"/>
        <color indexed="8"/>
        <rFont val="Times New Roman"/>
        <charset val="134"/>
      </rPr>
      <t>4.8</t>
    </r>
    <r>
      <rPr>
        <sz val="10"/>
        <color indexed="8"/>
        <rFont val="方正仿宋_GBK"/>
        <charset val="134"/>
      </rPr>
      <t>万元（不含设备）。</t>
    </r>
    <r>
      <rPr>
        <sz val="10"/>
        <color indexed="8"/>
        <rFont val="Times New Roman"/>
        <charset val="134"/>
      </rPr>
      <t xml:space="preserve">
6.</t>
    </r>
    <r>
      <rPr>
        <sz val="10"/>
        <color indexed="8"/>
        <rFont val="方正仿宋_GBK"/>
        <charset val="134"/>
      </rPr>
      <t>场地硬化</t>
    </r>
    <r>
      <rPr>
        <sz val="10"/>
        <color indexed="8"/>
        <rFont val="Times New Roman"/>
        <charset val="134"/>
      </rPr>
      <t>670</t>
    </r>
    <r>
      <rPr>
        <sz val="10"/>
        <color indexed="8"/>
        <rFont val="方正仿宋_GBK"/>
        <charset val="134"/>
      </rPr>
      <t>㎡，平均厚度</t>
    </r>
    <r>
      <rPr>
        <sz val="10"/>
        <color indexed="8"/>
        <rFont val="Times New Roman"/>
        <charset val="134"/>
      </rPr>
      <t>20cm</t>
    </r>
    <r>
      <rPr>
        <sz val="10"/>
        <color indexed="8"/>
        <rFont val="方正仿宋_GBK"/>
        <charset val="134"/>
      </rPr>
      <t>。（混凝土</t>
    </r>
    <r>
      <rPr>
        <sz val="10"/>
        <color indexed="8"/>
        <rFont val="Times New Roman"/>
        <charset val="134"/>
      </rPr>
      <t>76</t>
    </r>
    <r>
      <rPr>
        <sz val="10"/>
        <color indexed="8"/>
        <rFont val="方正仿宋_GBK"/>
        <charset val="134"/>
      </rPr>
      <t>元</t>
    </r>
    <r>
      <rPr>
        <sz val="10"/>
        <color indexed="8"/>
        <rFont val="Times New Roman"/>
        <charset val="134"/>
      </rPr>
      <t>/</t>
    </r>
    <r>
      <rPr>
        <sz val="10"/>
        <color indexed="8"/>
        <rFont val="方正仿宋_GBK"/>
        <charset val="134"/>
      </rPr>
      <t>㎡，人工费</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㎡，砂石料换填</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㎡含人工费）单价</t>
    </r>
    <r>
      <rPr>
        <sz val="10"/>
        <color indexed="8"/>
        <rFont val="Times New Roman"/>
        <charset val="134"/>
      </rPr>
      <t>116</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7.78</t>
    </r>
    <r>
      <rPr>
        <sz val="10"/>
        <color indexed="8"/>
        <rFont val="方正仿宋_GBK"/>
        <charset val="134"/>
      </rPr>
      <t>万元。</t>
    </r>
    <r>
      <rPr>
        <sz val="10"/>
        <color indexed="8"/>
        <rFont val="Times New Roman"/>
        <charset val="134"/>
      </rPr>
      <t xml:space="preserve">
7.</t>
    </r>
    <r>
      <rPr>
        <sz val="10"/>
        <color indexed="8"/>
        <rFont val="方正仿宋_GBK"/>
        <charset val="134"/>
      </rPr>
      <t>场地平整，单价</t>
    </r>
    <r>
      <rPr>
        <sz val="10"/>
        <color indexed="8"/>
        <rFont val="Times New Roman"/>
        <charset val="134"/>
      </rPr>
      <t>10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1.4</t>
    </r>
    <r>
      <rPr>
        <sz val="10"/>
        <color indexed="8"/>
        <rFont val="方正仿宋_GBK"/>
        <charset val="134"/>
      </rPr>
      <t>万元。</t>
    </r>
    <r>
      <rPr>
        <sz val="10"/>
        <color indexed="8"/>
        <rFont val="Times New Roman"/>
        <charset val="134"/>
      </rPr>
      <t xml:space="preserve">
8.</t>
    </r>
    <r>
      <rPr>
        <sz val="10"/>
        <color indexed="8"/>
        <rFont val="方正仿宋_GBK"/>
        <charset val="134"/>
      </rPr>
      <t>电力建设</t>
    </r>
    <r>
      <rPr>
        <sz val="10"/>
        <color indexed="8"/>
        <rFont val="Times New Roman"/>
        <charset val="134"/>
      </rPr>
      <t>4000</t>
    </r>
    <r>
      <rPr>
        <sz val="10"/>
        <color indexed="8"/>
        <rFont val="方正仿宋_GBK"/>
        <charset val="134"/>
      </rPr>
      <t>㎡，单价</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8</t>
    </r>
    <r>
      <rPr>
        <sz val="10"/>
        <color indexed="8"/>
        <rFont val="方正仿宋_GBK"/>
        <charset val="134"/>
      </rPr>
      <t>万元。</t>
    </r>
    <r>
      <rPr>
        <sz val="10"/>
        <color indexed="8"/>
        <rFont val="Times New Roman"/>
        <charset val="134"/>
      </rPr>
      <t xml:space="preserve">
9.</t>
    </r>
    <r>
      <rPr>
        <sz val="10"/>
        <color indexed="8"/>
        <rFont val="方正仿宋_GBK"/>
        <charset val="134"/>
      </rPr>
      <t>水路建设</t>
    </r>
    <r>
      <rPr>
        <sz val="10"/>
        <color indexed="8"/>
        <rFont val="Times New Roman"/>
        <charset val="134"/>
      </rPr>
      <t>4000</t>
    </r>
    <r>
      <rPr>
        <sz val="10"/>
        <color indexed="8"/>
        <rFont val="方正仿宋_GBK"/>
        <charset val="134"/>
      </rPr>
      <t>㎡，单价</t>
    </r>
    <r>
      <rPr>
        <sz val="10"/>
        <color indexed="8"/>
        <rFont val="Times New Roman"/>
        <charset val="134"/>
      </rPr>
      <t>60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24</t>
    </r>
    <r>
      <rPr>
        <sz val="10"/>
        <color indexed="8"/>
        <rFont val="方正仿宋_GBK"/>
        <charset val="134"/>
      </rPr>
      <t>万元。</t>
    </r>
  </si>
  <si>
    <r>
      <rPr>
        <sz val="10"/>
        <color indexed="8"/>
        <rFont val="方正仿宋_GBK"/>
        <charset val="134"/>
      </rPr>
      <t>该项目的实施采取</t>
    </r>
    <r>
      <rPr>
        <sz val="10"/>
        <color indexed="8"/>
        <rFont val="Times New Roman"/>
        <charset val="134"/>
      </rPr>
      <t>“</t>
    </r>
    <r>
      <rPr>
        <sz val="10"/>
        <color indexed="8"/>
        <rFont val="方正仿宋_GBK"/>
        <charset val="134"/>
      </rPr>
      <t>村党支部</t>
    </r>
    <r>
      <rPr>
        <sz val="10"/>
        <color indexed="8"/>
        <rFont val="Times New Roman"/>
        <charset val="134"/>
      </rPr>
      <t>+</t>
    </r>
    <r>
      <rPr>
        <sz val="10"/>
        <color indexed="8"/>
        <rFont val="方正仿宋_GBK"/>
        <charset val="134"/>
      </rPr>
      <t>公司</t>
    </r>
    <r>
      <rPr>
        <sz val="10"/>
        <color indexed="8"/>
        <rFont val="Times New Roman"/>
        <charset val="134"/>
      </rPr>
      <t>+</t>
    </r>
    <r>
      <rPr>
        <sz val="10"/>
        <color indexed="8"/>
        <rFont val="方正仿宋_GBK"/>
        <charset val="134"/>
      </rPr>
      <t>农户</t>
    </r>
    <r>
      <rPr>
        <sz val="10"/>
        <color indexed="8"/>
        <rFont val="Times New Roman"/>
        <charset val="134"/>
      </rPr>
      <t>”</t>
    </r>
    <r>
      <rPr>
        <sz val="10"/>
        <color indexed="8"/>
        <rFont val="方正仿宋_GBK"/>
        <charset val="134"/>
      </rPr>
      <t>的模式，采取社区和公司对闲置的学校投资开发建设，由村委会争取衔接资金投入，公司负责日常管理维护，预计项目年收益率为</t>
    </r>
    <r>
      <rPr>
        <sz val="10"/>
        <color indexed="8"/>
        <rFont val="Times New Roman"/>
        <charset val="134"/>
      </rPr>
      <t>6</t>
    </r>
    <r>
      <rPr>
        <sz val="10"/>
        <color indexed="8"/>
        <rFont val="方正仿宋_GBK"/>
        <charset val="134"/>
      </rPr>
      <t>％，即</t>
    </r>
    <r>
      <rPr>
        <sz val="10"/>
        <color indexed="8"/>
        <rFont val="Times New Roman"/>
        <charset val="134"/>
      </rPr>
      <t>10.7</t>
    </r>
    <r>
      <rPr>
        <sz val="10"/>
        <color indexed="8"/>
        <rFont val="方正仿宋_GBK"/>
        <charset val="134"/>
      </rPr>
      <t>万元。带动辖区内农户</t>
    </r>
    <r>
      <rPr>
        <sz val="10"/>
        <color indexed="8"/>
        <rFont val="Times New Roman"/>
        <charset val="134"/>
      </rPr>
      <t>1000</t>
    </r>
    <r>
      <rPr>
        <sz val="10"/>
        <color indexed="8"/>
        <rFont val="方正仿宋_GBK"/>
        <charset val="134"/>
      </rPr>
      <t>户（其中脱贫户</t>
    </r>
    <r>
      <rPr>
        <sz val="10"/>
        <color indexed="8"/>
        <rFont val="Times New Roman"/>
        <charset val="134"/>
      </rPr>
      <t>164</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”36</t>
    </r>
    <r>
      <rPr>
        <sz val="10"/>
        <color indexed="8"/>
        <rFont val="方正仿宋_GBK"/>
        <charset val="134"/>
      </rPr>
      <t>户）户均增加</t>
    </r>
    <r>
      <rPr>
        <sz val="10"/>
        <color indexed="8"/>
        <rFont val="Times New Roman"/>
        <charset val="134"/>
      </rPr>
      <t>1500</t>
    </r>
    <r>
      <rPr>
        <sz val="10"/>
        <color indexed="8"/>
        <rFont val="方正仿宋_GBK"/>
        <charset val="134"/>
      </rPr>
      <t>元以上，村集体收入增加</t>
    </r>
    <r>
      <rPr>
        <sz val="10"/>
        <color indexed="8"/>
        <rFont val="Times New Roman"/>
        <charset val="134"/>
      </rPr>
      <t>5</t>
    </r>
    <r>
      <rPr>
        <sz val="10"/>
        <color indexed="8"/>
        <rFont val="方正仿宋_GBK"/>
        <charset val="134"/>
      </rPr>
      <t>万元。</t>
    </r>
  </si>
  <si>
    <r>
      <rPr>
        <sz val="10"/>
        <color indexed="8"/>
        <rFont val="方正仿宋_GBK"/>
        <charset val="134"/>
      </rPr>
      <t>大莫古镇新村社区肉兔养殖场建设项目</t>
    </r>
  </si>
  <si>
    <r>
      <rPr>
        <sz val="10"/>
        <color theme="1"/>
        <rFont val="Times New Roman"/>
        <charset val="134"/>
      </rPr>
      <t>1.</t>
    </r>
    <r>
      <rPr>
        <sz val="10"/>
        <color indexed="8"/>
        <rFont val="方正仿宋_GBK"/>
        <charset val="134"/>
      </rPr>
      <t>肉兔养殖饲料仓库钢结构</t>
    </r>
    <r>
      <rPr>
        <sz val="10"/>
        <color indexed="8"/>
        <rFont val="Times New Roman"/>
        <charset val="134"/>
      </rPr>
      <t>4000</t>
    </r>
    <r>
      <rPr>
        <sz val="10"/>
        <color indexed="8"/>
        <rFont val="方正仿宋_GBK"/>
        <charset val="134"/>
      </rPr>
      <t>㎡，单价</t>
    </r>
    <r>
      <rPr>
        <sz val="10"/>
        <color indexed="8"/>
        <rFont val="Times New Roman"/>
        <charset val="134"/>
      </rPr>
      <t>660</t>
    </r>
    <r>
      <rPr>
        <sz val="10"/>
        <color indexed="8"/>
        <rFont val="方正仿宋_GBK"/>
        <charset val="134"/>
      </rPr>
      <t>元。</t>
    </r>
  </si>
  <si>
    <r>
      <rPr>
        <sz val="10"/>
        <color indexed="8"/>
        <rFont val="方正仿宋_GBK"/>
        <charset val="134"/>
      </rPr>
      <t>项目建成后产权归大莫古镇新村社区集体所有，预计项目年收益率为</t>
    </r>
    <r>
      <rPr>
        <sz val="10"/>
        <color indexed="8"/>
        <rFont val="Times New Roman"/>
        <charset val="134"/>
      </rPr>
      <t>5</t>
    </r>
    <r>
      <rPr>
        <sz val="10"/>
        <color indexed="8"/>
        <rFont val="方正仿宋_GBK"/>
        <charset val="134"/>
      </rPr>
      <t>％，村集体收入增加</t>
    </r>
    <r>
      <rPr>
        <sz val="10"/>
        <color indexed="8"/>
        <rFont val="Times New Roman"/>
        <charset val="134"/>
      </rPr>
      <t>16</t>
    </r>
    <r>
      <rPr>
        <sz val="10"/>
        <color indexed="8"/>
        <rFont val="方正仿宋_GBK"/>
        <charset val="134"/>
      </rPr>
      <t>万元。带动辖区内农户</t>
    </r>
    <r>
      <rPr>
        <sz val="10"/>
        <color indexed="8"/>
        <rFont val="Times New Roman"/>
        <charset val="134"/>
      </rPr>
      <t>1000</t>
    </r>
    <r>
      <rPr>
        <sz val="10"/>
        <color indexed="8"/>
        <rFont val="方正仿宋_GBK"/>
        <charset val="134"/>
      </rPr>
      <t>户（其中脱贫户</t>
    </r>
    <r>
      <rPr>
        <sz val="10"/>
        <color indexed="8"/>
        <rFont val="Times New Roman"/>
        <charset val="134"/>
      </rPr>
      <t>164</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”36</t>
    </r>
    <r>
      <rPr>
        <sz val="10"/>
        <color indexed="8"/>
        <rFont val="方正仿宋_GBK"/>
        <charset val="134"/>
      </rPr>
      <t>户）通过肉兔代养户均增加</t>
    </r>
    <r>
      <rPr>
        <sz val="10"/>
        <color indexed="8"/>
        <rFont val="Times New Roman"/>
        <charset val="134"/>
      </rPr>
      <t>1500</t>
    </r>
    <r>
      <rPr>
        <sz val="10"/>
        <color indexed="8"/>
        <rFont val="方正仿宋_GBK"/>
        <charset val="134"/>
      </rPr>
      <t>元以上，</t>
    </r>
  </si>
  <si>
    <r>
      <rPr>
        <sz val="10"/>
        <color indexed="8"/>
        <rFont val="方正仿宋_GBK"/>
        <charset val="134"/>
      </rPr>
      <t>土地流转、带动务工就业等、入股分红</t>
    </r>
  </si>
  <si>
    <r>
      <rPr>
        <sz val="10"/>
        <color indexed="8"/>
        <rFont val="方正仿宋_GBK"/>
        <charset val="134"/>
      </rPr>
      <t>陆良县委组织部</t>
    </r>
  </si>
  <si>
    <r>
      <rPr>
        <sz val="10"/>
        <rFont val="方正仿宋_GBK"/>
        <charset val="134"/>
      </rPr>
      <t>加工流通项目</t>
    </r>
  </si>
  <si>
    <r>
      <rPr>
        <sz val="10"/>
        <rFont val="方正仿宋_GBK"/>
        <charset val="134"/>
      </rPr>
      <t>市场建设和农村物流</t>
    </r>
  </si>
  <si>
    <r>
      <rPr>
        <sz val="10"/>
        <rFont val="方正仿宋_GBK"/>
        <charset val="134"/>
      </rPr>
      <t>大莫古社区大棚仓储储备库建设项目</t>
    </r>
  </si>
  <si>
    <r>
      <rPr>
        <sz val="10"/>
        <color indexed="8"/>
        <rFont val="方正仿宋_GBK"/>
        <charset val="134"/>
      </rPr>
      <t>大莫古社区</t>
    </r>
  </si>
  <si>
    <r>
      <rPr>
        <sz val="10"/>
        <rFont val="方正仿宋_GBK"/>
        <charset val="134"/>
      </rPr>
      <t>场地平整</t>
    </r>
    <r>
      <rPr>
        <sz val="10"/>
        <rFont val="Times New Roman"/>
        <charset val="134"/>
      </rPr>
      <t>10</t>
    </r>
    <r>
      <rPr>
        <sz val="10"/>
        <rFont val="方正仿宋_GBK"/>
        <charset val="134"/>
      </rPr>
      <t>元</t>
    </r>
    <r>
      <rPr>
        <sz val="10"/>
        <rFont val="Times New Roman"/>
        <charset val="134"/>
      </rPr>
      <t>/</t>
    </r>
    <r>
      <rPr>
        <sz val="10"/>
        <rFont val="方正仿宋_GBK"/>
        <charset val="134"/>
      </rPr>
      <t>平方米。仓库配电面积</t>
    </r>
    <r>
      <rPr>
        <sz val="10"/>
        <rFont val="Times New Roman"/>
        <charset val="134"/>
      </rPr>
      <t>1334</t>
    </r>
    <r>
      <rPr>
        <sz val="10"/>
        <rFont val="方正仿宋_GBK"/>
        <charset val="134"/>
      </rPr>
      <t>㎡，</t>
    </r>
    <r>
      <rPr>
        <sz val="10"/>
        <rFont val="Times New Roman"/>
        <charset val="134"/>
      </rPr>
      <t>20</t>
    </r>
    <r>
      <rPr>
        <sz val="10"/>
        <rFont val="方正仿宋_GBK"/>
        <charset val="134"/>
      </rPr>
      <t>元</t>
    </r>
    <r>
      <rPr>
        <sz val="10"/>
        <rFont val="Times New Roman"/>
        <charset val="134"/>
      </rPr>
      <t>/</t>
    </r>
    <r>
      <rPr>
        <sz val="10"/>
        <rFont val="方正仿宋_GBK"/>
        <charset val="134"/>
      </rPr>
      <t>平方米。排水管</t>
    </r>
    <r>
      <rPr>
        <sz val="10"/>
        <rFont val="Times New Roman"/>
        <charset val="134"/>
      </rPr>
      <t>Φ25mm</t>
    </r>
    <r>
      <rPr>
        <sz val="10"/>
        <rFont val="方正仿宋_GBK"/>
        <charset val="134"/>
      </rPr>
      <t>（</t>
    </r>
    <r>
      <rPr>
        <sz val="10"/>
        <rFont val="Times New Roman"/>
        <charset val="134"/>
      </rPr>
      <t>PE80  1.25Mpa</t>
    </r>
    <r>
      <rPr>
        <sz val="10"/>
        <rFont val="方正仿宋_GBK"/>
        <charset val="134"/>
      </rPr>
      <t>）</t>
    </r>
    <r>
      <rPr>
        <sz val="10"/>
        <rFont val="Times New Roman"/>
        <charset val="134"/>
      </rPr>
      <t>400</t>
    </r>
    <r>
      <rPr>
        <sz val="10"/>
        <rFont val="方正仿宋_GBK"/>
        <charset val="134"/>
      </rPr>
      <t>米，米</t>
    </r>
    <r>
      <rPr>
        <sz val="10"/>
        <rFont val="Times New Roman"/>
        <charset val="134"/>
      </rPr>
      <t>6</t>
    </r>
    <r>
      <rPr>
        <sz val="10"/>
        <rFont val="方正仿宋_GBK"/>
        <charset val="134"/>
      </rPr>
      <t>元。新建彩钢瓦</t>
    </r>
    <r>
      <rPr>
        <sz val="10"/>
        <rFont val="Times New Roman"/>
        <charset val="134"/>
      </rPr>
      <t>1334</t>
    </r>
    <r>
      <rPr>
        <sz val="10"/>
        <rFont val="方正仿宋_GBK"/>
        <charset val="134"/>
      </rPr>
      <t>㎡，平方米</t>
    </r>
    <r>
      <rPr>
        <sz val="10"/>
        <rFont val="Times New Roman"/>
        <charset val="134"/>
      </rPr>
      <t>120</t>
    </r>
    <r>
      <rPr>
        <sz val="10"/>
        <rFont val="方正仿宋_GBK"/>
        <charset val="134"/>
      </rPr>
      <t>元；围墙</t>
    </r>
    <r>
      <rPr>
        <sz val="10"/>
        <rFont val="Times New Roman"/>
        <charset val="134"/>
      </rPr>
      <t>150</t>
    </r>
    <r>
      <rPr>
        <sz val="10"/>
        <rFont val="方正仿宋_GBK"/>
        <charset val="134"/>
      </rPr>
      <t>米，</t>
    </r>
    <r>
      <rPr>
        <sz val="10"/>
        <rFont val="Times New Roman"/>
        <charset val="134"/>
      </rPr>
      <t>210</t>
    </r>
    <r>
      <rPr>
        <sz val="10"/>
        <rFont val="方正仿宋_GBK"/>
        <charset val="134"/>
      </rPr>
      <t>元</t>
    </r>
    <r>
      <rPr>
        <sz val="10"/>
        <rFont val="Times New Roman"/>
        <charset val="134"/>
      </rPr>
      <t>/</t>
    </r>
    <r>
      <rPr>
        <sz val="10"/>
        <rFont val="方正仿宋_GBK"/>
        <charset val="134"/>
      </rPr>
      <t>米；粉刷（含材料）</t>
    </r>
    <r>
      <rPr>
        <sz val="10"/>
        <rFont val="Times New Roman"/>
        <charset val="134"/>
      </rPr>
      <t>900</t>
    </r>
    <r>
      <rPr>
        <sz val="10"/>
        <rFont val="方正仿宋_GBK"/>
        <charset val="134"/>
      </rPr>
      <t>㎡，</t>
    </r>
    <r>
      <rPr>
        <sz val="10"/>
        <rFont val="Times New Roman"/>
        <charset val="134"/>
      </rPr>
      <t>25</t>
    </r>
    <r>
      <rPr>
        <sz val="10"/>
        <rFont val="方正仿宋_GBK"/>
        <charset val="134"/>
      </rPr>
      <t>元</t>
    </r>
    <r>
      <rPr>
        <sz val="10"/>
        <rFont val="Times New Roman"/>
        <charset val="134"/>
      </rPr>
      <t>/</t>
    </r>
    <r>
      <rPr>
        <sz val="10"/>
        <rFont val="方正仿宋_GBK"/>
        <charset val="134"/>
      </rPr>
      <t>平方米。烘干机</t>
    </r>
    <r>
      <rPr>
        <sz val="10"/>
        <rFont val="Times New Roman"/>
        <charset val="134"/>
      </rPr>
      <t>1</t>
    </r>
    <r>
      <rPr>
        <sz val="10"/>
        <rFont val="方正仿宋_GBK"/>
        <charset val="134"/>
      </rPr>
      <t>台，一台</t>
    </r>
    <r>
      <rPr>
        <sz val="10"/>
        <rFont val="Times New Roman"/>
        <charset val="134"/>
      </rPr>
      <t>140000</t>
    </r>
    <r>
      <rPr>
        <sz val="10"/>
        <rFont val="方正仿宋_GBK"/>
        <charset val="134"/>
      </rPr>
      <t>元。</t>
    </r>
  </si>
  <si>
    <r>
      <rPr>
        <sz val="10"/>
        <color indexed="8"/>
        <rFont val="方正仿宋_GBK"/>
        <charset val="134"/>
      </rPr>
      <t>项目建成后产权归大莫古镇大莫古社区集体所有，预计项目年收益率为</t>
    </r>
    <r>
      <rPr>
        <sz val="10"/>
        <color indexed="8"/>
        <rFont val="Times New Roman"/>
        <charset val="134"/>
      </rPr>
      <t>5</t>
    </r>
    <r>
      <rPr>
        <sz val="10"/>
        <color indexed="8"/>
        <rFont val="方正仿宋_GBK"/>
        <charset val="134"/>
      </rPr>
      <t>％，项目建成后通过租赁的方式带动村集体收入增加</t>
    </r>
    <r>
      <rPr>
        <sz val="10"/>
        <color indexed="8"/>
        <rFont val="Times New Roman"/>
        <charset val="134"/>
      </rPr>
      <t>2.5</t>
    </r>
    <r>
      <rPr>
        <sz val="10"/>
        <color indexed="8"/>
        <rFont val="方正仿宋_GBK"/>
        <charset val="134"/>
      </rPr>
      <t>万元。带动辖区</t>
    </r>
    <r>
      <rPr>
        <sz val="10"/>
        <color indexed="8"/>
        <rFont val="Times New Roman"/>
        <charset val="134"/>
      </rPr>
      <t>“</t>
    </r>
    <r>
      <rPr>
        <sz val="10"/>
        <color indexed="8"/>
        <rFont val="方正仿宋_GBK"/>
        <charset val="134"/>
      </rPr>
      <t>三类监测对象</t>
    </r>
    <r>
      <rPr>
        <sz val="10"/>
        <color indexed="8"/>
        <rFont val="Times New Roman"/>
        <charset val="134"/>
      </rPr>
      <t>”17</t>
    </r>
    <r>
      <rPr>
        <sz val="10"/>
        <color indexed="8"/>
        <rFont val="方正仿宋_GBK"/>
        <charset val="134"/>
      </rPr>
      <t>户</t>
    </r>
    <r>
      <rPr>
        <sz val="10"/>
        <color indexed="8"/>
        <rFont val="Times New Roman"/>
        <charset val="134"/>
      </rPr>
      <t>58</t>
    </r>
    <r>
      <rPr>
        <sz val="10"/>
        <color indexed="8"/>
        <rFont val="方正仿宋_GBK"/>
        <charset val="134"/>
      </rPr>
      <t>人户均增加</t>
    </r>
    <r>
      <rPr>
        <sz val="10"/>
        <color indexed="8"/>
        <rFont val="Times New Roman"/>
        <charset val="134"/>
      </rPr>
      <t>1000</t>
    </r>
    <r>
      <rPr>
        <sz val="10"/>
        <color indexed="8"/>
        <rFont val="方正仿宋_GBK"/>
        <charset val="134"/>
      </rPr>
      <t>元以上。</t>
    </r>
  </si>
  <si>
    <r>
      <rPr>
        <sz val="10"/>
        <color indexed="8"/>
        <rFont val="方正仿宋_GBK"/>
        <charset val="134"/>
      </rPr>
      <t>入股分红、土地流转</t>
    </r>
  </si>
  <si>
    <r>
      <rPr>
        <sz val="10"/>
        <rFont val="方正仿宋_GBK"/>
        <charset val="134"/>
      </rPr>
      <t>大莫古社区农产品交易市场建设项目</t>
    </r>
  </si>
  <si>
    <r>
      <rPr>
        <sz val="10"/>
        <rFont val="方正仿宋_GBK"/>
        <charset val="134"/>
      </rPr>
      <t>主路到仓库道路硬化</t>
    </r>
    <r>
      <rPr>
        <sz val="10"/>
        <rFont val="Times New Roman"/>
        <charset val="134"/>
      </rPr>
      <t>1534</t>
    </r>
    <r>
      <rPr>
        <sz val="10"/>
        <rFont val="方正仿宋_GBK"/>
        <charset val="134"/>
      </rPr>
      <t>平方米，</t>
    </r>
    <r>
      <rPr>
        <sz val="10"/>
        <rFont val="Times New Roman"/>
        <charset val="134"/>
      </rPr>
      <t>90</t>
    </r>
    <r>
      <rPr>
        <sz val="10"/>
        <rFont val="方正仿宋_GBK"/>
        <charset val="134"/>
      </rPr>
      <t>元</t>
    </r>
    <r>
      <rPr>
        <sz val="10"/>
        <rFont val="Times New Roman"/>
        <charset val="134"/>
      </rPr>
      <t>/</t>
    </r>
    <r>
      <rPr>
        <sz val="10"/>
        <rFont val="方正仿宋_GBK"/>
        <charset val="134"/>
      </rPr>
      <t>平方米；路基平整</t>
    </r>
    <r>
      <rPr>
        <sz val="10"/>
        <rFont val="Times New Roman"/>
        <charset val="134"/>
      </rPr>
      <t>10</t>
    </r>
    <r>
      <rPr>
        <sz val="10"/>
        <rFont val="方正仿宋_GBK"/>
        <charset val="134"/>
      </rPr>
      <t>元</t>
    </r>
    <r>
      <rPr>
        <sz val="10"/>
        <rFont val="Times New Roman"/>
        <charset val="134"/>
      </rPr>
      <t>/</t>
    </r>
    <r>
      <rPr>
        <sz val="10"/>
        <rFont val="方正仿宋_GBK"/>
        <charset val="134"/>
      </rPr>
      <t>平方米。仓库配电面积</t>
    </r>
    <r>
      <rPr>
        <sz val="10"/>
        <rFont val="Times New Roman"/>
        <charset val="134"/>
      </rPr>
      <t>1334</t>
    </r>
    <r>
      <rPr>
        <sz val="10"/>
        <rFont val="方正仿宋_GBK"/>
        <charset val="134"/>
      </rPr>
      <t>㎡，</t>
    </r>
    <r>
      <rPr>
        <sz val="10"/>
        <rFont val="Times New Roman"/>
        <charset val="134"/>
      </rPr>
      <t>20</t>
    </r>
    <r>
      <rPr>
        <sz val="10"/>
        <rFont val="方正仿宋_GBK"/>
        <charset val="134"/>
      </rPr>
      <t>元</t>
    </r>
    <r>
      <rPr>
        <sz val="10"/>
        <rFont val="Times New Roman"/>
        <charset val="134"/>
      </rPr>
      <t>/</t>
    </r>
    <r>
      <rPr>
        <sz val="10"/>
        <rFont val="方正仿宋_GBK"/>
        <charset val="134"/>
      </rPr>
      <t>平方米。排水管</t>
    </r>
    <r>
      <rPr>
        <sz val="10"/>
        <rFont val="Times New Roman"/>
        <charset val="134"/>
      </rPr>
      <t>Φ25mm</t>
    </r>
    <r>
      <rPr>
        <sz val="10"/>
        <rFont val="方正仿宋_GBK"/>
        <charset val="134"/>
      </rPr>
      <t>（</t>
    </r>
    <r>
      <rPr>
        <sz val="10"/>
        <rFont val="Times New Roman"/>
        <charset val="134"/>
      </rPr>
      <t>PE80  1.25Mpa</t>
    </r>
    <r>
      <rPr>
        <sz val="10"/>
        <rFont val="方正仿宋_GBK"/>
        <charset val="134"/>
      </rPr>
      <t>）</t>
    </r>
    <r>
      <rPr>
        <sz val="10"/>
        <rFont val="Times New Roman"/>
        <charset val="134"/>
      </rPr>
      <t>400</t>
    </r>
    <r>
      <rPr>
        <sz val="10"/>
        <rFont val="方正仿宋_GBK"/>
        <charset val="134"/>
      </rPr>
      <t>米，米</t>
    </r>
    <r>
      <rPr>
        <sz val="10"/>
        <rFont val="Times New Roman"/>
        <charset val="134"/>
      </rPr>
      <t>6</t>
    </r>
    <r>
      <rPr>
        <sz val="10"/>
        <rFont val="方正仿宋_GBK"/>
        <charset val="134"/>
      </rPr>
      <t>元。新建彩钢瓦</t>
    </r>
    <r>
      <rPr>
        <sz val="10"/>
        <rFont val="Times New Roman"/>
        <charset val="134"/>
      </rPr>
      <t>1334</t>
    </r>
    <r>
      <rPr>
        <sz val="10"/>
        <rFont val="方正仿宋_GBK"/>
        <charset val="134"/>
      </rPr>
      <t>㎡，平方米</t>
    </r>
    <r>
      <rPr>
        <sz val="10"/>
        <rFont val="Times New Roman"/>
        <charset val="134"/>
      </rPr>
      <t>120</t>
    </r>
    <r>
      <rPr>
        <sz val="10"/>
        <rFont val="方正仿宋_GBK"/>
        <charset val="134"/>
      </rPr>
      <t>元；围墙</t>
    </r>
    <r>
      <rPr>
        <sz val="10"/>
        <rFont val="Times New Roman"/>
        <charset val="134"/>
      </rPr>
      <t>150</t>
    </r>
    <r>
      <rPr>
        <sz val="10"/>
        <rFont val="方正仿宋_GBK"/>
        <charset val="134"/>
      </rPr>
      <t>米，米</t>
    </r>
    <r>
      <rPr>
        <sz val="10"/>
        <rFont val="Times New Roman"/>
        <charset val="134"/>
      </rPr>
      <t>210</t>
    </r>
    <r>
      <rPr>
        <sz val="10"/>
        <rFont val="方正仿宋_GBK"/>
        <charset val="134"/>
      </rPr>
      <t>元；粉刷（含材料）</t>
    </r>
    <r>
      <rPr>
        <sz val="10"/>
        <rFont val="Times New Roman"/>
        <charset val="134"/>
      </rPr>
      <t>900</t>
    </r>
    <r>
      <rPr>
        <sz val="10"/>
        <rFont val="方正仿宋_GBK"/>
        <charset val="134"/>
      </rPr>
      <t>㎡，平方米</t>
    </r>
    <r>
      <rPr>
        <sz val="10"/>
        <rFont val="Times New Roman"/>
        <charset val="134"/>
      </rPr>
      <t>25</t>
    </r>
    <r>
      <rPr>
        <sz val="10"/>
        <rFont val="方正仿宋_GBK"/>
        <charset val="134"/>
      </rPr>
      <t>元。</t>
    </r>
  </si>
  <si>
    <r>
      <rPr>
        <sz val="10"/>
        <color indexed="8"/>
        <rFont val="方正仿宋_GBK"/>
        <charset val="134"/>
      </rPr>
      <t>项目建成后产权归大莫古镇大莫古社区集体所有，预计项目年收益率为</t>
    </r>
    <r>
      <rPr>
        <sz val="10"/>
        <color indexed="8"/>
        <rFont val="Times New Roman"/>
        <charset val="134"/>
      </rPr>
      <t>5</t>
    </r>
    <r>
      <rPr>
        <sz val="10"/>
        <color indexed="8"/>
        <rFont val="方正仿宋_GBK"/>
        <charset val="134"/>
      </rPr>
      <t>％，项目建成后通过租赁的方式带动村集体收入增加</t>
    </r>
    <r>
      <rPr>
        <sz val="10"/>
        <color indexed="8"/>
        <rFont val="Times New Roman"/>
        <charset val="134"/>
      </rPr>
      <t>2</t>
    </r>
    <r>
      <rPr>
        <sz val="10"/>
        <color indexed="8"/>
        <rFont val="方正仿宋_GBK"/>
        <charset val="134"/>
      </rPr>
      <t>万元。带动辖区</t>
    </r>
    <r>
      <rPr>
        <sz val="10"/>
        <color indexed="8"/>
        <rFont val="Times New Roman"/>
        <charset val="134"/>
      </rPr>
      <t>“</t>
    </r>
    <r>
      <rPr>
        <sz val="10"/>
        <color indexed="8"/>
        <rFont val="方正仿宋_GBK"/>
        <charset val="134"/>
      </rPr>
      <t>三类监测对象</t>
    </r>
    <r>
      <rPr>
        <sz val="10"/>
        <color indexed="8"/>
        <rFont val="Times New Roman"/>
        <charset val="134"/>
      </rPr>
      <t>”17</t>
    </r>
    <r>
      <rPr>
        <sz val="10"/>
        <color indexed="8"/>
        <rFont val="方正仿宋_GBK"/>
        <charset val="134"/>
      </rPr>
      <t>户</t>
    </r>
    <r>
      <rPr>
        <sz val="10"/>
        <color indexed="8"/>
        <rFont val="Times New Roman"/>
        <charset val="134"/>
      </rPr>
      <t>58</t>
    </r>
    <r>
      <rPr>
        <sz val="10"/>
        <color indexed="8"/>
        <rFont val="方正仿宋_GBK"/>
        <charset val="134"/>
      </rPr>
      <t>人户均增加</t>
    </r>
    <r>
      <rPr>
        <sz val="10"/>
        <color indexed="8"/>
        <rFont val="Times New Roman"/>
        <charset val="134"/>
      </rPr>
      <t>1000</t>
    </r>
    <r>
      <rPr>
        <sz val="10"/>
        <color indexed="8"/>
        <rFont val="方正仿宋_GBK"/>
        <charset val="134"/>
      </rPr>
      <t>元以上。</t>
    </r>
  </si>
  <si>
    <r>
      <rPr>
        <sz val="10"/>
        <color indexed="8"/>
        <rFont val="方正仿宋_GBK"/>
        <charset val="134"/>
      </rPr>
      <t>入股分红、土地流转、带动贸易。</t>
    </r>
  </si>
  <si>
    <r>
      <rPr>
        <sz val="10"/>
        <rFont val="方正仿宋_GBK"/>
        <charset val="134"/>
      </rPr>
      <t>芳华镇洋芋深加工车间</t>
    </r>
  </si>
  <si>
    <r>
      <rPr>
        <sz val="10"/>
        <rFont val="方正仿宋_GBK"/>
        <charset val="134"/>
      </rPr>
      <t>芳华镇</t>
    </r>
  </si>
  <si>
    <r>
      <rPr>
        <sz val="10"/>
        <rFont val="方正仿宋_GBK"/>
        <charset val="134"/>
      </rPr>
      <t>芳华社区</t>
    </r>
  </si>
  <si>
    <r>
      <rPr>
        <sz val="10"/>
        <rFont val="方正仿宋_GBK"/>
        <charset val="134"/>
      </rPr>
      <t>近年来，芳华镇加大农业产业结构调整力度，以农民增收为目标，坚持产业化、高效化发展思路，以芳华河、普山河流域为核心，打造芳华镇小春洋芋核心示范区，辐射带动全镇洋芋产业同步发展，芳华镇洋芋产业已成为重要的支柱产业，</t>
    </r>
    <r>
      <rPr>
        <sz val="10"/>
        <rFont val="Times New Roman"/>
        <charset val="134"/>
      </rPr>
      <t>2023</t>
    </r>
    <r>
      <rPr>
        <sz val="10"/>
        <rFont val="方正仿宋_GBK"/>
        <charset val="134"/>
      </rPr>
      <t>年，全镇共种植洋芋</t>
    </r>
    <r>
      <rPr>
        <sz val="10"/>
        <rFont val="Times New Roman"/>
        <charset val="134"/>
      </rPr>
      <t>5.9</t>
    </r>
    <r>
      <rPr>
        <sz val="10"/>
        <rFont val="方正仿宋_GBK"/>
        <charset val="134"/>
      </rPr>
      <t>万亩，实现产值</t>
    </r>
    <r>
      <rPr>
        <sz val="10"/>
        <rFont val="Times New Roman"/>
        <charset val="134"/>
      </rPr>
      <t>1.42</t>
    </r>
    <r>
      <rPr>
        <sz val="10"/>
        <rFont val="方正仿宋_GBK"/>
        <charset val="134"/>
      </rPr>
      <t>亿元。为加大对洋芋产业发展的扶持力度，芳华镇政府计划与云南永永食品有限公司合作改扩建洋芋深加工厂房，在扶持本地优质企业进一步扩大和改进生产工艺的同时，促进本地洋芋产业高质量发展。建设内容如下：</t>
    </r>
    <r>
      <rPr>
        <sz val="10"/>
        <rFont val="Times New Roman"/>
        <charset val="134"/>
      </rPr>
      <t xml:space="preserve">                                                     1.</t>
    </r>
    <r>
      <rPr>
        <sz val="10"/>
        <rFont val="方正仿宋_GBK"/>
        <charset val="134"/>
      </rPr>
      <t>新建仓储房：占地</t>
    </r>
    <r>
      <rPr>
        <sz val="10"/>
        <rFont val="Times New Roman"/>
        <charset val="134"/>
      </rPr>
      <t>350</t>
    </r>
    <r>
      <rPr>
        <sz val="10"/>
        <rFont val="方正仿宋_GBK"/>
        <charset val="134"/>
      </rPr>
      <t>平方米，砖混结构，单价</t>
    </r>
    <r>
      <rPr>
        <sz val="10"/>
        <rFont val="Times New Roman"/>
        <charset val="134"/>
      </rPr>
      <t>1600</t>
    </r>
    <r>
      <rPr>
        <sz val="10"/>
        <rFont val="方正仿宋_GBK"/>
        <charset val="134"/>
      </rPr>
      <t>元</t>
    </r>
    <r>
      <rPr>
        <sz val="10"/>
        <rFont val="Times New Roman"/>
        <charset val="134"/>
      </rPr>
      <t>/</t>
    </r>
    <r>
      <rPr>
        <sz val="10"/>
        <rFont val="方正仿宋_GBK"/>
        <charset val="134"/>
      </rPr>
      <t>平方米，需资金</t>
    </r>
    <r>
      <rPr>
        <sz val="10"/>
        <rFont val="Times New Roman"/>
        <charset val="134"/>
      </rPr>
      <t>56</t>
    </r>
    <r>
      <rPr>
        <sz val="10"/>
        <rFont val="方正仿宋_GBK"/>
        <charset val="134"/>
      </rPr>
      <t>万元。</t>
    </r>
    <r>
      <rPr>
        <sz val="10"/>
        <rFont val="Times New Roman"/>
        <charset val="134"/>
      </rPr>
      <t xml:space="preserve">                                       
2.</t>
    </r>
    <r>
      <rPr>
        <sz val="10"/>
        <rFont val="方正仿宋_GBK"/>
        <charset val="134"/>
      </rPr>
      <t>建设洋芋深加工生产线</t>
    </r>
    <r>
      <rPr>
        <sz val="10"/>
        <rFont val="Times New Roman"/>
        <charset val="134"/>
      </rPr>
      <t>1</t>
    </r>
    <r>
      <rPr>
        <sz val="10"/>
        <rFont val="方正仿宋_GBK"/>
        <charset val="134"/>
      </rPr>
      <t>条：购置全自动炸锅设备</t>
    </r>
    <r>
      <rPr>
        <sz val="10"/>
        <rFont val="Times New Roman"/>
        <charset val="134"/>
      </rPr>
      <t>1</t>
    </r>
    <r>
      <rPr>
        <sz val="10"/>
        <rFont val="方正仿宋_GBK"/>
        <charset val="134"/>
      </rPr>
      <t>套，</t>
    </r>
    <r>
      <rPr>
        <sz val="10"/>
        <rFont val="Times New Roman"/>
        <charset val="134"/>
      </rPr>
      <t>108</t>
    </r>
    <r>
      <rPr>
        <sz val="10"/>
        <rFont val="方正仿宋_GBK"/>
        <charset val="134"/>
      </rPr>
      <t>万元</t>
    </r>
    <r>
      <rPr>
        <sz val="10"/>
        <rFont val="Times New Roman"/>
        <charset val="134"/>
      </rPr>
      <t>/</t>
    </r>
    <r>
      <rPr>
        <sz val="10"/>
        <rFont val="方正仿宋_GBK"/>
        <charset val="134"/>
      </rPr>
      <t>套，需资金</t>
    </r>
    <r>
      <rPr>
        <sz val="10"/>
        <rFont val="Times New Roman"/>
        <charset val="134"/>
      </rPr>
      <t>108</t>
    </r>
    <r>
      <rPr>
        <sz val="10"/>
        <rFont val="方正仿宋_GBK"/>
        <charset val="134"/>
      </rPr>
      <t>万元；购置包装机</t>
    </r>
    <r>
      <rPr>
        <sz val="10"/>
        <rFont val="Times New Roman"/>
        <charset val="134"/>
      </rPr>
      <t>1</t>
    </r>
    <r>
      <rPr>
        <sz val="10"/>
        <rFont val="方正仿宋_GBK"/>
        <charset val="134"/>
      </rPr>
      <t>台，</t>
    </r>
    <r>
      <rPr>
        <sz val="10"/>
        <rFont val="Times New Roman"/>
        <charset val="134"/>
      </rPr>
      <t>24</t>
    </r>
    <r>
      <rPr>
        <sz val="10"/>
        <rFont val="方正仿宋_GBK"/>
        <charset val="134"/>
      </rPr>
      <t>万元</t>
    </r>
    <r>
      <rPr>
        <sz val="10"/>
        <rFont val="Times New Roman"/>
        <charset val="134"/>
      </rPr>
      <t>/</t>
    </r>
    <r>
      <rPr>
        <sz val="10"/>
        <rFont val="方正仿宋_GBK"/>
        <charset val="134"/>
      </rPr>
      <t>台，需资金</t>
    </r>
    <r>
      <rPr>
        <sz val="10"/>
        <rFont val="Times New Roman"/>
        <charset val="134"/>
      </rPr>
      <t>24</t>
    </r>
    <r>
      <rPr>
        <sz val="10"/>
        <rFont val="方正仿宋_GBK"/>
        <charset val="134"/>
      </rPr>
      <t>万元；共需资金</t>
    </r>
    <r>
      <rPr>
        <sz val="10"/>
        <rFont val="Times New Roman"/>
        <charset val="134"/>
      </rPr>
      <t>132</t>
    </r>
    <r>
      <rPr>
        <sz val="10"/>
        <rFont val="方正仿宋_GBK"/>
        <charset val="134"/>
      </rPr>
      <t>万元。</t>
    </r>
    <r>
      <rPr>
        <sz val="10"/>
        <rFont val="Times New Roman"/>
        <charset val="134"/>
      </rPr>
      <t xml:space="preserve">                  
</t>
    </r>
    <r>
      <rPr>
        <sz val="10"/>
        <rFont val="方正仿宋_GBK"/>
        <charset val="134"/>
      </rPr>
      <t>项目共需资金合计：</t>
    </r>
    <r>
      <rPr>
        <sz val="10"/>
        <rFont val="Times New Roman"/>
        <charset val="134"/>
      </rPr>
      <t>188</t>
    </r>
    <r>
      <rPr>
        <sz val="10"/>
        <rFont val="方正仿宋_GBK"/>
        <charset val="134"/>
      </rPr>
      <t>万元。</t>
    </r>
  </si>
  <si>
    <r>
      <rPr>
        <sz val="10"/>
        <rFont val="方正仿宋_GBK"/>
        <charset val="134"/>
      </rPr>
      <t>通过建设新建仓储房：占地</t>
    </r>
    <r>
      <rPr>
        <sz val="10"/>
        <rFont val="Times New Roman"/>
        <charset val="134"/>
      </rPr>
      <t>350</t>
    </r>
    <r>
      <rPr>
        <sz val="10"/>
        <rFont val="方正仿宋_GBK"/>
        <charset val="134"/>
      </rPr>
      <t>平方米，砖混结构，洋芋深加工生产线</t>
    </r>
    <r>
      <rPr>
        <sz val="10"/>
        <rFont val="Times New Roman"/>
        <charset val="134"/>
      </rPr>
      <t>1</t>
    </r>
    <r>
      <rPr>
        <sz val="10"/>
        <rFont val="方正仿宋_GBK"/>
        <charset val="134"/>
      </rPr>
      <t>条，种植</t>
    </r>
    <r>
      <rPr>
        <sz val="10"/>
        <rFont val="Times New Roman"/>
        <charset val="134"/>
      </rPr>
      <t>2500</t>
    </r>
    <r>
      <rPr>
        <sz val="10"/>
        <rFont val="方正仿宋_GBK"/>
        <charset val="134"/>
      </rPr>
      <t>亩</t>
    </r>
    <r>
      <rPr>
        <sz val="10"/>
        <rFont val="Times New Roman"/>
        <charset val="134"/>
      </rPr>
      <t>/</t>
    </r>
    <r>
      <rPr>
        <sz val="10"/>
        <rFont val="方正仿宋_GBK"/>
        <charset val="134"/>
      </rPr>
      <t>开展洋芋种植培训工作，提升洋芋附加值促进本地洋芋产业高质量发展。项目建成后产权归芳华镇政府永永食品有限公司共同所有，预计项目年收益率为</t>
    </r>
    <r>
      <rPr>
        <sz val="10"/>
        <rFont val="Times New Roman"/>
        <charset val="134"/>
      </rPr>
      <t>80</t>
    </r>
    <r>
      <rPr>
        <sz val="10"/>
        <rFont val="方正仿宋_GBK"/>
        <charset val="134"/>
      </rPr>
      <t>％，即</t>
    </r>
    <r>
      <rPr>
        <sz val="10"/>
        <rFont val="Times New Roman"/>
        <charset val="134"/>
      </rPr>
      <t>95</t>
    </r>
    <r>
      <rPr>
        <sz val="10"/>
        <rFont val="方正仿宋_GBK"/>
        <charset val="134"/>
      </rPr>
      <t>万元。带动辖区内农户</t>
    </r>
    <r>
      <rPr>
        <sz val="10"/>
        <rFont val="Times New Roman"/>
        <charset val="134"/>
      </rPr>
      <t>1656</t>
    </r>
    <r>
      <rPr>
        <sz val="10"/>
        <rFont val="方正仿宋_GBK"/>
        <charset val="134"/>
      </rPr>
      <t>户</t>
    </r>
    <r>
      <rPr>
        <sz val="10"/>
        <rFont val="Times New Roman"/>
        <charset val="134"/>
      </rPr>
      <t>6065</t>
    </r>
    <r>
      <rPr>
        <sz val="10"/>
        <rFont val="方正仿宋_GBK"/>
        <charset val="134"/>
      </rPr>
      <t>人（其中脱贫户</t>
    </r>
    <r>
      <rPr>
        <sz val="10"/>
        <rFont val="Times New Roman"/>
        <charset val="134"/>
      </rPr>
      <t>164</t>
    </r>
    <r>
      <rPr>
        <sz val="10"/>
        <rFont val="方正仿宋_GBK"/>
        <charset val="134"/>
      </rPr>
      <t>户</t>
    </r>
    <r>
      <rPr>
        <sz val="10"/>
        <rFont val="Times New Roman"/>
        <charset val="134"/>
      </rPr>
      <t>557</t>
    </r>
    <r>
      <rPr>
        <sz val="10"/>
        <rFont val="方正仿宋_GBK"/>
        <charset val="134"/>
      </rPr>
      <t>人，监测对象</t>
    </r>
    <r>
      <rPr>
        <sz val="10"/>
        <rFont val="Times New Roman"/>
        <charset val="134"/>
      </rPr>
      <t>15</t>
    </r>
    <r>
      <rPr>
        <sz val="10"/>
        <rFont val="方正仿宋_GBK"/>
        <charset val="134"/>
      </rPr>
      <t>户</t>
    </r>
    <r>
      <rPr>
        <sz val="10"/>
        <rFont val="Times New Roman"/>
        <charset val="134"/>
      </rPr>
      <t>46</t>
    </r>
    <r>
      <rPr>
        <sz val="10"/>
        <rFont val="方正仿宋_GBK"/>
        <charset val="134"/>
      </rPr>
      <t>人），户均增加</t>
    </r>
    <r>
      <rPr>
        <sz val="10"/>
        <rFont val="Times New Roman"/>
        <charset val="134"/>
      </rPr>
      <t>3300</t>
    </r>
    <r>
      <rPr>
        <sz val="10"/>
        <rFont val="方正仿宋_GBK"/>
        <charset val="134"/>
      </rPr>
      <t>元以上，村集体收入增加</t>
    </r>
    <r>
      <rPr>
        <sz val="10"/>
        <rFont val="Times New Roman"/>
        <charset val="134"/>
      </rPr>
      <t>15</t>
    </r>
    <r>
      <rPr>
        <sz val="10"/>
        <rFont val="方正仿宋_GBK"/>
        <charset val="134"/>
      </rPr>
      <t>万元。</t>
    </r>
  </si>
  <si>
    <r>
      <rPr>
        <sz val="10"/>
        <rFont val="Times New Roman"/>
        <charset val="134"/>
      </rPr>
      <t>1.</t>
    </r>
    <r>
      <rPr>
        <sz val="10"/>
        <rFont val="方正仿宋_GBK"/>
        <charset val="134"/>
      </rPr>
      <t>带动土地流转，流转土地</t>
    </r>
    <r>
      <rPr>
        <sz val="10"/>
        <rFont val="Times New Roman"/>
        <charset val="134"/>
      </rPr>
      <t>80</t>
    </r>
    <r>
      <rPr>
        <sz val="10"/>
        <rFont val="方正仿宋_GBK"/>
        <charset val="134"/>
      </rPr>
      <t>户</t>
    </r>
    <r>
      <rPr>
        <sz val="10"/>
        <rFont val="Times New Roman"/>
        <charset val="134"/>
      </rPr>
      <t>120</t>
    </r>
    <r>
      <rPr>
        <sz val="10"/>
        <rFont val="方正仿宋_GBK"/>
        <charset val="134"/>
      </rPr>
      <t>亩。</t>
    </r>
    <r>
      <rPr>
        <sz val="10"/>
        <rFont val="Times New Roman"/>
        <charset val="134"/>
      </rPr>
      <t>2</t>
    </r>
    <r>
      <rPr>
        <sz val="10"/>
        <rFont val="方正仿宋_GBK"/>
        <charset val="134"/>
      </rPr>
      <t>、就业务工，带动务工</t>
    </r>
    <r>
      <rPr>
        <sz val="10"/>
        <rFont val="Times New Roman"/>
        <charset val="134"/>
      </rPr>
      <t>120</t>
    </r>
    <r>
      <rPr>
        <sz val="10"/>
        <rFont val="方正仿宋_GBK"/>
        <charset val="134"/>
      </rPr>
      <t>人。</t>
    </r>
    <r>
      <rPr>
        <sz val="10"/>
        <rFont val="Times New Roman"/>
        <charset val="134"/>
      </rPr>
      <t>3</t>
    </r>
    <r>
      <rPr>
        <sz val="10"/>
        <rFont val="方正仿宋_GBK"/>
        <charset val="134"/>
      </rPr>
      <t>、带动生产，带动发展洋芋产业</t>
    </r>
    <r>
      <rPr>
        <sz val="10"/>
        <rFont val="Times New Roman"/>
        <charset val="134"/>
      </rPr>
      <t>2500</t>
    </r>
    <r>
      <rPr>
        <sz val="10"/>
        <rFont val="方正仿宋_GBK"/>
        <charset val="134"/>
      </rPr>
      <t>亩。</t>
    </r>
    <r>
      <rPr>
        <sz val="10"/>
        <rFont val="Times New Roman"/>
        <charset val="134"/>
      </rPr>
      <t>4</t>
    </r>
    <r>
      <rPr>
        <sz val="10"/>
        <rFont val="方正仿宋_GBK"/>
        <charset val="134"/>
      </rPr>
      <t>、帮助产销对接，帮助</t>
    </r>
    <r>
      <rPr>
        <sz val="10"/>
        <rFont val="Times New Roman"/>
        <charset val="134"/>
      </rPr>
      <t>1656</t>
    </r>
    <r>
      <rPr>
        <sz val="10"/>
        <rFont val="方正仿宋_GBK"/>
        <charset val="134"/>
      </rPr>
      <t>户农户出售洋芋（品种）</t>
    </r>
    <r>
      <rPr>
        <sz val="10"/>
        <rFont val="Times New Roman"/>
        <charset val="134"/>
      </rPr>
      <t>3800</t>
    </r>
    <r>
      <rPr>
        <sz val="10"/>
        <rFont val="方正仿宋_GBK"/>
        <charset val="134"/>
      </rPr>
      <t>吨。</t>
    </r>
    <r>
      <rPr>
        <sz val="10"/>
        <rFont val="Times New Roman"/>
        <charset val="134"/>
      </rPr>
      <t>5</t>
    </r>
    <r>
      <rPr>
        <sz val="10"/>
        <rFont val="方正仿宋_GBK"/>
        <charset val="134"/>
      </rPr>
      <t>、资产入股，</t>
    </r>
    <r>
      <rPr>
        <sz val="10"/>
        <rFont val="Times New Roman"/>
        <charset val="134"/>
      </rPr>
      <t>1656</t>
    </r>
    <r>
      <rPr>
        <sz val="10"/>
        <rFont val="方正仿宋_GBK"/>
        <charset val="134"/>
      </rPr>
      <t>户农户以土地入股，预计户均收入</t>
    </r>
    <r>
      <rPr>
        <sz val="10"/>
        <rFont val="Times New Roman"/>
        <charset val="134"/>
      </rPr>
      <t>3300</t>
    </r>
    <r>
      <rPr>
        <sz val="10"/>
        <rFont val="方正仿宋_GBK"/>
        <charset val="134"/>
      </rPr>
      <t>元。</t>
    </r>
    <r>
      <rPr>
        <sz val="10"/>
        <rFont val="Times New Roman"/>
        <charset val="134"/>
      </rPr>
      <t xml:space="preserve">
6.</t>
    </r>
    <r>
      <rPr>
        <sz val="10"/>
        <rFont val="方正仿宋_GBK"/>
        <charset val="134"/>
      </rPr>
      <t>收益分红，按照收益的</t>
    </r>
    <r>
      <rPr>
        <sz val="10"/>
        <rFont val="Times New Roman"/>
        <charset val="134"/>
      </rPr>
      <t>20%</t>
    </r>
    <r>
      <rPr>
        <sz val="10"/>
        <rFont val="方正仿宋_GBK"/>
        <charset val="134"/>
      </rPr>
      <t>，对</t>
    </r>
    <r>
      <rPr>
        <sz val="10"/>
        <rFont val="Times New Roman"/>
        <charset val="134"/>
      </rPr>
      <t>1656</t>
    </r>
    <r>
      <rPr>
        <sz val="10"/>
        <rFont val="方正仿宋_GBK"/>
        <charset val="134"/>
      </rPr>
      <t>户</t>
    </r>
    <r>
      <rPr>
        <sz val="10"/>
        <rFont val="Times New Roman"/>
        <charset val="134"/>
      </rPr>
      <t>6065</t>
    </r>
    <r>
      <rPr>
        <sz val="10"/>
        <rFont val="方正仿宋_GBK"/>
        <charset val="134"/>
      </rPr>
      <t>人进行收益分红。</t>
    </r>
    <r>
      <rPr>
        <sz val="10"/>
        <rFont val="Times New Roman"/>
        <charset val="134"/>
      </rPr>
      <t xml:space="preserve">
</t>
    </r>
    <r>
      <rPr>
        <sz val="10"/>
        <rFont val="方正仿宋_GBK"/>
        <charset val="134"/>
      </rPr>
      <t>项目可以带动辖区内农户</t>
    </r>
    <r>
      <rPr>
        <sz val="10"/>
        <rFont val="Times New Roman"/>
        <charset val="134"/>
      </rPr>
      <t>6065</t>
    </r>
    <r>
      <rPr>
        <sz val="10"/>
        <rFont val="方正仿宋_GBK"/>
        <charset val="134"/>
      </rPr>
      <t>人，其中：脱贫户</t>
    </r>
    <r>
      <rPr>
        <sz val="10"/>
        <rFont val="Times New Roman"/>
        <charset val="134"/>
      </rPr>
      <t>557</t>
    </r>
    <r>
      <rPr>
        <sz val="10"/>
        <rFont val="方正仿宋_GBK"/>
        <charset val="134"/>
      </rPr>
      <t>人，三类监测对象</t>
    </r>
    <r>
      <rPr>
        <sz val="10"/>
        <rFont val="Times New Roman"/>
        <charset val="134"/>
      </rPr>
      <t>15</t>
    </r>
    <r>
      <rPr>
        <sz val="10"/>
        <rFont val="方正仿宋_GBK"/>
        <charset val="134"/>
      </rPr>
      <t>人。</t>
    </r>
  </si>
  <si>
    <r>
      <rPr>
        <sz val="10"/>
        <rFont val="方正仿宋_GBK"/>
        <charset val="134"/>
      </rPr>
      <t>陆良县农业农村局</t>
    </r>
  </si>
  <si>
    <r>
      <rPr>
        <sz val="10"/>
        <rFont val="方正仿宋_GBK"/>
        <charset val="134"/>
      </rPr>
      <t>乘明村委会收储初加工中心设备建设项目</t>
    </r>
  </si>
  <si>
    <r>
      <rPr>
        <sz val="10"/>
        <rFont val="方正仿宋_GBK"/>
        <charset val="134"/>
      </rPr>
      <t>雨补村委会</t>
    </r>
  </si>
  <si>
    <r>
      <rPr>
        <sz val="10"/>
        <rFont val="方正仿宋_GBK"/>
        <charset val="134"/>
      </rPr>
      <t>空气能烘干设备</t>
    </r>
    <r>
      <rPr>
        <sz val="10"/>
        <rFont val="Times New Roman"/>
        <charset val="134"/>
      </rPr>
      <t>1</t>
    </r>
    <r>
      <rPr>
        <sz val="10"/>
        <rFont val="方正仿宋_GBK"/>
        <charset val="134"/>
      </rPr>
      <t>套</t>
    </r>
    <r>
      <rPr>
        <sz val="10"/>
        <rFont val="Times New Roman"/>
        <charset val="134"/>
      </rPr>
      <t xml:space="preserve"> </t>
    </r>
    <r>
      <rPr>
        <sz val="10"/>
        <rFont val="方正仿宋_GBK"/>
        <charset val="134"/>
      </rPr>
      <t>：</t>
    </r>
    <r>
      <rPr>
        <sz val="10"/>
        <rFont val="Times New Roman"/>
        <charset val="134"/>
      </rPr>
      <t>1.</t>
    </r>
    <r>
      <rPr>
        <sz val="10"/>
        <rFont val="方正仿宋_GBK"/>
        <charset val="134"/>
      </rPr>
      <t>型号：</t>
    </r>
    <r>
      <rPr>
        <sz val="10"/>
        <rFont val="Times New Roman"/>
        <charset val="134"/>
      </rPr>
      <t xml:space="preserve"> NCYD-LJS-20</t>
    </r>
    <r>
      <rPr>
        <sz val="10"/>
        <rFont val="方正仿宋_GBK"/>
        <charset val="134"/>
      </rPr>
      <t>型；</t>
    </r>
    <r>
      <rPr>
        <sz val="10"/>
        <rFont val="Times New Roman"/>
        <charset val="134"/>
      </rPr>
      <t>2.</t>
    </r>
    <r>
      <rPr>
        <sz val="10"/>
        <rFont val="方正仿宋_GBK"/>
        <charset val="134"/>
      </rPr>
      <t>外形尺寸：（</t>
    </r>
    <r>
      <rPr>
        <sz val="10"/>
        <rFont val="Times New Roman"/>
        <charset val="134"/>
      </rPr>
      <t>mm</t>
    </r>
    <r>
      <rPr>
        <sz val="10"/>
        <rFont val="方正仿宋_GBK"/>
        <charset val="134"/>
      </rPr>
      <t>）（长</t>
    </r>
    <r>
      <rPr>
        <sz val="10"/>
        <rFont val="Times New Roman"/>
        <charset val="134"/>
      </rPr>
      <t>×</t>
    </r>
    <r>
      <rPr>
        <sz val="10"/>
        <rFont val="方正仿宋_GBK"/>
        <charset val="134"/>
      </rPr>
      <t>宽</t>
    </r>
    <r>
      <rPr>
        <sz val="10"/>
        <rFont val="Times New Roman"/>
        <charset val="134"/>
      </rPr>
      <t>×</t>
    </r>
    <r>
      <rPr>
        <sz val="10"/>
        <rFont val="方正仿宋_GBK"/>
        <charset val="134"/>
      </rPr>
      <t>高）：</t>
    </r>
    <r>
      <rPr>
        <sz val="10"/>
        <rFont val="Times New Roman"/>
        <charset val="134"/>
      </rPr>
      <t xml:space="preserve"> 32323*8500*3450mm</t>
    </r>
    <r>
      <rPr>
        <sz val="10"/>
        <rFont val="方正仿宋_GBK"/>
        <charset val="134"/>
      </rPr>
      <t>；</t>
    </r>
    <r>
      <rPr>
        <sz val="10"/>
        <rFont val="Times New Roman"/>
        <charset val="134"/>
      </rPr>
      <t>3.</t>
    </r>
    <r>
      <rPr>
        <sz val="10"/>
        <rFont val="方正仿宋_GBK"/>
        <charset val="134"/>
      </rPr>
      <t>设备装机功率：</t>
    </r>
    <r>
      <rPr>
        <sz val="10"/>
        <rFont val="Times New Roman"/>
        <charset val="134"/>
      </rPr>
      <t xml:space="preserve"> 123kW</t>
    </r>
    <r>
      <rPr>
        <sz val="10"/>
        <rFont val="方正仿宋_GBK"/>
        <charset val="134"/>
      </rPr>
      <t>；</t>
    </r>
    <r>
      <rPr>
        <sz val="10"/>
        <rFont val="Times New Roman"/>
        <charset val="134"/>
      </rPr>
      <t>4.</t>
    </r>
    <r>
      <rPr>
        <sz val="10"/>
        <rFont val="方正仿宋_GBK"/>
        <charset val="134"/>
      </rPr>
      <t>层数：</t>
    </r>
    <r>
      <rPr>
        <sz val="10"/>
        <rFont val="Times New Roman"/>
        <charset val="134"/>
      </rPr>
      <t xml:space="preserve"> 5</t>
    </r>
    <r>
      <rPr>
        <sz val="10"/>
        <rFont val="方正仿宋_GBK"/>
        <charset val="134"/>
      </rPr>
      <t>层；</t>
    </r>
    <r>
      <rPr>
        <sz val="10"/>
        <rFont val="Times New Roman"/>
        <charset val="134"/>
      </rPr>
      <t>5.</t>
    </r>
    <r>
      <rPr>
        <sz val="10"/>
        <rFont val="方正仿宋_GBK"/>
        <charset val="134"/>
      </rPr>
      <t>干燥介质：</t>
    </r>
    <r>
      <rPr>
        <sz val="10"/>
        <rFont val="Times New Roman"/>
        <charset val="134"/>
      </rPr>
      <t xml:space="preserve"> </t>
    </r>
    <r>
      <rPr>
        <sz val="10"/>
        <rFont val="方正仿宋_GBK"/>
        <charset val="134"/>
      </rPr>
      <t>纯净空气；</t>
    </r>
    <r>
      <rPr>
        <sz val="10"/>
        <rFont val="Times New Roman"/>
        <charset val="134"/>
      </rPr>
      <t>6.</t>
    </r>
    <r>
      <rPr>
        <sz val="10"/>
        <rFont val="方正仿宋_GBK"/>
        <charset val="134"/>
      </rPr>
      <t>鲜椒加工能力：</t>
    </r>
    <r>
      <rPr>
        <sz val="10"/>
        <rFont val="Times New Roman"/>
        <charset val="134"/>
      </rPr>
      <t xml:space="preserve"> 20</t>
    </r>
    <r>
      <rPr>
        <sz val="10"/>
        <rFont val="方正仿宋_GBK"/>
        <charset val="134"/>
      </rPr>
      <t>吨</t>
    </r>
    <r>
      <rPr>
        <sz val="10"/>
        <rFont val="Times New Roman"/>
        <charset val="134"/>
      </rPr>
      <t>/24</t>
    </r>
    <r>
      <rPr>
        <sz val="10"/>
        <rFont val="方正仿宋_GBK"/>
        <charset val="134"/>
      </rPr>
      <t>小时；</t>
    </r>
    <r>
      <rPr>
        <sz val="10"/>
        <rFont val="Times New Roman"/>
        <charset val="134"/>
      </rPr>
      <t>7.</t>
    </r>
    <r>
      <rPr>
        <sz val="10"/>
        <rFont val="方正仿宋_GBK"/>
        <charset val="134"/>
      </rPr>
      <t>输送网带：</t>
    </r>
    <r>
      <rPr>
        <sz val="10"/>
        <rFont val="Times New Roman"/>
        <charset val="134"/>
      </rPr>
      <t xml:space="preserve"> </t>
    </r>
    <r>
      <rPr>
        <sz val="10"/>
        <rFont val="方正仿宋_GBK"/>
        <charset val="134"/>
      </rPr>
      <t>接触物料采用</t>
    </r>
    <r>
      <rPr>
        <sz val="10"/>
        <rFont val="Times New Roman"/>
        <charset val="134"/>
      </rPr>
      <t>12</t>
    </r>
    <r>
      <rPr>
        <sz val="10"/>
        <rFont val="方正仿宋_GBK"/>
        <charset val="134"/>
      </rPr>
      <t>目</t>
    </r>
    <r>
      <rPr>
        <sz val="10"/>
        <rFont val="Times New Roman"/>
        <charset val="134"/>
      </rPr>
      <t>304</t>
    </r>
    <r>
      <rPr>
        <sz val="10"/>
        <rFont val="方正仿宋_GBK"/>
        <charset val="134"/>
      </rPr>
      <t>不锈钢筛网；</t>
    </r>
    <r>
      <rPr>
        <sz val="10"/>
        <rFont val="Times New Roman"/>
        <charset val="134"/>
      </rPr>
      <t>8.</t>
    </r>
    <r>
      <rPr>
        <sz val="10"/>
        <rFont val="方正仿宋_GBK"/>
        <charset val="134"/>
      </rPr>
      <t>输送链轮：</t>
    </r>
    <r>
      <rPr>
        <sz val="10"/>
        <rFont val="Times New Roman"/>
        <charset val="134"/>
      </rPr>
      <t xml:space="preserve"> </t>
    </r>
    <r>
      <rPr>
        <sz val="10"/>
        <rFont val="方正仿宋_GBK"/>
        <charset val="134"/>
      </rPr>
      <t>采用</t>
    </r>
    <r>
      <rPr>
        <sz val="10"/>
        <rFont val="Times New Roman"/>
        <charset val="134"/>
      </rPr>
      <t>45#</t>
    </r>
    <r>
      <rPr>
        <sz val="10"/>
        <rFont val="方正仿宋_GBK"/>
        <charset val="134"/>
      </rPr>
      <t>钢，齿面淬火；</t>
    </r>
    <r>
      <rPr>
        <sz val="10"/>
        <rFont val="Times New Roman"/>
        <charset val="134"/>
      </rPr>
      <t>9.</t>
    </r>
    <r>
      <rPr>
        <sz val="10"/>
        <rFont val="方正仿宋_GBK"/>
        <charset val="134"/>
      </rPr>
      <t>送风系统</t>
    </r>
    <r>
      <rPr>
        <sz val="10"/>
        <rFont val="Times New Roman"/>
        <charset val="134"/>
      </rPr>
      <t xml:space="preserve"> </t>
    </r>
    <r>
      <rPr>
        <sz val="10"/>
        <rFont val="方正仿宋_GBK"/>
        <charset val="134"/>
      </rPr>
      <t>：双仓分段式送风系统；</t>
    </r>
    <r>
      <rPr>
        <sz val="10"/>
        <rFont val="Times New Roman"/>
        <charset val="134"/>
      </rPr>
      <t>10.</t>
    </r>
    <r>
      <rPr>
        <sz val="10"/>
        <rFont val="方正仿宋_GBK"/>
        <charset val="134"/>
      </rPr>
      <t>干燥温度</t>
    </r>
    <r>
      <rPr>
        <sz val="10"/>
        <rFont val="Times New Roman"/>
        <charset val="134"/>
      </rPr>
      <t xml:space="preserve"> </t>
    </r>
    <r>
      <rPr>
        <sz val="10"/>
        <rFont val="方正仿宋_GBK"/>
        <charset val="134"/>
      </rPr>
      <t>：常温</t>
    </r>
    <r>
      <rPr>
        <sz val="10"/>
        <rFont val="Times New Roman"/>
        <charset val="134"/>
      </rPr>
      <t>-90</t>
    </r>
    <r>
      <rPr>
        <sz val="10"/>
        <rFont val="方正仿宋_GBK"/>
        <charset val="134"/>
      </rPr>
      <t>度可调；</t>
    </r>
    <r>
      <rPr>
        <sz val="10"/>
        <rFont val="Times New Roman"/>
        <charset val="134"/>
      </rPr>
      <t>11.</t>
    </r>
    <r>
      <rPr>
        <sz val="10"/>
        <rFont val="方正仿宋_GBK"/>
        <charset val="134"/>
      </rPr>
      <t>传动链条：</t>
    </r>
    <r>
      <rPr>
        <sz val="10"/>
        <rFont val="Times New Roman"/>
        <charset val="134"/>
      </rPr>
      <t xml:space="preserve"> </t>
    </r>
    <r>
      <rPr>
        <sz val="10"/>
        <rFont val="方正仿宋_GBK"/>
        <charset val="134"/>
      </rPr>
      <t>高精度合金钢链条</t>
    </r>
    <r>
      <rPr>
        <sz val="10"/>
        <rFont val="Times New Roman"/>
        <charset val="134"/>
      </rPr>
      <t xml:space="preserve"> </t>
    </r>
    <r>
      <rPr>
        <sz val="10"/>
        <rFont val="方正仿宋_GBK"/>
        <charset val="134"/>
      </rPr>
      <t>（节距</t>
    </r>
    <r>
      <rPr>
        <sz val="10"/>
        <rFont val="Times New Roman"/>
        <charset val="134"/>
      </rPr>
      <t>=63.5mm</t>
    </r>
    <r>
      <rPr>
        <sz val="10"/>
        <rFont val="方正仿宋_GBK"/>
        <charset val="134"/>
      </rPr>
      <t>）</t>
    </r>
    <r>
      <rPr>
        <sz val="10"/>
        <rFont val="Times New Roman"/>
        <charset val="134"/>
      </rPr>
      <t xml:space="preserve"> </t>
    </r>
    <r>
      <rPr>
        <sz val="10"/>
        <rFont val="方正仿宋_GBK"/>
        <charset val="134"/>
      </rPr>
      <t>；</t>
    </r>
    <r>
      <rPr>
        <sz val="10"/>
        <rFont val="Times New Roman"/>
        <charset val="134"/>
      </rPr>
      <t>12.</t>
    </r>
    <r>
      <rPr>
        <sz val="10"/>
        <rFont val="方正仿宋_GBK"/>
        <charset val="134"/>
      </rPr>
      <t>机门</t>
    </r>
    <r>
      <rPr>
        <sz val="10"/>
        <rFont val="Times New Roman"/>
        <charset val="134"/>
      </rPr>
      <t xml:space="preserve"> </t>
    </r>
    <r>
      <rPr>
        <sz val="10"/>
        <rFont val="方正仿宋_GBK"/>
        <charset val="134"/>
      </rPr>
      <t>：采用</t>
    </r>
    <r>
      <rPr>
        <sz val="10"/>
        <rFont val="Times New Roman"/>
        <charset val="134"/>
      </rPr>
      <t>50mm A1</t>
    </r>
    <r>
      <rPr>
        <sz val="10"/>
        <rFont val="方正仿宋_GBK"/>
        <charset val="134"/>
      </rPr>
      <t>防火等级手工净化板；</t>
    </r>
    <r>
      <rPr>
        <sz val="10"/>
        <rFont val="Times New Roman"/>
        <charset val="134"/>
      </rPr>
      <t>13.</t>
    </r>
    <r>
      <rPr>
        <sz val="10"/>
        <rFont val="方正仿宋_GBK"/>
        <charset val="134"/>
      </rPr>
      <t>热源：</t>
    </r>
    <r>
      <rPr>
        <sz val="10"/>
        <rFont val="Times New Roman"/>
        <charset val="134"/>
      </rPr>
      <t xml:space="preserve"> 80</t>
    </r>
    <r>
      <rPr>
        <sz val="10"/>
        <rFont val="方正仿宋_GBK"/>
        <charset val="134"/>
      </rPr>
      <t>万大卡套筒式生物质热风炉</t>
    </r>
    <r>
      <rPr>
        <sz val="10"/>
        <rFont val="Times New Roman"/>
        <charset val="134"/>
      </rPr>
      <t>1</t>
    </r>
    <r>
      <rPr>
        <sz val="10"/>
        <rFont val="方正仿宋_GBK"/>
        <charset val="134"/>
      </rPr>
      <t>台；</t>
    </r>
    <r>
      <rPr>
        <sz val="10"/>
        <rFont val="Times New Roman"/>
        <charset val="134"/>
      </rPr>
      <t>14.</t>
    </r>
    <r>
      <rPr>
        <sz val="10"/>
        <rFont val="方正仿宋_GBK"/>
        <charset val="134"/>
      </rPr>
      <t>双除尘系统：</t>
    </r>
    <r>
      <rPr>
        <sz val="10"/>
        <rFont val="Times New Roman"/>
        <charset val="134"/>
      </rPr>
      <t xml:space="preserve"> </t>
    </r>
    <r>
      <rPr>
        <sz val="10"/>
        <rFont val="方正仿宋_GBK"/>
        <charset val="134"/>
      </rPr>
      <t>旋风除尘系统</t>
    </r>
    <r>
      <rPr>
        <sz val="10"/>
        <rFont val="Times New Roman"/>
        <charset val="134"/>
      </rPr>
      <t>+</t>
    </r>
    <r>
      <rPr>
        <sz val="10"/>
        <rFont val="方正仿宋_GBK"/>
        <charset val="134"/>
      </rPr>
      <t>水膜除尘系统；</t>
    </r>
    <r>
      <rPr>
        <sz val="10"/>
        <rFont val="Times New Roman"/>
        <charset val="134"/>
      </rPr>
      <t>15.</t>
    </r>
    <r>
      <rPr>
        <sz val="10"/>
        <rFont val="方正仿宋_GBK"/>
        <charset val="134"/>
      </rPr>
      <t>回热系统（外界环境温度＜</t>
    </r>
    <r>
      <rPr>
        <sz val="10"/>
        <rFont val="Times New Roman"/>
        <charset val="134"/>
      </rPr>
      <t>10℃</t>
    </r>
    <r>
      <rPr>
        <sz val="10"/>
        <rFont val="方正仿宋_GBK"/>
        <charset val="134"/>
      </rPr>
      <t>建议增配）：</t>
    </r>
    <r>
      <rPr>
        <sz val="10"/>
        <rFont val="Times New Roman"/>
        <charset val="134"/>
      </rPr>
      <t xml:space="preserve"> </t>
    </r>
    <r>
      <rPr>
        <sz val="10"/>
        <rFont val="方正仿宋_GBK"/>
        <charset val="134"/>
      </rPr>
      <t>烟气余热回收装置；</t>
    </r>
    <r>
      <rPr>
        <sz val="10"/>
        <rFont val="Times New Roman"/>
        <charset val="134"/>
      </rPr>
      <t>16.</t>
    </r>
    <r>
      <rPr>
        <sz val="10"/>
        <rFont val="方正仿宋_GBK"/>
        <charset val="134"/>
      </rPr>
      <t>排湿系统</t>
    </r>
    <r>
      <rPr>
        <sz val="10"/>
        <rFont val="Times New Roman"/>
        <charset val="134"/>
      </rPr>
      <t xml:space="preserve"> </t>
    </r>
    <r>
      <rPr>
        <sz val="10"/>
        <rFont val="方正仿宋_GBK"/>
        <charset val="134"/>
      </rPr>
      <t>：强制排湿（标配</t>
    </r>
    <r>
      <rPr>
        <sz val="10"/>
        <rFont val="Times New Roman"/>
        <charset val="134"/>
      </rPr>
      <t>3m</t>
    </r>
    <r>
      <rPr>
        <sz val="10"/>
        <rFont val="方正仿宋_GBK"/>
        <charset val="134"/>
      </rPr>
      <t>）；</t>
    </r>
    <r>
      <rPr>
        <sz val="10"/>
        <rFont val="Times New Roman"/>
        <charset val="134"/>
      </rPr>
      <t>17.</t>
    </r>
    <r>
      <rPr>
        <sz val="10"/>
        <rFont val="方正仿宋_GBK"/>
        <charset val="134"/>
      </rPr>
      <t>出料机：</t>
    </r>
    <r>
      <rPr>
        <sz val="10"/>
        <rFont val="Times New Roman"/>
        <charset val="134"/>
      </rPr>
      <t xml:space="preserve"> </t>
    </r>
    <r>
      <rPr>
        <sz val="10"/>
        <rFont val="方正仿宋_GBK"/>
        <charset val="134"/>
      </rPr>
      <t>碳钢喷塑</t>
    </r>
    <r>
      <rPr>
        <sz val="10"/>
        <rFont val="Times New Roman"/>
        <charset val="134"/>
      </rPr>
      <t>+</t>
    </r>
    <r>
      <rPr>
        <sz val="10"/>
        <rFont val="方正仿宋_GBK"/>
        <charset val="134"/>
      </rPr>
      <t>不锈钢链板式输送带；</t>
    </r>
    <r>
      <rPr>
        <sz val="10"/>
        <rFont val="Times New Roman"/>
        <charset val="134"/>
      </rPr>
      <t>18.</t>
    </r>
    <r>
      <rPr>
        <sz val="10"/>
        <rFont val="方正仿宋_GBK"/>
        <charset val="134"/>
      </rPr>
      <t>主传动</t>
    </r>
    <r>
      <rPr>
        <sz val="10"/>
        <rFont val="Times New Roman"/>
        <charset val="134"/>
      </rPr>
      <t xml:space="preserve"> </t>
    </r>
    <r>
      <rPr>
        <sz val="10"/>
        <rFont val="方正仿宋_GBK"/>
        <charset val="134"/>
      </rPr>
      <t>：双动力双向分层传动</t>
    </r>
    <r>
      <rPr>
        <sz val="10"/>
        <rFont val="Times New Roman"/>
        <charset val="134"/>
      </rPr>
      <t>+</t>
    </r>
    <r>
      <rPr>
        <sz val="10"/>
        <rFont val="方正仿宋_GBK"/>
        <charset val="134"/>
      </rPr>
      <t>变频调速；</t>
    </r>
    <r>
      <rPr>
        <sz val="10"/>
        <rFont val="Times New Roman"/>
        <charset val="134"/>
      </rPr>
      <t>19.</t>
    </r>
    <r>
      <rPr>
        <sz val="10"/>
        <rFont val="方正仿宋_GBK"/>
        <charset val="134"/>
      </rPr>
      <t>控制系统</t>
    </r>
    <r>
      <rPr>
        <sz val="10"/>
        <rFont val="Times New Roman"/>
        <charset val="134"/>
      </rPr>
      <t xml:space="preserve"> </t>
    </r>
    <r>
      <rPr>
        <sz val="10"/>
        <rFont val="方正仿宋_GBK"/>
        <charset val="134"/>
      </rPr>
      <t>：台达</t>
    </r>
    <r>
      <rPr>
        <sz val="10"/>
        <rFont val="Times New Roman"/>
        <charset val="134"/>
      </rPr>
      <t>PLC</t>
    </r>
    <r>
      <rPr>
        <sz val="10"/>
        <rFont val="方正仿宋_GBK"/>
        <charset val="134"/>
      </rPr>
      <t>控制，昆仑通态触摸屏，温度采集使用台达专用温度模块（防止信号干扰）</t>
    </r>
    <r>
      <rPr>
        <sz val="10"/>
        <rFont val="Times New Roman"/>
        <charset val="134"/>
      </rPr>
      <t>+5G</t>
    </r>
    <r>
      <rPr>
        <sz val="10"/>
        <rFont val="方正仿宋_GBK"/>
        <charset val="134"/>
      </rPr>
      <t>物联网技术；</t>
    </r>
    <r>
      <rPr>
        <sz val="10"/>
        <rFont val="Times New Roman"/>
        <charset val="134"/>
      </rPr>
      <t>20.</t>
    </r>
    <r>
      <rPr>
        <sz val="10"/>
        <rFont val="方正仿宋_GBK"/>
        <charset val="134"/>
      </rPr>
      <t>自动加油系统：</t>
    </r>
    <r>
      <rPr>
        <sz val="10"/>
        <rFont val="Times New Roman"/>
        <charset val="134"/>
      </rPr>
      <t xml:space="preserve"> </t>
    </r>
    <r>
      <rPr>
        <sz val="10"/>
        <rFont val="方正仿宋_GBK"/>
        <charset val="134"/>
      </rPr>
      <t>采用自动润滑泵</t>
    </r>
    <r>
      <rPr>
        <sz val="10"/>
        <rFont val="Times New Roman"/>
        <charset val="134"/>
      </rPr>
      <t>+</t>
    </r>
    <r>
      <rPr>
        <sz val="10"/>
        <rFont val="方正仿宋_GBK"/>
        <charset val="134"/>
      </rPr>
      <t>铝管输送（免维护）；</t>
    </r>
    <r>
      <rPr>
        <sz val="10"/>
        <rFont val="Times New Roman"/>
        <charset val="134"/>
      </rPr>
      <t>21.</t>
    </r>
    <r>
      <rPr>
        <sz val="10"/>
        <rFont val="方正仿宋_GBK"/>
        <charset val="134"/>
      </rPr>
      <t>处理水分：</t>
    </r>
    <r>
      <rPr>
        <sz val="10"/>
        <rFont val="Times New Roman"/>
        <charset val="134"/>
      </rPr>
      <t xml:space="preserve"> </t>
    </r>
    <r>
      <rPr>
        <sz val="10"/>
        <rFont val="方正仿宋_GBK"/>
        <charset val="134"/>
      </rPr>
      <t>初始水</t>
    </r>
    <r>
      <rPr>
        <sz val="10"/>
        <rFont val="Times New Roman"/>
        <charset val="134"/>
      </rPr>
      <t>88%</t>
    </r>
    <r>
      <rPr>
        <sz val="10"/>
        <rFont val="方正仿宋_GBK"/>
        <charset val="134"/>
      </rPr>
      <t>烘至</t>
    </r>
    <r>
      <rPr>
        <sz val="10"/>
        <rFont val="Times New Roman"/>
        <charset val="134"/>
      </rPr>
      <t xml:space="preserve">11% </t>
    </r>
    <r>
      <rPr>
        <sz val="10"/>
        <rFont val="方正仿宋_GBK"/>
        <charset val="134"/>
      </rPr>
      <t>。</t>
    </r>
    <r>
      <rPr>
        <sz val="10"/>
        <rFont val="Times New Roman"/>
        <charset val="134"/>
      </rPr>
      <t xml:space="preserve">
</t>
    </r>
    <r>
      <rPr>
        <sz val="10"/>
        <rFont val="方正仿宋_GBK"/>
        <charset val="134"/>
      </rPr>
      <t>整套空气能烘干设备</t>
    </r>
    <r>
      <rPr>
        <sz val="10"/>
        <rFont val="Times New Roman"/>
        <charset val="134"/>
      </rPr>
      <t>90</t>
    </r>
    <r>
      <rPr>
        <sz val="10"/>
        <rFont val="方正仿宋_GBK"/>
        <charset val="134"/>
      </rPr>
      <t>万元。</t>
    </r>
  </si>
  <si>
    <r>
      <rPr>
        <sz val="10"/>
        <rFont val="方正仿宋_GBK"/>
        <charset val="134"/>
      </rPr>
      <t>通过安装空气能烘干设备，促进雨补农业产业结构优化升级，农民增产增收，且覆盖雨补村委会及周边村委会</t>
    </r>
    <r>
      <rPr>
        <sz val="10"/>
        <rFont val="Times New Roman"/>
        <charset val="134"/>
      </rPr>
      <t>4000</t>
    </r>
    <r>
      <rPr>
        <sz val="10"/>
        <rFont val="方正仿宋_GBK"/>
        <charset val="134"/>
      </rPr>
      <t>亩以上工业辣椒、红薯、土豆等烘干作业。</t>
    </r>
    <r>
      <rPr>
        <sz val="10"/>
        <rFont val="Times New Roman"/>
        <charset val="134"/>
      </rPr>
      <t xml:space="preserve">
</t>
    </r>
    <r>
      <rPr>
        <sz val="10"/>
        <rFont val="方正仿宋_GBK"/>
        <charset val="134"/>
      </rPr>
      <t>二是项目产权归属。项目建成后产权归雨补村委会所有。三是收益分配。预计项目年收益率为</t>
    </r>
    <r>
      <rPr>
        <sz val="10"/>
        <rFont val="Times New Roman"/>
        <charset val="134"/>
      </rPr>
      <t>6</t>
    </r>
    <r>
      <rPr>
        <sz val="10"/>
        <rFont val="方正仿宋_GBK"/>
        <charset val="134"/>
      </rPr>
      <t>％，即</t>
    </r>
    <r>
      <rPr>
        <sz val="10"/>
        <rFont val="Times New Roman"/>
        <charset val="134"/>
      </rPr>
      <t>5.4</t>
    </r>
    <r>
      <rPr>
        <sz val="10"/>
        <rFont val="方正仿宋_GBK"/>
        <charset val="134"/>
      </rPr>
      <t>万元。带动辖区内农户</t>
    </r>
    <r>
      <rPr>
        <sz val="10"/>
        <rFont val="Times New Roman"/>
        <charset val="134"/>
      </rPr>
      <t>618</t>
    </r>
    <r>
      <rPr>
        <sz val="10"/>
        <rFont val="方正仿宋_GBK"/>
        <charset val="134"/>
      </rPr>
      <t>户</t>
    </r>
    <r>
      <rPr>
        <sz val="10"/>
        <rFont val="Times New Roman"/>
        <charset val="134"/>
      </rPr>
      <t>2336</t>
    </r>
    <r>
      <rPr>
        <sz val="10"/>
        <rFont val="方正仿宋_GBK"/>
        <charset val="134"/>
      </rPr>
      <t>人，直接参与农户</t>
    </r>
    <r>
      <rPr>
        <sz val="10"/>
        <rFont val="Times New Roman"/>
        <charset val="134"/>
      </rPr>
      <t>1000</t>
    </r>
    <r>
      <rPr>
        <sz val="10"/>
        <rFont val="方正仿宋_GBK"/>
        <charset val="134"/>
      </rPr>
      <t>多人，（其中脱贫户</t>
    </r>
    <r>
      <rPr>
        <sz val="10"/>
        <rFont val="Times New Roman"/>
        <charset val="134"/>
      </rPr>
      <t>41</t>
    </r>
    <r>
      <rPr>
        <sz val="10"/>
        <rFont val="方正仿宋_GBK"/>
        <charset val="134"/>
      </rPr>
      <t>户</t>
    </r>
    <r>
      <rPr>
        <sz val="10"/>
        <rFont val="Times New Roman"/>
        <charset val="134"/>
      </rPr>
      <t>156</t>
    </r>
    <r>
      <rPr>
        <sz val="10"/>
        <rFont val="方正仿宋_GBK"/>
        <charset val="134"/>
      </rPr>
      <t>人，监测对象</t>
    </r>
    <r>
      <rPr>
        <sz val="10"/>
        <rFont val="Times New Roman"/>
        <charset val="134"/>
      </rPr>
      <t>18</t>
    </r>
    <r>
      <rPr>
        <sz val="10"/>
        <rFont val="方正仿宋_GBK"/>
        <charset val="134"/>
      </rPr>
      <t>户</t>
    </r>
    <r>
      <rPr>
        <sz val="10"/>
        <rFont val="Times New Roman"/>
        <charset val="134"/>
      </rPr>
      <t>49</t>
    </r>
    <r>
      <rPr>
        <sz val="10"/>
        <rFont val="方正仿宋_GBK"/>
        <charset val="134"/>
      </rPr>
      <t>人），户均增加</t>
    </r>
    <r>
      <rPr>
        <sz val="10"/>
        <rFont val="Times New Roman"/>
        <charset val="134"/>
      </rPr>
      <t>1.2</t>
    </r>
    <r>
      <rPr>
        <sz val="10"/>
        <rFont val="方正仿宋_GBK"/>
        <charset val="134"/>
      </rPr>
      <t>万元以上，村集体收入增加</t>
    </r>
    <r>
      <rPr>
        <sz val="10"/>
        <rFont val="Times New Roman"/>
        <charset val="134"/>
      </rPr>
      <t>5.4</t>
    </r>
    <r>
      <rPr>
        <sz val="10"/>
        <rFont val="方正仿宋_GBK"/>
        <charset val="134"/>
      </rPr>
      <t>万元。</t>
    </r>
  </si>
  <si>
    <r>
      <rPr>
        <sz val="10"/>
        <color indexed="8"/>
        <rFont val="方正仿宋_GBK"/>
        <charset val="134"/>
      </rPr>
      <t>一是就业吸纳。在烘干设备建成后，可提供短期就业岗位超</t>
    </r>
    <r>
      <rPr>
        <sz val="10"/>
        <color indexed="8"/>
        <rFont val="Times New Roman"/>
        <charset val="134"/>
      </rPr>
      <t>10</t>
    </r>
    <r>
      <rPr>
        <sz val="10"/>
        <color indexed="8"/>
        <rFont val="方正仿宋_GBK"/>
        <charset val="134"/>
      </rPr>
      <t>个，为村民提供本地就业岗位，增加劳务收入</t>
    </r>
    <r>
      <rPr>
        <sz val="10"/>
        <color indexed="8"/>
        <rFont val="Times New Roman"/>
        <charset val="134"/>
      </rPr>
      <t>60000</t>
    </r>
    <r>
      <rPr>
        <sz val="10"/>
        <color indexed="8"/>
        <rFont val="方正仿宋_GBK"/>
        <charset val="134"/>
      </rPr>
      <t>元；二是产业合作。党总支与农民专业合作社、种植大户、企业等建立紧密合作关系，提升农产品的附加值，降低农民市场风险。</t>
    </r>
  </si>
  <si>
    <r>
      <rPr>
        <sz val="10"/>
        <color indexed="8"/>
        <rFont val="方正仿宋_GBK"/>
        <charset val="134"/>
      </rPr>
      <t>板田村委会辣椒分拣中心</t>
    </r>
  </si>
  <si>
    <r>
      <rPr>
        <sz val="10"/>
        <color indexed="8"/>
        <rFont val="方正仿宋_GBK"/>
        <charset val="134"/>
      </rPr>
      <t>芳华镇</t>
    </r>
  </si>
  <si>
    <r>
      <rPr>
        <sz val="10"/>
        <color indexed="8"/>
        <rFont val="方正仿宋_GBK"/>
        <charset val="134"/>
      </rPr>
      <t>板田村委会</t>
    </r>
  </si>
  <si>
    <r>
      <rPr>
        <sz val="10"/>
        <color theme="1"/>
        <rFont val="Times New Roman"/>
        <charset val="134"/>
      </rPr>
      <t>1.</t>
    </r>
    <r>
      <rPr>
        <sz val="10"/>
        <color indexed="8"/>
        <rFont val="方正仿宋_GBK"/>
        <charset val="134"/>
      </rPr>
      <t>场地平整，拟平整场地</t>
    </r>
    <r>
      <rPr>
        <sz val="10"/>
        <color indexed="8"/>
        <rFont val="Times New Roman"/>
        <charset val="134"/>
      </rPr>
      <t>2000</t>
    </r>
    <r>
      <rPr>
        <sz val="10"/>
        <color indexed="8"/>
        <rFont val="方正仿宋_GBK"/>
        <charset val="134"/>
      </rPr>
      <t>平方米，单价：</t>
    </r>
    <r>
      <rPr>
        <sz val="10"/>
        <color indexed="8"/>
        <rFont val="Times New Roman"/>
        <charset val="134"/>
      </rPr>
      <t>50</t>
    </r>
    <r>
      <rPr>
        <sz val="10"/>
        <color indexed="8"/>
        <rFont val="方正仿宋_GBK"/>
        <charset val="134"/>
      </rPr>
      <t>元</t>
    </r>
    <r>
      <rPr>
        <sz val="10"/>
        <color indexed="8"/>
        <rFont val="Times New Roman"/>
        <charset val="134"/>
      </rPr>
      <t>/</t>
    </r>
    <r>
      <rPr>
        <sz val="10"/>
        <color indexed="8"/>
        <rFont val="方正仿宋_GBK"/>
        <charset val="134"/>
      </rPr>
      <t>平方米，所需资金概算为</t>
    </r>
    <r>
      <rPr>
        <sz val="10"/>
        <color indexed="8"/>
        <rFont val="Times New Roman"/>
        <charset val="134"/>
      </rPr>
      <t>10</t>
    </r>
    <r>
      <rPr>
        <sz val="10"/>
        <color indexed="8"/>
        <rFont val="方正仿宋_GBK"/>
        <charset val="134"/>
      </rPr>
      <t>万元；</t>
    </r>
    <r>
      <rPr>
        <sz val="10"/>
        <color indexed="8"/>
        <rFont val="Times New Roman"/>
        <charset val="134"/>
      </rPr>
      <t xml:space="preserve">                  2.</t>
    </r>
    <r>
      <rPr>
        <sz val="10"/>
        <color indexed="8"/>
        <rFont val="方正仿宋_GBK"/>
        <charset val="134"/>
      </rPr>
      <t>分拣中心厂房建设，长</t>
    </r>
    <r>
      <rPr>
        <sz val="10"/>
        <color indexed="8"/>
        <rFont val="Times New Roman"/>
        <charset val="134"/>
      </rPr>
      <t>50</t>
    </r>
    <r>
      <rPr>
        <sz val="10"/>
        <color indexed="8"/>
        <rFont val="方正仿宋_GBK"/>
        <charset val="134"/>
      </rPr>
      <t>米，宽</t>
    </r>
    <r>
      <rPr>
        <sz val="10"/>
        <color indexed="8"/>
        <rFont val="Times New Roman"/>
        <charset val="134"/>
      </rPr>
      <t>25</t>
    </r>
    <r>
      <rPr>
        <sz val="10"/>
        <color indexed="8"/>
        <rFont val="方正仿宋_GBK"/>
        <charset val="134"/>
      </rPr>
      <t>米，高</t>
    </r>
    <r>
      <rPr>
        <sz val="10"/>
        <color indexed="8"/>
        <rFont val="Times New Roman"/>
        <charset val="134"/>
      </rPr>
      <t>12</t>
    </r>
    <r>
      <rPr>
        <sz val="10"/>
        <color indexed="8"/>
        <rFont val="方正仿宋_GBK"/>
        <charset val="134"/>
      </rPr>
      <t>米，拟采用标准厂房（重钢架构）建设模式新建，占地面积</t>
    </r>
    <r>
      <rPr>
        <sz val="10"/>
        <color indexed="8"/>
        <rFont val="Times New Roman"/>
        <charset val="134"/>
      </rPr>
      <t>1250</t>
    </r>
    <r>
      <rPr>
        <sz val="10"/>
        <color indexed="8"/>
        <rFont val="方正仿宋_GBK"/>
        <charset val="134"/>
      </rPr>
      <t>平方米，单价：</t>
    </r>
    <r>
      <rPr>
        <sz val="10"/>
        <color indexed="8"/>
        <rFont val="Times New Roman"/>
        <charset val="134"/>
      </rPr>
      <t>1200</t>
    </r>
    <r>
      <rPr>
        <sz val="10"/>
        <color indexed="8"/>
        <rFont val="方正仿宋_GBK"/>
        <charset val="134"/>
      </rPr>
      <t>元</t>
    </r>
    <r>
      <rPr>
        <sz val="10"/>
        <color indexed="8"/>
        <rFont val="Times New Roman"/>
        <charset val="134"/>
      </rPr>
      <t>/</t>
    </r>
    <r>
      <rPr>
        <sz val="10"/>
        <color indexed="8"/>
        <rFont val="方正仿宋_GBK"/>
        <charset val="134"/>
      </rPr>
      <t>平方米，所需资金概算为</t>
    </r>
    <r>
      <rPr>
        <sz val="10"/>
        <color indexed="8"/>
        <rFont val="Times New Roman"/>
        <charset val="134"/>
      </rPr>
      <t>150</t>
    </r>
    <r>
      <rPr>
        <sz val="10"/>
        <color indexed="8"/>
        <rFont val="方正仿宋_GBK"/>
        <charset val="134"/>
      </rPr>
      <t>万元；</t>
    </r>
    <r>
      <rPr>
        <sz val="10"/>
        <color indexed="8"/>
        <rFont val="Times New Roman"/>
        <charset val="134"/>
      </rPr>
      <t xml:space="preserve">                                     3.</t>
    </r>
    <r>
      <rPr>
        <sz val="10"/>
        <color indexed="8"/>
        <rFont val="方正仿宋_GBK"/>
        <charset val="134"/>
      </rPr>
      <t>配套道路建设，拟采用</t>
    </r>
    <r>
      <rPr>
        <sz val="10"/>
        <color indexed="8"/>
        <rFont val="Times New Roman"/>
        <charset val="134"/>
      </rPr>
      <t>C30</t>
    </r>
    <r>
      <rPr>
        <sz val="10"/>
        <color indexed="8"/>
        <rFont val="方正仿宋_GBK"/>
        <charset val="134"/>
      </rPr>
      <t>混凝土硬化，长</t>
    </r>
    <r>
      <rPr>
        <sz val="10"/>
        <color indexed="8"/>
        <rFont val="Times New Roman"/>
        <charset val="134"/>
      </rPr>
      <t>500</t>
    </r>
    <r>
      <rPr>
        <sz val="10"/>
        <color indexed="8"/>
        <rFont val="方正仿宋_GBK"/>
        <charset val="134"/>
      </rPr>
      <t>米，宽</t>
    </r>
    <r>
      <rPr>
        <sz val="10"/>
        <color indexed="8"/>
        <rFont val="Times New Roman"/>
        <charset val="134"/>
      </rPr>
      <t>5</t>
    </r>
    <r>
      <rPr>
        <sz val="10"/>
        <color indexed="8"/>
        <rFont val="方正仿宋_GBK"/>
        <charset val="134"/>
      </rPr>
      <t>米，均厚</t>
    </r>
    <r>
      <rPr>
        <sz val="10"/>
        <color indexed="8"/>
        <rFont val="Times New Roman"/>
        <charset val="134"/>
      </rPr>
      <t>0.2</t>
    </r>
    <r>
      <rPr>
        <sz val="10"/>
        <color indexed="8"/>
        <rFont val="方正仿宋_GBK"/>
        <charset val="134"/>
      </rPr>
      <t>米，工程量</t>
    </r>
    <r>
      <rPr>
        <sz val="10"/>
        <color indexed="8"/>
        <rFont val="Times New Roman"/>
        <charset val="134"/>
      </rPr>
      <t>500</t>
    </r>
    <r>
      <rPr>
        <sz val="10"/>
        <color indexed="8"/>
        <rFont val="方正仿宋_GBK"/>
        <charset val="134"/>
      </rPr>
      <t>立方米，单价</t>
    </r>
    <r>
      <rPr>
        <sz val="10"/>
        <color indexed="8"/>
        <rFont val="Times New Roman"/>
        <charset val="134"/>
      </rPr>
      <t>420</t>
    </r>
    <r>
      <rPr>
        <sz val="10"/>
        <color indexed="8"/>
        <rFont val="方正仿宋_GBK"/>
        <charset val="134"/>
      </rPr>
      <t>元</t>
    </r>
    <r>
      <rPr>
        <sz val="10"/>
        <color indexed="8"/>
        <rFont val="Times New Roman"/>
        <charset val="134"/>
      </rPr>
      <t>/</t>
    </r>
    <r>
      <rPr>
        <sz val="10"/>
        <color indexed="8"/>
        <rFont val="方正仿宋_GBK"/>
        <charset val="134"/>
      </rPr>
      <t>立方米，所需资金概算为</t>
    </r>
    <r>
      <rPr>
        <sz val="10"/>
        <color indexed="8"/>
        <rFont val="Times New Roman"/>
        <charset val="134"/>
      </rPr>
      <t>21</t>
    </r>
    <r>
      <rPr>
        <sz val="10"/>
        <color indexed="8"/>
        <rFont val="方正仿宋_GBK"/>
        <charset val="134"/>
      </rPr>
      <t>万元；道路两边设排水沟，拟采用三面光方式建设，长</t>
    </r>
    <r>
      <rPr>
        <sz val="10"/>
        <color indexed="8"/>
        <rFont val="Times New Roman"/>
        <charset val="134"/>
      </rPr>
      <t>1000</t>
    </r>
    <r>
      <rPr>
        <sz val="10"/>
        <color indexed="8"/>
        <rFont val="方正仿宋_GBK"/>
        <charset val="134"/>
      </rPr>
      <t>米，沟壁宽</t>
    </r>
    <r>
      <rPr>
        <sz val="10"/>
        <color indexed="8"/>
        <rFont val="Times New Roman"/>
        <charset val="134"/>
      </rPr>
      <t>0.4</t>
    </r>
    <r>
      <rPr>
        <sz val="10"/>
        <color indexed="8"/>
        <rFont val="方正仿宋_GBK"/>
        <charset val="134"/>
      </rPr>
      <t>米</t>
    </r>
    <r>
      <rPr>
        <sz val="10"/>
        <color indexed="8"/>
        <rFont val="Times New Roman"/>
        <charset val="134"/>
      </rPr>
      <t>*2</t>
    </r>
    <r>
      <rPr>
        <sz val="10"/>
        <color indexed="8"/>
        <rFont val="方正仿宋_GBK"/>
        <charset val="134"/>
      </rPr>
      <t>，沟底宽</t>
    </r>
    <r>
      <rPr>
        <sz val="10"/>
        <color indexed="8"/>
        <rFont val="Times New Roman"/>
        <charset val="134"/>
      </rPr>
      <t>0.5</t>
    </r>
    <r>
      <rPr>
        <sz val="10"/>
        <color indexed="8"/>
        <rFont val="方正仿宋_GBK"/>
        <charset val="134"/>
      </rPr>
      <t>米，沟底厚</t>
    </r>
    <r>
      <rPr>
        <sz val="10"/>
        <color indexed="8"/>
        <rFont val="Times New Roman"/>
        <charset val="134"/>
      </rPr>
      <t>0.2</t>
    </r>
    <r>
      <rPr>
        <sz val="10"/>
        <color indexed="8"/>
        <rFont val="方正仿宋_GBK"/>
        <charset val="134"/>
      </rPr>
      <t>米，沟深</t>
    </r>
    <r>
      <rPr>
        <sz val="10"/>
        <color indexed="8"/>
        <rFont val="Times New Roman"/>
        <charset val="134"/>
      </rPr>
      <t>0.6</t>
    </r>
    <r>
      <rPr>
        <sz val="10"/>
        <color indexed="8"/>
        <rFont val="方正仿宋_GBK"/>
        <charset val="134"/>
      </rPr>
      <t>米，工程量概算</t>
    </r>
    <r>
      <rPr>
        <sz val="10"/>
        <color indexed="8"/>
        <rFont val="Times New Roman"/>
        <charset val="134"/>
      </rPr>
      <t>580</t>
    </r>
    <r>
      <rPr>
        <sz val="10"/>
        <color indexed="8"/>
        <rFont val="方正仿宋_GBK"/>
        <charset val="134"/>
      </rPr>
      <t>立方米，单价</t>
    </r>
    <r>
      <rPr>
        <sz val="10"/>
        <color indexed="8"/>
        <rFont val="Times New Roman"/>
        <charset val="134"/>
      </rPr>
      <t>450</t>
    </r>
    <r>
      <rPr>
        <sz val="10"/>
        <color indexed="8"/>
        <rFont val="方正仿宋_GBK"/>
        <charset val="134"/>
      </rPr>
      <t>元</t>
    </r>
    <r>
      <rPr>
        <sz val="10"/>
        <color indexed="8"/>
        <rFont val="Times New Roman"/>
        <charset val="134"/>
      </rPr>
      <t>/</t>
    </r>
    <r>
      <rPr>
        <sz val="10"/>
        <color indexed="8"/>
        <rFont val="方正仿宋_GBK"/>
        <charset val="134"/>
      </rPr>
      <t>立方米（含支模），所需资金概算为</t>
    </r>
    <r>
      <rPr>
        <sz val="10"/>
        <color indexed="8"/>
        <rFont val="Times New Roman"/>
        <charset val="134"/>
      </rPr>
      <t>26.1</t>
    </r>
    <r>
      <rPr>
        <sz val="10"/>
        <color indexed="8"/>
        <rFont val="方正仿宋_GBK"/>
        <charset val="134"/>
      </rPr>
      <t>万元。</t>
    </r>
    <r>
      <rPr>
        <sz val="10"/>
        <color indexed="8"/>
        <rFont val="Times New Roman"/>
        <charset val="134"/>
      </rPr>
      <t xml:space="preserve">                                            </t>
    </r>
    <r>
      <rPr>
        <sz val="10"/>
        <color indexed="8"/>
        <rFont val="方正仿宋_GBK"/>
        <charset val="134"/>
      </rPr>
      <t>投资概算：</t>
    </r>
    <r>
      <rPr>
        <sz val="10"/>
        <color indexed="8"/>
        <rFont val="Times New Roman"/>
        <charset val="134"/>
      </rPr>
      <t>207.1</t>
    </r>
    <r>
      <rPr>
        <sz val="10"/>
        <color indexed="8"/>
        <rFont val="方正仿宋_GBK"/>
        <charset val="134"/>
      </rPr>
      <t>万元。</t>
    </r>
  </si>
  <si>
    <r>
      <rPr>
        <sz val="10"/>
        <color indexed="8"/>
        <rFont val="方正仿宋_GBK"/>
        <charset val="134"/>
      </rPr>
      <t>通过建设辣椒分拣中心，开展辣椒种植、深加工辣椒调味品工作，依托企业带动周边农户发展辣椒种植产业，促进辣椒种植产业持续稳定发展。项目建成后产权归板田村委会所有，预计项目年收益率为</t>
    </r>
    <r>
      <rPr>
        <sz val="10"/>
        <color indexed="8"/>
        <rFont val="Times New Roman"/>
        <charset val="134"/>
      </rPr>
      <t>3</t>
    </r>
    <r>
      <rPr>
        <sz val="10"/>
        <color indexed="8"/>
        <rFont val="方正仿宋_GBK"/>
        <charset val="134"/>
      </rPr>
      <t>％，即</t>
    </r>
    <r>
      <rPr>
        <sz val="10"/>
        <color indexed="8"/>
        <rFont val="Times New Roman"/>
        <charset val="134"/>
      </rPr>
      <t>6.2</t>
    </r>
    <r>
      <rPr>
        <sz val="10"/>
        <color indexed="8"/>
        <rFont val="方正仿宋_GBK"/>
        <charset val="134"/>
      </rPr>
      <t>万元。带动辖区内农户</t>
    </r>
    <r>
      <rPr>
        <sz val="10"/>
        <color indexed="8"/>
        <rFont val="Times New Roman"/>
        <charset val="134"/>
      </rPr>
      <t>423</t>
    </r>
    <r>
      <rPr>
        <sz val="10"/>
        <color indexed="8"/>
        <rFont val="方正仿宋_GBK"/>
        <charset val="134"/>
      </rPr>
      <t>户</t>
    </r>
    <r>
      <rPr>
        <sz val="10"/>
        <color indexed="8"/>
        <rFont val="Times New Roman"/>
        <charset val="134"/>
      </rPr>
      <t>1692</t>
    </r>
    <r>
      <rPr>
        <sz val="10"/>
        <color indexed="8"/>
        <rFont val="方正仿宋_GBK"/>
        <charset val="134"/>
      </rPr>
      <t>人（其中脱贫户</t>
    </r>
    <r>
      <rPr>
        <sz val="10"/>
        <color indexed="8"/>
        <rFont val="Times New Roman"/>
        <charset val="134"/>
      </rPr>
      <t>50</t>
    </r>
    <r>
      <rPr>
        <sz val="10"/>
        <color indexed="8"/>
        <rFont val="方正仿宋_GBK"/>
        <charset val="134"/>
      </rPr>
      <t>户</t>
    </r>
    <r>
      <rPr>
        <sz val="10"/>
        <color indexed="8"/>
        <rFont val="Times New Roman"/>
        <charset val="134"/>
      </rPr>
      <t>176</t>
    </r>
    <r>
      <rPr>
        <sz val="10"/>
        <color indexed="8"/>
        <rFont val="方正仿宋_GBK"/>
        <charset val="134"/>
      </rPr>
      <t>人，监测对象</t>
    </r>
    <r>
      <rPr>
        <sz val="10"/>
        <color indexed="8"/>
        <rFont val="Times New Roman"/>
        <charset val="134"/>
      </rPr>
      <t>23</t>
    </r>
    <r>
      <rPr>
        <sz val="10"/>
        <color indexed="8"/>
        <rFont val="方正仿宋_GBK"/>
        <charset val="134"/>
      </rPr>
      <t>户</t>
    </r>
    <r>
      <rPr>
        <sz val="10"/>
        <color indexed="8"/>
        <rFont val="Times New Roman"/>
        <charset val="134"/>
      </rPr>
      <t>73</t>
    </r>
    <r>
      <rPr>
        <sz val="10"/>
        <color indexed="8"/>
        <rFont val="方正仿宋_GBK"/>
        <charset val="134"/>
      </rPr>
      <t>人），户均增加</t>
    </r>
    <r>
      <rPr>
        <sz val="10"/>
        <color indexed="8"/>
        <rFont val="Times New Roman"/>
        <charset val="134"/>
      </rPr>
      <t>1300元以上，村集体收入增加6.2万元。</t>
    </r>
  </si>
  <si>
    <r>
      <rPr>
        <sz val="10"/>
        <color theme="1"/>
        <rFont val="Times New Roman"/>
        <charset val="134"/>
      </rPr>
      <t>1.</t>
    </r>
    <r>
      <rPr>
        <sz val="10"/>
        <color indexed="8"/>
        <rFont val="方正仿宋_GBK"/>
        <charset val="134"/>
      </rPr>
      <t>土地流转，流转土地</t>
    </r>
    <r>
      <rPr>
        <sz val="10"/>
        <color indexed="8"/>
        <rFont val="Times New Roman"/>
        <charset val="134"/>
      </rPr>
      <t>65</t>
    </r>
    <r>
      <rPr>
        <sz val="10"/>
        <color indexed="8"/>
        <rFont val="方正仿宋_GBK"/>
        <charset val="134"/>
      </rPr>
      <t>户</t>
    </r>
    <r>
      <rPr>
        <sz val="10"/>
        <color indexed="8"/>
        <rFont val="Times New Roman"/>
        <charset val="134"/>
      </rPr>
      <t>263</t>
    </r>
    <r>
      <rPr>
        <sz val="10"/>
        <color indexed="8"/>
        <rFont val="方正仿宋_GBK"/>
        <charset val="134"/>
      </rPr>
      <t>亩。</t>
    </r>
    <r>
      <rPr>
        <sz val="10"/>
        <color indexed="8"/>
        <rFont val="Times New Roman"/>
        <charset val="134"/>
      </rPr>
      <t xml:space="preserve">
2.</t>
    </r>
    <r>
      <rPr>
        <sz val="10"/>
        <color indexed="8"/>
        <rFont val="方正仿宋_GBK"/>
        <charset val="134"/>
      </rPr>
      <t>就业务工，带动务工</t>
    </r>
    <r>
      <rPr>
        <sz val="10"/>
        <color indexed="8"/>
        <rFont val="Times New Roman"/>
        <charset val="134"/>
      </rPr>
      <t>158</t>
    </r>
    <r>
      <rPr>
        <sz val="10"/>
        <color indexed="8"/>
        <rFont val="方正仿宋_GBK"/>
        <charset val="134"/>
      </rPr>
      <t>人。</t>
    </r>
    <r>
      <rPr>
        <sz val="10"/>
        <color indexed="8"/>
        <rFont val="Times New Roman"/>
        <charset val="134"/>
      </rPr>
      <t xml:space="preserve">
3.</t>
    </r>
    <r>
      <rPr>
        <sz val="10"/>
        <color indexed="8"/>
        <rFont val="方正仿宋_GBK"/>
        <charset val="134"/>
      </rPr>
      <t>带动生产，带动发展辣椒产业种植</t>
    </r>
    <r>
      <rPr>
        <sz val="10"/>
        <color indexed="8"/>
        <rFont val="Times New Roman"/>
        <charset val="134"/>
      </rPr>
      <t>654</t>
    </r>
    <r>
      <rPr>
        <sz val="10"/>
        <color indexed="8"/>
        <rFont val="方正仿宋_GBK"/>
        <charset val="134"/>
      </rPr>
      <t>亩。</t>
    </r>
    <r>
      <rPr>
        <sz val="10"/>
        <color indexed="8"/>
        <rFont val="Times New Roman"/>
        <charset val="134"/>
      </rPr>
      <t xml:space="preserve">
4.</t>
    </r>
    <r>
      <rPr>
        <sz val="10"/>
        <color indexed="8"/>
        <rFont val="方正仿宋_GBK"/>
        <charset val="134"/>
      </rPr>
      <t>收益分红，按照收益的</t>
    </r>
    <r>
      <rPr>
        <sz val="10"/>
        <color indexed="8"/>
        <rFont val="Times New Roman"/>
        <charset val="134"/>
      </rPr>
      <t>30%</t>
    </r>
    <r>
      <rPr>
        <sz val="10"/>
        <color indexed="8"/>
        <rFont val="方正仿宋_GBK"/>
        <charset val="134"/>
      </rPr>
      <t>，对</t>
    </r>
    <r>
      <rPr>
        <sz val="10"/>
        <color indexed="8"/>
        <rFont val="Times New Roman"/>
        <charset val="134"/>
      </rPr>
      <t>25</t>
    </r>
    <r>
      <rPr>
        <sz val="10"/>
        <color indexed="8"/>
        <rFont val="方正仿宋_GBK"/>
        <charset val="134"/>
      </rPr>
      <t>户</t>
    </r>
    <r>
      <rPr>
        <sz val="10"/>
        <color indexed="8"/>
        <rFont val="Times New Roman"/>
        <charset val="134"/>
      </rPr>
      <t>84</t>
    </r>
    <r>
      <rPr>
        <sz val="10"/>
        <color indexed="8"/>
        <rFont val="方正仿宋_GBK"/>
        <charset val="134"/>
      </rPr>
      <t>人进行收益分红。</t>
    </r>
  </si>
  <si>
    <r>
      <rPr>
        <sz val="10"/>
        <color indexed="8"/>
        <rFont val="方正仿宋_GBK"/>
        <charset val="134"/>
      </rPr>
      <t>芳华镇双合村蚕桑基地建设项目</t>
    </r>
  </si>
  <si>
    <r>
      <rPr>
        <sz val="10"/>
        <color indexed="8"/>
        <rFont val="方正仿宋_GBK"/>
        <charset val="134"/>
      </rPr>
      <t>双合村委会</t>
    </r>
  </si>
  <si>
    <r>
      <rPr>
        <sz val="10"/>
        <rFont val="方正仿宋_GBK"/>
        <charset val="134"/>
      </rPr>
      <t>该项目总投资</t>
    </r>
    <r>
      <rPr>
        <sz val="10"/>
        <rFont val="Times New Roman"/>
        <charset val="134"/>
      </rPr>
      <t>103.65</t>
    </r>
    <r>
      <rPr>
        <sz val="10"/>
        <rFont val="方正仿宋_GBK"/>
        <charset val="134"/>
      </rPr>
      <t>万元，主要建设内容：</t>
    </r>
    <r>
      <rPr>
        <sz val="10"/>
        <rFont val="Times New Roman"/>
        <charset val="134"/>
      </rPr>
      <t xml:space="preserve">                              
1.</t>
    </r>
    <r>
      <rPr>
        <sz val="10"/>
        <rFont val="方正仿宋_GBK"/>
        <charset val="134"/>
      </rPr>
      <t>产业道路硬化</t>
    </r>
    <r>
      <rPr>
        <sz val="10"/>
        <rFont val="Times New Roman"/>
        <charset val="134"/>
      </rPr>
      <t>3</t>
    </r>
    <r>
      <rPr>
        <sz val="10"/>
        <rFont val="方正仿宋_GBK"/>
        <charset val="134"/>
      </rPr>
      <t>条共</t>
    </r>
    <r>
      <rPr>
        <sz val="10"/>
        <rFont val="Times New Roman"/>
        <charset val="134"/>
      </rPr>
      <t>1700</t>
    </r>
    <r>
      <rPr>
        <sz val="10"/>
        <rFont val="方正仿宋_GBK"/>
        <charset val="134"/>
      </rPr>
      <t>米，宽</t>
    </r>
    <r>
      <rPr>
        <sz val="10"/>
        <rFont val="Times New Roman"/>
        <charset val="134"/>
      </rPr>
      <t>5</t>
    </r>
    <r>
      <rPr>
        <sz val="10"/>
        <rFont val="方正仿宋_GBK"/>
        <charset val="134"/>
      </rPr>
      <t>米，厚</t>
    </r>
    <r>
      <rPr>
        <sz val="10"/>
        <rFont val="Times New Roman"/>
        <charset val="134"/>
      </rPr>
      <t>0.25</t>
    </r>
    <r>
      <rPr>
        <sz val="10"/>
        <rFont val="方正仿宋_GBK"/>
        <charset val="134"/>
      </rPr>
      <t>米，工程量</t>
    </r>
    <r>
      <rPr>
        <sz val="10"/>
        <rFont val="Times New Roman"/>
        <charset val="134"/>
      </rPr>
      <t>2125.00m³</t>
    </r>
    <r>
      <rPr>
        <sz val="10"/>
        <rFont val="方正仿宋_GBK"/>
        <charset val="134"/>
      </rPr>
      <t>，单价：</t>
    </r>
    <r>
      <rPr>
        <sz val="10"/>
        <rFont val="Times New Roman"/>
        <charset val="134"/>
      </rPr>
      <t>420.00</t>
    </r>
    <r>
      <rPr>
        <sz val="10"/>
        <rFont val="方正仿宋_GBK"/>
        <charset val="134"/>
      </rPr>
      <t>元</t>
    </r>
    <r>
      <rPr>
        <sz val="10"/>
        <rFont val="Times New Roman"/>
        <charset val="134"/>
      </rPr>
      <t>/m³</t>
    </r>
    <r>
      <rPr>
        <sz val="10"/>
        <rFont val="方正仿宋_GBK"/>
        <charset val="134"/>
      </rPr>
      <t>，需资金</t>
    </r>
    <r>
      <rPr>
        <sz val="10"/>
        <rFont val="Times New Roman"/>
        <charset val="134"/>
      </rPr>
      <t>89.25</t>
    </r>
    <r>
      <rPr>
        <sz val="10"/>
        <rFont val="方正仿宋_GBK"/>
        <charset val="134"/>
      </rPr>
      <t>万元；</t>
    </r>
    <r>
      <rPr>
        <sz val="10"/>
        <rFont val="Times New Roman"/>
        <charset val="134"/>
      </rPr>
      <t xml:space="preserve">     
2.</t>
    </r>
    <r>
      <rPr>
        <sz val="10"/>
        <rFont val="方正仿宋_GBK"/>
        <charset val="134"/>
      </rPr>
      <t>梁家坟至小蚕共育室道路两侧砌毛石挡墙</t>
    </r>
    <r>
      <rPr>
        <sz val="10"/>
        <rFont val="Times New Roman"/>
        <charset val="134"/>
      </rPr>
      <t>2</t>
    </r>
    <r>
      <rPr>
        <sz val="10"/>
        <rFont val="方正仿宋_GBK"/>
        <charset val="134"/>
      </rPr>
      <t>条长</t>
    </r>
    <r>
      <rPr>
        <sz val="10"/>
        <rFont val="Times New Roman"/>
        <charset val="134"/>
      </rPr>
      <t>150.00</t>
    </r>
    <r>
      <rPr>
        <sz val="10"/>
        <rFont val="方正仿宋_GBK"/>
        <charset val="134"/>
      </rPr>
      <t>米，高</t>
    </r>
    <r>
      <rPr>
        <sz val="10"/>
        <rFont val="Times New Roman"/>
        <charset val="134"/>
      </rPr>
      <t>2.50</t>
    </r>
    <r>
      <rPr>
        <sz val="10"/>
        <rFont val="方正仿宋_GBK"/>
        <charset val="134"/>
      </rPr>
      <t>米，宽</t>
    </r>
    <r>
      <rPr>
        <sz val="10"/>
        <rFont val="Times New Roman"/>
        <charset val="134"/>
      </rPr>
      <t>1.20</t>
    </r>
    <r>
      <rPr>
        <sz val="10"/>
        <rFont val="方正仿宋_GBK"/>
        <charset val="134"/>
      </rPr>
      <t>米，工程量</t>
    </r>
    <r>
      <rPr>
        <sz val="10"/>
        <rFont val="Times New Roman"/>
        <charset val="134"/>
      </rPr>
      <t>450.00m³</t>
    </r>
    <r>
      <rPr>
        <sz val="10"/>
        <rFont val="方正仿宋_GBK"/>
        <charset val="134"/>
      </rPr>
      <t>，单价：</t>
    </r>
    <r>
      <rPr>
        <sz val="10"/>
        <rFont val="Times New Roman"/>
        <charset val="134"/>
      </rPr>
      <t>320.00</t>
    </r>
    <r>
      <rPr>
        <sz val="10"/>
        <rFont val="方正仿宋_GBK"/>
        <charset val="134"/>
      </rPr>
      <t>元</t>
    </r>
    <r>
      <rPr>
        <sz val="10"/>
        <rFont val="Times New Roman"/>
        <charset val="134"/>
      </rPr>
      <t>/m³</t>
    </r>
    <r>
      <rPr>
        <sz val="10"/>
        <rFont val="方正仿宋_GBK"/>
        <charset val="134"/>
      </rPr>
      <t>，需资金</t>
    </r>
    <r>
      <rPr>
        <sz val="10"/>
        <rFont val="Times New Roman"/>
        <charset val="134"/>
      </rPr>
      <t>14.40</t>
    </r>
    <r>
      <rPr>
        <sz val="10"/>
        <rFont val="方正仿宋_GBK"/>
        <charset val="134"/>
      </rPr>
      <t>万元；</t>
    </r>
    <r>
      <rPr>
        <sz val="10"/>
        <rFont val="Times New Roman"/>
        <charset val="134"/>
      </rPr>
      <t xml:space="preserve">                      
</t>
    </r>
    <r>
      <rPr>
        <sz val="10"/>
        <rFont val="方正仿宋_GBK"/>
        <charset val="134"/>
      </rPr>
      <t>基地建设共需资金</t>
    </r>
    <r>
      <rPr>
        <sz val="10"/>
        <rFont val="Times New Roman"/>
        <charset val="134"/>
      </rPr>
      <t>103.65</t>
    </r>
    <r>
      <rPr>
        <sz val="10"/>
        <rFont val="方正仿宋_GBK"/>
        <charset val="134"/>
      </rPr>
      <t>万元</t>
    </r>
  </si>
  <si>
    <r>
      <rPr>
        <sz val="10"/>
        <rFont val="方正仿宋_GBK"/>
        <charset val="134"/>
      </rPr>
      <t>项目建成后，将解决蚕桑基地</t>
    </r>
    <r>
      <rPr>
        <sz val="10"/>
        <rFont val="Times New Roman"/>
        <charset val="134"/>
      </rPr>
      <t>6</t>
    </r>
    <r>
      <rPr>
        <sz val="10"/>
        <rFont val="方正仿宋_GBK"/>
        <charset val="134"/>
      </rPr>
      <t>户种养殖大户的出行难题，使农产品运输成本降低</t>
    </r>
    <r>
      <rPr>
        <sz val="10"/>
        <rFont val="Times New Roman"/>
        <charset val="134"/>
      </rPr>
      <t>20</t>
    </r>
    <r>
      <rPr>
        <sz val="10"/>
        <rFont val="方正仿宋_GBK"/>
        <charset val="134"/>
      </rPr>
      <t>％，并确保雨雪天气下道路晴雨畅通率达到</t>
    </r>
    <r>
      <rPr>
        <sz val="10"/>
        <rFont val="Times New Roman"/>
        <charset val="134"/>
      </rPr>
      <t>95</t>
    </r>
    <r>
      <rPr>
        <sz val="10"/>
        <rFont val="方正仿宋_GBK"/>
        <charset val="134"/>
      </rPr>
      <t>％以上，村民满意度不低于</t>
    </r>
    <r>
      <rPr>
        <sz val="10"/>
        <rFont val="Times New Roman"/>
        <charset val="134"/>
      </rPr>
      <t>90</t>
    </r>
    <r>
      <rPr>
        <sz val="10"/>
        <rFont val="方正仿宋_GBK"/>
        <charset val="134"/>
      </rPr>
      <t>％。更好地开展蚕桑养殖工作，提升蚕桑产业发展规模，带动周边桑树种植发展，提高蚕桑产业服务能力。项目建成后产权归芳华镇双合村委会所有。</t>
    </r>
  </si>
  <si>
    <r>
      <rPr>
        <sz val="10"/>
        <color theme="1"/>
        <rFont val="Times New Roman"/>
        <charset val="134"/>
      </rPr>
      <t>1.</t>
    </r>
    <r>
      <rPr>
        <sz val="10"/>
        <color indexed="8"/>
        <rFont val="方正仿宋_GBK"/>
        <charset val="134"/>
      </rPr>
      <t>就业务工，带动务工</t>
    </r>
    <r>
      <rPr>
        <sz val="10"/>
        <color indexed="8"/>
        <rFont val="Times New Roman"/>
        <charset val="134"/>
      </rPr>
      <t>80</t>
    </r>
    <r>
      <rPr>
        <sz val="10"/>
        <color indexed="8"/>
        <rFont val="方正仿宋_GBK"/>
        <charset val="134"/>
      </rPr>
      <t>人。</t>
    </r>
    <r>
      <rPr>
        <sz val="10"/>
        <color indexed="8"/>
        <rFont val="Times New Roman"/>
        <charset val="134"/>
      </rPr>
      <t xml:space="preserve">
2.</t>
    </r>
    <r>
      <rPr>
        <sz val="10"/>
        <color indexed="8"/>
        <rFont val="方正仿宋_GBK"/>
        <charset val="134"/>
      </rPr>
      <t>带动生产，带动发展蚕桑产业</t>
    </r>
    <r>
      <rPr>
        <sz val="10"/>
        <color indexed="8"/>
        <rFont val="Times New Roman"/>
        <charset val="134"/>
      </rPr>
      <t>320</t>
    </r>
    <r>
      <rPr>
        <sz val="10"/>
        <color indexed="8"/>
        <rFont val="方正仿宋_GBK"/>
        <charset val="134"/>
      </rPr>
      <t>亩。</t>
    </r>
    <r>
      <rPr>
        <sz val="10"/>
        <color indexed="8"/>
        <rFont val="Times New Roman"/>
        <charset val="134"/>
      </rPr>
      <t xml:space="preserve">
3.</t>
    </r>
    <r>
      <rPr>
        <sz val="10"/>
        <color indexed="8"/>
        <rFont val="方正仿宋_GBK"/>
        <charset val="134"/>
      </rPr>
      <t>帮助产销对接，帮助</t>
    </r>
    <r>
      <rPr>
        <sz val="10"/>
        <color indexed="8"/>
        <rFont val="Times New Roman"/>
        <charset val="134"/>
      </rPr>
      <t>8</t>
    </r>
    <r>
      <rPr>
        <sz val="10"/>
        <color indexed="8"/>
        <rFont val="方正仿宋_GBK"/>
        <charset val="134"/>
      </rPr>
      <t>户农户出售僵蚕</t>
    </r>
    <r>
      <rPr>
        <sz val="10"/>
        <color indexed="8"/>
        <rFont val="Times New Roman"/>
        <charset val="134"/>
      </rPr>
      <t>30</t>
    </r>
    <r>
      <rPr>
        <sz val="10"/>
        <color indexed="8"/>
        <rFont val="方正仿宋_GBK"/>
        <charset val="134"/>
      </rPr>
      <t>吨。</t>
    </r>
    <r>
      <rPr>
        <sz val="10"/>
        <color indexed="8"/>
        <rFont val="Times New Roman"/>
        <charset val="134"/>
      </rPr>
      <t xml:space="preserve">
</t>
    </r>
    <r>
      <rPr>
        <sz val="10"/>
        <color indexed="8"/>
        <rFont val="方正仿宋_GBK"/>
        <charset val="134"/>
      </rPr>
      <t>项目可以带动辖区内农户</t>
    </r>
    <r>
      <rPr>
        <sz val="10"/>
        <color indexed="8"/>
        <rFont val="Times New Roman"/>
        <charset val="134"/>
      </rPr>
      <t>1257</t>
    </r>
    <r>
      <rPr>
        <sz val="10"/>
        <color indexed="8"/>
        <rFont val="方正仿宋_GBK"/>
        <charset val="134"/>
      </rPr>
      <t>人，其中：脱贫户</t>
    </r>
    <r>
      <rPr>
        <sz val="10"/>
        <color indexed="8"/>
        <rFont val="Times New Roman"/>
        <charset val="134"/>
      </rPr>
      <t>72</t>
    </r>
    <r>
      <rPr>
        <sz val="10"/>
        <color indexed="8"/>
        <rFont val="方正仿宋_GBK"/>
        <charset val="134"/>
      </rPr>
      <t>人，三类监测对象</t>
    </r>
    <r>
      <rPr>
        <sz val="10"/>
        <color indexed="8"/>
        <rFont val="Times New Roman"/>
        <charset val="134"/>
      </rPr>
      <t>26</t>
    </r>
    <r>
      <rPr>
        <sz val="10"/>
        <color indexed="8"/>
        <rFont val="方正仿宋_GBK"/>
        <charset val="134"/>
      </rPr>
      <t>人。</t>
    </r>
  </si>
  <si>
    <r>
      <rPr>
        <sz val="10"/>
        <color indexed="8"/>
        <rFont val="方正仿宋_GBK"/>
        <charset val="134"/>
      </rPr>
      <t>活水乡雨麦红村土特产交易市场</t>
    </r>
  </si>
  <si>
    <r>
      <rPr>
        <sz val="10"/>
        <color indexed="8"/>
        <rFont val="方正仿宋_GBK"/>
        <charset val="134"/>
      </rPr>
      <t>活水乡</t>
    </r>
  </si>
  <si>
    <r>
      <rPr>
        <sz val="10"/>
        <color indexed="8"/>
        <rFont val="方正仿宋_GBK"/>
        <charset val="134"/>
      </rPr>
      <t>雨麦红村委会</t>
    </r>
  </si>
  <si>
    <r>
      <rPr>
        <sz val="10"/>
        <color theme="1"/>
        <rFont val="Times New Roman"/>
        <charset val="134"/>
      </rPr>
      <t>1.1050</t>
    </r>
    <r>
      <rPr>
        <sz val="10"/>
        <color indexed="8"/>
        <rFont val="方正仿宋_GBK"/>
        <charset val="134"/>
      </rPr>
      <t>平方钢架结构农产品交易中心，每平方</t>
    </r>
    <r>
      <rPr>
        <sz val="10"/>
        <color indexed="8"/>
        <rFont val="Times New Roman"/>
        <charset val="134"/>
      </rPr>
      <t>680</t>
    </r>
    <r>
      <rPr>
        <sz val="10"/>
        <color indexed="8"/>
        <rFont val="方正仿宋_GBK"/>
        <charset val="134"/>
      </rPr>
      <t>元（含基础砌砖、粉墙、卷帘门）共需资金</t>
    </r>
    <r>
      <rPr>
        <sz val="10"/>
        <color indexed="8"/>
        <rFont val="Times New Roman"/>
        <charset val="134"/>
      </rPr>
      <t>71.4</t>
    </r>
    <r>
      <rPr>
        <sz val="10"/>
        <color indexed="8"/>
        <rFont val="方正仿宋_GBK"/>
        <charset val="134"/>
      </rPr>
      <t>万元；</t>
    </r>
    <r>
      <rPr>
        <sz val="10"/>
        <color indexed="8"/>
        <rFont val="Times New Roman"/>
        <charset val="134"/>
      </rPr>
      <t>2.80</t>
    </r>
    <r>
      <rPr>
        <sz val="10"/>
        <color indexed="8"/>
        <rFont val="方正仿宋_GBK"/>
        <charset val="134"/>
      </rPr>
      <t>平方储存仓库，每平方</t>
    </r>
    <r>
      <rPr>
        <sz val="10"/>
        <color indexed="8"/>
        <rFont val="Times New Roman"/>
        <charset val="134"/>
      </rPr>
      <t>1500</t>
    </r>
    <r>
      <rPr>
        <sz val="10"/>
        <color indexed="8"/>
        <rFont val="方正仿宋_GBK"/>
        <charset val="134"/>
      </rPr>
      <t>元，共需资金</t>
    </r>
    <r>
      <rPr>
        <sz val="10"/>
        <color indexed="8"/>
        <rFont val="Times New Roman"/>
        <charset val="134"/>
      </rPr>
      <t>12</t>
    </r>
    <r>
      <rPr>
        <sz val="10"/>
        <color indexed="8"/>
        <rFont val="方正仿宋_GBK"/>
        <charset val="134"/>
      </rPr>
      <t>万元；</t>
    </r>
    <r>
      <rPr>
        <sz val="10"/>
        <color indexed="8"/>
        <rFont val="Times New Roman"/>
        <charset val="134"/>
      </rPr>
      <t xml:space="preserve">
3.20t</t>
    </r>
    <r>
      <rPr>
        <sz val="10"/>
        <color indexed="8"/>
        <rFont val="方正仿宋_GBK"/>
        <charset val="134"/>
      </rPr>
      <t>地磅共需资金</t>
    </r>
    <r>
      <rPr>
        <sz val="10"/>
        <color indexed="8"/>
        <rFont val="Times New Roman"/>
        <charset val="134"/>
      </rPr>
      <t>2.6</t>
    </r>
    <r>
      <rPr>
        <sz val="10"/>
        <color indexed="8"/>
        <rFont val="方正仿宋_GBK"/>
        <charset val="134"/>
      </rPr>
      <t>万元；</t>
    </r>
    <r>
      <rPr>
        <sz val="10"/>
        <color indexed="8"/>
        <rFont val="Times New Roman"/>
        <charset val="134"/>
      </rPr>
      <t xml:space="preserve">
4.</t>
    </r>
    <r>
      <rPr>
        <sz val="10"/>
        <color indexed="8"/>
        <rFont val="方正仿宋_GBK"/>
        <charset val="134"/>
      </rPr>
      <t>销售点</t>
    </r>
    <r>
      <rPr>
        <sz val="10"/>
        <color indexed="8"/>
        <rFont val="Times New Roman"/>
        <charset val="134"/>
      </rPr>
      <t>10</t>
    </r>
    <r>
      <rPr>
        <sz val="10"/>
        <color indexed="8"/>
        <rFont val="方正仿宋_GBK"/>
        <charset val="134"/>
      </rPr>
      <t>个，共需资金</t>
    </r>
    <r>
      <rPr>
        <sz val="10"/>
        <color indexed="8"/>
        <rFont val="Times New Roman"/>
        <charset val="134"/>
      </rPr>
      <t>10</t>
    </r>
    <r>
      <rPr>
        <sz val="10"/>
        <color indexed="8"/>
        <rFont val="方正仿宋_GBK"/>
        <charset val="134"/>
      </rPr>
      <t>万元；</t>
    </r>
    <r>
      <rPr>
        <sz val="10"/>
        <color indexed="8"/>
        <rFont val="Times New Roman"/>
        <charset val="134"/>
      </rPr>
      <t xml:space="preserve">
5.</t>
    </r>
    <r>
      <rPr>
        <sz val="10"/>
        <color indexed="8"/>
        <rFont val="方正仿宋_GBK"/>
        <charset val="134"/>
      </rPr>
      <t>卫生厕所及电路安装共需资金</t>
    </r>
    <r>
      <rPr>
        <sz val="10"/>
        <color indexed="8"/>
        <rFont val="Times New Roman"/>
        <charset val="134"/>
      </rPr>
      <t>3</t>
    </r>
    <r>
      <rPr>
        <sz val="10"/>
        <color indexed="8"/>
        <rFont val="方正仿宋_GBK"/>
        <charset val="134"/>
      </rPr>
      <t>万元；</t>
    </r>
    <r>
      <rPr>
        <sz val="10"/>
        <color indexed="8"/>
        <rFont val="Times New Roman"/>
        <charset val="134"/>
      </rPr>
      <t xml:space="preserve">
6.</t>
    </r>
    <r>
      <rPr>
        <sz val="10"/>
        <color indexed="8"/>
        <rFont val="方正仿宋_GBK"/>
        <charset val="134"/>
      </rPr>
      <t>地板硬化</t>
    </r>
    <r>
      <rPr>
        <sz val="10"/>
        <color indexed="8"/>
        <rFont val="Times New Roman"/>
        <charset val="134"/>
      </rPr>
      <t>1050</t>
    </r>
    <r>
      <rPr>
        <sz val="10"/>
        <color indexed="8"/>
        <rFont val="方正仿宋_GBK"/>
        <charset val="134"/>
      </rPr>
      <t>平方</t>
    </r>
    <r>
      <rPr>
        <sz val="10"/>
        <color indexed="8"/>
        <rFont val="Times New Roman"/>
        <charset val="134"/>
      </rPr>
      <t>C30</t>
    </r>
    <r>
      <rPr>
        <sz val="10"/>
        <color indexed="8"/>
        <rFont val="方正仿宋_GBK"/>
        <charset val="134"/>
      </rPr>
      <t>混凝土，</t>
    </r>
    <r>
      <rPr>
        <sz val="10"/>
        <color indexed="8"/>
        <rFont val="Times New Roman"/>
        <charset val="134"/>
      </rPr>
      <t>210</t>
    </r>
    <r>
      <rPr>
        <sz val="10"/>
        <color indexed="8"/>
        <rFont val="方正仿宋_GBK"/>
        <charset val="134"/>
      </rPr>
      <t>立方，每立方</t>
    </r>
    <r>
      <rPr>
        <sz val="10"/>
        <color indexed="8"/>
        <rFont val="Times New Roman"/>
        <charset val="134"/>
      </rPr>
      <t>420</t>
    </r>
    <r>
      <rPr>
        <sz val="10"/>
        <color indexed="8"/>
        <rFont val="方正仿宋_GBK"/>
        <charset val="134"/>
      </rPr>
      <t>元，共需资金</t>
    </r>
    <r>
      <rPr>
        <sz val="10"/>
        <color indexed="8"/>
        <rFont val="Times New Roman"/>
        <charset val="134"/>
      </rPr>
      <t>8.82</t>
    </r>
    <r>
      <rPr>
        <sz val="10"/>
        <color indexed="8"/>
        <rFont val="方正仿宋_GBK"/>
        <charset val="134"/>
      </rPr>
      <t>万元；</t>
    </r>
    <r>
      <rPr>
        <sz val="10"/>
        <color indexed="8"/>
        <rFont val="Times New Roman"/>
        <charset val="134"/>
      </rPr>
      <t xml:space="preserve">
7.</t>
    </r>
    <r>
      <rPr>
        <sz val="10"/>
        <color indexed="8"/>
        <rFont val="方正仿宋_GBK"/>
        <charset val="134"/>
      </rPr>
      <t>农产品交易市场道路硬化长</t>
    </r>
    <r>
      <rPr>
        <sz val="10"/>
        <color indexed="8"/>
        <rFont val="Times New Roman"/>
        <charset val="134"/>
      </rPr>
      <t>200</t>
    </r>
    <r>
      <rPr>
        <sz val="10"/>
        <color indexed="8"/>
        <rFont val="方正仿宋_GBK"/>
        <charset val="134"/>
      </rPr>
      <t>米，宽</t>
    </r>
    <r>
      <rPr>
        <sz val="10"/>
        <color indexed="8"/>
        <rFont val="Times New Roman"/>
        <charset val="134"/>
      </rPr>
      <t>6</t>
    </r>
    <r>
      <rPr>
        <sz val="10"/>
        <color indexed="8"/>
        <rFont val="方正仿宋_GBK"/>
        <charset val="134"/>
      </rPr>
      <t>米，厚</t>
    </r>
    <r>
      <rPr>
        <sz val="10"/>
        <color indexed="8"/>
        <rFont val="Times New Roman"/>
        <charset val="134"/>
      </rPr>
      <t>30</t>
    </r>
    <r>
      <rPr>
        <sz val="10"/>
        <color indexed="8"/>
        <rFont val="方正仿宋_GBK"/>
        <charset val="134"/>
      </rPr>
      <t>厘米，共需资金</t>
    </r>
    <r>
      <rPr>
        <sz val="10"/>
        <color indexed="8"/>
        <rFont val="Times New Roman"/>
        <charset val="134"/>
      </rPr>
      <t>15.12</t>
    </r>
    <r>
      <rPr>
        <sz val="10"/>
        <color indexed="8"/>
        <rFont val="方正仿宋_GBK"/>
        <charset val="134"/>
      </rPr>
      <t>万元</t>
    </r>
  </si>
  <si>
    <r>
      <rPr>
        <sz val="10"/>
        <rFont val="方正仿宋_GBK"/>
        <charset val="134"/>
      </rPr>
      <t>通过建设土特产交易市场，有力促进雨麦红村集体经济增收，项目建成后产权归雨麦红村委会集体所有，预计项目年收益</t>
    </r>
    <r>
      <rPr>
        <sz val="10"/>
        <rFont val="Times New Roman"/>
        <charset val="134"/>
      </rPr>
      <t>5</t>
    </r>
    <r>
      <rPr>
        <sz val="10"/>
        <rFont val="方正仿宋_GBK"/>
        <charset val="134"/>
      </rPr>
      <t>万元。带动辖区内农户</t>
    </r>
    <r>
      <rPr>
        <sz val="10"/>
        <rFont val="Times New Roman"/>
        <charset val="134"/>
      </rPr>
      <t>782</t>
    </r>
    <r>
      <rPr>
        <sz val="10"/>
        <rFont val="方正仿宋_GBK"/>
        <charset val="134"/>
      </rPr>
      <t>户，</t>
    </r>
    <r>
      <rPr>
        <sz val="10"/>
        <rFont val="Times New Roman"/>
        <charset val="134"/>
      </rPr>
      <t>2389</t>
    </r>
    <r>
      <rPr>
        <sz val="10"/>
        <rFont val="方正仿宋_GBK"/>
        <charset val="134"/>
      </rPr>
      <t>人（脱贫户</t>
    </r>
    <r>
      <rPr>
        <sz val="10"/>
        <rFont val="Times New Roman"/>
        <charset val="134"/>
      </rPr>
      <t>106</t>
    </r>
    <r>
      <rPr>
        <sz val="10"/>
        <rFont val="方正仿宋_GBK"/>
        <charset val="134"/>
      </rPr>
      <t>户，</t>
    </r>
    <r>
      <rPr>
        <sz val="10"/>
        <rFont val="Times New Roman"/>
        <charset val="134"/>
      </rPr>
      <t>363</t>
    </r>
    <r>
      <rPr>
        <sz val="10"/>
        <rFont val="方正仿宋_GBK"/>
        <charset val="134"/>
      </rPr>
      <t>人）户均增收</t>
    </r>
    <r>
      <rPr>
        <sz val="10"/>
        <rFont val="Times New Roman"/>
        <charset val="134"/>
      </rPr>
      <t>1000</t>
    </r>
    <r>
      <rPr>
        <sz val="10"/>
        <rFont val="方正仿宋_GBK"/>
        <charset val="134"/>
      </rPr>
      <t>元以上，村集体收入增加</t>
    </r>
    <r>
      <rPr>
        <sz val="10"/>
        <rFont val="Times New Roman"/>
        <charset val="134"/>
      </rPr>
      <t>5</t>
    </r>
    <r>
      <rPr>
        <sz val="10"/>
        <rFont val="方正仿宋_GBK"/>
        <charset val="134"/>
      </rPr>
      <t>万元</t>
    </r>
  </si>
  <si>
    <r>
      <rPr>
        <sz val="10"/>
        <rFont val="Times New Roman"/>
        <charset val="134"/>
      </rPr>
      <t>1.</t>
    </r>
    <r>
      <rPr>
        <sz val="10"/>
        <rFont val="方正仿宋_GBK"/>
        <charset val="134"/>
      </rPr>
      <t>帮助产销对接，给</t>
    </r>
    <r>
      <rPr>
        <sz val="10"/>
        <rFont val="Times New Roman"/>
        <charset val="134"/>
      </rPr>
      <t>782</t>
    </r>
    <r>
      <rPr>
        <sz val="10"/>
        <rFont val="方正仿宋_GBK"/>
        <charset val="134"/>
      </rPr>
      <t>户农户出售农产品交易，提供交易点。</t>
    </r>
    <r>
      <rPr>
        <sz val="10"/>
        <rFont val="Times New Roman"/>
        <charset val="134"/>
      </rPr>
      <t xml:space="preserve">
2.</t>
    </r>
    <r>
      <rPr>
        <sz val="10"/>
        <rFont val="方正仿宋_GBK"/>
        <charset val="134"/>
      </rPr>
      <t>收益分红，按照收益的</t>
    </r>
    <r>
      <rPr>
        <sz val="10"/>
        <rFont val="Times New Roman"/>
        <charset val="134"/>
      </rPr>
      <t>30%</t>
    </r>
    <r>
      <rPr>
        <sz val="10"/>
        <rFont val="方正仿宋_GBK"/>
        <charset val="134"/>
      </rPr>
      <t>，对</t>
    </r>
    <r>
      <rPr>
        <sz val="10"/>
        <rFont val="Times New Roman"/>
        <charset val="134"/>
      </rPr>
      <t>26</t>
    </r>
    <r>
      <rPr>
        <sz val="10"/>
        <rFont val="方正仿宋_GBK"/>
        <charset val="134"/>
      </rPr>
      <t>户</t>
    </r>
    <r>
      <rPr>
        <sz val="10"/>
        <rFont val="Times New Roman"/>
        <charset val="134"/>
      </rPr>
      <t>77</t>
    </r>
    <r>
      <rPr>
        <sz val="10"/>
        <rFont val="方正仿宋_GBK"/>
        <charset val="134"/>
      </rPr>
      <t>人监测户及低收入群体进行收益分红。</t>
    </r>
    <r>
      <rPr>
        <sz val="10"/>
        <rFont val="Times New Roman"/>
        <charset val="134"/>
      </rPr>
      <t xml:space="preserve">
3.</t>
    </r>
    <r>
      <rPr>
        <sz val="10"/>
        <rFont val="方正仿宋_GBK"/>
        <charset val="134"/>
      </rPr>
      <t>就业务工，带动务工</t>
    </r>
    <r>
      <rPr>
        <sz val="10"/>
        <rFont val="Times New Roman"/>
        <charset val="134"/>
      </rPr>
      <t>3</t>
    </r>
    <r>
      <rPr>
        <sz val="10"/>
        <rFont val="方正仿宋_GBK"/>
        <charset val="134"/>
      </rPr>
      <t>人。</t>
    </r>
  </si>
  <si>
    <r>
      <rPr>
        <sz val="10"/>
        <color indexed="8"/>
        <rFont val="方正仿宋_GBK"/>
        <charset val="134"/>
      </rPr>
      <t>龙海山泉建设项目</t>
    </r>
  </si>
  <si>
    <r>
      <rPr>
        <sz val="10"/>
        <rFont val="方正仿宋_GBK"/>
        <charset val="134"/>
      </rPr>
      <t>龙海乡</t>
    </r>
  </si>
  <si>
    <r>
      <rPr>
        <sz val="10"/>
        <rFont val="方正仿宋_GBK"/>
        <charset val="134"/>
      </rPr>
      <t>核桃村社区</t>
    </r>
  </si>
  <si>
    <r>
      <rPr>
        <sz val="10"/>
        <rFont val="Times New Roman"/>
        <charset val="134"/>
      </rPr>
      <t>1.</t>
    </r>
    <r>
      <rPr>
        <sz val="10"/>
        <rFont val="方正仿宋_GBK"/>
        <charset val="134"/>
      </rPr>
      <t>取水工程：</t>
    </r>
    <r>
      <rPr>
        <sz val="10"/>
        <rFont val="Times New Roman"/>
        <charset val="134"/>
      </rPr>
      <t xml:space="preserve">
</t>
    </r>
    <r>
      <rPr>
        <sz val="10"/>
        <rFont val="方正仿宋_GBK"/>
        <charset val="134"/>
      </rPr>
      <t>①水泵房（砖混结构，含水电及装修），工程量</t>
    </r>
    <r>
      <rPr>
        <sz val="10"/>
        <rFont val="Times New Roman"/>
        <charset val="134"/>
      </rPr>
      <t>26m²</t>
    </r>
    <r>
      <rPr>
        <sz val="10"/>
        <rFont val="方正仿宋_GBK"/>
        <charset val="134"/>
      </rPr>
      <t>，单价</t>
    </r>
    <r>
      <rPr>
        <sz val="10"/>
        <rFont val="Times New Roman"/>
        <charset val="134"/>
      </rPr>
      <t>0.15</t>
    </r>
    <r>
      <rPr>
        <sz val="10"/>
        <rFont val="方正仿宋_GBK"/>
        <charset val="134"/>
      </rPr>
      <t>万元，资金概算：</t>
    </r>
    <r>
      <rPr>
        <sz val="10"/>
        <rFont val="Times New Roman"/>
        <charset val="134"/>
      </rPr>
      <t>3.9</t>
    </r>
    <r>
      <rPr>
        <sz val="10"/>
        <rFont val="方正仿宋_GBK"/>
        <charset val="134"/>
      </rPr>
      <t>万元。</t>
    </r>
    <r>
      <rPr>
        <sz val="10"/>
        <rFont val="Times New Roman"/>
        <charset val="134"/>
      </rPr>
      <t xml:space="preserve">
</t>
    </r>
    <r>
      <rPr>
        <sz val="10"/>
        <rFont val="方正仿宋_GBK"/>
        <charset val="134"/>
      </rPr>
      <t>②水泵（</t>
    </r>
    <r>
      <rPr>
        <sz val="10"/>
        <rFont val="Times New Roman"/>
        <charset val="134"/>
      </rPr>
      <t>1</t>
    </r>
    <r>
      <rPr>
        <sz val="10"/>
        <rFont val="方正仿宋_GBK"/>
        <charset val="134"/>
      </rPr>
      <t>用</t>
    </r>
    <r>
      <rPr>
        <sz val="10"/>
        <rFont val="Times New Roman"/>
        <charset val="134"/>
      </rPr>
      <t>1</t>
    </r>
    <r>
      <rPr>
        <sz val="10"/>
        <rFont val="方正仿宋_GBK"/>
        <charset val="134"/>
      </rPr>
      <t>备，</t>
    </r>
    <r>
      <rPr>
        <sz val="10"/>
        <rFont val="Times New Roman"/>
        <charset val="134"/>
      </rPr>
      <t>Q</t>
    </r>
    <r>
      <rPr>
        <sz val="10"/>
        <rFont val="方正仿宋_GBK"/>
        <charset val="134"/>
      </rPr>
      <t>＝</t>
    </r>
    <r>
      <rPr>
        <sz val="10"/>
        <rFont val="Times New Roman"/>
        <charset val="134"/>
      </rPr>
      <t>12m³/h</t>
    </r>
    <r>
      <rPr>
        <sz val="10"/>
        <rFont val="方正仿宋_GBK"/>
        <charset val="134"/>
      </rPr>
      <t>，</t>
    </r>
    <r>
      <rPr>
        <sz val="10"/>
        <rFont val="Times New Roman"/>
        <charset val="134"/>
      </rPr>
      <t>H</t>
    </r>
    <r>
      <rPr>
        <sz val="10"/>
        <rFont val="方正仿宋_GBK"/>
        <charset val="134"/>
      </rPr>
      <t>＝</t>
    </r>
    <r>
      <rPr>
        <sz val="10"/>
        <rFont val="Times New Roman"/>
        <charset val="134"/>
      </rPr>
      <t>30m</t>
    </r>
    <r>
      <rPr>
        <sz val="10"/>
        <rFont val="方正仿宋_GBK"/>
        <charset val="134"/>
      </rPr>
      <t>，含控制柜、电线电缆、阀门（电动阀或电磁阀、止回阀）和仪表（压力表和流量计）等管配件，满足自动化控制的要求。）和输水管道，总包价：</t>
    </r>
    <r>
      <rPr>
        <sz val="10"/>
        <rFont val="Times New Roman"/>
        <charset val="134"/>
      </rPr>
      <t>15</t>
    </r>
    <r>
      <rPr>
        <sz val="10"/>
        <rFont val="方正仿宋_GBK"/>
        <charset val="134"/>
      </rPr>
      <t>万元。资金概算</t>
    </r>
    <r>
      <rPr>
        <sz val="10"/>
        <rFont val="Times New Roman"/>
        <charset val="134"/>
      </rPr>
      <t>15</t>
    </r>
    <r>
      <rPr>
        <sz val="10"/>
        <rFont val="方正仿宋_GBK"/>
        <charset val="134"/>
      </rPr>
      <t>万元。</t>
    </r>
    <r>
      <rPr>
        <sz val="10"/>
        <rFont val="Times New Roman"/>
        <charset val="134"/>
      </rPr>
      <t xml:space="preserve">
</t>
    </r>
    <r>
      <rPr>
        <sz val="10"/>
        <rFont val="方正仿宋_GBK"/>
        <charset val="134"/>
      </rPr>
      <t>③</t>
    </r>
    <r>
      <rPr>
        <sz val="10"/>
        <rFont val="Times New Roman"/>
        <charset val="134"/>
      </rPr>
      <t>380V</t>
    </r>
    <r>
      <rPr>
        <sz val="10"/>
        <rFont val="方正仿宋_GBK"/>
        <charset val="134"/>
      </rPr>
      <t>输电线路，长度：</t>
    </r>
    <r>
      <rPr>
        <sz val="10"/>
        <rFont val="Times New Roman"/>
        <charset val="134"/>
      </rPr>
      <t>500</t>
    </r>
    <r>
      <rPr>
        <sz val="10"/>
        <rFont val="方正仿宋_GBK"/>
        <charset val="134"/>
      </rPr>
      <t>米，单价</t>
    </r>
    <r>
      <rPr>
        <sz val="10"/>
        <rFont val="Times New Roman"/>
        <charset val="134"/>
      </rPr>
      <t>0.02</t>
    </r>
    <r>
      <rPr>
        <sz val="10"/>
        <rFont val="方正仿宋_GBK"/>
        <charset val="134"/>
      </rPr>
      <t>万元，资金概算：</t>
    </r>
    <r>
      <rPr>
        <sz val="10"/>
        <rFont val="Times New Roman"/>
        <charset val="134"/>
      </rPr>
      <t>10</t>
    </r>
    <r>
      <rPr>
        <sz val="10"/>
        <rFont val="方正仿宋_GBK"/>
        <charset val="134"/>
      </rPr>
      <t>万元。</t>
    </r>
    <r>
      <rPr>
        <sz val="10"/>
        <rFont val="Times New Roman"/>
        <charset val="134"/>
      </rPr>
      <t xml:space="preserve">
2.</t>
    </r>
    <r>
      <rPr>
        <sz val="10"/>
        <rFont val="方正仿宋_GBK"/>
        <charset val="134"/>
      </rPr>
      <t>厂区建设：</t>
    </r>
    <r>
      <rPr>
        <sz val="10"/>
        <rFont val="Times New Roman"/>
        <charset val="134"/>
      </rPr>
      <t xml:space="preserve">
</t>
    </r>
    <r>
      <rPr>
        <sz val="10"/>
        <rFont val="方正仿宋_GBK"/>
        <charset val="134"/>
      </rPr>
      <t>①设备购置（含灌装线、水处理系统、包装设备），总包价：</t>
    </r>
    <r>
      <rPr>
        <sz val="10"/>
        <rFont val="Times New Roman"/>
        <charset val="134"/>
      </rPr>
      <t>65</t>
    </r>
    <r>
      <rPr>
        <sz val="10"/>
        <rFont val="方正仿宋_GBK"/>
        <charset val="134"/>
      </rPr>
      <t>万元，资金概算：</t>
    </r>
    <r>
      <rPr>
        <sz val="10"/>
        <rFont val="Times New Roman"/>
        <charset val="134"/>
      </rPr>
      <t>65</t>
    </r>
    <r>
      <rPr>
        <sz val="10"/>
        <rFont val="方正仿宋_GBK"/>
        <charset val="134"/>
      </rPr>
      <t>万元。</t>
    </r>
    <r>
      <rPr>
        <sz val="10"/>
        <rFont val="Times New Roman"/>
        <charset val="134"/>
      </rPr>
      <t xml:space="preserve">
</t>
    </r>
    <r>
      <rPr>
        <sz val="10"/>
        <rFont val="方正仿宋_GBK"/>
        <charset val="134"/>
      </rPr>
      <t>②生产厂房（含无菌车间），总包价</t>
    </r>
    <r>
      <rPr>
        <sz val="10"/>
        <rFont val="Times New Roman"/>
        <charset val="134"/>
      </rPr>
      <t>40</t>
    </r>
    <r>
      <rPr>
        <sz val="10"/>
        <rFont val="方正仿宋_GBK"/>
        <charset val="134"/>
      </rPr>
      <t>万元，资金概算：</t>
    </r>
    <r>
      <rPr>
        <sz val="10"/>
        <rFont val="Times New Roman"/>
        <charset val="134"/>
      </rPr>
      <t>40</t>
    </r>
    <r>
      <rPr>
        <sz val="10"/>
        <rFont val="方正仿宋_GBK"/>
        <charset val="134"/>
      </rPr>
      <t>万元。</t>
    </r>
    <r>
      <rPr>
        <sz val="10"/>
        <rFont val="Times New Roman"/>
        <charset val="134"/>
      </rPr>
      <t xml:space="preserve">
</t>
    </r>
    <r>
      <rPr>
        <sz val="10"/>
        <rFont val="方正仿宋_GBK"/>
        <charset val="134"/>
      </rPr>
      <t>③管理房（钢框架结构，含水电及装修），总包价</t>
    </r>
    <r>
      <rPr>
        <sz val="10"/>
        <rFont val="Times New Roman"/>
        <charset val="134"/>
      </rPr>
      <t>15</t>
    </r>
    <r>
      <rPr>
        <sz val="10"/>
        <rFont val="方正仿宋_GBK"/>
        <charset val="134"/>
      </rPr>
      <t>万元，资金概算</t>
    </r>
    <r>
      <rPr>
        <sz val="10"/>
        <rFont val="Times New Roman"/>
        <charset val="134"/>
      </rPr>
      <t>15</t>
    </r>
    <r>
      <rPr>
        <sz val="10"/>
        <rFont val="方正仿宋_GBK"/>
        <charset val="134"/>
      </rPr>
      <t>万元。</t>
    </r>
    <r>
      <rPr>
        <sz val="10"/>
        <rFont val="Times New Roman"/>
        <charset val="134"/>
      </rPr>
      <t xml:space="preserve">
</t>
    </r>
    <r>
      <rPr>
        <sz val="10"/>
        <rFont val="方正仿宋_GBK"/>
        <charset val="134"/>
      </rPr>
      <t>④围墙、大门等其他建设，总包价</t>
    </r>
    <r>
      <rPr>
        <sz val="10"/>
        <rFont val="Times New Roman"/>
        <charset val="134"/>
      </rPr>
      <t>15</t>
    </r>
    <r>
      <rPr>
        <sz val="10"/>
        <rFont val="方正仿宋_GBK"/>
        <charset val="134"/>
      </rPr>
      <t>万元，资金概算</t>
    </r>
    <r>
      <rPr>
        <sz val="10"/>
        <rFont val="Times New Roman"/>
        <charset val="134"/>
      </rPr>
      <t>15</t>
    </r>
    <r>
      <rPr>
        <sz val="10"/>
        <rFont val="方正仿宋_GBK"/>
        <charset val="134"/>
      </rPr>
      <t>万元。</t>
    </r>
  </si>
  <si>
    <r>
      <rPr>
        <sz val="10"/>
        <rFont val="方正仿宋_GBK"/>
        <charset val="134"/>
      </rPr>
      <t>本项目建成后，将为村集体经济产业的发展，社会经济结构的改变，外延拓展提供有利的基础条件，所能产生的直观影响是壮大集体经济收入、增加就业岗位。</t>
    </r>
  </si>
  <si>
    <r>
      <rPr>
        <sz val="10"/>
        <rFont val="方正仿宋_GBK"/>
        <charset val="134"/>
      </rPr>
      <t>带动生产，发展产业</t>
    </r>
    <r>
      <rPr>
        <sz val="10"/>
        <rFont val="Times New Roman"/>
        <charset val="134"/>
      </rPr>
      <t>4000</t>
    </r>
    <r>
      <rPr>
        <sz val="10"/>
        <rFont val="方正仿宋_GBK"/>
        <charset val="134"/>
      </rPr>
      <t>余亩。</t>
    </r>
    <r>
      <rPr>
        <sz val="10"/>
        <rFont val="Times New Roman"/>
        <charset val="134"/>
      </rPr>
      <t xml:space="preserve">
</t>
    </r>
    <r>
      <rPr>
        <sz val="10"/>
        <rFont val="方正仿宋_GBK"/>
        <charset val="134"/>
      </rPr>
      <t>带动务工就业岗位</t>
    </r>
    <r>
      <rPr>
        <sz val="10"/>
        <rFont val="Times New Roman"/>
        <charset val="134"/>
      </rPr>
      <t>19</t>
    </r>
    <r>
      <rPr>
        <sz val="10"/>
        <rFont val="方正仿宋_GBK"/>
        <charset val="134"/>
      </rPr>
      <t>人。可带动辖区内覆盖受益人口</t>
    </r>
    <r>
      <rPr>
        <sz val="10"/>
        <rFont val="Times New Roman"/>
        <charset val="134"/>
      </rPr>
      <t>166</t>
    </r>
    <r>
      <rPr>
        <sz val="10"/>
        <rFont val="方正仿宋_GBK"/>
        <charset val="134"/>
      </rPr>
      <t>户</t>
    </r>
    <r>
      <rPr>
        <sz val="10"/>
        <rFont val="Times New Roman"/>
        <charset val="134"/>
      </rPr>
      <t>615</t>
    </r>
    <r>
      <rPr>
        <sz val="10"/>
        <rFont val="方正仿宋_GBK"/>
        <charset val="134"/>
      </rPr>
      <t>人，（三类监测对象</t>
    </r>
    <r>
      <rPr>
        <sz val="10"/>
        <rFont val="Times New Roman"/>
        <charset val="134"/>
      </rPr>
      <t>22</t>
    </r>
    <r>
      <rPr>
        <sz val="10"/>
        <rFont val="方正仿宋_GBK"/>
        <charset val="134"/>
      </rPr>
      <t>户）。</t>
    </r>
  </si>
  <si>
    <r>
      <rPr>
        <sz val="10"/>
        <color indexed="8"/>
        <rFont val="方正仿宋_GBK"/>
        <charset val="134"/>
      </rPr>
      <t>核桃村社区集市农贸市场建设项目</t>
    </r>
  </si>
  <si>
    <r>
      <rPr>
        <sz val="10"/>
        <color theme="1"/>
        <rFont val="Times New Roman"/>
        <charset val="134"/>
      </rPr>
      <t>1.</t>
    </r>
    <r>
      <rPr>
        <sz val="10"/>
        <color indexed="8"/>
        <rFont val="方正仿宋_GBK"/>
        <charset val="134"/>
      </rPr>
      <t>农贸市场场地硬化，长</t>
    </r>
    <r>
      <rPr>
        <sz val="10"/>
        <color indexed="8"/>
        <rFont val="Times New Roman"/>
        <charset val="134"/>
      </rPr>
      <t>960</t>
    </r>
    <r>
      <rPr>
        <sz val="10"/>
        <color indexed="8"/>
        <rFont val="方正仿宋_GBK"/>
        <charset val="134"/>
      </rPr>
      <t>米，宽</t>
    </r>
    <r>
      <rPr>
        <sz val="10"/>
        <color indexed="8"/>
        <rFont val="Times New Roman"/>
        <charset val="134"/>
      </rPr>
      <t>20</t>
    </r>
    <r>
      <rPr>
        <sz val="10"/>
        <color indexed="8"/>
        <rFont val="方正仿宋_GBK"/>
        <charset val="134"/>
      </rPr>
      <t>米，厚</t>
    </r>
    <r>
      <rPr>
        <sz val="10"/>
        <color indexed="8"/>
        <rFont val="Times New Roman"/>
        <charset val="134"/>
      </rPr>
      <t>0.20</t>
    </r>
    <r>
      <rPr>
        <sz val="10"/>
        <color indexed="8"/>
        <rFont val="方正仿宋_GBK"/>
        <charset val="134"/>
      </rPr>
      <t>米，单价</t>
    </r>
    <r>
      <rPr>
        <sz val="10"/>
        <color indexed="8"/>
        <rFont val="Times New Roman"/>
        <charset val="134"/>
      </rPr>
      <t>420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 xml:space="preserve">                                             2</t>
    </r>
    <r>
      <rPr>
        <sz val="10"/>
        <color indexed="8"/>
        <rFont val="方正仿宋_GBK"/>
        <charset val="134"/>
      </rPr>
      <t>、农贸市场内新建排水沟，采用</t>
    </r>
    <r>
      <rPr>
        <sz val="10"/>
        <color indexed="8"/>
        <rFont val="Times New Roman"/>
        <charset val="134"/>
      </rPr>
      <t>C25</t>
    </r>
    <r>
      <rPr>
        <sz val="10"/>
        <color indexed="8"/>
        <rFont val="方正仿宋_GBK"/>
        <charset val="134"/>
      </rPr>
      <t>混凝土浇筑，水沟顶部用聚酯板进行铺设，长</t>
    </r>
    <r>
      <rPr>
        <sz val="10"/>
        <color indexed="8"/>
        <rFont val="Times New Roman"/>
        <charset val="134"/>
      </rPr>
      <t>960</t>
    </r>
    <r>
      <rPr>
        <sz val="10"/>
        <color indexed="8"/>
        <rFont val="方正仿宋_GBK"/>
        <charset val="134"/>
      </rPr>
      <t>米、宽</t>
    </r>
    <r>
      <rPr>
        <sz val="10"/>
        <color indexed="8"/>
        <rFont val="Times New Roman"/>
        <charset val="134"/>
      </rPr>
      <t>0.4</t>
    </r>
    <r>
      <rPr>
        <sz val="10"/>
        <color indexed="8"/>
        <rFont val="方正仿宋_GBK"/>
        <charset val="134"/>
      </rPr>
      <t>米、高</t>
    </r>
    <r>
      <rPr>
        <sz val="10"/>
        <color indexed="8"/>
        <rFont val="Times New Roman"/>
        <charset val="134"/>
      </rPr>
      <t>0.5</t>
    </r>
    <r>
      <rPr>
        <sz val="10"/>
        <color indexed="8"/>
        <rFont val="方正仿宋_GBK"/>
        <charset val="134"/>
      </rPr>
      <t>米，单价</t>
    </r>
    <r>
      <rPr>
        <sz val="10"/>
        <color indexed="8"/>
        <rFont val="Times New Roman"/>
        <charset val="134"/>
      </rPr>
      <t>250</t>
    </r>
    <r>
      <rPr>
        <sz val="10"/>
        <color indexed="8"/>
        <rFont val="方正仿宋_GBK"/>
        <charset val="134"/>
      </rPr>
      <t>元／米。</t>
    </r>
    <r>
      <rPr>
        <sz val="10"/>
        <color indexed="8"/>
        <rFont val="Times New Roman"/>
        <charset val="134"/>
      </rPr>
      <t xml:space="preserve">
3.</t>
    </r>
    <r>
      <rPr>
        <sz val="10"/>
        <color indexed="8"/>
        <rFont val="方正仿宋_GBK"/>
        <charset val="134"/>
      </rPr>
      <t>市场摊位，安装瓷砖摊位</t>
    </r>
    <r>
      <rPr>
        <sz val="10"/>
        <color indexed="8"/>
        <rFont val="Times New Roman"/>
        <charset val="134"/>
      </rPr>
      <t>5</t>
    </r>
    <r>
      <rPr>
        <sz val="10"/>
        <color indexed="8"/>
        <rFont val="方正仿宋_GBK"/>
        <charset val="134"/>
      </rPr>
      <t>个区域</t>
    </r>
    <r>
      <rPr>
        <sz val="10"/>
        <color indexed="8"/>
        <rFont val="Times New Roman"/>
        <charset val="134"/>
      </rPr>
      <t>10</t>
    </r>
    <r>
      <rPr>
        <sz val="10"/>
        <color indexed="8"/>
        <rFont val="方正仿宋_GBK"/>
        <charset val="134"/>
      </rPr>
      <t>米，单价</t>
    </r>
    <r>
      <rPr>
        <sz val="10"/>
        <color indexed="8"/>
        <rFont val="Times New Roman"/>
        <charset val="134"/>
      </rPr>
      <t>850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 xml:space="preserve">
4.</t>
    </r>
    <r>
      <rPr>
        <sz val="10"/>
        <color indexed="8"/>
        <rFont val="方正仿宋_GBK"/>
        <charset val="134"/>
      </rPr>
      <t>农贸市场内铺设地板砖</t>
    </r>
    <r>
      <rPr>
        <sz val="10"/>
        <color indexed="8"/>
        <rFont val="Times New Roman"/>
        <charset val="134"/>
      </rPr>
      <t>350</t>
    </r>
    <r>
      <rPr>
        <sz val="10"/>
        <color indexed="8"/>
        <rFont val="方正仿宋_GBK"/>
        <charset val="134"/>
      </rPr>
      <t>平方米，单价</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5.</t>
    </r>
    <r>
      <rPr>
        <sz val="10"/>
        <color indexed="8"/>
        <rFont val="方正仿宋_GBK"/>
        <charset val="134"/>
      </rPr>
      <t>农贸市场内新建钢结构彩钢铝瓦顶棚（双层）</t>
    </r>
    <r>
      <rPr>
        <sz val="10"/>
        <color indexed="8"/>
        <rFont val="Times New Roman"/>
        <charset val="134"/>
      </rPr>
      <t>1800</t>
    </r>
    <r>
      <rPr>
        <sz val="10"/>
        <color indexed="8"/>
        <rFont val="方正仿宋_GBK"/>
        <charset val="134"/>
      </rPr>
      <t>平方米，单价</t>
    </r>
    <r>
      <rPr>
        <sz val="10"/>
        <color indexed="8"/>
        <rFont val="Times New Roman"/>
        <charset val="134"/>
      </rPr>
      <t>240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 xml:space="preserve">                                        6</t>
    </r>
    <r>
      <rPr>
        <sz val="10"/>
        <color indexed="8"/>
        <rFont val="方正仿宋_GBK"/>
        <charset val="134"/>
      </rPr>
      <t>、市场安装电线及配套水管</t>
    </r>
    <r>
      <rPr>
        <sz val="10"/>
        <color indexed="8"/>
        <rFont val="Times New Roman"/>
        <charset val="134"/>
      </rPr>
      <t>4</t>
    </r>
    <r>
      <rPr>
        <sz val="10"/>
        <color indexed="8"/>
        <rFont val="方正仿宋_GBK"/>
        <charset val="134"/>
      </rPr>
      <t>万元。</t>
    </r>
    <r>
      <rPr>
        <sz val="10"/>
        <color indexed="8"/>
        <rFont val="Times New Roman"/>
        <charset val="134"/>
      </rPr>
      <t xml:space="preserve">
7.</t>
    </r>
    <r>
      <rPr>
        <sz val="10"/>
        <color indexed="8"/>
        <rFont val="方正仿宋_GBK"/>
        <charset val="134"/>
      </rPr>
      <t>农贸市场至王小狗家田边污水氧化池污水管网，采用</t>
    </r>
    <r>
      <rPr>
        <sz val="10"/>
        <color indexed="8"/>
        <rFont val="Times New Roman"/>
        <charset val="134"/>
      </rPr>
      <t>C30</t>
    </r>
    <r>
      <rPr>
        <sz val="10"/>
        <color indexed="8"/>
        <rFont val="方正仿宋_GBK"/>
        <charset val="134"/>
      </rPr>
      <t>混凝土钢筋制涵管</t>
    </r>
    <r>
      <rPr>
        <sz val="10"/>
        <color indexed="8"/>
        <rFont val="Times New Roman"/>
        <charset val="134"/>
      </rPr>
      <t>Φ1000</t>
    </r>
    <r>
      <rPr>
        <sz val="10"/>
        <color indexed="8"/>
        <rFont val="方正仿宋_GBK"/>
        <charset val="134"/>
      </rPr>
      <t>，机械开挖、吊装、回填，长度</t>
    </r>
    <r>
      <rPr>
        <sz val="10"/>
        <color indexed="8"/>
        <rFont val="Times New Roman"/>
        <charset val="134"/>
      </rPr>
      <t>310</t>
    </r>
    <r>
      <rPr>
        <sz val="10"/>
        <color indexed="8"/>
        <rFont val="方正仿宋_GBK"/>
        <charset val="134"/>
      </rPr>
      <t>米，单价</t>
    </r>
    <r>
      <rPr>
        <sz val="10"/>
        <color indexed="8"/>
        <rFont val="Times New Roman"/>
        <charset val="134"/>
      </rPr>
      <t>325/</t>
    </r>
    <r>
      <rPr>
        <sz val="10"/>
        <color indexed="8"/>
        <rFont val="方正仿宋_GBK"/>
        <charset val="134"/>
      </rPr>
      <t>米。资金概算：</t>
    </r>
    <r>
      <rPr>
        <sz val="10"/>
        <color indexed="8"/>
        <rFont val="Times New Roman"/>
        <charset val="134"/>
      </rPr>
      <t>10.075</t>
    </r>
    <r>
      <rPr>
        <sz val="10"/>
        <color indexed="8"/>
        <rFont val="方正仿宋_GBK"/>
        <charset val="134"/>
      </rPr>
      <t>万元。</t>
    </r>
    <r>
      <rPr>
        <sz val="10"/>
        <color indexed="8"/>
        <rFont val="Times New Roman"/>
        <charset val="134"/>
      </rPr>
      <t xml:space="preserve">
8.</t>
    </r>
    <r>
      <rPr>
        <sz val="10"/>
        <color indexed="8"/>
        <rFont val="方正仿宋_GBK"/>
        <charset val="134"/>
      </rPr>
      <t>王小狗家田边氧化池底部挖机找平墙基开挖，岩石破除，边墙墙体采用毛石挡墙砌筑，池子中间隔墙采用（长</t>
    </r>
    <r>
      <rPr>
        <sz val="10"/>
        <color indexed="8"/>
        <rFont val="Times New Roman"/>
        <charset val="134"/>
      </rPr>
      <t>10</t>
    </r>
    <r>
      <rPr>
        <sz val="10"/>
        <color indexed="8"/>
        <rFont val="方正仿宋_GBK"/>
        <charset val="134"/>
      </rPr>
      <t>米高</t>
    </r>
    <r>
      <rPr>
        <sz val="10"/>
        <color indexed="8"/>
        <rFont val="Times New Roman"/>
        <charset val="134"/>
      </rPr>
      <t>2.5</t>
    </r>
    <r>
      <rPr>
        <sz val="10"/>
        <color indexed="8"/>
        <rFont val="方正仿宋_GBK"/>
        <charset val="134"/>
      </rPr>
      <t>米厚</t>
    </r>
    <r>
      <rPr>
        <sz val="10"/>
        <color indexed="8"/>
        <rFont val="Times New Roman"/>
        <charset val="134"/>
      </rPr>
      <t>0.3</t>
    </r>
    <r>
      <rPr>
        <sz val="10"/>
        <color indexed="8"/>
        <rFont val="方正仿宋_GBK"/>
        <charset val="134"/>
      </rPr>
      <t>米）</t>
    </r>
    <r>
      <rPr>
        <sz val="10"/>
        <color indexed="8"/>
        <rFont val="Times New Roman"/>
        <charset val="134"/>
      </rPr>
      <t>Ф8</t>
    </r>
    <r>
      <rPr>
        <sz val="10"/>
        <color indexed="8"/>
        <rFont val="方正仿宋_GBK"/>
        <charset val="134"/>
      </rPr>
      <t>钢筋双层捆扎墙体</t>
    </r>
    <r>
      <rPr>
        <sz val="10"/>
        <color indexed="8"/>
        <rFont val="Times New Roman"/>
        <charset val="134"/>
      </rPr>
      <t>c25</t>
    </r>
    <r>
      <rPr>
        <sz val="10"/>
        <color indexed="8"/>
        <rFont val="方正仿宋_GBK"/>
        <charset val="134"/>
      </rPr>
      <t>砼混凝土硬化将其分成（</t>
    </r>
    <r>
      <rPr>
        <sz val="10"/>
        <color indexed="8"/>
        <rFont val="Times New Roman"/>
        <charset val="134"/>
      </rPr>
      <t>10</t>
    </r>
    <r>
      <rPr>
        <sz val="10"/>
        <color indexed="8"/>
        <rFont val="方正仿宋_GBK"/>
        <charset val="134"/>
      </rPr>
      <t>米</t>
    </r>
    <r>
      <rPr>
        <sz val="10"/>
        <color indexed="8"/>
        <rFont val="Times New Roman"/>
        <charset val="134"/>
      </rPr>
      <t>*5</t>
    </r>
    <r>
      <rPr>
        <sz val="10"/>
        <color indexed="8"/>
        <rFont val="方正仿宋_GBK"/>
        <charset val="134"/>
      </rPr>
      <t>米）（</t>
    </r>
    <r>
      <rPr>
        <sz val="10"/>
        <color indexed="8"/>
        <rFont val="Times New Roman"/>
        <charset val="134"/>
      </rPr>
      <t>10</t>
    </r>
    <r>
      <rPr>
        <sz val="10"/>
        <color indexed="8"/>
        <rFont val="方正仿宋_GBK"/>
        <charset val="134"/>
      </rPr>
      <t>米</t>
    </r>
    <r>
      <rPr>
        <sz val="10"/>
        <color indexed="8"/>
        <rFont val="Times New Roman"/>
        <charset val="134"/>
      </rPr>
      <t>*3</t>
    </r>
    <r>
      <rPr>
        <sz val="10"/>
        <color indexed="8"/>
        <rFont val="方正仿宋_GBK"/>
        <charset val="134"/>
      </rPr>
      <t>米）（</t>
    </r>
    <r>
      <rPr>
        <sz val="10"/>
        <color indexed="8"/>
        <rFont val="Times New Roman"/>
        <charset val="134"/>
      </rPr>
      <t>10</t>
    </r>
    <r>
      <rPr>
        <sz val="10"/>
        <color indexed="8"/>
        <rFont val="方正仿宋_GBK"/>
        <charset val="134"/>
      </rPr>
      <t>米</t>
    </r>
    <r>
      <rPr>
        <sz val="10"/>
        <color indexed="8"/>
        <rFont val="Times New Roman"/>
        <charset val="134"/>
      </rPr>
      <t>*2</t>
    </r>
    <r>
      <rPr>
        <sz val="10"/>
        <color indexed="8"/>
        <rFont val="方正仿宋_GBK"/>
        <charset val="134"/>
      </rPr>
      <t>米）的三格，粉墙、水泥抹面，底部</t>
    </r>
    <r>
      <rPr>
        <sz val="10"/>
        <color indexed="8"/>
        <rFont val="Times New Roman"/>
        <charset val="134"/>
      </rPr>
      <t>c25</t>
    </r>
    <r>
      <rPr>
        <sz val="10"/>
        <color indexed="8"/>
        <rFont val="方正仿宋_GBK"/>
        <charset val="134"/>
      </rPr>
      <t>砼混凝土硬化，周边护栏长</t>
    </r>
    <r>
      <rPr>
        <sz val="10"/>
        <color indexed="8"/>
        <rFont val="Times New Roman"/>
        <charset val="134"/>
      </rPr>
      <t>50</t>
    </r>
    <r>
      <rPr>
        <sz val="10"/>
        <color indexed="8"/>
        <rFont val="方正仿宋_GBK"/>
        <charset val="134"/>
      </rPr>
      <t>米高</t>
    </r>
    <r>
      <rPr>
        <sz val="10"/>
        <color indexed="8"/>
        <rFont val="Times New Roman"/>
        <charset val="134"/>
      </rPr>
      <t>1.2</t>
    </r>
    <r>
      <rPr>
        <sz val="10"/>
        <color indexed="8"/>
        <rFont val="方正仿宋_GBK"/>
        <charset val="134"/>
      </rPr>
      <t>米，占地面积</t>
    </r>
    <r>
      <rPr>
        <sz val="10"/>
        <color indexed="8"/>
        <rFont val="Times New Roman"/>
        <charset val="134"/>
      </rPr>
      <t>158.28</t>
    </r>
    <r>
      <rPr>
        <sz val="10"/>
        <color indexed="8"/>
        <rFont val="方正仿宋_GBK"/>
        <charset val="134"/>
      </rPr>
      <t>平方米，高</t>
    </r>
    <r>
      <rPr>
        <sz val="10"/>
        <color indexed="8"/>
        <rFont val="Times New Roman"/>
        <charset val="134"/>
      </rPr>
      <t>2.5</t>
    </r>
    <r>
      <rPr>
        <sz val="10"/>
        <color indexed="8"/>
        <rFont val="方正仿宋_GBK"/>
        <charset val="134"/>
      </rPr>
      <t>米，体积</t>
    </r>
    <r>
      <rPr>
        <sz val="10"/>
        <color indexed="8"/>
        <rFont val="Times New Roman"/>
        <charset val="134"/>
      </rPr>
      <t>395.7</t>
    </r>
    <r>
      <rPr>
        <sz val="10"/>
        <color indexed="8"/>
        <rFont val="方正仿宋_GBK"/>
        <charset val="134"/>
      </rPr>
      <t>立方米，单价</t>
    </r>
    <r>
      <rPr>
        <sz val="10"/>
        <color indexed="8"/>
        <rFont val="Times New Roman"/>
        <charset val="134"/>
      </rPr>
      <t>560/</t>
    </r>
    <r>
      <rPr>
        <sz val="10"/>
        <color indexed="8"/>
        <rFont val="方正仿宋_GBK"/>
        <charset val="134"/>
      </rPr>
      <t>立方米。资金概算：</t>
    </r>
    <r>
      <rPr>
        <sz val="10"/>
        <color indexed="8"/>
        <rFont val="Times New Roman"/>
        <charset val="134"/>
      </rPr>
      <t>22.16</t>
    </r>
    <r>
      <rPr>
        <sz val="10"/>
        <color indexed="8"/>
        <rFont val="方正仿宋_GBK"/>
        <charset val="134"/>
      </rPr>
      <t>万元。</t>
    </r>
  </si>
  <si>
    <r>
      <rPr>
        <sz val="10"/>
        <color indexed="8"/>
        <rFont val="方正仿宋_GBK"/>
        <charset val="134"/>
      </rPr>
      <t>本项目建成后，将为村集体经济产业的发展，社会经济结构的改变，为集市的外延拓展提供有利的基础条件，所能产生的直观影响是壮大集体经济收入、改善村容村貌、集市的交通得以解决。方圆</t>
    </r>
    <r>
      <rPr>
        <sz val="10"/>
        <color indexed="8"/>
        <rFont val="Times New Roman"/>
        <charset val="134"/>
      </rPr>
      <t>5</t>
    </r>
    <r>
      <rPr>
        <sz val="10"/>
        <color indexed="8"/>
        <rFont val="方正仿宋_GBK"/>
        <charset val="134"/>
      </rPr>
      <t>公里以内包括师宗大舍村、活水、双箐口村共计一万余村民耕作和蔬菜产业。核桃村</t>
    </r>
    <r>
      <rPr>
        <sz val="10"/>
        <color indexed="8"/>
        <rFont val="Times New Roman"/>
        <charset val="134"/>
      </rPr>
      <t>17</t>
    </r>
    <r>
      <rPr>
        <sz val="10"/>
        <color indexed="8"/>
        <rFont val="方正仿宋_GBK"/>
        <charset val="134"/>
      </rPr>
      <t>个村</t>
    </r>
    <r>
      <rPr>
        <sz val="10"/>
        <color indexed="8"/>
        <rFont val="Times New Roman"/>
        <charset val="134"/>
      </rPr>
      <t>4500</t>
    </r>
    <r>
      <rPr>
        <sz val="10"/>
        <color indexed="8"/>
        <rFont val="方正仿宋_GBK"/>
        <charset val="134"/>
      </rPr>
      <t>余亩农田为耕作劳动地点的</t>
    </r>
    <r>
      <rPr>
        <sz val="10"/>
        <color indexed="8"/>
        <rFont val="Times New Roman"/>
        <charset val="134"/>
      </rPr>
      <t>937</t>
    </r>
    <r>
      <rPr>
        <sz val="10"/>
        <color indexed="8"/>
        <rFont val="方正仿宋_GBK"/>
        <charset val="134"/>
      </rPr>
      <t>户</t>
    </r>
    <r>
      <rPr>
        <sz val="10"/>
        <color indexed="8"/>
        <rFont val="Times New Roman"/>
        <charset val="134"/>
      </rPr>
      <t>3795</t>
    </r>
    <r>
      <rPr>
        <sz val="10"/>
        <color indexed="8"/>
        <rFont val="方正仿宋_GBK"/>
        <charset val="134"/>
      </rPr>
      <t>人（农业劳动力）集体受益。</t>
    </r>
  </si>
  <si>
    <r>
      <rPr>
        <sz val="10"/>
        <color indexed="8"/>
        <rFont val="方正仿宋_GBK"/>
        <charset val="134"/>
      </rPr>
      <t>项目建成运营后：归核桃村集体所有，预计项目年收益率为</t>
    </r>
    <r>
      <rPr>
        <sz val="10"/>
        <color indexed="8"/>
        <rFont val="Times New Roman"/>
        <charset val="134"/>
      </rPr>
      <t>8</t>
    </r>
    <r>
      <rPr>
        <sz val="10"/>
        <color indexed="8"/>
        <rFont val="方正仿宋_GBK"/>
        <charset val="134"/>
      </rPr>
      <t>％，即</t>
    </r>
    <r>
      <rPr>
        <sz val="10"/>
        <color indexed="8"/>
        <rFont val="Times New Roman"/>
        <charset val="134"/>
      </rPr>
      <t>22</t>
    </r>
    <r>
      <rPr>
        <sz val="10"/>
        <color indexed="8"/>
        <rFont val="方正仿宋_GBK"/>
        <charset val="134"/>
      </rPr>
      <t>万元，其中</t>
    </r>
    <r>
      <rPr>
        <sz val="10"/>
        <color indexed="8"/>
        <rFont val="Times New Roman"/>
        <charset val="134"/>
      </rPr>
      <t>20%</t>
    </r>
    <r>
      <rPr>
        <sz val="10"/>
        <color indexed="8"/>
        <rFont val="方正仿宋_GBK"/>
        <charset val="134"/>
      </rPr>
      <t>用于脱贫户及三类监测对象分红，带动务工就业岗位</t>
    </r>
    <r>
      <rPr>
        <sz val="10"/>
        <color indexed="8"/>
        <rFont val="Times New Roman"/>
        <charset val="134"/>
      </rPr>
      <t>20</t>
    </r>
    <r>
      <rPr>
        <sz val="10"/>
        <color indexed="8"/>
        <rFont val="方正仿宋_GBK"/>
        <charset val="134"/>
      </rPr>
      <t>人。</t>
    </r>
  </si>
  <si>
    <r>
      <rPr>
        <sz val="10"/>
        <rFont val="方正仿宋_GBK"/>
        <charset val="134"/>
      </rPr>
      <t>农产品仓储保鲜冷链基础设施建设</t>
    </r>
  </si>
  <si>
    <r>
      <rPr>
        <sz val="10"/>
        <color indexed="8"/>
        <rFont val="方正仿宋_GBK"/>
        <charset val="134"/>
      </rPr>
      <t>雨古村委会云南参分拣中心扩建项目</t>
    </r>
  </si>
  <si>
    <r>
      <rPr>
        <sz val="10"/>
        <rFont val="方正仿宋_GBK"/>
        <charset val="134"/>
      </rPr>
      <t>雨古村委会</t>
    </r>
  </si>
  <si>
    <r>
      <rPr>
        <sz val="10"/>
        <color theme="1"/>
        <rFont val="Times New Roman"/>
        <charset val="134"/>
      </rPr>
      <t>1.</t>
    </r>
    <r>
      <rPr>
        <sz val="10"/>
        <color indexed="8"/>
        <rFont val="方正仿宋_GBK"/>
        <charset val="134"/>
      </rPr>
      <t>新建轻钢结构单层厂房：建筑面积</t>
    </r>
    <r>
      <rPr>
        <sz val="10"/>
        <color indexed="8"/>
        <rFont val="Times New Roman"/>
        <charset val="134"/>
      </rPr>
      <t xml:space="preserve"> 1 000 </t>
    </r>
    <r>
      <rPr>
        <sz val="10"/>
        <color indexed="8"/>
        <rFont val="方正仿宋_GBK"/>
        <charset val="134"/>
      </rPr>
      <t>㎡（檐高</t>
    </r>
    <r>
      <rPr>
        <sz val="10"/>
        <color indexed="8"/>
        <rFont val="Times New Roman"/>
        <charset val="134"/>
      </rPr>
      <t>≈9 m</t>
    </r>
    <r>
      <rPr>
        <sz val="10"/>
        <color indexed="8"/>
        <rFont val="方正仿宋_GBK"/>
        <charset val="134"/>
      </rPr>
      <t>，跨度</t>
    </r>
    <r>
      <rPr>
        <sz val="10"/>
        <color indexed="8"/>
        <rFont val="Times New Roman"/>
        <charset val="134"/>
      </rPr>
      <t>24 m</t>
    </r>
    <r>
      <rPr>
        <sz val="10"/>
        <color indexed="8"/>
        <rFont val="方正仿宋_GBK"/>
        <charset val="134"/>
      </rPr>
      <t>，无行车）。需要资金</t>
    </r>
    <r>
      <rPr>
        <sz val="10"/>
        <color indexed="8"/>
        <rFont val="Times New Roman"/>
        <charset val="134"/>
      </rPr>
      <t>80</t>
    </r>
    <r>
      <rPr>
        <sz val="10"/>
        <color indexed="8"/>
        <rFont val="方正仿宋_GBK"/>
        <charset val="134"/>
      </rPr>
      <t>万元。</t>
    </r>
    <r>
      <rPr>
        <sz val="10"/>
        <color indexed="8"/>
        <rFont val="Times New Roman"/>
        <charset val="134"/>
      </rPr>
      <t xml:space="preserve">
2.</t>
    </r>
    <r>
      <rPr>
        <sz val="10"/>
        <color indexed="8"/>
        <rFont val="方正仿宋_GBK"/>
        <charset val="134"/>
      </rPr>
      <t>新建云南参深加工线：清洗、分级、风干、真空包装一体化设备线</t>
    </r>
    <r>
      <rPr>
        <sz val="10"/>
        <color indexed="8"/>
        <rFont val="Times New Roman"/>
        <charset val="134"/>
      </rPr>
      <t xml:space="preserve"> 1 </t>
    </r>
    <r>
      <rPr>
        <sz val="10"/>
        <color indexed="8"/>
        <rFont val="方正仿宋_GBK"/>
        <charset val="134"/>
      </rPr>
      <t>套（设计产能</t>
    </r>
    <r>
      <rPr>
        <sz val="10"/>
        <color indexed="8"/>
        <rFont val="Times New Roman"/>
        <charset val="134"/>
      </rPr>
      <t>≈1 t/h</t>
    </r>
    <r>
      <rPr>
        <sz val="10"/>
        <color indexed="8"/>
        <rFont val="方正仿宋_GBK"/>
        <charset val="134"/>
      </rPr>
      <t>）。</t>
    </r>
    <r>
      <rPr>
        <sz val="10"/>
        <color indexed="8"/>
        <rFont val="Times New Roman"/>
        <charset val="134"/>
      </rPr>
      <t xml:space="preserve">
</t>
    </r>
    <r>
      <rPr>
        <sz val="10"/>
        <color indexed="8"/>
        <rFont val="方正仿宋_GBK"/>
        <charset val="134"/>
      </rPr>
      <t>（</t>
    </r>
    <r>
      <rPr>
        <sz val="10"/>
        <color indexed="8"/>
        <rFont val="Times New Roman"/>
        <charset val="134"/>
      </rPr>
      <t>1</t>
    </r>
    <r>
      <rPr>
        <sz val="10"/>
        <color indexed="8"/>
        <rFont val="方正仿宋_GBK"/>
        <charset val="134"/>
      </rPr>
      <t>）清洗包装线设备含气泡清洗机、毛刷去泥机、分级筛、风干机、</t>
    </r>
    <r>
      <rPr>
        <sz val="10"/>
        <color indexed="8"/>
        <rFont val="Times New Roman"/>
        <charset val="134"/>
      </rPr>
      <t>350</t>
    </r>
    <r>
      <rPr>
        <sz val="10"/>
        <color indexed="8"/>
        <rFont val="方正仿宋_GBK"/>
        <charset val="134"/>
      </rPr>
      <t>立方的冷藏室，真空包装机、输送带及电控。</t>
    </r>
    <r>
      <rPr>
        <sz val="10"/>
        <color indexed="8"/>
        <rFont val="Times New Roman"/>
        <charset val="134"/>
      </rPr>
      <t xml:space="preserve">
</t>
    </r>
    <r>
      <rPr>
        <sz val="10"/>
        <color indexed="8"/>
        <rFont val="方正仿宋_GBK"/>
        <charset val="134"/>
      </rPr>
      <t>①</t>
    </r>
    <r>
      <rPr>
        <sz val="10"/>
        <color indexed="8"/>
        <rFont val="Times New Roman"/>
        <charset val="134"/>
      </rPr>
      <t xml:space="preserve"> </t>
    </r>
    <r>
      <rPr>
        <sz val="10"/>
        <color indexed="8"/>
        <rFont val="方正仿宋_GBK"/>
        <charset val="134"/>
      </rPr>
      <t>清洗</t>
    </r>
    <r>
      <rPr>
        <sz val="10"/>
        <color indexed="8"/>
        <rFont val="Times New Roman"/>
        <charset val="134"/>
      </rPr>
      <t>—</t>
    </r>
    <r>
      <rPr>
        <sz val="10"/>
        <color indexed="8"/>
        <rFont val="方正仿宋_GBK"/>
        <charset val="134"/>
      </rPr>
      <t>分级</t>
    </r>
    <r>
      <rPr>
        <sz val="10"/>
        <color indexed="8"/>
        <rFont val="Times New Roman"/>
        <charset val="134"/>
      </rPr>
      <t>—</t>
    </r>
    <r>
      <rPr>
        <sz val="10"/>
        <color indexed="8"/>
        <rFont val="方正仿宋_GBK"/>
        <charset val="134"/>
      </rPr>
      <t>真空包装线（鲜品）；</t>
    </r>
    <r>
      <rPr>
        <sz val="10"/>
        <color indexed="8"/>
        <rFont val="Times New Roman"/>
        <charset val="134"/>
      </rPr>
      <t xml:space="preserve">
</t>
    </r>
    <r>
      <rPr>
        <sz val="10"/>
        <color indexed="8"/>
        <rFont val="方正仿宋_GBK"/>
        <charset val="134"/>
      </rPr>
      <t>②</t>
    </r>
    <r>
      <rPr>
        <sz val="10"/>
        <color indexed="8"/>
        <rFont val="Times New Roman"/>
        <charset val="134"/>
      </rPr>
      <t xml:space="preserve"> </t>
    </r>
    <r>
      <rPr>
        <sz val="10"/>
        <color indexed="8"/>
        <rFont val="方正仿宋_GBK"/>
        <charset val="134"/>
      </rPr>
      <t>切片</t>
    </r>
    <r>
      <rPr>
        <sz val="10"/>
        <color indexed="8"/>
        <rFont val="Times New Roman"/>
        <charset val="134"/>
      </rPr>
      <t>—</t>
    </r>
    <r>
      <rPr>
        <sz val="10"/>
        <color indexed="8"/>
        <rFont val="方正仿宋_GBK"/>
        <charset val="134"/>
      </rPr>
      <t>烘干</t>
    </r>
    <r>
      <rPr>
        <sz val="10"/>
        <color indexed="8"/>
        <rFont val="Times New Roman"/>
        <charset val="134"/>
      </rPr>
      <t>—</t>
    </r>
    <r>
      <rPr>
        <sz val="10"/>
        <color indexed="8"/>
        <rFont val="方正仿宋_GBK"/>
        <charset val="134"/>
      </rPr>
      <t>包装线（干品），需要资金</t>
    </r>
    <r>
      <rPr>
        <sz val="10"/>
        <color indexed="8"/>
        <rFont val="Times New Roman"/>
        <charset val="134"/>
      </rPr>
      <t>99</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2</t>
    </r>
    <r>
      <rPr>
        <sz val="10"/>
        <color indexed="8"/>
        <rFont val="方正仿宋_GBK"/>
        <charset val="134"/>
      </rPr>
      <t>）环保与安全，含不锈钢给排水管、电缆、桥架、压缩空气、污水处理收集池，需要资金</t>
    </r>
    <r>
      <rPr>
        <sz val="10"/>
        <color indexed="8"/>
        <rFont val="Times New Roman"/>
        <charset val="134"/>
      </rPr>
      <t>12</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3</t>
    </r>
    <r>
      <rPr>
        <sz val="10"/>
        <color indexed="8"/>
        <rFont val="方正仿宋_GBK"/>
        <charset val="134"/>
      </rPr>
      <t>）水、电、气、排水配套二、隔油池、粉尘收集、应急洗眼器、消防器材需要资金</t>
    </r>
    <r>
      <rPr>
        <sz val="10"/>
        <color indexed="8"/>
        <rFont val="Times New Roman"/>
        <charset val="134"/>
      </rPr>
      <t>5.7</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4</t>
    </r>
    <r>
      <rPr>
        <sz val="10"/>
        <color indexed="8"/>
        <rFont val="方正仿宋_GBK"/>
        <charset val="134"/>
      </rPr>
      <t>）其他费用</t>
    </r>
    <r>
      <rPr>
        <sz val="10"/>
        <color indexed="8"/>
        <rFont val="Times New Roman"/>
        <charset val="134"/>
      </rPr>
      <t>0.8</t>
    </r>
    <r>
      <rPr>
        <sz val="10"/>
        <color indexed="8"/>
        <rFont val="方正仿宋_GBK"/>
        <charset val="134"/>
      </rPr>
      <t>万元。</t>
    </r>
  </si>
  <si>
    <r>
      <rPr>
        <sz val="10"/>
        <color indexed="8"/>
        <rFont val="方正仿宋_GBK"/>
        <charset val="134"/>
      </rPr>
      <t>项目建成后可以实现每年加工</t>
    </r>
    <r>
      <rPr>
        <sz val="10"/>
        <color indexed="8"/>
        <rFont val="Times New Roman"/>
        <charset val="134"/>
      </rPr>
      <t>1500</t>
    </r>
    <r>
      <rPr>
        <sz val="10"/>
        <color indexed="8"/>
        <rFont val="方正仿宋_GBK"/>
        <charset val="134"/>
      </rPr>
      <t>吨，带动</t>
    </r>
    <r>
      <rPr>
        <sz val="10"/>
        <color indexed="8"/>
        <rFont val="Times New Roman"/>
        <charset val="134"/>
      </rPr>
      <t>420</t>
    </r>
    <r>
      <rPr>
        <sz val="10"/>
        <color indexed="8"/>
        <rFont val="方正仿宋_GBK"/>
        <charset val="134"/>
      </rPr>
      <t>人就地务工，雨古村委会村集体经济壮大</t>
    </r>
    <r>
      <rPr>
        <sz val="10"/>
        <color indexed="8"/>
        <rFont val="Times New Roman"/>
        <charset val="134"/>
      </rPr>
      <t>50</t>
    </r>
    <r>
      <rPr>
        <sz val="10"/>
        <color indexed="8"/>
        <rFont val="方正仿宋_GBK"/>
        <charset val="134"/>
      </rPr>
      <t>万元。（雨古村委会现种植云南参，是农业农村部认定的</t>
    </r>
    <r>
      <rPr>
        <sz val="10"/>
        <color indexed="8"/>
        <rFont val="Times New Roman"/>
        <charset val="134"/>
      </rPr>
      <t>“</t>
    </r>
    <r>
      <rPr>
        <sz val="10"/>
        <color indexed="8"/>
        <rFont val="方正仿宋_GBK"/>
        <charset val="134"/>
      </rPr>
      <t>一村一品</t>
    </r>
    <r>
      <rPr>
        <sz val="10"/>
        <color indexed="8"/>
        <rFont val="Times New Roman"/>
        <charset val="134"/>
      </rPr>
      <t>”</t>
    </r>
    <r>
      <rPr>
        <sz val="10"/>
        <color indexed="8"/>
        <rFont val="方正仿宋_GBK"/>
        <charset val="134"/>
      </rPr>
      <t>。面积达到</t>
    </r>
    <r>
      <rPr>
        <sz val="10"/>
        <color indexed="8"/>
        <rFont val="Times New Roman"/>
        <charset val="134"/>
      </rPr>
      <t>4100</t>
    </r>
    <r>
      <rPr>
        <sz val="10"/>
        <color indexed="8"/>
        <rFont val="方正仿宋_GBK"/>
        <charset val="134"/>
      </rPr>
      <t>亩，年产量达到</t>
    </r>
    <r>
      <rPr>
        <sz val="10"/>
        <color indexed="8"/>
        <rFont val="Times New Roman"/>
        <charset val="134"/>
      </rPr>
      <t>4920</t>
    </r>
    <r>
      <rPr>
        <sz val="10"/>
        <color indexed="8"/>
        <rFont val="方正仿宋_GBK"/>
        <charset val="134"/>
      </rPr>
      <t>吨，都是以鲜食</t>
    </r>
    <r>
      <rPr>
        <sz val="10"/>
        <color indexed="8"/>
        <rFont val="Times New Roman"/>
        <charset val="134"/>
      </rPr>
      <t xml:space="preserve"> </t>
    </r>
    <r>
      <rPr>
        <sz val="10"/>
        <color indexed="8"/>
        <rFont val="方正仿宋_GBK"/>
        <charset val="134"/>
      </rPr>
      <t>材料进入市场，价格低，抗拒市场风险能力弱，建设深加工非常有必要。雨古村委会坚持</t>
    </r>
    <r>
      <rPr>
        <sz val="10"/>
        <color indexed="8"/>
        <rFont val="Times New Roman"/>
        <charset val="134"/>
      </rPr>
      <t>“</t>
    </r>
    <r>
      <rPr>
        <sz val="10"/>
        <color indexed="8"/>
        <rFont val="方正仿宋_GBK"/>
        <charset val="134"/>
      </rPr>
      <t>富口袋</t>
    </r>
    <r>
      <rPr>
        <sz val="10"/>
        <color indexed="8"/>
        <rFont val="Times New Roman"/>
        <charset val="134"/>
      </rPr>
      <t>”</t>
    </r>
    <r>
      <rPr>
        <sz val="10"/>
        <color indexed="8"/>
        <rFont val="方正仿宋_GBK"/>
        <charset val="134"/>
      </rPr>
      <t>与</t>
    </r>
    <r>
      <rPr>
        <sz val="10"/>
        <color indexed="8"/>
        <rFont val="Times New Roman"/>
        <charset val="134"/>
      </rPr>
      <t>“</t>
    </r>
    <r>
      <rPr>
        <sz val="10"/>
        <color indexed="8"/>
        <rFont val="方正仿宋_GBK"/>
        <charset val="134"/>
      </rPr>
      <t>富脑袋</t>
    </r>
    <r>
      <rPr>
        <sz val="10"/>
        <color indexed="8"/>
        <rFont val="Times New Roman"/>
        <charset val="134"/>
      </rPr>
      <t>”</t>
    </r>
    <r>
      <rPr>
        <sz val="10"/>
        <color indexed="8"/>
        <rFont val="方正仿宋_GBK"/>
        <charset val="134"/>
      </rPr>
      <t>并重，赋予所有改革发展以</t>
    </r>
    <r>
      <rPr>
        <sz val="10"/>
        <color indexed="8"/>
        <rFont val="Times New Roman"/>
        <charset val="134"/>
      </rPr>
      <t>“</t>
    </r>
    <r>
      <rPr>
        <sz val="10"/>
        <color indexed="8"/>
        <rFont val="方正仿宋_GBK"/>
        <charset val="134"/>
      </rPr>
      <t>三个意义</t>
    </r>
    <r>
      <rPr>
        <sz val="10"/>
        <color indexed="8"/>
        <rFont val="Times New Roman"/>
        <charset val="134"/>
      </rPr>
      <t>”</t>
    </r>
    <r>
      <rPr>
        <sz val="10"/>
        <color indexed="8"/>
        <rFont val="方正仿宋_GBK"/>
        <charset val="134"/>
      </rPr>
      <t>，支持民族地区产业发展，增强民族地区发展内生动力，助力加快各民族共同走向社会主义现代化步伐。）</t>
    </r>
  </si>
  <si>
    <r>
      <rPr>
        <sz val="10"/>
        <color indexed="8"/>
        <rFont val="方正仿宋_GBK"/>
        <charset val="134"/>
      </rPr>
      <t>雨古村委会分拣中心扩建带动村内村民近</t>
    </r>
    <r>
      <rPr>
        <sz val="10"/>
        <color indexed="8"/>
        <rFont val="Times New Roman"/>
        <charset val="134"/>
      </rPr>
      <t>50</t>
    </r>
    <r>
      <rPr>
        <sz val="10"/>
        <color indexed="8"/>
        <rFont val="方正仿宋_GBK"/>
        <charset val="134"/>
      </rPr>
      <t>人就业务工，</t>
    </r>
    <r>
      <rPr>
        <sz val="10"/>
        <color indexed="8"/>
        <rFont val="Times New Roman"/>
        <charset val="134"/>
      </rPr>
      <t xml:space="preserve"> 
</t>
    </r>
    <r>
      <rPr>
        <sz val="10"/>
        <color indexed="8"/>
        <rFont val="方正仿宋_GBK"/>
        <charset val="134"/>
      </rPr>
      <t>带动雨古村委会村民种植云南参种植户增加</t>
    </r>
    <r>
      <rPr>
        <sz val="10"/>
        <color indexed="8"/>
        <rFont val="Times New Roman"/>
        <charset val="134"/>
      </rPr>
      <t>162</t>
    </r>
    <r>
      <rPr>
        <sz val="10"/>
        <color indexed="8"/>
        <rFont val="方正仿宋_GBK"/>
        <charset val="134"/>
      </rPr>
      <t>户，全村种植面积达到</t>
    </r>
    <r>
      <rPr>
        <sz val="10"/>
        <color indexed="8"/>
        <rFont val="Times New Roman"/>
        <charset val="134"/>
      </rPr>
      <t>4300</t>
    </r>
    <r>
      <rPr>
        <sz val="10"/>
        <color indexed="8"/>
        <rFont val="方正仿宋_GBK"/>
        <charset val="134"/>
      </rPr>
      <t>亩，帮助村民深加工云南参</t>
    </r>
    <r>
      <rPr>
        <sz val="10"/>
        <color indexed="8"/>
        <rFont val="Times New Roman"/>
        <charset val="134"/>
      </rPr>
      <t>2200</t>
    </r>
    <r>
      <rPr>
        <sz val="10"/>
        <color indexed="8"/>
        <rFont val="方正仿宋_GBK"/>
        <charset val="134"/>
      </rPr>
      <t>吨，群众收入每公斤增加近</t>
    </r>
    <r>
      <rPr>
        <sz val="10"/>
        <color indexed="8"/>
        <rFont val="Times New Roman"/>
        <charset val="134"/>
      </rPr>
      <t>12</t>
    </r>
    <r>
      <rPr>
        <sz val="10"/>
        <color indexed="8"/>
        <rFont val="方正仿宋_GBK"/>
        <charset val="134"/>
      </rPr>
      <t>元的收入，户均增收</t>
    </r>
    <r>
      <rPr>
        <sz val="10"/>
        <color indexed="8"/>
        <rFont val="Times New Roman"/>
        <charset val="134"/>
      </rPr>
      <t>1700</t>
    </r>
    <r>
      <rPr>
        <sz val="10"/>
        <color indexed="8"/>
        <rFont val="方正仿宋_GBK"/>
        <charset val="134"/>
      </rPr>
      <t>元。</t>
    </r>
    <r>
      <rPr>
        <sz val="10"/>
        <color indexed="8"/>
        <rFont val="Times New Roman"/>
        <charset val="134"/>
      </rPr>
      <t xml:space="preserve"> </t>
    </r>
    <r>
      <rPr>
        <sz val="10"/>
        <color indexed="8"/>
        <rFont val="方正仿宋_GBK"/>
        <charset val="134"/>
      </rPr>
      <t>村内选择有就业头脑的负责管理，按照收益的</t>
    </r>
    <r>
      <rPr>
        <sz val="10"/>
        <color indexed="8"/>
        <rFont val="Times New Roman"/>
        <charset val="134"/>
      </rPr>
      <t>8%</t>
    </r>
    <r>
      <rPr>
        <sz val="10"/>
        <color indexed="8"/>
        <rFont val="方正仿宋_GBK"/>
        <charset val="134"/>
      </rPr>
      <t>，对</t>
    </r>
    <r>
      <rPr>
        <sz val="10"/>
        <color indexed="8"/>
        <rFont val="Times New Roman"/>
        <charset val="134"/>
      </rPr>
      <t>61</t>
    </r>
    <r>
      <rPr>
        <sz val="10"/>
        <color indexed="8"/>
        <rFont val="方正仿宋_GBK"/>
        <charset val="134"/>
      </rPr>
      <t>户</t>
    </r>
    <r>
      <rPr>
        <sz val="10"/>
        <color indexed="8"/>
        <rFont val="Times New Roman"/>
        <charset val="134"/>
      </rPr>
      <t>251</t>
    </r>
    <r>
      <rPr>
        <sz val="10"/>
        <color indexed="8"/>
        <rFont val="方正仿宋_GBK"/>
        <charset val="134"/>
      </rPr>
      <t>人进行收益分红。</t>
    </r>
    <r>
      <rPr>
        <sz val="10"/>
        <color indexed="8"/>
        <rFont val="Times New Roman"/>
        <charset val="134"/>
      </rPr>
      <t xml:space="preserve"> </t>
    </r>
    <r>
      <rPr>
        <sz val="10"/>
        <color indexed="8"/>
        <rFont val="方正仿宋_GBK"/>
        <charset val="134"/>
      </rPr>
      <t>其中：脱贫户</t>
    </r>
    <r>
      <rPr>
        <sz val="10"/>
        <color indexed="8"/>
        <rFont val="Times New Roman"/>
        <charset val="134"/>
      </rPr>
      <t>34</t>
    </r>
    <r>
      <rPr>
        <sz val="10"/>
        <color indexed="8"/>
        <rFont val="方正仿宋_GBK"/>
        <charset val="134"/>
      </rPr>
      <t>人，三类监测对象</t>
    </r>
    <r>
      <rPr>
        <sz val="10"/>
        <color indexed="8"/>
        <rFont val="Times New Roman"/>
        <charset val="134"/>
      </rPr>
      <t>27</t>
    </r>
    <r>
      <rPr>
        <sz val="10"/>
        <color indexed="8"/>
        <rFont val="方正仿宋_GBK"/>
        <charset val="134"/>
      </rPr>
      <t>人。</t>
    </r>
  </si>
  <si>
    <r>
      <rPr>
        <sz val="10"/>
        <color indexed="8"/>
        <rFont val="方正仿宋_GBK"/>
        <charset val="134"/>
      </rPr>
      <t>马街镇尹旗村委会郁金香示范种植基地建设项目</t>
    </r>
  </si>
  <si>
    <r>
      <rPr>
        <sz val="10"/>
        <color indexed="8"/>
        <rFont val="方正仿宋_GBK"/>
        <charset val="134"/>
      </rPr>
      <t>马街镇</t>
    </r>
  </si>
  <si>
    <r>
      <rPr>
        <sz val="10"/>
        <color indexed="8"/>
        <rFont val="方正仿宋_GBK"/>
        <charset val="134"/>
      </rPr>
      <t>尹旗村委会</t>
    </r>
  </si>
  <si>
    <r>
      <rPr>
        <sz val="10"/>
        <color theme="1"/>
        <rFont val="Times New Roman"/>
        <charset val="134"/>
      </rPr>
      <t>1.</t>
    </r>
    <r>
      <rPr>
        <sz val="10"/>
        <color indexed="8"/>
        <rFont val="方正仿宋_GBK"/>
        <charset val="134"/>
      </rPr>
      <t>新建温室框架主体。肩高</t>
    </r>
    <r>
      <rPr>
        <sz val="10"/>
        <color indexed="8"/>
        <rFont val="Times New Roman"/>
        <charset val="134"/>
      </rPr>
      <t>4.5m</t>
    </r>
    <r>
      <rPr>
        <sz val="10"/>
        <color indexed="8"/>
        <rFont val="方正仿宋_GBK"/>
        <charset val="134"/>
      </rPr>
      <t>，拱高</t>
    </r>
    <r>
      <rPr>
        <sz val="10"/>
        <color indexed="8"/>
        <rFont val="Times New Roman"/>
        <charset val="134"/>
      </rPr>
      <t>2m</t>
    </r>
    <r>
      <rPr>
        <sz val="10"/>
        <color indexed="8"/>
        <rFont val="方正仿宋_GBK"/>
        <charset val="134"/>
      </rPr>
      <t>，跨度</t>
    </r>
    <r>
      <rPr>
        <sz val="10"/>
        <color indexed="8"/>
        <rFont val="Times New Roman"/>
        <charset val="134"/>
      </rPr>
      <t>9m</t>
    </r>
    <r>
      <rPr>
        <sz val="10"/>
        <color indexed="8"/>
        <rFont val="方正仿宋_GBK"/>
        <charset val="134"/>
      </rPr>
      <t>，电动卷膜，</t>
    </r>
    <r>
      <rPr>
        <sz val="10"/>
        <color indexed="8"/>
        <rFont val="Times New Roman"/>
        <charset val="134"/>
      </rPr>
      <t>11320</t>
    </r>
    <r>
      <rPr>
        <sz val="10"/>
        <color indexed="8"/>
        <rFont val="方正仿宋_GBK"/>
        <charset val="134"/>
      </rPr>
      <t>㎡，单价</t>
    </r>
    <r>
      <rPr>
        <sz val="10"/>
        <color indexed="8"/>
        <rFont val="Times New Roman"/>
        <charset val="134"/>
      </rPr>
      <t>80</t>
    </r>
    <r>
      <rPr>
        <sz val="10"/>
        <color indexed="8"/>
        <rFont val="方正仿宋_GBK"/>
        <charset val="134"/>
      </rPr>
      <t>元</t>
    </r>
    <r>
      <rPr>
        <sz val="10"/>
        <color indexed="8"/>
        <rFont val="Times New Roman"/>
        <charset val="134"/>
      </rPr>
      <t>/</t>
    </r>
    <r>
      <rPr>
        <sz val="10"/>
        <color indexed="8"/>
        <rFont val="方正仿宋_GBK"/>
        <charset val="134"/>
      </rPr>
      <t>㎡，合计</t>
    </r>
    <r>
      <rPr>
        <sz val="10"/>
        <color indexed="8"/>
        <rFont val="Times New Roman"/>
        <charset val="134"/>
      </rPr>
      <t>90.56</t>
    </r>
    <r>
      <rPr>
        <sz val="10"/>
        <color indexed="8"/>
        <rFont val="方正仿宋_GBK"/>
        <charset val="134"/>
      </rPr>
      <t>万元，争取财政衔接资金</t>
    </r>
    <r>
      <rPr>
        <sz val="10"/>
        <color indexed="8"/>
        <rFont val="Times New Roman"/>
        <charset val="134"/>
      </rPr>
      <t>90.56</t>
    </r>
    <r>
      <rPr>
        <sz val="10"/>
        <color indexed="8"/>
        <rFont val="方正仿宋_GBK"/>
        <charset val="134"/>
      </rPr>
      <t>万元。</t>
    </r>
    <r>
      <rPr>
        <sz val="10"/>
        <color indexed="8"/>
        <rFont val="Times New Roman"/>
        <charset val="134"/>
      </rPr>
      <t xml:space="preserve">
2.</t>
    </r>
    <r>
      <rPr>
        <sz val="10"/>
        <color indexed="8"/>
        <rFont val="方正仿宋_GBK"/>
        <charset val="134"/>
      </rPr>
      <t>安装棚内电动遮阳幕。电动钢缆拉幕内遮阳，</t>
    </r>
    <r>
      <rPr>
        <sz val="10"/>
        <color indexed="8"/>
        <rFont val="Times New Roman"/>
        <charset val="134"/>
      </rPr>
      <t>11320</t>
    </r>
    <r>
      <rPr>
        <sz val="10"/>
        <color indexed="8"/>
        <rFont val="方正仿宋_GBK"/>
        <charset val="134"/>
      </rPr>
      <t>㎡，</t>
    </r>
    <r>
      <rPr>
        <sz val="10"/>
        <color indexed="8"/>
        <rFont val="Times New Roman"/>
        <charset val="134"/>
      </rPr>
      <t>20</t>
    </r>
    <r>
      <rPr>
        <sz val="10"/>
        <color indexed="8"/>
        <rFont val="方正仿宋_GBK"/>
        <charset val="134"/>
      </rPr>
      <t>元</t>
    </r>
    <r>
      <rPr>
        <sz val="10"/>
        <color indexed="8"/>
        <rFont val="Times New Roman"/>
        <charset val="134"/>
      </rPr>
      <t>/</t>
    </r>
    <r>
      <rPr>
        <sz val="10"/>
        <color indexed="8"/>
        <rFont val="方正仿宋_GBK"/>
        <charset val="134"/>
      </rPr>
      <t>㎡，合计</t>
    </r>
    <r>
      <rPr>
        <sz val="10"/>
        <color indexed="8"/>
        <rFont val="Times New Roman"/>
        <charset val="134"/>
      </rPr>
      <t>22.64</t>
    </r>
    <r>
      <rPr>
        <sz val="10"/>
        <color indexed="8"/>
        <rFont val="方正仿宋_GBK"/>
        <charset val="134"/>
      </rPr>
      <t>万元，争取财政衔接资金</t>
    </r>
    <r>
      <rPr>
        <sz val="10"/>
        <color indexed="8"/>
        <rFont val="Times New Roman"/>
        <charset val="134"/>
      </rPr>
      <t>22.64</t>
    </r>
    <r>
      <rPr>
        <sz val="10"/>
        <color indexed="8"/>
        <rFont val="方正仿宋_GBK"/>
        <charset val="134"/>
      </rPr>
      <t>万元。</t>
    </r>
    <r>
      <rPr>
        <sz val="10"/>
        <color indexed="8"/>
        <rFont val="Times New Roman"/>
        <charset val="134"/>
      </rPr>
      <t xml:space="preserve">
3.</t>
    </r>
    <r>
      <rPr>
        <sz val="10"/>
        <color indexed="8"/>
        <rFont val="方正仿宋_GBK"/>
        <charset val="134"/>
      </rPr>
      <t>安装棚外电动遮阳幕。高度</t>
    </r>
    <r>
      <rPr>
        <sz val="10"/>
        <color indexed="8"/>
        <rFont val="Times New Roman"/>
        <charset val="134"/>
      </rPr>
      <t>2.5m</t>
    </r>
    <r>
      <rPr>
        <sz val="10"/>
        <color indexed="8"/>
        <rFont val="方正仿宋_GBK"/>
        <charset val="134"/>
      </rPr>
      <t>，齿轮齿条拉幕，</t>
    </r>
    <r>
      <rPr>
        <sz val="10"/>
        <color indexed="8"/>
        <rFont val="Times New Roman"/>
        <charset val="134"/>
      </rPr>
      <t>11320</t>
    </r>
    <r>
      <rPr>
        <sz val="10"/>
        <color indexed="8"/>
        <rFont val="方正仿宋_GBK"/>
        <charset val="134"/>
      </rPr>
      <t>㎡，</t>
    </r>
    <r>
      <rPr>
        <sz val="10"/>
        <color indexed="8"/>
        <rFont val="Times New Roman"/>
        <charset val="134"/>
      </rPr>
      <t>40</t>
    </r>
    <r>
      <rPr>
        <sz val="10"/>
        <color indexed="8"/>
        <rFont val="方正仿宋_GBK"/>
        <charset val="134"/>
      </rPr>
      <t>元</t>
    </r>
    <r>
      <rPr>
        <sz val="10"/>
        <color indexed="8"/>
        <rFont val="Times New Roman"/>
        <charset val="134"/>
      </rPr>
      <t>/</t>
    </r>
    <r>
      <rPr>
        <sz val="10"/>
        <color indexed="8"/>
        <rFont val="方正仿宋_GBK"/>
        <charset val="134"/>
      </rPr>
      <t>㎡，合计</t>
    </r>
    <r>
      <rPr>
        <sz val="10"/>
        <color indexed="8"/>
        <rFont val="Times New Roman"/>
        <charset val="134"/>
      </rPr>
      <t>45.28</t>
    </r>
    <r>
      <rPr>
        <sz val="10"/>
        <color indexed="8"/>
        <rFont val="方正仿宋_GBK"/>
        <charset val="134"/>
      </rPr>
      <t>万元，争取财政衔接资金</t>
    </r>
    <r>
      <rPr>
        <sz val="10"/>
        <color indexed="8"/>
        <rFont val="Times New Roman"/>
        <charset val="134"/>
      </rPr>
      <t>45.28</t>
    </r>
    <r>
      <rPr>
        <sz val="10"/>
        <color indexed="8"/>
        <rFont val="方正仿宋_GBK"/>
        <charset val="134"/>
      </rPr>
      <t>万元。</t>
    </r>
    <r>
      <rPr>
        <sz val="10"/>
        <color indexed="8"/>
        <rFont val="Times New Roman"/>
        <charset val="134"/>
      </rPr>
      <t xml:space="preserve">
4.</t>
    </r>
    <r>
      <rPr>
        <sz val="10"/>
        <color indexed="8"/>
        <rFont val="方正仿宋_GBK"/>
        <charset val="134"/>
      </rPr>
      <t>安装增湿系统。湿帘（</t>
    </r>
    <r>
      <rPr>
        <sz val="10"/>
        <color indexed="8"/>
        <rFont val="Times New Roman"/>
        <charset val="134"/>
      </rPr>
      <t>1.8m</t>
    </r>
    <r>
      <rPr>
        <sz val="10"/>
        <color indexed="8"/>
        <rFont val="方正仿宋_GBK"/>
        <charset val="134"/>
      </rPr>
      <t>高，黑色纸芯，</t>
    </r>
    <r>
      <rPr>
        <sz val="10"/>
        <color indexed="8"/>
        <rFont val="Times New Roman"/>
        <charset val="134"/>
      </rPr>
      <t>0.15m</t>
    </r>
    <r>
      <rPr>
        <sz val="10"/>
        <color indexed="8"/>
        <rFont val="方正仿宋_GBK"/>
        <charset val="134"/>
      </rPr>
      <t>厚）</t>
    </r>
    <r>
      <rPr>
        <sz val="10"/>
        <color indexed="8"/>
        <rFont val="Times New Roman"/>
        <charset val="134"/>
      </rPr>
      <t>486</t>
    </r>
    <r>
      <rPr>
        <sz val="10"/>
        <color indexed="8"/>
        <rFont val="方正仿宋_GBK"/>
        <charset val="134"/>
      </rPr>
      <t>㎡；湿帘风机</t>
    </r>
    <r>
      <rPr>
        <sz val="10"/>
        <color indexed="8"/>
        <rFont val="Times New Roman"/>
        <charset val="134"/>
      </rPr>
      <t>60</t>
    </r>
    <r>
      <rPr>
        <sz val="10"/>
        <color indexed="8"/>
        <rFont val="方正仿宋_GBK"/>
        <charset val="134"/>
      </rPr>
      <t>台；</t>
    </r>
    <r>
      <rPr>
        <sz val="10"/>
        <color indexed="8"/>
        <rFont val="Times New Roman"/>
        <charset val="134"/>
      </rPr>
      <t>400W</t>
    </r>
    <r>
      <rPr>
        <sz val="10"/>
        <color indexed="8"/>
        <rFont val="方正仿宋_GBK"/>
        <charset val="134"/>
      </rPr>
      <t>内循环风机</t>
    </r>
    <r>
      <rPr>
        <sz val="10"/>
        <color indexed="8"/>
        <rFont val="Times New Roman"/>
        <charset val="134"/>
      </rPr>
      <t>68</t>
    </r>
    <r>
      <rPr>
        <sz val="10"/>
        <color indexed="8"/>
        <rFont val="方正仿宋_GBK"/>
        <charset val="134"/>
      </rPr>
      <t>台。综合单价</t>
    </r>
    <r>
      <rPr>
        <sz val="10"/>
        <color indexed="8"/>
        <rFont val="Times New Roman"/>
        <charset val="134"/>
      </rPr>
      <t>410</t>
    </r>
    <r>
      <rPr>
        <sz val="10"/>
        <color indexed="8"/>
        <rFont val="方正仿宋_GBK"/>
        <charset val="134"/>
      </rPr>
      <t>元</t>
    </r>
    <r>
      <rPr>
        <sz val="10"/>
        <color indexed="8"/>
        <rFont val="Times New Roman"/>
        <charset val="134"/>
      </rPr>
      <t>/</t>
    </r>
    <r>
      <rPr>
        <sz val="10"/>
        <color indexed="8"/>
        <rFont val="方正仿宋_GBK"/>
        <charset val="134"/>
      </rPr>
      <t>㎡，计价</t>
    </r>
    <r>
      <rPr>
        <sz val="10"/>
        <color indexed="8"/>
        <rFont val="Times New Roman"/>
        <charset val="134"/>
      </rPr>
      <t>19.9</t>
    </r>
    <r>
      <rPr>
        <sz val="10"/>
        <color indexed="8"/>
        <rFont val="方正仿宋_GBK"/>
        <charset val="134"/>
      </rPr>
      <t>万元，争取财政衔接资金</t>
    </r>
    <r>
      <rPr>
        <sz val="10"/>
        <color indexed="8"/>
        <rFont val="Times New Roman"/>
        <charset val="134"/>
      </rPr>
      <t>19.9</t>
    </r>
    <r>
      <rPr>
        <sz val="10"/>
        <color indexed="8"/>
        <rFont val="方正仿宋_GBK"/>
        <charset val="134"/>
      </rPr>
      <t>万元。</t>
    </r>
    <r>
      <rPr>
        <sz val="10"/>
        <color indexed="8"/>
        <rFont val="Times New Roman"/>
        <charset val="134"/>
      </rPr>
      <t xml:space="preserve">
5.</t>
    </r>
    <r>
      <rPr>
        <sz val="10"/>
        <color indexed="8"/>
        <rFont val="方正仿宋_GBK"/>
        <charset val="134"/>
      </rPr>
      <t>安装灌溉管路</t>
    </r>
    <r>
      <rPr>
        <sz val="10"/>
        <color indexed="8"/>
        <rFont val="Times New Roman"/>
        <charset val="134"/>
      </rPr>
      <t>1</t>
    </r>
    <r>
      <rPr>
        <sz val="10"/>
        <color indexed="8"/>
        <rFont val="方正仿宋_GBK"/>
        <charset val="134"/>
      </rPr>
      <t>套。灌溉主管道</t>
    </r>
    <r>
      <rPr>
        <sz val="10"/>
        <color indexed="8"/>
        <rFont val="Times New Roman"/>
        <charset val="134"/>
      </rPr>
      <t>270m</t>
    </r>
    <r>
      <rPr>
        <sz val="10"/>
        <color indexed="8"/>
        <rFont val="方正仿宋_GBK"/>
        <charset val="134"/>
      </rPr>
      <t>；电磁阀</t>
    </r>
    <r>
      <rPr>
        <sz val="10"/>
        <color indexed="8"/>
        <rFont val="Times New Roman"/>
        <charset val="134"/>
      </rPr>
      <t>110</t>
    </r>
    <r>
      <rPr>
        <sz val="10"/>
        <color indexed="8"/>
        <rFont val="方正仿宋_GBK"/>
        <charset val="134"/>
      </rPr>
      <t>型</t>
    </r>
    <r>
      <rPr>
        <sz val="10"/>
        <color indexed="8"/>
        <rFont val="Times New Roman"/>
        <charset val="134"/>
      </rPr>
      <t>4</t>
    </r>
    <r>
      <rPr>
        <sz val="10"/>
        <color indexed="8"/>
        <rFont val="方正仿宋_GBK"/>
        <charset val="134"/>
      </rPr>
      <t>个；滴灌带</t>
    </r>
    <r>
      <rPr>
        <sz val="10"/>
        <color indexed="8"/>
        <rFont val="Times New Roman"/>
        <charset val="134"/>
      </rPr>
      <t>40km</t>
    </r>
    <r>
      <rPr>
        <sz val="10"/>
        <color indexed="8"/>
        <rFont val="方正仿宋_GBK"/>
        <charset val="134"/>
      </rPr>
      <t>。综合单价</t>
    </r>
    <r>
      <rPr>
        <sz val="10"/>
        <color indexed="8"/>
        <rFont val="Times New Roman"/>
        <charset val="134"/>
      </rPr>
      <t>3</t>
    </r>
    <r>
      <rPr>
        <sz val="10"/>
        <color indexed="8"/>
        <rFont val="方正仿宋_GBK"/>
        <charset val="134"/>
      </rPr>
      <t>万元</t>
    </r>
    <r>
      <rPr>
        <sz val="10"/>
        <color indexed="8"/>
        <rFont val="Times New Roman"/>
        <charset val="134"/>
      </rPr>
      <t>/</t>
    </r>
    <r>
      <rPr>
        <sz val="10"/>
        <color indexed="8"/>
        <rFont val="方正仿宋_GBK"/>
        <charset val="134"/>
      </rPr>
      <t>套，计价</t>
    </r>
    <r>
      <rPr>
        <sz val="10"/>
        <color indexed="8"/>
        <rFont val="Times New Roman"/>
        <charset val="134"/>
      </rPr>
      <t>3</t>
    </r>
    <r>
      <rPr>
        <sz val="10"/>
        <color indexed="8"/>
        <rFont val="方正仿宋_GBK"/>
        <charset val="134"/>
      </rPr>
      <t>万元，争取财政衔接资金</t>
    </r>
    <r>
      <rPr>
        <sz val="10"/>
        <color indexed="8"/>
        <rFont val="Times New Roman"/>
        <charset val="134"/>
      </rPr>
      <t>3</t>
    </r>
    <r>
      <rPr>
        <sz val="10"/>
        <color indexed="8"/>
        <rFont val="方正仿宋_GBK"/>
        <charset val="134"/>
      </rPr>
      <t>万元。</t>
    </r>
  </si>
  <si>
    <r>
      <rPr>
        <sz val="10"/>
        <color indexed="8"/>
        <rFont val="方正仿宋_GBK"/>
        <charset val="134"/>
      </rPr>
      <t>通过新建</t>
    </r>
    <r>
      <rPr>
        <sz val="10"/>
        <color indexed="8"/>
        <rFont val="Times New Roman"/>
        <charset val="134"/>
      </rPr>
      <t>11320</t>
    </r>
    <r>
      <rPr>
        <sz val="10"/>
        <color indexed="8"/>
        <rFont val="方正仿宋_GBK"/>
        <charset val="134"/>
      </rPr>
      <t>平方米郁金香温室大棚，提升郁金香生产能力，项目建成后产权归尹旗村委会集体所有，预计项目年收益率</t>
    </r>
    <r>
      <rPr>
        <sz val="10"/>
        <color indexed="8"/>
        <rFont val="Times New Roman"/>
        <charset val="134"/>
      </rPr>
      <t>10%</t>
    </r>
    <r>
      <rPr>
        <sz val="10"/>
        <color indexed="8"/>
        <rFont val="方正仿宋_GBK"/>
        <charset val="134"/>
      </rPr>
      <t>，即</t>
    </r>
    <r>
      <rPr>
        <sz val="10"/>
        <color indexed="8"/>
        <rFont val="Times New Roman"/>
        <charset val="134"/>
      </rPr>
      <t>20</t>
    </r>
    <r>
      <rPr>
        <sz val="10"/>
        <color indexed="8"/>
        <rFont val="方正仿宋_GBK"/>
        <charset val="134"/>
      </rPr>
      <t>万元。预计能够带动全村脱贫户和监测对象</t>
    </r>
    <r>
      <rPr>
        <sz val="10"/>
        <color indexed="8"/>
        <rFont val="Times New Roman"/>
        <charset val="134"/>
      </rPr>
      <t>101</t>
    </r>
    <r>
      <rPr>
        <sz val="10"/>
        <color indexed="8"/>
        <rFont val="方正仿宋_GBK"/>
        <charset val="134"/>
      </rPr>
      <t>户</t>
    </r>
    <r>
      <rPr>
        <sz val="10"/>
        <color indexed="8"/>
        <rFont val="Times New Roman"/>
        <charset val="134"/>
      </rPr>
      <t>328</t>
    </r>
    <r>
      <rPr>
        <sz val="10"/>
        <color indexed="8"/>
        <rFont val="方正仿宋_GBK"/>
        <charset val="134"/>
      </rPr>
      <t>人年人均增收</t>
    </r>
    <r>
      <rPr>
        <sz val="10"/>
        <color indexed="8"/>
        <rFont val="Times New Roman"/>
        <charset val="134"/>
      </rPr>
      <t>500</t>
    </r>
    <r>
      <rPr>
        <sz val="10"/>
        <color indexed="8"/>
        <rFont val="方正仿宋_GBK"/>
        <charset val="134"/>
      </rPr>
      <t>元以上，村集体收入增加</t>
    </r>
    <r>
      <rPr>
        <sz val="10"/>
        <color indexed="8"/>
        <rFont val="Times New Roman"/>
        <charset val="134"/>
      </rPr>
      <t>20</t>
    </r>
    <r>
      <rPr>
        <sz val="10"/>
        <color indexed="8"/>
        <rFont val="方正仿宋_GBK"/>
        <charset val="134"/>
      </rPr>
      <t>万元。</t>
    </r>
  </si>
  <si>
    <r>
      <rPr>
        <sz val="10"/>
        <color theme="1"/>
        <rFont val="Times New Roman"/>
        <charset val="134"/>
      </rPr>
      <t>1.</t>
    </r>
    <r>
      <rPr>
        <sz val="10"/>
        <color indexed="8"/>
        <rFont val="方正仿宋_GBK"/>
        <charset val="134"/>
      </rPr>
      <t>就业务工，带动务工</t>
    </r>
    <r>
      <rPr>
        <sz val="10"/>
        <color indexed="8"/>
        <rFont val="Times New Roman"/>
        <charset val="134"/>
      </rPr>
      <t>25</t>
    </r>
    <r>
      <rPr>
        <sz val="10"/>
        <color indexed="8"/>
        <rFont val="方正仿宋_GBK"/>
        <charset val="134"/>
      </rPr>
      <t>人。</t>
    </r>
    <r>
      <rPr>
        <sz val="10"/>
        <color indexed="8"/>
        <rFont val="Times New Roman"/>
        <charset val="134"/>
      </rPr>
      <t xml:space="preserve">
2.</t>
    </r>
    <r>
      <rPr>
        <sz val="10"/>
        <color indexed="8"/>
        <rFont val="方正仿宋_GBK"/>
        <charset val="134"/>
      </rPr>
      <t>带动生产，年生产产值</t>
    </r>
    <r>
      <rPr>
        <sz val="10"/>
        <color indexed="8"/>
        <rFont val="Times New Roman"/>
        <charset val="134"/>
      </rPr>
      <t>450</t>
    </r>
    <r>
      <rPr>
        <sz val="10"/>
        <color indexed="8"/>
        <rFont val="方正仿宋_GBK"/>
        <charset val="134"/>
      </rPr>
      <t>万元。</t>
    </r>
    <r>
      <rPr>
        <sz val="10"/>
        <color indexed="8"/>
        <rFont val="Times New Roman"/>
        <charset val="134"/>
      </rPr>
      <t xml:space="preserve">
3.</t>
    </r>
    <r>
      <rPr>
        <sz val="10"/>
        <color indexed="8"/>
        <rFont val="方正仿宋_GBK"/>
        <charset val="134"/>
      </rPr>
      <t>收益分红，按照收益的</t>
    </r>
    <r>
      <rPr>
        <sz val="10"/>
        <color indexed="8"/>
        <rFont val="Times New Roman"/>
        <charset val="134"/>
      </rPr>
      <t>30%</t>
    </r>
    <r>
      <rPr>
        <sz val="10"/>
        <color indexed="8"/>
        <rFont val="方正仿宋_GBK"/>
        <charset val="134"/>
      </rPr>
      <t>对监测户</t>
    </r>
    <r>
      <rPr>
        <sz val="10"/>
        <color indexed="8"/>
        <rFont val="Times New Roman"/>
        <charset val="134"/>
      </rPr>
      <t>47</t>
    </r>
    <r>
      <rPr>
        <sz val="10"/>
        <color indexed="8"/>
        <rFont val="方正仿宋_GBK"/>
        <charset val="134"/>
      </rPr>
      <t>户</t>
    </r>
    <r>
      <rPr>
        <sz val="10"/>
        <color indexed="8"/>
        <rFont val="Times New Roman"/>
        <charset val="134"/>
      </rPr>
      <t>159</t>
    </r>
    <r>
      <rPr>
        <sz val="10"/>
        <color indexed="8"/>
        <rFont val="方正仿宋_GBK"/>
        <charset val="134"/>
      </rPr>
      <t>人和其他低收入人群进行收益分红。</t>
    </r>
  </si>
  <si>
    <r>
      <rPr>
        <sz val="10"/>
        <color indexed="8"/>
        <rFont val="方正仿宋_GBK"/>
        <charset val="134"/>
      </rPr>
      <t>马街镇大龙潭社区农村集市建设项目</t>
    </r>
  </si>
  <si>
    <r>
      <rPr>
        <sz val="10"/>
        <color indexed="8"/>
        <rFont val="方正仿宋_GBK"/>
        <charset val="134"/>
      </rPr>
      <t>大龙潭社区</t>
    </r>
  </si>
  <si>
    <r>
      <rPr>
        <sz val="10"/>
        <color indexed="8"/>
        <rFont val="方正仿宋_GBK"/>
        <charset val="134"/>
      </rPr>
      <t>社区集市建设：</t>
    </r>
    <r>
      <rPr>
        <sz val="10"/>
        <color indexed="8"/>
        <rFont val="Times New Roman"/>
        <charset val="134"/>
      </rPr>
      <t xml:space="preserve">
</t>
    </r>
    <r>
      <rPr>
        <sz val="10"/>
        <color indexed="8"/>
        <rFont val="方正仿宋_GBK"/>
        <charset val="134"/>
      </rPr>
      <t>①场地硬化：</t>
    </r>
    <r>
      <rPr>
        <sz val="10"/>
        <color indexed="8"/>
        <rFont val="Times New Roman"/>
        <charset val="134"/>
      </rPr>
      <t>1000</t>
    </r>
    <r>
      <rPr>
        <sz val="10"/>
        <color indexed="8"/>
        <rFont val="方正仿宋_GBK"/>
        <charset val="134"/>
      </rPr>
      <t>平方米</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=10</t>
    </r>
    <r>
      <rPr>
        <sz val="10"/>
        <color indexed="8"/>
        <rFont val="方正仿宋_GBK"/>
        <charset val="134"/>
      </rPr>
      <t>万元</t>
    </r>
    <r>
      <rPr>
        <sz val="10"/>
        <color indexed="8"/>
        <rFont val="Times New Roman"/>
        <charset val="134"/>
      </rPr>
      <t xml:space="preserve">
</t>
    </r>
    <r>
      <rPr>
        <sz val="10"/>
        <color indexed="8"/>
        <rFont val="方正仿宋_GBK"/>
        <charset val="134"/>
      </rPr>
      <t>②摊位建设：</t>
    </r>
    <r>
      <rPr>
        <sz val="10"/>
        <color indexed="8"/>
        <rFont val="Times New Roman"/>
        <charset val="134"/>
      </rPr>
      <t>50</t>
    </r>
    <r>
      <rPr>
        <sz val="10"/>
        <color indexed="8"/>
        <rFont val="方正仿宋_GBK"/>
        <charset val="134"/>
      </rPr>
      <t>个</t>
    </r>
    <r>
      <rPr>
        <sz val="10"/>
        <color indexed="8"/>
        <rFont val="Times New Roman"/>
        <charset val="134"/>
      </rPr>
      <t>×3000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=15</t>
    </r>
    <r>
      <rPr>
        <sz val="10"/>
        <color indexed="8"/>
        <rFont val="方正仿宋_GBK"/>
        <charset val="134"/>
      </rPr>
      <t>万元</t>
    </r>
    <r>
      <rPr>
        <sz val="10"/>
        <color indexed="8"/>
        <rFont val="Times New Roman"/>
        <charset val="134"/>
      </rPr>
      <t xml:space="preserve">
</t>
    </r>
    <r>
      <rPr>
        <sz val="10"/>
        <color indexed="8"/>
        <rFont val="方正仿宋_GBK"/>
        <charset val="134"/>
      </rPr>
      <t>③顶棚搭建：</t>
    </r>
    <r>
      <rPr>
        <sz val="10"/>
        <color indexed="8"/>
        <rFont val="Times New Roman"/>
        <charset val="134"/>
      </rPr>
      <t>1000</t>
    </r>
    <r>
      <rPr>
        <sz val="10"/>
        <color indexed="8"/>
        <rFont val="方正仿宋_GBK"/>
        <charset val="134"/>
      </rPr>
      <t>平方米</t>
    </r>
    <r>
      <rPr>
        <sz val="10"/>
        <color indexed="8"/>
        <rFont val="Times New Roman"/>
        <charset val="134"/>
      </rPr>
      <t>×160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=16</t>
    </r>
    <r>
      <rPr>
        <sz val="10"/>
        <color indexed="8"/>
        <rFont val="方正仿宋_GBK"/>
        <charset val="134"/>
      </rPr>
      <t>万元</t>
    </r>
    <r>
      <rPr>
        <sz val="10"/>
        <color indexed="8"/>
        <rFont val="Times New Roman"/>
        <charset val="134"/>
      </rPr>
      <t xml:space="preserve">
</t>
    </r>
    <r>
      <rPr>
        <sz val="10"/>
        <color indexed="8"/>
        <rFont val="方正仿宋_GBK"/>
        <charset val="134"/>
      </rPr>
      <t>④给排水系统：</t>
    </r>
    <r>
      <rPr>
        <sz val="10"/>
        <color indexed="8"/>
        <rFont val="Times New Roman"/>
        <charset val="134"/>
      </rPr>
      <t>5</t>
    </r>
    <r>
      <rPr>
        <sz val="10"/>
        <color indexed="8"/>
        <rFont val="方正仿宋_GBK"/>
        <charset val="134"/>
      </rPr>
      <t>万元</t>
    </r>
    <r>
      <rPr>
        <sz val="10"/>
        <color indexed="8"/>
        <rFont val="Times New Roman"/>
        <charset val="134"/>
      </rPr>
      <t xml:space="preserve">
</t>
    </r>
    <r>
      <rPr>
        <sz val="10"/>
        <color indexed="8"/>
        <rFont val="方正仿宋_GBK"/>
        <charset val="134"/>
      </rPr>
      <t>⑤供电照明系统：</t>
    </r>
    <r>
      <rPr>
        <sz val="10"/>
        <color indexed="8"/>
        <rFont val="Times New Roman"/>
        <charset val="134"/>
      </rPr>
      <t>3</t>
    </r>
    <r>
      <rPr>
        <sz val="10"/>
        <color indexed="8"/>
        <rFont val="方正仿宋_GBK"/>
        <charset val="134"/>
      </rPr>
      <t>万元</t>
    </r>
    <r>
      <rPr>
        <sz val="10"/>
        <color indexed="8"/>
        <rFont val="Times New Roman"/>
        <charset val="134"/>
      </rPr>
      <t xml:space="preserve">
</t>
    </r>
    <r>
      <rPr>
        <sz val="10"/>
        <color indexed="8"/>
        <rFont val="方正仿宋_GBK"/>
        <charset val="134"/>
      </rPr>
      <t>⑥消防设施：</t>
    </r>
    <r>
      <rPr>
        <sz val="10"/>
        <color indexed="8"/>
        <rFont val="Times New Roman"/>
        <charset val="134"/>
      </rPr>
      <t>5</t>
    </r>
    <r>
      <rPr>
        <sz val="10"/>
        <color indexed="8"/>
        <rFont val="方正仿宋_GBK"/>
        <charset val="134"/>
      </rPr>
      <t>万元</t>
    </r>
    <r>
      <rPr>
        <sz val="10"/>
        <color indexed="8"/>
        <rFont val="Times New Roman"/>
        <charset val="134"/>
      </rPr>
      <t xml:space="preserve">
</t>
    </r>
    <r>
      <rPr>
        <sz val="10"/>
        <color indexed="8"/>
        <rFont val="方正仿宋_GBK"/>
        <charset val="134"/>
      </rPr>
      <t>⑦公共厕所：</t>
    </r>
    <r>
      <rPr>
        <sz val="10"/>
        <color indexed="8"/>
        <rFont val="Times New Roman"/>
        <charset val="134"/>
      </rPr>
      <t>1</t>
    </r>
    <r>
      <rPr>
        <sz val="10"/>
        <color indexed="8"/>
        <rFont val="方正仿宋_GBK"/>
        <charset val="134"/>
      </rPr>
      <t>座</t>
    </r>
    <r>
      <rPr>
        <sz val="10"/>
        <color indexed="8"/>
        <rFont val="Times New Roman"/>
        <charset val="134"/>
      </rPr>
      <t>×150000</t>
    </r>
    <r>
      <rPr>
        <sz val="10"/>
        <color indexed="8"/>
        <rFont val="方正仿宋_GBK"/>
        <charset val="134"/>
      </rPr>
      <t>元</t>
    </r>
    <r>
      <rPr>
        <sz val="10"/>
        <color indexed="8"/>
        <rFont val="Times New Roman"/>
        <charset val="134"/>
      </rPr>
      <t>=15</t>
    </r>
    <r>
      <rPr>
        <sz val="10"/>
        <color indexed="8"/>
        <rFont val="方正仿宋_GBK"/>
        <charset val="134"/>
      </rPr>
      <t>万元</t>
    </r>
    <r>
      <rPr>
        <sz val="10"/>
        <color indexed="8"/>
        <rFont val="Times New Roman"/>
        <charset val="134"/>
      </rPr>
      <t xml:space="preserve">
</t>
    </r>
    <r>
      <rPr>
        <sz val="10"/>
        <color indexed="8"/>
        <rFont val="方正仿宋_GBK"/>
        <charset val="134"/>
      </rPr>
      <t>⑧垃圾处理设施：</t>
    </r>
    <r>
      <rPr>
        <sz val="10"/>
        <color indexed="8"/>
        <rFont val="Times New Roman"/>
        <charset val="134"/>
      </rPr>
      <t>1</t>
    </r>
    <r>
      <rPr>
        <sz val="10"/>
        <color indexed="8"/>
        <rFont val="方正仿宋_GBK"/>
        <charset val="134"/>
      </rPr>
      <t>套</t>
    </r>
    <r>
      <rPr>
        <sz val="10"/>
        <color indexed="8"/>
        <rFont val="Times New Roman"/>
        <charset val="134"/>
      </rPr>
      <t>×80000</t>
    </r>
    <r>
      <rPr>
        <sz val="10"/>
        <color indexed="8"/>
        <rFont val="方正仿宋_GBK"/>
        <charset val="134"/>
      </rPr>
      <t>元</t>
    </r>
    <r>
      <rPr>
        <sz val="10"/>
        <color indexed="8"/>
        <rFont val="Times New Roman"/>
        <charset val="134"/>
      </rPr>
      <t>=8</t>
    </r>
    <r>
      <rPr>
        <sz val="10"/>
        <color indexed="8"/>
        <rFont val="方正仿宋_GBK"/>
        <charset val="134"/>
      </rPr>
      <t>万元</t>
    </r>
    <r>
      <rPr>
        <sz val="10"/>
        <color indexed="8"/>
        <rFont val="Times New Roman"/>
        <charset val="134"/>
      </rPr>
      <t xml:space="preserve">
</t>
    </r>
    <r>
      <rPr>
        <sz val="10"/>
        <color indexed="8"/>
        <rFont val="方正仿宋_GBK"/>
        <charset val="134"/>
      </rPr>
      <t>⑨配套道路：</t>
    </r>
    <r>
      <rPr>
        <sz val="10"/>
        <color indexed="8"/>
        <rFont val="Times New Roman"/>
        <charset val="134"/>
      </rPr>
      <t>200</t>
    </r>
    <r>
      <rPr>
        <sz val="10"/>
        <color indexed="8"/>
        <rFont val="方正仿宋_GBK"/>
        <charset val="134"/>
      </rPr>
      <t>米</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=4</t>
    </r>
    <r>
      <rPr>
        <sz val="10"/>
        <color indexed="8"/>
        <rFont val="方正仿宋_GBK"/>
        <charset val="134"/>
      </rPr>
      <t>万元</t>
    </r>
    <r>
      <rPr>
        <sz val="10"/>
        <color indexed="8"/>
        <rFont val="Times New Roman"/>
        <charset val="134"/>
      </rPr>
      <t xml:space="preserve">
</t>
    </r>
    <r>
      <rPr>
        <sz val="10"/>
        <color indexed="8"/>
        <rFont val="方正仿宋_GBK"/>
        <charset val="134"/>
      </rPr>
      <t>合计</t>
    </r>
    <r>
      <rPr>
        <sz val="10"/>
        <color indexed="8"/>
        <rFont val="Times New Roman"/>
        <charset val="134"/>
      </rPr>
      <t>81</t>
    </r>
    <r>
      <rPr>
        <sz val="10"/>
        <color indexed="8"/>
        <rFont val="方正仿宋_GBK"/>
        <charset val="134"/>
      </rPr>
      <t>万元</t>
    </r>
  </si>
  <si>
    <r>
      <rPr>
        <sz val="10"/>
        <color indexed="8"/>
        <rFont val="方正仿宋_GBK"/>
        <charset val="134"/>
      </rPr>
      <t>通过集市新建项目，辐射周边小龙、泉丰、前所部分村民</t>
    </r>
    <r>
      <rPr>
        <sz val="10"/>
        <color indexed="8"/>
        <rFont val="Times New Roman"/>
        <charset val="134"/>
      </rPr>
      <t>3000</t>
    </r>
    <r>
      <rPr>
        <sz val="10"/>
        <color indexed="8"/>
        <rFont val="方正仿宋_GBK"/>
        <charset val="134"/>
      </rPr>
      <t>余人，项目建成后产权归大龙潭社区所有，预计项目年收益率为</t>
    </r>
    <r>
      <rPr>
        <sz val="10"/>
        <color indexed="8"/>
        <rFont val="Times New Roman"/>
        <charset val="134"/>
      </rPr>
      <t>3.3</t>
    </r>
    <r>
      <rPr>
        <sz val="10"/>
        <color indexed="8"/>
        <rFont val="方正仿宋_GBK"/>
        <charset val="134"/>
      </rPr>
      <t>％，即</t>
    </r>
    <r>
      <rPr>
        <sz val="10"/>
        <color indexed="8"/>
        <rFont val="Times New Roman"/>
        <charset val="134"/>
      </rPr>
      <t>5</t>
    </r>
    <r>
      <rPr>
        <sz val="10"/>
        <color indexed="8"/>
        <rFont val="方正仿宋_GBK"/>
        <charset val="134"/>
      </rPr>
      <t>万元；带动辖区内农户</t>
    </r>
    <r>
      <rPr>
        <sz val="10"/>
        <color indexed="8"/>
        <rFont val="Times New Roman"/>
        <charset val="134"/>
      </rPr>
      <t>20</t>
    </r>
    <r>
      <rPr>
        <sz val="10"/>
        <color indexed="8"/>
        <rFont val="方正仿宋_GBK"/>
        <charset val="134"/>
      </rPr>
      <t>户</t>
    </r>
    <r>
      <rPr>
        <sz val="10"/>
        <color indexed="8"/>
        <rFont val="Times New Roman"/>
        <charset val="134"/>
      </rPr>
      <t>48</t>
    </r>
    <r>
      <rPr>
        <sz val="10"/>
        <color indexed="8"/>
        <rFont val="方正仿宋_GBK"/>
        <charset val="134"/>
      </rPr>
      <t>人务工（其中脱贫户</t>
    </r>
    <r>
      <rPr>
        <sz val="10"/>
        <color indexed="8"/>
        <rFont val="Times New Roman"/>
        <charset val="134"/>
      </rPr>
      <t>1</t>
    </r>
    <r>
      <rPr>
        <sz val="10"/>
        <color indexed="8"/>
        <rFont val="方正仿宋_GBK"/>
        <charset val="134"/>
      </rPr>
      <t>户</t>
    </r>
    <r>
      <rPr>
        <sz val="10"/>
        <color indexed="8"/>
        <rFont val="Times New Roman"/>
        <charset val="134"/>
      </rPr>
      <t>1</t>
    </r>
    <r>
      <rPr>
        <sz val="10"/>
        <color indexed="8"/>
        <rFont val="方正仿宋_GBK"/>
        <charset val="134"/>
      </rPr>
      <t>人，监测对象</t>
    </r>
    <r>
      <rPr>
        <sz val="10"/>
        <color indexed="8"/>
        <rFont val="Times New Roman"/>
        <charset val="134"/>
      </rPr>
      <t>2</t>
    </r>
    <r>
      <rPr>
        <sz val="10"/>
        <color indexed="8"/>
        <rFont val="方正仿宋_GBK"/>
        <charset val="134"/>
      </rPr>
      <t>户</t>
    </r>
    <r>
      <rPr>
        <sz val="10"/>
        <color indexed="8"/>
        <rFont val="Times New Roman"/>
        <charset val="134"/>
      </rPr>
      <t>2</t>
    </r>
    <r>
      <rPr>
        <sz val="10"/>
        <color indexed="8"/>
        <rFont val="方正仿宋_GBK"/>
        <charset val="134"/>
      </rPr>
      <t>人），户均增加</t>
    </r>
    <r>
      <rPr>
        <sz val="10"/>
        <color indexed="8"/>
        <rFont val="Times New Roman"/>
        <charset val="134"/>
      </rPr>
      <t>1000</t>
    </r>
    <r>
      <rPr>
        <sz val="10"/>
        <color indexed="8"/>
        <rFont val="方正仿宋_GBK"/>
        <charset val="134"/>
      </rPr>
      <t>元以上，村集体收入增加</t>
    </r>
    <r>
      <rPr>
        <sz val="10"/>
        <color indexed="8"/>
        <rFont val="Times New Roman"/>
        <charset val="134"/>
      </rPr>
      <t>5</t>
    </r>
    <r>
      <rPr>
        <sz val="10"/>
        <color indexed="8"/>
        <rFont val="方正仿宋_GBK"/>
        <charset val="134"/>
      </rPr>
      <t>万元</t>
    </r>
  </si>
  <si>
    <r>
      <rPr>
        <sz val="10"/>
        <color theme="1"/>
        <rFont val="Times New Roman"/>
        <charset val="134"/>
      </rPr>
      <t>1.</t>
    </r>
    <r>
      <rPr>
        <sz val="10"/>
        <color indexed="8"/>
        <rFont val="方正仿宋_GBK"/>
        <charset val="134"/>
      </rPr>
      <t>就业务工带动农户</t>
    </r>
    <r>
      <rPr>
        <sz val="10"/>
        <color indexed="8"/>
        <rFont val="Times New Roman"/>
        <charset val="134"/>
      </rPr>
      <t>20</t>
    </r>
    <r>
      <rPr>
        <sz val="10"/>
        <color indexed="8"/>
        <rFont val="方正仿宋_GBK"/>
        <charset val="134"/>
      </rPr>
      <t>户</t>
    </r>
    <r>
      <rPr>
        <sz val="10"/>
        <color indexed="8"/>
        <rFont val="Times New Roman"/>
        <charset val="134"/>
      </rPr>
      <t>48</t>
    </r>
    <r>
      <rPr>
        <sz val="10"/>
        <color indexed="8"/>
        <rFont val="方正仿宋_GBK"/>
        <charset val="134"/>
      </rPr>
      <t>人</t>
    </r>
    <r>
      <rPr>
        <sz val="10"/>
        <color indexed="8"/>
        <rFont val="Times New Roman"/>
        <charset val="134"/>
      </rPr>
      <t xml:space="preserve">                     2</t>
    </r>
    <r>
      <rPr>
        <sz val="10"/>
        <color indexed="8"/>
        <rFont val="方正仿宋_GBK"/>
        <charset val="134"/>
      </rPr>
      <t>、收益分红，按照收益的</t>
    </r>
    <r>
      <rPr>
        <sz val="10"/>
        <color indexed="8"/>
        <rFont val="Times New Roman"/>
        <charset val="134"/>
      </rPr>
      <t>30%</t>
    </r>
    <r>
      <rPr>
        <sz val="10"/>
        <color indexed="8"/>
        <rFont val="方正仿宋_GBK"/>
        <charset val="134"/>
      </rPr>
      <t>，对全村监测户</t>
    </r>
    <r>
      <rPr>
        <sz val="10"/>
        <color indexed="8"/>
        <rFont val="Times New Roman"/>
        <charset val="134"/>
      </rPr>
      <t>22</t>
    </r>
    <r>
      <rPr>
        <sz val="10"/>
        <color indexed="8"/>
        <rFont val="方正仿宋_GBK"/>
        <charset val="134"/>
      </rPr>
      <t>户</t>
    </r>
    <r>
      <rPr>
        <sz val="10"/>
        <color indexed="8"/>
        <rFont val="Times New Roman"/>
        <charset val="134"/>
      </rPr>
      <t>56</t>
    </r>
    <r>
      <rPr>
        <sz val="10"/>
        <color indexed="8"/>
        <rFont val="方正仿宋_GBK"/>
        <charset val="134"/>
      </rPr>
      <t>人及低收入户进行收益分红</t>
    </r>
    <r>
      <rPr>
        <sz val="10"/>
        <color indexed="8"/>
        <rFont val="Times New Roman"/>
        <charset val="134"/>
      </rPr>
      <t xml:space="preserve">                               3</t>
    </r>
    <r>
      <rPr>
        <sz val="10"/>
        <color indexed="8"/>
        <rFont val="方正仿宋_GBK"/>
        <charset val="134"/>
      </rPr>
      <t>、帮助产销对接，帮助</t>
    </r>
    <r>
      <rPr>
        <sz val="10"/>
        <color indexed="8"/>
        <rFont val="Times New Roman"/>
        <charset val="134"/>
      </rPr>
      <t>30</t>
    </r>
    <r>
      <rPr>
        <sz val="10"/>
        <color indexed="8"/>
        <rFont val="方正仿宋_GBK"/>
        <charset val="134"/>
      </rPr>
      <t>户农户出售畜蛋及蔬菜</t>
    </r>
    <r>
      <rPr>
        <sz val="10"/>
        <color indexed="8"/>
        <rFont val="Times New Roman"/>
        <charset val="134"/>
      </rPr>
      <t>3</t>
    </r>
    <r>
      <rPr>
        <sz val="10"/>
        <color indexed="8"/>
        <rFont val="方正仿宋_GBK"/>
        <charset val="134"/>
      </rPr>
      <t>吨</t>
    </r>
  </si>
  <si>
    <r>
      <rPr>
        <sz val="10"/>
        <color indexed="8"/>
        <rFont val="方正仿宋_GBK"/>
        <charset val="134"/>
      </rPr>
      <t>马街镇大龙潭社区</t>
    </r>
  </si>
  <si>
    <r>
      <rPr>
        <sz val="10"/>
        <color indexed="8"/>
        <rFont val="方正仿宋_GBK"/>
        <charset val="134"/>
      </rPr>
      <t>马街镇泉丰村委会瓶装水生产项目</t>
    </r>
  </si>
  <si>
    <r>
      <rPr>
        <sz val="10"/>
        <color indexed="8"/>
        <rFont val="方正仿宋_GBK"/>
        <charset val="134"/>
      </rPr>
      <t>泉丰村委会</t>
    </r>
  </si>
  <si>
    <r>
      <rPr>
        <sz val="10"/>
        <color indexed="8"/>
        <rFont val="方正仿宋_GBK"/>
        <charset val="134"/>
      </rPr>
      <t>整合现有优势资源，结合泉丰优质水源，泉丰村山泉水资源整合、瓶装水生产项目总投资概算：</t>
    </r>
    <r>
      <rPr>
        <sz val="10"/>
        <color indexed="8"/>
        <rFont val="Times New Roman"/>
        <charset val="134"/>
      </rPr>
      <t>165.96</t>
    </r>
    <r>
      <rPr>
        <sz val="10"/>
        <color indexed="8"/>
        <rFont val="方正仿宋_GBK"/>
        <charset val="134"/>
      </rPr>
      <t>万元，主要建设内容为：</t>
    </r>
    <r>
      <rPr>
        <sz val="10"/>
        <color indexed="8"/>
        <rFont val="Times New Roman"/>
        <charset val="134"/>
      </rPr>
      <t xml:space="preserve">                               
1.</t>
    </r>
    <r>
      <rPr>
        <sz val="10"/>
        <color indexed="8"/>
        <rFont val="方正仿宋_GBK"/>
        <charset val="134"/>
      </rPr>
      <t>新建钢屋架构房（长</t>
    </r>
    <r>
      <rPr>
        <sz val="10"/>
        <color indexed="8"/>
        <rFont val="Times New Roman"/>
        <charset val="134"/>
      </rPr>
      <t>40m</t>
    </r>
    <r>
      <rPr>
        <sz val="10"/>
        <color indexed="8"/>
        <rFont val="方正仿宋_GBK"/>
        <charset val="134"/>
      </rPr>
      <t>，宽</t>
    </r>
    <r>
      <rPr>
        <sz val="10"/>
        <color indexed="8"/>
        <rFont val="Times New Roman"/>
        <charset val="134"/>
      </rPr>
      <t>14.5m</t>
    </r>
    <r>
      <rPr>
        <sz val="10"/>
        <color indexed="8"/>
        <rFont val="方正仿宋_GBK"/>
        <charset val="134"/>
      </rPr>
      <t>，工程量</t>
    </r>
    <r>
      <rPr>
        <sz val="10"/>
        <color indexed="8"/>
        <rFont val="Times New Roman"/>
        <charset val="134"/>
      </rPr>
      <t>580</t>
    </r>
    <r>
      <rPr>
        <sz val="10"/>
        <color indexed="8"/>
        <rFont val="方正仿宋_GBK"/>
        <charset val="134"/>
      </rPr>
      <t>㎡，单价</t>
    </r>
    <r>
      <rPr>
        <sz val="10"/>
        <color indexed="8"/>
        <rFont val="Times New Roman"/>
        <charset val="134"/>
      </rPr>
      <t>500</t>
    </r>
    <r>
      <rPr>
        <sz val="10"/>
        <color indexed="8"/>
        <rFont val="方正仿宋_GBK"/>
        <charset val="134"/>
      </rPr>
      <t>元</t>
    </r>
    <r>
      <rPr>
        <sz val="10"/>
        <color indexed="8"/>
        <rFont val="Times New Roman"/>
        <charset val="134"/>
      </rPr>
      <t>/</t>
    </r>
    <r>
      <rPr>
        <sz val="10"/>
        <color indexed="8"/>
        <rFont val="方正仿宋_GBK"/>
        <charset val="134"/>
      </rPr>
      <t>㎡）合计：</t>
    </r>
    <r>
      <rPr>
        <sz val="10"/>
        <color indexed="8"/>
        <rFont val="Times New Roman"/>
        <charset val="134"/>
      </rPr>
      <t>29</t>
    </r>
    <r>
      <rPr>
        <sz val="10"/>
        <color indexed="8"/>
        <rFont val="方正仿宋_GBK"/>
        <charset val="134"/>
      </rPr>
      <t>万元；</t>
    </r>
    <r>
      <rPr>
        <sz val="10"/>
        <color indexed="8"/>
        <rFont val="Times New Roman"/>
        <charset val="134"/>
      </rPr>
      <t xml:space="preserve"> 
2.</t>
    </r>
    <r>
      <rPr>
        <sz val="10"/>
        <color indexed="8"/>
        <rFont val="方正仿宋_GBK"/>
        <charset val="134"/>
      </rPr>
      <t>厂房基础设施包含：地梁、水沟铺设、水电管网布设、地坪漆（长</t>
    </r>
    <r>
      <rPr>
        <sz val="10"/>
        <color indexed="8"/>
        <rFont val="Times New Roman"/>
        <charset val="134"/>
      </rPr>
      <t>44m</t>
    </r>
    <r>
      <rPr>
        <sz val="10"/>
        <color indexed="8"/>
        <rFont val="方正仿宋_GBK"/>
        <charset val="134"/>
      </rPr>
      <t>，宽</t>
    </r>
    <r>
      <rPr>
        <sz val="10"/>
        <color indexed="8"/>
        <rFont val="Times New Roman"/>
        <charset val="134"/>
      </rPr>
      <t>14.5m</t>
    </r>
    <r>
      <rPr>
        <sz val="10"/>
        <color indexed="8"/>
        <rFont val="方正仿宋_GBK"/>
        <charset val="134"/>
      </rPr>
      <t>，工程量</t>
    </r>
    <r>
      <rPr>
        <sz val="10"/>
        <color indexed="8"/>
        <rFont val="Times New Roman"/>
        <charset val="134"/>
      </rPr>
      <t>580</t>
    </r>
    <r>
      <rPr>
        <sz val="10"/>
        <color indexed="8"/>
        <rFont val="方正仿宋_GBK"/>
        <charset val="134"/>
      </rPr>
      <t>㎡，单价</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㎡）合计：</t>
    </r>
    <r>
      <rPr>
        <sz val="10"/>
        <color indexed="8"/>
        <rFont val="Times New Roman"/>
        <charset val="134"/>
      </rPr>
      <t>8.7</t>
    </r>
    <r>
      <rPr>
        <sz val="10"/>
        <color indexed="8"/>
        <rFont val="方正仿宋_GBK"/>
        <charset val="134"/>
      </rPr>
      <t>万元；</t>
    </r>
    <r>
      <rPr>
        <sz val="10"/>
        <color indexed="8"/>
        <rFont val="Times New Roman"/>
        <charset val="134"/>
      </rPr>
      <t xml:space="preserve">       
3.</t>
    </r>
    <r>
      <rPr>
        <sz val="10"/>
        <color indexed="8"/>
        <rFont val="方正仿宋_GBK"/>
        <charset val="134"/>
      </rPr>
      <t>机器设备（预处理设备（石英砂</t>
    </r>
    <r>
      <rPr>
        <sz val="10"/>
        <color indexed="8"/>
        <rFont val="Times New Roman"/>
        <charset val="134"/>
      </rPr>
      <t xml:space="preserve"> + </t>
    </r>
    <r>
      <rPr>
        <sz val="10"/>
        <color indexed="8"/>
        <rFont val="方正仿宋_GBK"/>
        <charset val="134"/>
      </rPr>
      <t>活性炭过滤器</t>
    </r>
    <r>
      <rPr>
        <sz val="10"/>
        <color indexed="8"/>
        <rFont val="Times New Roman"/>
        <charset val="134"/>
      </rPr>
      <t xml:space="preserve"> + </t>
    </r>
    <r>
      <rPr>
        <sz val="10"/>
        <color indexed="8"/>
        <rFont val="方正仿宋_GBK"/>
        <charset val="134"/>
      </rPr>
      <t>软水器）</t>
    </r>
    <r>
      <rPr>
        <sz val="10"/>
        <color indexed="8"/>
        <rFont val="Times New Roman"/>
        <charset val="134"/>
      </rPr>
      <t>8.6</t>
    </r>
    <r>
      <rPr>
        <sz val="10"/>
        <color indexed="8"/>
        <rFont val="方正仿宋_GBK"/>
        <charset val="134"/>
      </rPr>
      <t>万元，深度处理设备（反渗透主机</t>
    </r>
    <r>
      <rPr>
        <sz val="10"/>
        <color indexed="8"/>
        <rFont val="Times New Roman"/>
        <charset val="134"/>
      </rPr>
      <t xml:space="preserve"> + </t>
    </r>
    <r>
      <rPr>
        <sz val="10"/>
        <color indexed="8"/>
        <rFont val="方正仿宋_GBK"/>
        <charset val="134"/>
      </rPr>
      <t>储水罐）</t>
    </r>
    <r>
      <rPr>
        <sz val="10"/>
        <color indexed="8"/>
        <rFont val="Times New Roman"/>
        <charset val="134"/>
      </rPr>
      <t>12.8</t>
    </r>
    <r>
      <rPr>
        <sz val="10"/>
        <color indexed="8"/>
        <rFont val="方正仿宋_GBK"/>
        <charset val="134"/>
      </rPr>
      <t>万元，消毒设备（紫外线杀菌器</t>
    </r>
    <r>
      <rPr>
        <sz val="10"/>
        <color indexed="8"/>
        <rFont val="Times New Roman"/>
        <charset val="134"/>
      </rPr>
      <t xml:space="preserve"> + </t>
    </r>
    <r>
      <rPr>
        <sz val="10"/>
        <color indexed="8"/>
        <rFont val="方正仿宋_GBK"/>
        <charset val="134"/>
      </rPr>
      <t>臭氧发生器）</t>
    </r>
    <r>
      <rPr>
        <sz val="10"/>
        <color indexed="8"/>
        <rFont val="Times New Roman"/>
        <charset val="134"/>
      </rPr>
      <t>2.1</t>
    </r>
    <r>
      <rPr>
        <sz val="10"/>
        <color indexed="8"/>
        <rFont val="方正仿宋_GBK"/>
        <charset val="134"/>
      </rPr>
      <t>万元，包装设备（全自动灌装机</t>
    </r>
    <r>
      <rPr>
        <sz val="10"/>
        <color indexed="8"/>
        <rFont val="Times New Roman"/>
        <charset val="134"/>
      </rPr>
      <t xml:space="preserve"> + </t>
    </r>
    <r>
      <rPr>
        <sz val="10"/>
        <color indexed="8"/>
        <rFont val="方正仿宋_GBK"/>
        <charset val="134"/>
      </rPr>
      <t>旋盖机</t>
    </r>
    <r>
      <rPr>
        <sz val="10"/>
        <color indexed="8"/>
        <rFont val="Times New Roman"/>
        <charset val="134"/>
      </rPr>
      <t xml:space="preserve"> + </t>
    </r>
    <r>
      <rPr>
        <sz val="10"/>
        <color indexed="8"/>
        <rFont val="方正仿宋_GBK"/>
        <charset val="134"/>
      </rPr>
      <t>贴标机）</t>
    </r>
    <r>
      <rPr>
        <sz val="10"/>
        <color indexed="8"/>
        <rFont val="Times New Roman"/>
        <charset val="134"/>
      </rPr>
      <t>9.5</t>
    </r>
    <r>
      <rPr>
        <sz val="10"/>
        <color indexed="8"/>
        <rFont val="方正仿宋_GBK"/>
        <charset val="134"/>
      </rPr>
      <t>万元，合计：</t>
    </r>
    <r>
      <rPr>
        <sz val="10"/>
        <color indexed="8"/>
        <rFont val="Times New Roman"/>
        <charset val="134"/>
      </rPr>
      <t>33</t>
    </r>
    <r>
      <rPr>
        <sz val="10"/>
        <color indexed="8"/>
        <rFont val="方正仿宋_GBK"/>
        <charset val="134"/>
      </rPr>
      <t>万元</t>
    </r>
    <r>
      <rPr>
        <sz val="10"/>
        <color indexed="8"/>
        <rFont val="Times New Roman"/>
        <charset val="134"/>
      </rPr>
      <t xml:space="preserve">                                 
4.</t>
    </r>
    <r>
      <rPr>
        <sz val="10"/>
        <color indexed="8"/>
        <rFont val="方正仿宋_GBK"/>
        <charset val="134"/>
      </rPr>
      <t>辅助设备（</t>
    </r>
    <r>
      <rPr>
        <sz val="10"/>
        <color indexed="8"/>
        <rFont val="Times New Roman"/>
        <charset val="134"/>
      </rPr>
      <t xml:space="preserve">PLC </t>
    </r>
    <r>
      <rPr>
        <sz val="10"/>
        <color indexed="8"/>
        <rFont val="方正仿宋_GBK"/>
        <charset val="134"/>
      </rPr>
      <t>控制系统、高压清洗机、化验室设备）</t>
    </r>
    <r>
      <rPr>
        <sz val="10"/>
        <color indexed="8"/>
        <rFont val="Times New Roman"/>
        <charset val="134"/>
      </rPr>
      <t>7.7</t>
    </r>
    <r>
      <rPr>
        <sz val="10"/>
        <color indexed="8"/>
        <rFont val="方正仿宋_GBK"/>
        <charset val="134"/>
      </rPr>
      <t>万元，瓶胚、瓶盖、标签、包装膜</t>
    </r>
    <r>
      <rPr>
        <sz val="10"/>
        <color indexed="8"/>
        <rFont val="Times New Roman"/>
        <charset val="134"/>
      </rPr>
      <t>14</t>
    </r>
    <r>
      <rPr>
        <sz val="10"/>
        <color indexed="8"/>
        <rFont val="方正仿宋_GBK"/>
        <charset val="134"/>
      </rPr>
      <t>万元）合计：</t>
    </r>
    <r>
      <rPr>
        <sz val="10"/>
        <color indexed="8"/>
        <rFont val="Times New Roman"/>
        <charset val="134"/>
      </rPr>
      <t>21.7</t>
    </r>
    <r>
      <rPr>
        <sz val="10"/>
        <color indexed="8"/>
        <rFont val="方正仿宋_GBK"/>
        <charset val="134"/>
      </rPr>
      <t>万元。</t>
    </r>
    <r>
      <rPr>
        <sz val="10"/>
        <color indexed="8"/>
        <rFont val="Times New Roman"/>
        <charset val="134"/>
      </rPr>
      <t xml:space="preserve">                 
5.  </t>
    </r>
    <r>
      <rPr>
        <sz val="10"/>
        <color indexed="8"/>
        <rFont val="方正仿宋_GBK"/>
        <charset val="134"/>
      </rPr>
      <t>建设无菌生产车间</t>
    </r>
    <r>
      <rPr>
        <sz val="10"/>
        <color indexed="8"/>
        <rFont val="Times New Roman"/>
        <charset val="134"/>
      </rPr>
      <t xml:space="preserve"> </t>
    </r>
    <r>
      <rPr>
        <sz val="10"/>
        <color indexed="8"/>
        <rFont val="方正仿宋_GBK"/>
        <charset val="134"/>
      </rPr>
      <t>：（长</t>
    </r>
    <r>
      <rPr>
        <sz val="10"/>
        <color indexed="8"/>
        <rFont val="Times New Roman"/>
        <charset val="134"/>
      </rPr>
      <t>20</t>
    </r>
    <r>
      <rPr>
        <sz val="10"/>
        <color indexed="8"/>
        <rFont val="方正仿宋_GBK"/>
        <charset val="134"/>
      </rPr>
      <t>米，宽</t>
    </r>
    <r>
      <rPr>
        <sz val="10"/>
        <color indexed="8"/>
        <rFont val="Times New Roman"/>
        <charset val="134"/>
      </rPr>
      <t>14.5</t>
    </r>
    <r>
      <rPr>
        <sz val="10"/>
        <color indexed="8"/>
        <rFont val="方正仿宋_GBK"/>
        <charset val="134"/>
      </rPr>
      <t>米工程量</t>
    </r>
    <r>
      <rPr>
        <sz val="10"/>
        <color indexed="8"/>
        <rFont val="Times New Roman"/>
        <charset val="134"/>
      </rPr>
      <t>290</t>
    </r>
    <r>
      <rPr>
        <sz val="10"/>
        <color indexed="8"/>
        <rFont val="方正仿宋_GBK"/>
        <charset val="134"/>
      </rPr>
      <t>㎡，单价</t>
    </r>
    <r>
      <rPr>
        <sz val="10"/>
        <color indexed="8"/>
        <rFont val="Times New Roman"/>
        <charset val="134"/>
      </rPr>
      <t>300</t>
    </r>
    <r>
      <rPr>
        <sz val="10"/>
        <color indexed="8"/>
        <rFont val="方正仿宋_GBK"/>
        <charset val="134"/>
      </rPr>
      <t>元</t>
    </r>
    <r>
      <rPr>
        <sz val="10"/>
        <color indexed="8"/>
        <rFont val="Times New Roman"/>
        <charset val="134"/>
      </rPr>
      <t>/</t>
    </r>
    <r>
      <rPr>
        <sz val="10"/>
        <color indexed="8"/>
        <rFont val="方正仿宋_GBK"/>
        <charset val="134"/>
      </rPr>
      <t>㎡）合计：</t>
    </r>
    <r>
      <rPr>
        <sz val="10"/>
        <color indexed="8"/>
        <rFont val="Times New Roman"/>
        <charset val="134"/>
      </rPr>
      <t>8.7</t>
    </r>
    <r>
      <rPr>
        <sz val="10"/>
        <color indexed="8"/>
        <rFont val="方正仿宋_GBK"/>
        <charset val="134"/>
      </rPr>
      <t>万元</t>
    </r>
  </si>
  <si>
    <r>
      <rPr>
        <sz val="10"/>
        <color indexed="8"/>
        <rFont val="方正仿宋_GBK"/>
        <charset val="134"/>
      </rPr>
      <t>通过新建瓶装水生产线，提升矿泉水生产能力，项目建成后产权归泉丰村委会集体所有，预计项目年收益率</t>
    </r>
    <r>
      <rPr>
        <sz val="10"/>
        <color indexed="8"/>
        <rFont val="Times New Roman"/>
        <charset val="134"/>
      </rPr>
      <t>10%—15%</t>
    </r>
    <r>
      <rPr>
        <sz val="10"/>
        <color indexed="8"/>
        <rFont val="方正仿宋_GBK"/>
        <charset val="134"/>
      </rPr>
      <t>，即</t>
    </r>
    <r>
      <rPr>
        <sz val="10"/>
        <color indexed="8"/>
        <rFont val="Times New Roman"/>
        <charset val="134"/>
      </rPr>
      <t>15</t>
    </r>
    <r>
      <rPr>
        <sz val="10"/>
        <color indexed="8"/>
        <rFont val="方正仿宋_GBK"/>
        <charset val="134"/>
      </rPr>
      <t>万元</t>
    </r>
    <r>
      <rPr>
        <sz val="10"/>
        <color indexed="8"/>
        <rFont val="Times New Roman"/>
        <charset val="134"/>
      </rPr>
      <t>—20</t>
    </r>
    <r>
      <rPr>
        <sz val="10"/>
        <color indexed="8"/>
        <rFont val="方正仿宋_GBK"/>
        <charset val="134"/>
      </rPr>
      <t>万元。预计能够带动全村脱贫户和监测对象</t>
    </r>
    <r>
      <rPr>
        <sz val="10"/>
        <color indexed="8"/>
        <rFont val="Times New Roman"/>
        <charset val="134"/>
      </rPr>
      <t>65</t>
    </r>
    <r>
      <rPr>
        <sz val="10"/>
        <color indexed="8"/>
        <rFont val="方正仿宋_GBK"/>
        <charset val="134"/>
      </rPr>
      <t>户</t>
    </r>
    <r>
      <rPr>
        <sz val="10"/>
        <color indexed="8"/>
        <rFont val="Times New Roman"/>
        <charset val="134"/>
      </rPr>
      <t>210</t>
    </r>
    <r>
      <rPr>
        <sz val="10"/>
        <color indexed="8"/>
        <rFont val="方正仿宋_GBK"/>
        <charset val="134"/>
      </rPr>
      <t>人年人均增收</t>
    </r>
    <r>
      <rPr>
        <sz val="10"/>
        <color indexed="8"/>
        <rFont val="Times New Roman"/>
        <charset val="134"/>
      </rPr>
      <t>600</t>
    </r>
    <r>
      <rPr>
        <sz val="10"/>
        <color indexed="8"/>
        <rFont val="方正仿宋_GBK"/>
        <charset val="134"/>
      </rPr>
      <t>元以上，村集体收入增加</t>
    </r>
    <r>
      <rPr>
        <sz val="10"/>
        <color indexed="8"/>
        <rFont val="Times New Roman"/>
        <charset val="134"/>
      </rPr>
      <t>20</t>
    </r>
    <r>
      <rPr>
        <sz val="10"/>
        <color indexed="8"/>
        <rFont val="方正仿宋_GBK"/>
        <charset val="134"/>
      </rPr>
      <t>万元。</t>
    </r>
  </si>
  <si>
    <r>
      <rPr>
        <sz val="10"/>
        <color theme="1"/>
        <rFont val="Times New Roman"/>
        <charset val="134"/>
      </rPr>
      <t>1.</t>
    </r>
    <r>
      <rPr>
        <sz val="10"/>
        <color indexed="8"/>
        <rFont val="方正仿宋_GBK"/>
        <charset val="134"/>
      </rPr>
      <t>就业务工，带动务工</t>
    </r>
    <r>
      <rPr>
        <sz val="10"/>
        <color indexed="8"/>
        <rFont val="Times New Roman"/>
        <charset val="134"/>
      </rPr>
      <t>35</t>
    </r>
    <r>
      <rPr>
        <sz val="10"/>
        <color indexed="8"/>
        <rFont val="方正仿宋_GBK"/>
        <charset val="134"/>
      </rPr>
      <t>人。</t>
    </r>
    <r>
      <rPr>
        <sz val="10"/>
        <color indexed="8"/>
        <rFont val="Times New Roman"/>
        <charset val="134"/>
      </rPr>
      <t xml:space="preserve">
2.</t>
    </r>
    <r>
      <rPr>
        <sz val="10"/>
        <color indexed="8"/>
        <rFont val="方正仿宋_GBK"/>
        <charset val="134"/>
      </rPr>
      <t>带动生产，年生产产值</t>
    </r>
    <r>
      <rPr>
        <sz val="10"/>
        <color indexed="8"/>
        <rFont val="Times New Roman"/>
        <charset val="134"/>
      </rPr>
      <t>150</t>
    </r>
    <r>
      <rPr>
        <sz val="10"/>
        <color indexed="8"/>
        <rFont val="方正仿宋_GBK"/>
        <charset val="134"/>
      </rPr>
      <t>万元。</t>
    </r>
    <r>
      <rPr>
        <sz val="10"/>
        <color indexed="8"/>
        <rFont val="Times New Roman"/>
        <charset val="134"/>
      </rPr>
      <t xml:space="preserve">
3.</t>
    </r>
    <r>
      <rPr>
        <sz val="10"/>
        <color indexed="8"/>
        <rFont val="方正仿宋_GBK"/>
        <charset val="134"/>
      </rPr>
      <t>收益分红，按照收益的</t>
    </r>
    <r>
      <rPr>
        <sz val="10"/>
        <color indexed="8"/>
        <rFont val="Times New Roman"/>
        <charset val="134"/>
      </rPr>
      <t>30%</t>
    </r>
    <r>
      <rPr>
        <sz val="10"/>
        <color indexed="8"/>
        <rFont val="方正仿宋_GBK"/>
        <charset val="134"/>
      </rPr>
      <t>对监测户</t>
    </r>
    <r>
      <rPr>
        <sz val="10"/>
        <color indexed="8"/>
        <rFont val="Times New Roman"/>
        <charset val="134"/>
      </rPr>
      <t>16</t>
    </r>
    <r>
      <rPr>
        <sz val="10"/>
        <color indexed="8"/>
        <rFont val="方正仿宋_GBK"/>
        <charset val="134"/>
      </rPr>
      <t>户</t>
    </r>
    <r>
      <rPr>
        <sz val="10"/>
        <color indexed="8"/>
        <rFont val="Times New Roman"/>
        <charset val="134"/>
      </rPr>
      <t>49</t>
    </r>
    <r>
      <rPr>
        <sz val="10"/>
        <color indexed="8"/>
        <rFont val="方正仿宋_GBK"/>
        <charset val="134"/>
      </rPr>
      <t>人和其他低收入人群进行收益分红。</t>
    </r>
  </si>
  <si>
    <r>
      <rPr>
        <sz val="10"/>
        <color indexed="8"/>
        <rFont val="方正仿宋_GBK"/>
        <charset val="134"/>
      </rPr>
      <t>马街镇湖海村委会农村集市改造项目</t>
    </r>
  </si>
  <si>
    <r>
      <rPr>
        <sz val="10"/>
        <color indexed="8"/>
        <rFont val="方正仿宋_GBK"/>
        <charset val="134"/>
      </rPr>
      <t>湖海村委会</t>
    </r>
  </si>
  <si>
    <r>
      <rPr>
        <sz val="10"/>
        <color indexed="8"/>
        <rFont val="方正仿宋_GBK"/>
        <charset val="134"/>
      </rPr>
      <t>改扩建</t>
    </r>
  </si>
  <si>
    <r>
      <rPr>
        <sz val="10"/>
        <color theme="1"/>
        <rFont val="Times New Roman"/>
        <charset val="134"/>
      </rPr>
      <t>2026</t>
    </r>
    <r>
      <rPr>
        <sz val="10"/>
        <color indexed="8"/>
        <rFont val="方正仿宋_GBK"/>
        <charset val="134"/>
      </rPr>
      <t>年计划发展产业，总投资概算：</t>
    </r>
    <r>
      <rPr>
        <sz val="10"/>
        <color indexed="8"/>
        <rFont val="Times New Roman"/>
        <charset val="134"/>
      </rPr>
      <t>67.9</t>
    </r>
    <r>
      <rPr>
        <sz val="10"/>
        <color indexed="8"/>
        <rFont val="方正仿宋_GBK"/>
        <charset val="134"/>
      </rPr>
      <t>万元，主要建设内容为：</t>
    </r>
    <r>
      <rPr>
        <sz val="10"/>
        <color indexed="8"/>
        <rFont val="Times New Roman"/>
        <charset val="134"/>
      </rPr>
      <t xml:space="preserve">
</t>
    </r>
    <r>
      <rPr>
        <sz val="10"/>
        <color indexed="8"/>
        <rFont val="方正仿宋_GBK"/>
        <charset val="134"/>
      </rPr>
      <t>农贸市场改造：原市场在茧站周边，以路为市，辐射周边海螺、沙坝沟、黄官营、汤官箐部分村民</t>
    </r>
    <r>
      <rPr>
        <sz val="10"/>
        <color indexed="8"/>
        <rFont val="Times New Roman"/>
        <charset val="134"/>
      </rPr>
      <t>2000</t>
    </r>
    <r>
      <rPr>
        <sz val="10"/>
        <color indexed="8"/>
        <rFont val="方正仿宋_GBK"/>
        <charset val="134"/>
      </rPr>
      <t>余人，现有占地面积</t>
    </r>
    <r>
      <rPr>
        <sz val="10"/>
        <color indexed="8"/>
        <rFont val="Times New Roman"/>
        <charset val="134"/>
      </rPr>
      <t>2150</t>
    </r>
    <r>
      <rPr>
        <sz val="10"/>
        <color indexed="8"/>
        <rFont val="方正仿宋_GBK"/>
        <charset val="134"/>
      </rPr>
      <t>㎡，改造后面积</t>
    </r>
    <r>
      <rPr>
        <sz val="10"/>
        <color indexed="8"/>
        <rFont val="Times New Roman"/>
        <charset val="134"/>
      </rPr>
      <t>3000</t>
    </r>
    <r>
      <rPr>
        <sz val="10"/>
        <color indexed="8"/>
        <rFont val="方正仿宋_GBK"/>
        <charset val="134"/>
      </rPr>
      <t>㎡，改造后摊位</t>
    </r>
    <r>
      <rPr>
        <sz val="10"/>
        <color indexed="8"/>
        <rFont val="Times New Roman"/>
        <charset val="134"/>
      </rPr>
      <t>200</t>
    </r>
    <r>
      <rPr>
        <sz val="10"/>
        <color indexed="8"/>
        <rFont val="方正仿宋_GBK"/>
        <charset val="134"/>
      </rPr>
      <t>个。改造场地硬化</t>
    </r>
    <r>
      <rPr>
        <sz val="10"/>
        <color indexed="8"/>
        <rFont val="Times New Roman"/>
        <charset val="134"/>
      </rPr>
      <t>1500</t>
    </r>
    <r>
      <rPr>
        <sz val="10"/>
        <color indexed="8"/>
        <rFont val="方正仿宋_GBK"/>
        <charset val="134"/>
      </rPr>
      <t>㎡</t>
    </r>
    <r>
      <rPr>
        <sz val="10"/>
        <color indexed="8"/>
        <rFont val="Times New Roman"/>
        <charset val="134"/>
      </rPr>
      <t>×</t>
    </r>
    <r>
      <rPr>
        <sz val="10"/>
        <color indexed="8"/>
        <rFont val="方正仿宋_GBK"/>
        <charset val="134"/>
      </rPr>
      <t>厚</t>
    </r>
    <r>
      <rPr>
        <sz val="10"/>
        <color indexed="8"/>
        <rFont val="Times New Roman"/>
        <charset val="134"/>
      </rPr>
      <t>0.2m×400</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=12</t>
    </r>
    <r>
      <rPr>
        <sz val="10"/>
        <color indexed="8"/>
        <rFont val="方正仿宋_GBK"/>
        <charset val="134"/>
      </rPr>
      <t>万元，彩钢瓦</t>
    </r>
    <r>
      <rPr>
        <sz val="10"/>
        <color indexed="8"/>
        <rFont val="Times New Roman"/>
        <charset val="134"/>
      </rPr>
      <t>1000</t>
    </r>
    <r>
      <rPr>
        <sz val="10"/>
        <color indexed="8"/>
        <rFont val="方正仿宋_GBK"/>
        <charset val="134"/>
      </rPr>
      <t>㎡</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=10</t>
    </r>
    <r>
      <rPr>
        <sz val="10"/>
        <color indexed="8"/>
        <rFont val="方正仿宋_GBK"/>
        <charset val="134"/>
      </rPr>
      <t>万元，简易房：</t>
    </r>
    <r>
      <rPr>
        <sz val="10"/>
        <color indexed="8"/>
        <rFont val="Times New Roman"/>
        <charset val="134"/>
      </rPr>
      <t>20</t>
    </r>
    <r>
      <rPr>
        <sz val="10"/>
        <color indexed="8"/>
        <rFont val="方正仿宋_GBK"/>
        <charset val="134"/>
      </rPr>
      <t>间</t>
    </r>
    <r>
      <rPr>
        <sz val="10"/>
        <color indexed="8"/>
        <rFont val="Times New Roman"/>
        <charset val="134"/>
      </rPr>
      <t>×1.5</t>
    </r>
    <r>
      <rPr>
        <sz val="10"/>
        <color indexed="8"/>
        <rFont val="方正仿宋_GBK"/>
        <charset val="134"/>
      </rPr>
      <t>万元</t>
    </r>
    <r>
      <rPr>
        <sz val="10"/>
        <color indexed="8"/>
        <rFont val="Times New Roman"/>
        <charset val="134"/>
      </rPr>
      <t>/</t>
    </r>
    <r>
      <rPr>
        <sz val="10"/>
        <color indexed="8"/>
        <rFont val="方正仿宋_GBK"/>
        <charset val="134"/>
      </rPr>
      <t>间</t>
    </r>
    <r>
      <rPr>
        <sz val="10"/>
        <color indexed="8"/>
        <rFont val="Times New Roman"/>
        <charset val="134"/>
      </rPr>
      <t>=30</t>
    </r>
    <r>
      <rPr>
        <sz val="10"/>
        <color indexed="8"/>
        <rFont val="方正仿宋_GBK"/>
        <charset val="134"/>
      </rPr>
      <t>万元，水泥管</t>
    </r>
    <r>
      <rPr>
        <sz val="10"/>
        <color indexed="8"/>
        <rFont val="Times New Roman"/>
        <charset val="134"/>
      </rPr>
      <t>φ1.5m</t>
    </r>
    <r>
      <rPr>
        <sz val="10"/>
        <color indexed="8"/>
        <rFont val="方正仿宋_GBK"/>
        <charset val="134"/>
      </rPr>
      <t>：</t>
    </r>
    <r>
      <rPr>
        <sz val="10"/>
        <color indexed="8"/>
        <rFont val="Times New Roman"/>
        <charset val="134"/>
      </rPr>
      <t>150m×600</t>
    </r>
    <r>
      <rPr>
        <sz val="10"/>
        <color indexed="8"/>
        <rFont val="方正仿宋_GBK"/>
        <charset val="134"/>
      </rPr>
      <t>元</t>
    </r>
    <r>
      <rPr>
        <sz val="10"/>
        <color indexed="8"/>
        <rFont val="Times New Roman"/>
        <charset val="134"/>
      </rPr>
      <t>/m=9</t>
    </r>
    <r>
      <rPr>
        <sz val="10"/>
        <color indexed="8"/>
        <rFont val="方正仿宋_GBK"/>
        <charset val="134"/>
      </rPr>
      <t>万元，排水沟</t>
    </r>
    <r>
      <rPr>
        <sz val="10"/>
        <color indexed="8"/>
        <rFont val="Times New Roman"/>
        <charset val="134"/>
      </rPr>
      <t>φ30</t>
    </r>
    <r>
      <rPr>
        <sz val="10"/>
        <color indexed="8"/>
        <rFont val="方正仿宋_GBK"/>
        <charset val="134"/>
      </rPr>
      <t>，</t>
    </r>
    <r>
      <rPr>
        <sz val="10"/>
        <color indexed="8"/>
        <rFont val="Times New Roman"/>
        <charset val="134"/>
      </rPr>
      <t>80m×300</t>
    </r>
    <r>
      <rPr>
        <sz val="10"/>
        <color indexed="8"/>
        <rFont val="方正仿宋_GBK"/>
        <charset val="134"/>
      </rPr>
      <t>元</t>
    </r>
    <r>
      <rPr>
        <sz val="10"/>
        <color indexed="8"/>
        <rFont val="Times New Roman"/>
        <charset val="134"/>
      </rPr>
      <t>/</t>
    </r>
    <r>
      <rPr>
        <sz val="10"/>
        <color indexed="8"/>
        <rFont val="方正仿宋_GBK"/>
        <charset val="134"/>
      </rPr>
      <t>米（切割，安装，浇灌）</t>
    </r>
    <r>
      <rPr>
        <sz val="10"/>
        <color indexed="8"/>
        <rFont val="Times New Roman"/>
        <charset val="134"/>
      </rPr>
      <t>=2.4</t>
    </r>
    <r>
      <rPr>
        <sz val="10"/>
        <color indexed="8"/>
        <rFont val="方正仿宋_GBK"/>
        <charset val="134"/>
      </rPr>
      <t>万元，不锈钢售菜台</t>
    </r>
    <r>
      <rPr>
        <sz val="10"/>
        <color indexed="8"/>
        <rFont val="Times New Roman"/>
        <charset val="134"/>
      </rPr>
      <t>2m×1m</t>
    </r>
    <r>
      <rPr>
        <sz val="10"/>
        <color indexed="8"/>
        <rFont val="方正仿宋_GBK"/>
        <charset val="134"/>
      </rPr>
      <t>：</t>
    </r>
    <r>
      <rPr>
        <sz val="10"/>
        <color indexed="8"/>
        <rFont val="Times New Roman"/>
        <charset val="134"/>
      </rPr>
      <t>15</t>
    </r>
    <r>
      <rPr>
        <sz val="10"/>
        <color indexed="8"/>
        <rFont val="方正仿宋_GBK"/>
        <charset val="134"/>
      </rPr>
      <t>个</t>
    </r>
    <r>
      <rPr>
        <sz val="10"/>
        <color indexed="8"/>
        <rFont val="Times New Roman"/>
        <charset val="134"/>
      </rPr>
      <t>×1000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=1.5</t>
    </r>
    <r>
      <rPr>
        <sz val="10"/>
        <color indexed="8"/>
        <rFont val="方正仿宋_GBK"/>
        <charset val="134"/>
      </rPr>
      <t>万元，概算总合计：</t>
    </r>
    <r>
      <rPr>
        <sz val="10"/>
        <color indexed="8"/>
        <rFont val="Times New Roman"/>
        <charset val="134"/>
      </rPr>
      <t>67.9</t>
    </r>
    <r>
      <rPr>
        <sz val="10"/>
        <color indexed="8"/>
        <rFont val="方正仿宋_GBK"/>
        <charset val="134"/>
      </rPr>
      <t>万元。</t>
    </r>
  </si>
  <si>
    <r>
      <rPr>
        <sz val="10"/>
        <color indexed="8"/>
        <rFont val="方正仿宋_GBK"/>
        <charset val="134"/>
      </rPr>
      <t>通过农贸市场改造项目的建设，辐射周边海螺、沙坝沟、黄官营、汤官箐部分村民</t>
    </r>
    <r>
      <rPr>
        <sz val="10"/>
        <color indexed="8"/>
        <rFont val="Times New Roman"/>
        <charset val="134"/>
      </rPr>
      <t>2000</t>
    </r>
    <r>
      <rPr>
        <sz val="10"/>
        <color indexed="8"/>
        <rFont val="方正仿宋_GBK"/>
        <charset val="134"/>
      </rPr>
      <t>余人，项目建成后产权归湖海村委会集体所有</t>
    </r>
    <r>
      <rPr>
        <sz val="10"/>
        <color indexed="8"/>
        <rFont val="Times New Roman"/>
        <charset val="134"/>
      </rPr>
      <t xml:space="preserve"> </t>
    </r>
    <r>
      <rPr>
        <sz val="10"/>
        <color indexed="8"/>
        <rFont val="方正仿宋_GBK"/>
        <charset val="134"/>
      </rPr>
      <t>，每年收益</t>
    </r>
    <r>
      <rPr>
        <sz val="10"/>
        <color indexed="8"/>
        <rFont val="Times New Roman"/>
        <charset val="134"/>
      </rPr>
      <t xml:space="preserve">  6</t>
    </r>
    <r>
      <rPr>
        <sz val="10"/>
        <color indexed="8"/>
        <rFont val="方正仿宋_GBK"/>
        <charset val="134"/>
      </rPr>
      <t>万元</t>
    </r>
    <r>
      <rPr>
        <sz val="10"/>
        <color indexed="8"/>
        <rFont val="Times New Roman"/>
        <charset val="134"/>
      </rPr>
      <t xml:space="preserve"> </t>
    </r>
    <r>
      <rPr>
        <sz val="10"/>
        <color indexed="8"/>
        <rFont val="方正仿宋_GBK"/>
        <charset val="134"/>
      </rPr>
      <t>，受益群众</t>
    </r>
    <r>
      <rPr>
        <sz val="10"/>
        <color indexed="8"/>
        <rFont val="Times New Roman"/>
        <charset val="134"/>
      </rPr>
      <t>1318</t>
    </r>
    <r>
      <rPr>
        <sz val="10"/>
        <color indexed="8"/>
        <rFont val="方正仿宋_GBK"/>
        <charset val="134"/>
      </rPr>
      <t>户</t>
    </r>
    <r>
      <rPr>
        <sz val="10"/>
        <color indexed="8"/>
        <rFont val="Times New Roman"/>
        <charset val="134"/>
      </rPr>
      <t>4292</t>
    </r>
    <r>
      <rPr>
        <sz val="10"/>
        <color indexed="8"/>
        <rFont val="方正仿宋_GBK"/>
        <charset val="134"/>
      </rPr>
      <t>人，预计能够带动全村脱贫户和监测对象</t>
    </r>
    <r>
      <rPr>
        <sz val="10"/>
        <color indexed="8"/>
        <rFont val="Times New Roman"/>
        <charset val="134"/>
      </rPr>
      <t>68</t>
    </r>
    <r>
      <rPr>
        <sz val="10"/>
        <color indexed="8"/>
        <rFont val="方正仿宋_GBK"/>
        <charset val="134"/>
      </rPr>
      <t>户</t>
    </r>
    <r>
      <rPr>
        <sz val="10"/>
        <color indexed="8"/>
        <rFont val="Times New Roman"/>
        <charset val="134"/>
      </rPr>
      <t>223</t>
    </r>
    <r>
      <rPr>
        <sz val="10"/>
        <color indexed="8"/>
        <rFont val="方正仿宋_GBK"/>
        <charset val="134"/>
      </rPr>
      <t>人年人均增收</t>
    </r>
    <r>
      <rPr>
        <sz val="10"/>
        <color indexed="8"/>
        <rFont val="Times New Roman"/>
        <charset val="134"/>
      </rPr>
      <t>700</t>
    </r>
    <r>
      <rPr>
        <sz val="10"/>
        <color indexed="8"/>
        <rFont val="方正仿宋_GBK"/>
        <charset val="134"/>
      </rPr>
      <t>元以上，村集体收入增加</t>
    </r>
    <r>
      <rPr>
        <sz val="10"/>
        <color indexed="8"/>
        <rFont val="Times New Roman"/>
        <charset val="134"/>
      </rPr>
      <t>6</t>
    </r>
    <r>
      <rPr>
        <sz val="10"/>
        <color indexed="8"/>
        <rFont val="方正仿宋_GBK"/>
        <charset val="134"/>
      </rPr>
      <t>万元。</t>
    </r>
  </si>
  <si>
    <r>
      <rPr>
        <sz val="10"/>
        <color theme="1"/>
        <rFont val="Times New Roman"/>
        <charset val="134"/>
      </rPr>
      <t>1.</t>
    </r>
    <r>
      <rPr>
        <sz val="10"/>
        <color indexed="8"/>
        <rFont val="方正仿宋_GBK"/>
        <charset val="134"/>
      </rPr>
      <t>带动就业</t>
    </r>
    <r>
      <rPr>
        <sz val="10"/>
        <color indexed="8"/>
        <rFont val="Times New Roman"/>
        <charset val="134"/>
      </rPr>
      <t>50</t>
    </r>
    <r>
      <rPr>
        <sz val="10"/>
        <color indexed="8"/>
        <rFont val="方正仿宋_GBK"/>
        <charset val="134"/>
      </rPr>
      <t>人。</t>
    </r>
    <r>
      <rPr>
        <sz val="10"/>
        <color indexed="8"/>
        <rFont val="Times New Roman"/>
        <charset val="134"/>
      </rPr>
      <t xml:space="preserve">
2.</t>
    </r>
    <r>
      <rPr>
        <sz val="10"/>
        <color indexed="8"/>
        <rFont val="方正仿宋_GBK"/>
        <charset val="134"/>
      </rPr>
      <t>市场年经营额</t>
    </r>
    <r>
      <rPr>
        <sz val="10"/>
        <color indexed="8"/>
        <rFont val="Times New Roman"/>
        <charset val="134"/>
      </rPr>
      <t>500</t>
    </r>
    <r>
      <rPr>
        <sz val="10"/>
        <color indexed="8"/>
        <rFont val="方正仿宋_GBK"/>
        <charset val="134"/>
      </rPr>
      <t>万元。</t>
    </r>
    <r>
      <rPr>
        <sz val="10"/>
        <color indexed="8"/>
        <rFont val="Times New Roman"/>
        <charset val="134"/>
      </rPr>
      <t xml:space="preserve">
3.</t>
    </r>
    <r>
      <rPr>
        <sz val="10"/>
        <color indexed="8"/>
        <rFont val="方正仿宋_GBK"/>
        <charset val="134"/>
      </rPr>
      <t>收益分红，按照收益的</t>
    </r>
    <r>
      <rPr>
        <sz val="10"/>
        <color indexed="8"/>
        <rFont val="Times New Roman"/>
        <charset val="134"/>
      </rPr>
      <t>30%</t>
    </r>
    <r>
      <rPr>
        <sz val="10"/>
        <color indexed="8"/>
        <rFont val="方正仿宋_GBK"/>
        <charset val="134"/>
      </rPr>
      <t>对监测户</t>
    </r>
    <r>
      <rPr>
        <sz val="10"/>
        <color indexed="8"/>
        <rFont val="Times New Roman"/>
        <charset val="134"/>
      </rPr>
      <t>20</t>
    </r>
    <r>
      <rPr>
        <sz val="10"/>
        <color indexed="8"/>
        <rFont val="方正仿宋_GBK"/>
        <charset val="134"/>
      </rPr>
      <t>户</t>
    </r>
    <r>
      <rPr>
        <sz val="10"/>
        <color indexed="8"/>
        <rFont val="Times New Roman"/>
        <charset val="134"/>
      </rPr>
      <t>58</t>
    </r>
    <r>
      <rPr>
        <sz val="10"/>
        <color indexed="8"/>
        <rFont val="方正仿宋_GBK"/>
        <charset val="134"/>
      </rPr>
      <t>人和其他低收入人群进行收益分红。</t>
    </r>
  </si>
  <si>
    <r>
      <rPr>
        <sz val="10"/>
        <color indexed="8"/>
        <rFont val="方正仿宋_GBK"/>
        <charset val="134"/>
      </rPr>
      <t>马街镇汤官箐梨树、陶罐生产配套设施建设项目</t>
    </r>
  </si>
  <si>
    <r>
      <rPr>
        <sz val="10"/>
        <color indexed="8"/>
        <rFont val="方正仿宋_GBK"/>
        <charset val="134"/>
      </rPr>
      <t>汤官箐村委会</t>
    </r>
  </si>
  <si>
    <t>总投资295.21万元，自筹资金95.21万元，主要建设内容如下：
一、生态基础设施类：54.62万元。
1.污水与雨水系统：安装DN600混凝土雨污分离双管网800 米，采用开槽埋管施工工艺，综合单价380元/m，合计30.40万元；
2.雨箅子：安装雨箅子 130 元/个*32 个，合计0.42万元；
3.大三格沉淀池：新建大三格沉淀池10万元/座*1座，合计10万元；
4.氧化塘 ：新建氧化塘 3万元/个*3 个，合计 9万元；
5.照明：安装24盏 6m 高、100W 光源功率，并配套太阳能板及蓄电池的 LED 路灯，综合单价 2000 元 / 盏；概算总造价 4.8万元。灯杆融入梨花纹样雕刻。
二、陶梨文化相关配套类77.09万元。
6.梨园灌溉工程：从五峰山引水灌溉梨园，新建管道4545m。其中：输水干管采用PE100级DN110mm（1.6MPa）的输水管道，长750m；输水主管采用PE100级DN63mm（1.6MPa）的输水管道，长595m；配水主管采用PE100级DN50mm（1.6MPa）的输水管道，长1400m，配水支管采用PE100级DN32mm（1.6MPa）的输水管道，长1600m。及田间灌溉系统。综合单价80 元 /m，概算总造价 36.36 万元。
7.陶韵梨香集市：采用框架结构，屋顶与龙窑一致，采用坡屋顶，设置摊位、仓库、通道等区域，集市面积195㎡，综合单价800元 /㎡，概算总造价15.60万元。附属场地采用石块铺设，总面积285㎡，综合单价180元 /㎡，概算总造价5.13元。
8.陶艺坊：利用闲置房改造专业的陶艺创作空间，房屋主体130㎡，院子162㎡。综合单价600元 /㎡，概算总造价7.8万元。
9.龙窑修缮工程：结构加固（碳纤维布补强）+表面修复（传统耐火土还原），增设AR导览屏展示古法烧窑流程。修缮1座，综合单价20万元，概算总造价20万元。</t>
  </si>
  <si>
    <r>
      <rPr>
        <sz val="10"/>
        <color indexed="8"/>
        <rFont val="方正仿宋_GBK"/>
        <charset val="134"/>
      </rPr>
      <t>通过</t>
    </r>
    <r>
      <rPr>
        <sz val="10"/>
        <color indexed="8"/>
        <rFont val="Times New Roman"/>
        <charset val="134"/>
      </rPr>
      <t>“</t>
    </r>
    <r>
      <rPr>
        <sz val="10"/>
        <color indexed="8"/>
        <rFont val="方正仿宋_GBK"/>
        <charset val="134"/>
      </rPr>
      <t>古梨陶韵</t>
    </r>
    <r>
      <rPr>
        <sz val="10"/>
        <color indexed="8"/>
        <rFont val="Times New Roman"/>
        <charset val="134"/>
      </rPr>
      <t>”</t>
    </r>
    <r>
      <rPr>
        <sz val="10"/>
        <color indexed="8"/>
        <rFont val="方正仿宋_GBK"/>
        <charset val="134"/>
      </rPr>
      <t>生产配套设施建设项目，提升梨园果树和陶罐产量，项目建成后产权归汤官箐村委会集体所有，预计项目年收益率</t>
    </r>
    <r>
      <rPr>
        <sz val="10"/>
        <color indexed="8"/>
        <rFont val="Times New Roman"/>
        <charset val="134"/>
      </rPr>
      <t>10.3%</t>
    </r>
    <r>
      <rPr>
        <sz val="10"/>
        <color indexed="8"/>
        <rFont val="方正仿宋_GBK"/>
        <charset val="134"/>
      </rPr>
      <t>，即</t>
    </r>
    <r>
      <rPr>
        <sz val="10"/>
        <color indexed="8"/>
        <rFont val="Times New Roman"/>
        <charset val="134"/>
      </rPr>
      <t>20</t>
    </r>
    <r>
      <rPr>
        <sz val="10"/>
        <color indexed="8"/>
        <rFont val="方正仿宋_GBK"/>
        <charset val="134"/>
      </rPr>
      <t>万元。预计能够带动全村脱贫户和监测对象</t>
    </r>
    <r>
      <rPr>
        <sz val="10"/>
        <color indexed="8"/>
        <rFont val="Times New Roman"/>
        <charset val="134"/>
      </rPr>
      <t>81</t>
    </r>
    <r>
      <rPr>
        <sz val="10"/>
        <color indexed="8"/>
        <rFont val="方正仿宋_GBK"/>
        <charset val="134"/>
      </rPr>
      <t>户</t>
    </r>
    <r>
      <rPr>
        <sz val="10"/>
        <color indexed="8"/>
        <rFont val="Times New Roman"/>
        <charset val="134"/>
      </rPr>
      <t>245</t>
    </r>
    <r>
      <rPr>
        <sz val="10"/>
        <color indexed="8"/>
        <rFont val="方正仿宋_GBK"/>
        <charset val="134"/>
      </rPr>
      <t>人年人均增收</t>
    </r>
    <r>
      <rPr>
        <sz val="10"/>
        <color indexed="8"/>
        <rFont val="Times New Roman"/>
        <charset val="134"/>
      </rPr>
      <t>1000</t>
    </r>
    <r>
      <rPr>
        <sz val="10"/>
        <color indexed="8"/>
        <rFont val="方正仿宋_GBK"/>
        <charset val="134"/>
      </rPr>
      <t>元以上，村集体收入增加</t>
    </r>
    <r>
      <rPr>
        <sz val="10"/>
        <color indexed="8"/>
        <rFont val="Times New Roman"/>
        <charset val="134"/>
      </rPr>
      <t>30.5</t>
    </r>
    <r>
      <rPr>
        <sz val="10"/>
        <color indexed="8"/>
        <rFont val="方正仿宋_GBK"/>
        <charset val="134"/>
      </rPr>
      <t>万元。</t>
    </r>
  </si>
  <si>
    <r>
      <rPr>
        <sz val="10"/>
        <color theme="1"/>
        <rFont val="Times New Roman"/>
        <charset val="134"/>
      </rPr>
      <t>1.</t>
    </r>
    <r>
      <rPr>
        <sz val="10"/>
        <color indexed="8"/>
        <rFont val="方正仿宋_GBK"/>
        <charset val="134"/>
      </rPr>
      <t>就业务工，带动务工</t>
    </r>
    <r>
      <rPr>
        <sz val="10"/>
        <color indexed="8"/>
        <rFont val="Times New Roman"/>
        <charset val="134"/>
      </rPr>
      <t>50</t>
    </r>
    <r>
      <rPr>
        <sz val="10"/>
        <color indexed="8"/>
        <rFont val="方正仿宋_GBK"/>
        <charset val="134"/>
      </rPr>
      <t>人。</t>
    </r>
    <r>
      <rPr>
        <sz val="10"/>
        <color indexed="8"/>
        <rFont val="Times New Roman"/>
        <charset val="134"/>
      </rPr>
      <t xml:space="preserve">
2.</t>
    </r>
    <r>
      <rPr>
        <sz val="10"/>
        <color indexed="8"/>
        <rFont val="方正仿宋_GBK"/>
        <charset val="134"/>
      </rPr>
      <t>带动生产，年生产产值</t>
    </r>
    <r>
      <rPr>
        <sz val="10"/>
        <color indexed="8"/>
        <rFont val="Times New Roman"/>
        <charset val="134"/>
      </rPr>
      <t>300</t>
    </r>
    <r>
      <rPr>
        <sz val="10"/>
        <color indexed="8"/>
        <rFont val="方正仿宋_GBK"/>
        <charset val="134"/>
      </rPr>
      <t>万元。</t>
    </r>
    <r>
      <rPr>
        <sz val="10"/>
        <color indexed="8"/>
        <rFont val="Times New Roman"/>
        <charset val="134"/>
      </rPr>
      <t xml:space="preserve">
3.</t>
    </r>
    <r>
      <rPr>
        <sz val="10"/>
        <color indexed="8"/>
        <rFont val="方正仿宋_GBK"/>
        <charset val="134"/>
      </rPr>
      <t>收益分红，按照收益的</t>
    </r>
    <r>
      <rPr>
        <sz val="10"/>
        <color indexed="8"/>
        <rFont val="Times New Roman"/>
        <charset val="134"/>
      </rPr>
      <t>30%</t>
    </r>
    <r>
      <rPr>
        <sz val="10"/>
        <color indexed="8"/>
        <rFont val="方正仿宋_GBK"/>
        <charset val="134"/>
      </rPr>
      <t>对监测户</t>
    </r>
    <r>
      <rPr>
        <sz val="10"/>
        <color indexed="8"/>
        <rFont val="Times New Roman"/>
        <charset val="134"/>
      </rPr>
      <t>20</t>
    </r>
    <r>
      <rPr>
        <sz val="10"/>
        <color indexed="8"/>
        <rFont val="方正仿宋_GBK"/>
        <charset val="134"/>
      </rPr>
      <t>户</t>
    </r>
    <r>
      <rPr>
        <sz val="10"/>
        <color indexed="8"/>
        <rFont val="Times New Roman"/>
        <charset val="134"/>
      </rPr>
      <t>58</t>
    </r>
    <r>
      <rPr>
        <sz val="10"/>
        <color indexed="8"/>
        <rFont val="方正仿宋_GBK"/>
        <charset val="134"/>
      </rPr>
      <t>人和其他低收入人群进行收益分红。</t>
    </r>
  </si>
  <si>
    <r>
      <rPr>
        <sz val="10"/>
        <color indexed="8"/>
        <rFont val="方正仿宋_GBK"/>
        <charset val="134"/>
      </rPr>
      <t>汤管箐村委会</t>
    </r>
  </si>
  <si>
    <r>
      <rPr>
        <sz val="10"/>
        <color indexed="8"/>
        <rFont val="方正仿宋_GBK"/>
        <charset val="134"/>
      </rPr>
      <t>松露保育促繁示范基地建设项目</t>
    </r>
  </si>
  <si>
    <r>
      <rPr>
        <sz val="10"/>
        <color indexed="8"/>
        <rFont val="方正仿宋_GBK"/>
        <charset val="134"/>
      </rPr>
      <t>小龙潭社区</t>
    </r>
  </si>
  <si>
    <r>
      <rPr>
        <sz val="10"/>
        <color indexed="8"/>
        <rFont val="方正仿宋_GBK"/>
        <charset val="134"/>
      </rPr>
      <t>基地保护围网</t>
    </r>
    <r>
      <rPr>
        <sz val="10"/>
        <color indexed="8"/>
        <rFont val="Times New Roman"/>
        <charset val="134"/>
      </rPr>
      <t>5000m</t>
    </r>
    <r>
      <rPr>
        <sz val="10"/>
        <color indexed="8"/>
        <rFont val="方正仿宋_GBK"/>
        <charset val="134"/>
      </rPr>
      <t>，搭建看护房</t>
    </r>
    <r>
      <rPr>
        <sz val="10"/>
        <color indexed="8"/>
        <rFont val="Times New Roman"/>
        <charset val="134"/>
      </rPr>
      <t>2</t>
    </r>
    <r>
      <rPr>
        <sz val="10"/>
        <color indexed="8"/>
        <rFont val="方正仿宋_GBK"/>
        <charset val="134"/>
      </rPr>
      <t>间共</t>
    </r>
    <r>
      <rPr>
        <sz val="10"/>
        <color indexed="8"/>
        <rFont val="Times New Roman"/>
        <charset val="134"/>
      </rPr>
      <t>60</t>
    </r>
    <r>
      <rPr>
        <sz val="10"/>
        <color indexed="8"/>
        <rFont val="方正仿宋_GBK"/>
        <charset val="134"/>
      </rPr>
      <t>㎡，拆建房屋</t>
    </r>
    <r>
      <rPr>
        <sz val="10"/>
        <color indexed="8"/>
        <rFont val="Times New Roman"/>
        <charset val="134"/>
      </rPr>
      <t>4</t>
    </r>
    <r>
      <rPr>
        <sz val="10"/>
        <color indexed="8"/>
        <rFont val="方正仿宋_GBK"/>
        <charset val="134"/>
      </rPr>
      <t>间</t>
    </r>
    <r>
      <rPr>
        <sz val="10"/>
        <color indexed="8"/>
        <rFont val="Times New Roman"/>
        <charset val="134"/>
      </rPr>
      <t>2</t>
    </r>
    <r>
      <rPr>
        <sz val="10"/>
        <color indexed="8"/>
        <rFont val="方正仿宋_GBK"/>
        <charset val="134"/>
      </rPr>
      <t>层共</t>
    </r>
    <r>
      <rPr>
        <sz val="10"/>
        <color indexed="8"/>
        <rFont val="Times New Roman"/>
        <charset val="134"/>
      </rPr>
      <t>240</t>
    </r>
    <r>
      <rPr>
        <sz val="10"/>
        <color indexed="8"/>
        <rFont val="方正仿宋_GBK"/>
        <charset val="134"/>
      </rPr>
      <t>㎡，监控系统、消防设施（高清摄像头</t>
    </r>
    <r>
      <rPr>
        <sz val="10"/>
        <color indexed="8"/>
        <rFont val="Times New Roman"/>
        <charset val="134"/>
      </rPr>
      <t>30</t>
    </r>
    <r>
      <rPr>
        <sz val="10"/>
        <color indexed="8"/>
        <rFont val="方正仿宋_GBK"/>
        <charset val="134"/>
      </rPr>
      <t>只），场地硬化</t>
    </r>
    <r>
      <rPr>
        <sz val="10"/>
        <color indexed="8"/>
        <rFont val="Times New Roman"/>
        <charset val="134"/>
      </rPr>
      <t>450</t>
    </r>
    <r>
      <rPr>
        <sz val="10"/>
        <color indexed="8"/>
        <rFont val="方正仿宋_GBK"/>
        <charset val="134"/>
      </rPr>
      <t>㎡</t>
    </r>
    <r>
      <rPr>
        <sz val="10"/>
        <color indexed="8"/>
        <rFont val="Times New Roman"/>
        <charset val="134"/>
      </rPr>
      <t>C25</t>
    </r>
    <r>
      <rPr>
        <sz val="10"/>
        <color indexed="8"/>
        <rFont val="方正仿宋_GBK"/>
        <charset val="134"/>
      </rPr>
      <t>混凝土，厚</t>
    </r>
    <r>
      <rPr>
        <sz val="10"/>
        <color indexed="8"/>
        <rFont val="Times New Roman"/>
        <charset val="134"/>
      </rPr>
      <t>20cm</t>
    </r>
    <r>
      <rPr>
        <sz val="10"/>
        <color indexed="8"/>
        <rFont val="方正仿宋_GBK"/>
        <charset val="134"/>
      </rPr>
      <t>，</t>
    </r>
    <r>
      <rPr>
        <sz val="10"/>
        <color indexed="8"/>
        <rFont val="Times New Roman"/>
        <charset val="134"/>
      </rPr>
      <t>100m³</t>
    </r>
    <r>
      <rPr>
        <sz val="10"/>
        <color indexed="8"/>
        <rFont val="方正仿宋_GBK"/>
        <charset val="134"/>
      </rPr>
      <t>蓄水池改造、电力线路安装</t>
    </r>
    <r>
      <rPr>
        <sz val="10"/>
        <color indexed="8"/>
        <rFont val="Times New Roman"/>
        <charset val="134"/>
      </rPr>
      <t>600m</t>
    </r>
    <r>
      <rPr>
        <sz val="10"/>
        <color indexed="8"/>
        <rFont val="方正仿宋_GBK"/>
        <charset val="134"/>
      </rPr>
      <t>。</t>
    </r>
  </si>
  <si>
    <r>
      <rPr>
        <sz val="10"/>
        <color indexed="8"/>
        <rFont val="方正仿宋_GBK"/>
        <charset val="134"/>
      </rPr>
      <t>通过新建松露保育促繁示范基地，提升松露生产能力，项目建成后产权归小龙潭社区集体所有，预计项目年收益率</t>
    </r>
    <r>
      <rPr>
        <sz val="10"/>
        <color indexed="8"/>
        <rFont val="Times New Roman"/>
        <charset val="134"/>
      </rPr>
      <t>20%</t>
    </r>
    <r>
      <rPr>
        <sz val="10"/>
        <color indexed="8"/>
        <rFont val="方正仿宋_GBK"/>
        <charset val="134"/>
      </rPr>
      <t>，即</t>
    </r>
    <r>
      <rPr>
        <sz val="10"/>
        <color indexed="8"/>
        <rFont val="Times New Roman"/>
        <charset val="134"/>
      </rPr>
      <t>20</t>
    </r>
    <r>
      <rPr>
        <sz val="10"/>
        <color indexed="8"/>
        <rFont val="方正仿宋_GBK"/>
        <charset val="134"/>
      </rPr>
      <t>万元。预计能够带动全村脱贫户和监测对象</t>
    </r>
    <r>
      <rPr>
        <sz val="10"/>
        <color indexed="8"/>
        <rFont val="Times New Roman"/>
        <charset val="134"/>
      </rPr>
      <t>69</t>
    </r>
    <r>
      <rPr>
        <sz val="10"/>
        <color indexed="8"/>
        <rFont val="方正仿宋_GBK"/>
        <charset val="134"/>
      </rPr>
      <t>户</t>
    </r>
    <r>
      <rPr>
        <sz val="10"/>
        <color indexed="8"/>
        <rFont val="Times New Roman"/>
        <charset val="134"/>
      </rPr>
      <t>187</t>
    </r>
    <r>
      <rPr>
        <sz val="10"/>
        <color indexed="8"/>
        <rFont val="方正仿宋_GBK"/>
        <charset val="134"/>
      </rPr>
      <t>人年人均增收</t>
    </r>
    <r>
      <rPr>
        <sz val="10"/>
        <color indexed="8"/>
        <rFont val="Times New Roman"/>
        <charset val="134"/>
      </rPr>
      <t>500</t>
    </r>
    <r>
      <rPr>
        <sz val="10"/>
        <color indexed="8"/>
        <rFont val="方正仿宋_GBK"/>
        <charset val="134"/>
      </rPr>
      <t>元以上，村集体收入增加</t>
    </r>
    <r>
      <rPr>
        <sz val="10"/>
        <color indexed="8"/>
        <rFont val="Times New Roman"/>
        <charset val="134"/>
      </rPr>
      <t>20</t>
    </r>
    <r>
      <rPr>
        <sz val="10"/>
        <color indexed="8"/>
        <rFont val="方正仿宋_GBK"/>
        <charset val="134"/>
      </rPr>
      <t>万元。</t>
    </r>
  </si>
  <si>
    <r>
      <rPr>
        <sz val="10"/>
        <color theme="1"/>
        <rFont val="Times New Roman"/>
        <charset val="134"/>
      </rPr>
      <t>1.</t>
    </r>
    <r>
      <rPr>
        <sz val="10"/>
        <color indexed="8"/>
        <rFont val="方正仿宋_GBK"/>
        <charset val="134"/>
      </rPr>
      <t>就业务工，带动务工</t>
    </r>
    <r>
      <rPr>
        <sz val="10"/>
        <color indexed="8"/>
        <rFont val="Times New Roman"/>
        <charset val="134"/>
      </rPr>
      <t>55</t>
    </r>
    <r>
      <rPr>
        <sz val="10"/>
        <color indexed="8"/>
        <rFont val="方正仿宋_GBK"/>
        <charset val="134"/>
      </rPr>
      <t>人。</t>
    </r>
    <r>
      <rPr>
        <sz val="10"/>
        <color indexed="8"/>
        <rFont val="Times New Roman"/>
        <charset val="134"/>
      </rPr>
      <t xml:space="preserve">
2.</t>
    </r>
    <r>
      <rPr>
        <sz val="10"/>
        <color indexed="8"/>
        <rFont val="方正仿宋_GBK"/>
        <charset val="134"/>
      </rPr>
      <t>带动生产，年生产产值</t>
    </r>
    <r>
      <rPr>
        <sz val="10"/>
        <color indexed="8"/>
        <rFont val="Times New Roman"/>
        <charset val="134"/>
      </rPr>
      <t>147</t>
    </r>
    <r>
      <rPr>
        <sz val="10"/>
        <color indexed="8"/>
        <rFont val="方正仿宋_GBK"/>
        <charset val="134"/>
      </rPr>
      <t>万元。</t>
    </r>
    <r>
      <rPr>
        <sz val="10"/>
        <color indexed="8"/>
        <rFont val="Times New Roman"/>
        <charset val="134"/>
      </rPr>
      <t xml:space="preserve">
3.</t>
    </r>
    <r>
      <rPr>
        <sz val="10"/>
        <color indexed="8"/>
        <rFont val="方正仿宋_GBK"/>
        <charset val="134"/>
      </rPr>
      <t>收益分红，按照收益的</t>
    </r>
    <r>
      <rPr>
        <sz val="10"/>
        <color indexed="8"/>
        <rFont val="Times New Roman"/>
        <charset val="134"/>
      </rPr>
      <t>30%</t>
    </r>
    <r>
      <rPr>
        <sz val="10"/>
        <color indexed="8"/>
        <rFont val="方正仿宋_GBK"/>
        <charset val="134"/>
      </rPr>
      <t>对监测户</t>
    </r>
    <r>
      <rPr>
        <sz val="10"/>
        <color indexed="8"/>
        <rFont val="Times New Roman"/>
        <charset val="134"/>
      </rPr>
      <t>24</t>
    </r>
    <r>
      <rPr>
        <sz val="10"/>
        <color indexed="8"/>
        <rFont val="方正仿宋_GBK"/>
        <charset val="134"/>
      </rPr>
      <t>户</t>
    </r>
    <r>
      <rPr>
        <sz val="10"/>
        <color indexed="8"/>
        <rFont val="Times New Roman"/>
        <charset val="134"/>
      </rPr>
      <t>65</t>
    </r>
    <r>
      <rPr>
        <sz val="10"/>
        <color indexed="8"/>
        <rFont val="方正仿宋_GBK"/>
        <charset val="134"/>
      </rPr>
      <t>人和其他低收入人群进行收益分红。</t>
    </r>
  </si>
  <si>
    <r>
      <rPr>
        <sz val="10"/>
        <rFont val="方正仿宋_GBK"/>
        <charset val="134"/>
      </rPr>
      <t>清河社区蔬菜冷链配套设施建设项目</t>
    </r>
  </si>
  <si>
    <r>
      <rPr>
        <sz val="10"/>
        <rFont val="方正仿宋_GBK"/>
        <charset val="134"/>
      </rPr>
      <t>三岔河镇</t>
    </r>
  </si>
  <si>
    <r>
      <rPr>
        <sz val="10"/>
        <rFont val="方正仿宋_GBK"/>
        <charset val="134"/>
      </rPr>
      <t>清河社区</t>
    </r>
  </si>
  <si>
    <r>
      <rPr>
        <sz val="10"/>
        <color indexed="8"/>
        <rFont val="方正仿宋_GBK"/>
        <charset val="134"/>
      </rPr>
      <t>为进一步拓展清河社区蔬菜分拣冷鲜设施设备的效能，拓展冷链园区配套设施，提升现有资产效益最大化：</t>
    </r>
    <r>
      <rPr>
        <sz val="10"/>
        <color indexed="8"/>
        <rFont val="Times New Roman"/>
        <charset val="134"/>
      </rPr>
      <t xml:space="preserve">
1.</t>
    </r>
    <r>
      <rPr>
        <sz val="10"/>
        <color indexed="8"/>
        <rFont val="方正仿宋_GBK"/>
        <charset val="134"/>
      </rPr>
      <t>建设冷链制冰库</t>
    </r>
    <r>
      <rPr>
        <sz val="10"/>
        <color indexed="8"/>
        <rFont val="Times New Roman"/>
        <charset val="134"/>
      </rPr>
      <t>300</t>
    </r>
    <r>
      <rPr>
        <sz val="10"/>
        <color indexed="8"/>
        <rFont val="方正仿宋_GBK"/>
        <charset val="134"/>
      </rPr>
      <t>平方米及设施设备安装，综合单价</t>
    </r>
    <r>
      <rPr>
        <sz val="10"/>
        <color indexed="8"/>
        <rFont val="Times New Roman"/>
        <charset val="134"/>
      </rPr>
      <t>3000</t>
    </r>
    <r>
      <rPr>
        <sz val="10"/>
        <color indexed="8"/>
        <rFont val="方正仿宋_GBK"/>
        <charset val="134"/>
      </rPr>
      <t>元</t>
    </r>
    <r>
      <rPr>
        <sz val="10"/>
        <color indexed="8"/>
        <rFont val="Times New Roman"/>
        <charset val="134"/>
      </rPr>
      <t>/</t>
    </r>
    <r>
      <rPr>
        <sz val="10"/>
        <color indexed="8"/>
        <rFont val="方正仿宋_GBK"/>
        <charset val="134"/>
      </rPr>
      <t>平方米，概算资金</t>
    </r>
    <r>
      <rPr>
        <sz val="10"/>
        <color indexed="8"/>
        <rFont val="Times New Roman"/>
        <charset val="134"/>
      </rPr>
      <t>90</t>
    </r>
    <r>
      <rPr>
        <sz val="10"/>
        <color indexed="8"/>
        <rFont val="方正仿宋_GBK"/>
        <charset val="134"/>
      </rPr>
      <t>万元。</t>
    </r>
    <r>
      <rPr>
        <sz val="10"/>
        <color indexed="8"/>
        <rFont val="Times New Roman"/>
        <charset val="134"/>
      </rPr>
      <t xml:space="preserve">
2.</t>
    </r>
    <r>
      <rPr>
        <sz val="10"/>
        <color indexed="8"/>
        <rFont val="方正仿宋_GBK"/>
        <charset val="134"/>
      </rPr>
      <t>购置安装蔬菜保鲜库真空机</t>
    </r>
    <r>
      <rPr>
        <sz val="10"/>
        <color indexed="8"/>
        <rFont val="Times New Roman"/>
        <charset val="134"/>
      </rPr>
      <t>2</t>
    </r>
    <r>
      <rPr>
        <sz val="10"/>
        <color indexed="8"/>
        <rFont val="方正仿宋_GBK"/>
        <charset val="134"/>
      </rPr>
      <t>台，单价</t>
    </r>
    <r>
      <rPr>
        <sz val="10"/>
        <color indexed="8"/>
        <rFont val="Times New Roman"/>
        <charset val="134"/>
      </rPr>
      <t>65</t>
    </r>
    <r>
      <rPr>
        <sz val="10"/>
        <color indexed="8"/>
        <rFont val="方正仿宋_GBK"/>
        <charset val="134"/>
      </rPr>
      <t>万元</t>
    </r>
    <r>
      <rPr>
        <sz val="10"/>
        <color indexed="8"/>
        <rFont val="Times New Roman"/>
        <charset val="134"/>
      </rPr>
      <t>/</t>
    </r>
    <r>
      <rPr>
        <sz val="10"/>
        <color indexed="8"/>
        <rFont val="方正仿宋_GBK"/>
        <charset val="134"/>
      </rPr>
      <t>台，概算资金</t>
    </r>
    <r>
      <rPr>
        <sz val="10"/>
        <color indexed="8"/>
        <rFont val="Times New Roman"/>
        <charset val="134"/>
      </rPr>
      <t>130</t>
    </r>
    <r>
      <rPr>
        <sz val="10"/>
        <color indexed="8"/>
        <rFont val="方正仿宋_GBK"/>
        <charset val="134"/>
      </rPr>
      <t>万元</t>
    </r>
    <r>
      <rPr>
        <sz val="10"/>
        <color indexed="8"/>
        <rFont val="Times New Roman"/>
        <charset val="134"/>
      </rPr>
      <t xml:space="preserve">
</t>
    </r>
    <r>
      <rPr>
        <sz val="10"/>
        <color indexed="8"/>
        <rFont val="方正仿宋_GBK"/>
        <charset val="134"/>
      </rPr>
      <t>合计</t>
    </r>
    <r>
      <rPr>
        <sz val="10"/>
        <color indexed="8"/>
        <rFont val="Times New Roman"/>
        <charset val="134"/>
      </rPr>
      <t>220</t>
    </r>
    <r>
      <rPr>
        <sz val="10"/>
        <color indexed="8"/>
        <rFont val="方正仿宋_GBK"/>
        <charset val="134"/>
      </rPr>
      <t>万元。</t>
    </r>
  </si>
  <si>
    <r>
      <rPr>
        <sz val="10"/>
        <rFont val="方正仿宋_GBK"/>
        <charset val="134"/>
      </rPr>
      <t>项目建成后，产权归社区所有，为进一步提升现有分拣冷鲜中心市场竞争力，增加经济效益，社区引进云南源恒农业发展有限公司进行合作运营，预计项目年收益为</t>
    </r>
    <r>
      <rPr>
        <sz val="10"/>
        <rFont val="Times New Roman"/>
        <charset val="134"/>
      </rPr>
      <t>20</t>
    </r>
    <r>
      <rPr>
        <sz val="10"/>
        <rFont val="方正仿宋_GBK"/>
        <charset val="134"/>
      </rPr>
      <t>万元，带动脱贫户和监测对象</t>
    </r>
    <r>
      <rPr>
        <sz val="10"/>
        <rFont val="Times New Roman"/>
        <charset val="134"/>
      </rPr>
      <t>81</t>
    </r>
    <r>
      <rPr>
        <sz val="10"/>
        <rFont val="方正仿宋_GBK"/>
        <charset val="134"/>
      </rPr>
      <t>户</t>
    </r>
    <r>
      <rPr>
        <sz val="10"/>
        <rFont val="Times New Roman"/>
        <charset val="134"/>
      </rPr>
      <t>244</t>
    </r>
    <r>
      <rPr>
        <sz val="10"/>
        <rFont val="方正仿宋_GBK"/>
        <charset val="134"/>
      </rPr>
      <t>人增收，户均增收</t>
    </r>
    <r>
      <rPr>
        <sz val="10"/>
        <rFont val="Times New Roman"/>
        <charset val="134"/>
      </rPr>
      <t>2000</t>
    </r>
    <r>
      <rPr>
        <sz val="10"/>
        <rFont val="方正仿宋_GBK"/>
        <charset val="134"/>
      </rPr>
      <t>元以上，集体经济增收</t>
    </r>
    <r>
      <rPr>
        <sz val="10"/>
        <rFont val="Times New Roman"/>
        <charset val="134"/>
      </rPr>
      <t>20</t>
    </r>
    <r>
      <rPr>
        <sz val="10"/>
        <rFont val="方正仿宋_GBK"/>
        <charset val="134"/>
      </rPr>
      <t>万元。</t>
    </r>
  </si>
  <si>
    <r>
      <rPr>
        <sz val="10"/>
        <color indexed="8"/>
        <rFont val="方正仿宋_GBK"/>
        <charset val="134"/>
      </rPr>
      <t>带动生产、务工就业、收益分红</t>
    </r>
  </si>
  <si>
    <r>
      <rPr>
        <sz val="10"/>
        <color indexed="8"/>
        <rFont val="方正仿宋_GBK"/>
        <charset val="134"/>
      </rPr>
      <t>清河社区</t>
    </r>
  </si>
  <si>
    <r>
      <rPr>
        <sz val="10"/>
        <color indexed="8"/>
        <rFont val="方正仿宋_GBK"/>
        <charset val="134"/>
      </rPr>
      <t>马街社区新能源电动汽车综合服务中心建设项目</t>
    </r>
  </si>
  <si>
    <r>
      <rPr>
        <sz val="10"/>
        <color indexed="8"/>
        <rFont val="方正仿宋_GBK"/>
        <charset val="134"/>
      </rPr>
      <t>马街社区</t>
    </r>
  </si>
  <si>
    <r>
      <rPr>
        <sz val="10"/>
        <color indexed="8"/>
        <rFont val="方正仿宋_GBK"/>
        <charset val="134"/>
      </rPr>
      <t>占地</t>
    </r>
    <r>
      <rPr>
        <sz val="10"/>
        <color indexed="8"/>
        <rFont val="Times New Roman"/>
        <charset val="134"/>
      </rPr>
      <t>15</t>
    </r>
    <r>
      <rPr>
        <sz val="10"/>
        <color indexed="8"/>
        <rFont val="方正仿宋_GBK"/>
        <charset val="134"/>
      </rPr>
      <t>亩，总建设面积</t>
    </r>
    <r>
      <rPr>
        <sz val="10"/>
        <color indexed="8"/>
        <rFont val="Times New Roman"/>
        <charset val="134"/>
      </rPr>
      <t>8000</t>
    </r>
    <r>
      <rPr>
        <sz val="10"/>
        <color indexed="8"/>
        <rFont val="方正仿宋_GBK"/>
        <charset val="134"/>
      </rPr>
      <t>平方米。其中：充电桩</t>
    </r>
    <r>
      <rPr>
        <sz val="10"/>
        <color indexed="8"/>
        <rFont val="Times New Roman"/>
        <charset val="134"/>
      </rPr>
      <t>20</t>
    </r>
    <r>
      <rPr>
        <sz val="10"/>
        <color indexed="8"/>
        <rFont val="方正仿宋_GBK"/>
        <charset val="134"/>
      </rPr>
      <t>个，钢屋架结构雨棚</t>
    </r>
    <r>
      <rPr>
        <sz val="10"/>
        <color indexed="8"/>
        <rFont val="Times New Roman"/>
        <charset val="134"/>
      </rPr>
      <t>1000</t>
    </r>
    <r>
      <rPr>
        <sz val="10"/>
        <color indexed="8"/>
        <rFont val="方正仿宋_GBK"/>
        <charset val="134"/>
      </rPr>
      <t>平方米，顾客服务大厅</t>
    </r>
    <r>
      <rPr>
        <sz val="10"/>
        <color indexed="8"/>
        <rFont val="Times New Roman"/>
        <charset val="134"/>
      </rPr>
      <t>300</t>
    </r>
    <r>
      <rPr>
        <sz val="10"/>
        <color indexed="8"/>
        <rFont val="方正仿宋_GBK"/>
        <charset val="134"/>
      </rPr>
      <t>平方米，全自动洗车车间</t>
    </r>
    <r>
      <rPr>
        <sz val="10"/>
        <color indexed="8"/>
        <rFont val="Times New Roman"/>
        <charset val="134"/>
      </rPr>
      <t>100</t>
    </r>
    <r>
      <rPr>
        <sz val="10"/>
        <color indexed="8"/>
        <rFont val="方正仿宋_GBK"/>
        <charset val="134"/>
      </rPr>
      <t>平方米，停车场</t>
    </r>
    <r>
      <rPr>
        <sz val="10"/>
        <color indexed="8"/>
        <rFont val="Times New Roman"/>
        <charset val="134"/>
      </rPr>
      <t>4000</t>
    </r>
    <r>
      <rPr>
        <sz val="10"/>
        <color indexed="8"/>
        <rFont val="方正仿宋_GBK"/>
        <charset val="134"/>
      </rPr>
      <t>平方米，配电房</t>
    </r>
    <r>
      <rPr>
        <sz val="10"/>
        <color indexed="8"/>
        <rFont val="Times New Roman"/>
        <charset val="134"/>
      </rPr>
      <t>300</t>
    </r>
    <r>
      <rPr>
        <sz val="10"/>
        <color indexed="8"/>
        <rFont val="方正仿宋_GBK"/>
        <charset val="134"/>
      </rPr>
      <t>平方米，门卫室</t>
    </r>
    <r>
      <rPr>
        <sz val="10"/>
        <color indexed="8"/>
        <rFont val="Times New Roman"/>
        <charset val="134"/>
      </rPr>
      <t>100</t>
    </r>
    <r>
      <rPr>
        <sz val="10"/>
        <color indexed="8"/>
        <rFont val="方正仿宋_GBK"/>
        <charset val="134"/>
      </rPr>
      <t>平方米。</t>
    </r>
  </si>
  <si>
    <r>
      <rPr>
        <sz val="10"/>
        <color indexed="8"/>
        <rFont val="方正仿宋_GBK"/>
        <charset val="134"/>
      </rPr>
      <t>通过新能源电动汽车综合服务中心建设的建设，有效解决新能源汽车用户充电难的问题，项目建成后产权归项目实施村（社区）集体所有</t>
    </r>
    <r>
      <rPr>
        <sz val="10"/>
        <color indexed="8"/>
        <rFont val="Times New Roman"/>
        <charset val="134"/>
      </rPr>
      <t xml:space="preserve"> </t>
    </r>
    <r>
      <rPr>
        <sz val="10"/>
        <color indexed="8"/>
        <rFont val="方正仿宋_GBK"/>
        <charset val="134"/>
      </rPr>
      <t>，每年收益</t>
    </r>
    <r>
      <rPr>
        <sz val="10"/>
        <color indexed="8"/>
        <rFont val="Times New Roman"/>
        <charset val="134"/>
      </rPr>
      <t>20</t>
    </r>
    <r>
      <rPr>
        <sz val="10"/>
        <color indexed="8"/>
        <rFont val="方正仿宋_GBK"/>
        <charset val="134"/>
      </rPr>
      <t>万元左右</t>
    </r>
    <r>
      <rPr>
        <sz val="10"/>
        <color indexed="8"/>
        <rFont val="Times New Roman"/>
        <charset val="134"/>
      </rPr>
      <t xml:space="preserve"> </t>
    </r>
    <r>
      <rPr>
        <sz val="10"/>
        <color indexed="8"/>
        <rFont val="方正仿宋_GBK"/>
        <charset val="134"/>
      </rPr>
      <t>，带动村集体收入增加</t>
    </r>
    <r>
      <rPr>
        <sz val="10"/>
        <color indexed="8"/>
        <rFont val="Times New Roman"/>
        <charset val="134"/>
      </rPr>
      <t>20</t>
    </r>
    <r>
      <rPr>
        <sz val="10"/>
        <color indexed="8"/>
        <rFont val="方正仿宋_GBK"/>
        <charset val="134"/>
      </rPr>
      <t>万元左右。</t>
    </r>
  </si>
  <si>
    <r>
      <rPr>
        <sz val="10"/>
        <color theme="1"/>
        <rFont val="Times New Roman"/>
        <charset val="134"/>
      </rPr>
      <t>1.</t>
    </r>
    <r>
      <rPr>
        <sz val="10"/>
        <color indexed="8"/>
        <rFont val="方正仿宋_GBK"/>
        <charset val="134"/>
      </rPr>
      <t>就业务工，带动务工</t>
    </r>
    <r>
      <rPr>
        <sz val="10"/>
        <color indexed="8"/>
        <rFont val="Times New Roman"/>
        <charset val="134"/>
      </rPr>
      <t>20</t>
    </r>
    <r>
      <rPr>
        <sz val="10"/>
        <color indexed="8"/>
        <rFont val="方正仿宋_GBK"/>
        <charset val="134"/>
      </rPr>
      <t>人。</t>
    </r>
    <r>
      <rPr>
        <sz val="10"/>
        <color indexed="8"/>
        <rFont val="Times New Roman"/>
        <charset val="134"/>
      </rPr>
      <t xml:space="preserve">
2.</t>
    </r>
    <r>
      <rPr>
        <sz val="10"/>
        <color indexed="8"/>
        <rFont val="方正仿宋_GBK"/>
        <charset val="134"/>
      </rPr>
      <t>收益分红，按照收益的</t>
    </r>
    <r>
      <rPr>
        <sz val="10"/>
        <color indexed="8"/>
        <rFont val="Times New Roman"/>
        <charset val="134"/>
      </rPr>
      <t>30%</t>
    </r>
    <r>
      <rPr>
        <sz val="10"/>
        <color indexed="8"/>
        <rFont val="方正仿宋_GBK"/>
        <charset val="134"/>
      </rPr>
      <t>对监测户和其他低收入人群进行收益分红。</t>
    </r>
  </si>
  <si>
    <r>
      <rPr>
        <sz val="10"/>
        <color indexed="8"/>
        <rFont val="方正仿宋_GBK"/>
        <charset val="134"/>
      </rPr>
      <t>朱家堡食用菌生产加工建设项目</t>
    </r>
  </si>
  <si>
    <r>
      <rPr>
        <sz val="10"/>
        <color indexed="8"/>
        <rFont val="方正仿宋_GBK"/>
        <charset val="134"/>
      </rPr>
      <t>朱家堡村委会</t>
    </r>
  </si>
  <si>
    <r>
      <rPr>
        <sz val="10"/>
        <color indexed="8"/>
        <rFont val="方正仿宋_GBK"/>
        <charset val="134"/>
      </rPr>
      <t>占地</t>
    </r>
    <r>
      <rPr>
        <sz val="10"/>
        <color indexed="8"/>
        <rFont val="Times New Roman"/>
        <charset val="134"/>
      </rPr>
      <t>6</t>
    </r>
    <r>
      <rPr>
        <sz val="10"/>
        <color indexed="8"/>
        <rFont val="方正仿宋_GBK"/>
        <charset val="134"/>
      </rPr>
      <t>亩，总建设面积</t>
    </r>
    <r>
      <rPr>
        <sz val="10"/>
        <color indexed="8"/>
        <rFont val="Times New Roman"/>
        <charset val="134"/>
      </rPr>
      <t>4000</t>
    </r>
    <r>
      <rPr>
        <sz val="10"/>
        <color indexed="8"/>
        <rFont val="方正仿宋_GBK"/>
        <charset val="134"/>
      </rPr>
      <t>平方米。建设内容：一是场地硬化</t>
    </r>
    <r>
      <rPr>
        <sz val="10"/>
        <color indexed="8"/>
        <rFont val="Times New Roman"/>
        <charset val="134"/>
      </rPr>
      <t>4000</t>
    </r>
    <r>
      <rPr>
        <sz val="10"/>
        <color indexed="8"/>
        <rFont val="方正仿宋_GBK"/>
        <charset val="134"/>
      </rPr>
      <t>㎡，合计</t>
    </r>
    <r>
      <rPr>
        <sz val="10"/>
        <color indexed="8"/>
        <rFont val="Times New Roman"/>
        <charset val="134"/>
      </rPr>
      <t>35</t>
    </r>
    <r>
      <rPr>
        <sz val="10"/>
        <color indexed="8"/>
        <rFont val="方正仿宋_GBK"/>
        <charset val="134"/>
      </rPr>
      <t>万元；二是建设钢架连体车间</t>
    </r>
    <r>
      <rPr>
        <sz val="10"/>
        <color indexed="8"/>
        <rFont val="Times New Roman"/>
        <charset val="134"/>
      </rPr>
      <t>3000</t>
    </r>
    <r>
      <rPr>
        <sz val="10"/>
        <color indexed="8"/>
        <rFont val="方正仿宋_GBK"/>
        <charset val="134"/>
      </rPr>
      <t>㎡，高</t>
    </r>
    <r>
      <rPr>
        <sz val="10"/>
        <color indexed="8"/>
        <rFont val="Times New Roman"/>
        <charset val="134"/>
      </rPr>
      <t>10</t>
    </r>
    <r>
      <rPr>
        <sz val="10"/>
        <color indexed="8"/>
        <rFont val="方正仿宋_GBK"/>
        <charset val="134"/>
      </rPr>
      <t>米，车间立柱采用</t>
    </r>
    <r>
      <rPr>
        <sz val="10"/>
        <color indexed="8"/>
        <rFont val="Times New Roman"/>
        <charset val="134"/>
      </rPr>
      <t>16</t>
    </r>
    <r>
      <rPr>
        <sz val="10"/>
        <color indexed="8"/>
        <rFont val="方正仿宋_GBK"/>
        <charset val="134"/>
      </rPr>
      <t>米跨度，顶部采用</t>
    </r>
    <r>
      <rPr>
        <sz val="10"/>
        <color indexed="8"/>
        <rFont val="Times New Roman"/>
        <charset val="134"/>
      </rPr>
      <t>8</t>
    </r>
    <r>
      <rPr>
        <sz val="10"/>
        <color indexed="8"/>
        <rFont val="方正仿宋_GBK"/>
        <charset val="134"/>
      </rPr>
      <t>米一跨弧形进口隔热农膜覆盖，四周采用砖混</t>
    </r>
    <r>
      <rPr>
        <sz val="10"/>
        <color indexed="8"/>
        <rFont val="Times New Roman"/>
        <charset val="134"/>
      </rPr>
      <t>+</t>
    </r>
    <r>
      <rPr>
        <sz val="10"/>
        <color indexed="8"/>
        <rFont val="方正仿宋_GBK"/>
        <charset val="134"/>
      </rPr>
      <t>水泥板建设，合计</t>
    </r>
    <r>
      <rPr>
        <sz val="10"/>
        <color indexed="8"/>
        <rFont val="Times New Roman"/>
        <charset val="134"/>
      </rPr>
      <t>150</t>
    </r>
    <r>
      <rPr>
        <sz val="10"/>
        <color indexed="8"/>
        <rFont val="方正仿宋_GBK"/>
        <charset val="134"/>
      </rPr>
      <t>万元；三是车间吊顶</t>
    </r>
    <r>
      <rPr>
        <sz val="10"/>
        <color indexed="8"/>
        <rFont val="Times New Roman"/>
        <charset val="134"/>
      </rPr>
      <t>3000</t>
    </r>
    <r>
      <rPr>
        <sz val="10"/>
        <color indexed="8"/>
        <rFont val="方正仿宋_GBK"/>
        <charset val="134"/>
      </rPr>
      <t>㎡，隔热保温型竹木纤维板吊顶，合计</t>
    </r>
    <r>
      <rPr>
        <sz val="10"/>
        <color indexed="8"/>
        <rFont val="Times New Roman"/>
        <charset val="134"/>
      </rPr>
      <t>50</t>
    </r>
    <r>
      <rPr>
        <sz val="10"/>
        <color indexed="8"/>
        <rFont val="方正仿宋_GBK"/>
        <charset val="134"/>
      </rPr>
      <t>万元；四是建设蔬菜预冷室</t>
    </r>
    <r>
      <rPr>
        <sz val="10"/>
        <color indexed="8"/>
        <rFont val="Times New Roman"/>
        <charset val="134"/>
      </rPr>
      <t>1000</t>
    </r>
    <r>
      <rPr>
        <sz val="10"/>
        <color indexed="8"/>
        <rFont val="方正仿宋_GBK"/>
        <charset val="134"/>
      </rPr>
      <t>㎡，环保型聚氨酯双面彩钢板库板，高</t>
    </r>
    <r>
      <rPr>
        <sz val="10"/>
        <color indexed="8"/>
        <rFont val="Times New Roman"/>
        <charset val="134"/>
      </rPr>
      <t>6</t>
    </r>
    <r>
      <rPr>
        <sz val="10"/>
        <color indexed="8"/>
        <rFont val="方正仿宋_GBK"/>
        <charset val="134"/>
      </rPr>
      <t>米，</t>
    </r>
    <r>
      <rPr>
        <sz val="10"/>
        <color indexed="8"/>
        <rFont val="Times New Roman"/>
        <charset val="134"/>
      </rPr>
      <t>100HP</t>
    </r>
    <r>
      <rPr>
        <sz val="10"/>
        <color indexed="8"/>
        <rFont val="方正仿宋_GBK"/>
        <charset val="134"/>
      </rPr>
      <t>制冷压缩机</t>
    </r>
    <r>
      <rPr>
        <sz val="10"/>
        <color indexed="8"/>
        <rFont val="Times New Roman"/>
        <charset val="134"/>
      </rPr>
      <t>2</t>
    </r>
    <r>
      <rPr>
        <sz val="10"/>
        <color indexed="8"/>
        <rFont val="方正仿宋_GBK"/>
        <charset val="134"/>
      </rPr>
      <t>台，合计</t>
    </r>
    <r>
      <rPr>
        <sz val="10"/>
        <color indexed="8"/>
        <rFont val="Times New Roman"/>
        <charset val="134"/>
      </rPr>
      <t>150</t>
    </r>
    <r>
      <rPr>
        <sz val="10"/>
        <color indexed="8"/>
        <rFont val="方正仿宋_GBK"/>
        <charset val="134"/>
      </rPr>
      <t>万元；五是建设食用菌储藏室</t>
    </r>
    <r>
      <rPr>
        <sz val="10"/>
        <color indexed="8"/>
        <rFont val="Times New Roman"/>
        <charset val="134"/>
      </rPr>
      <t>400</t>
    </r>
    <r>
      <rPr>
        <sz val="10"/>
        <color indexed="8"/>
        <rFont val="方正仿宋_GBK"/>
        <charset val="134"/>
      </rPr>
      <t>㎡，购买</t>
    </r>
    <r>
      <rPr>
        <sz val="10"/>
        <color indexed="8"/>
        <rFont val="Times New Roman"/>
        <charset val="134"/>
      </rPr>
      <t>80HP</t>
    </r>
    <r>
      <rPr>
        <sz val="10"/>
        <color indexed="8"/>
        <rFont val="方正仿宋_GBK"/>
        <charset val="134"/>
      </rPr>
      <t>制冷压缩机</t>
    </r>
    <r>
      <rPr>
        <sz val="10"/>
        <color indexed="8"/>
        <rFont val="Times New Roman"/>
        <charset val="134"/>
      </rPr>
      <t>2</t>
    </r>
    <r>
      <rPr>
        <sz val="10"/>
        <color indexed="8"/>
        <rFont val="方正仿宋_GBK"/>
        <charset val="134"/>
      </rPr>
      <t>台，合计</t>
    </r>
    <r>
      <rPr>
        <sz val="10"/>
        <color indexed="8"/>
        <rFont val="Times New Roman"/>
        <charset val="134"/>
      </rPr>
      <t>60</t>
    </r>
    <r>
      <rPr>
        <sz val="10"/>
        <color indexed="8"/>
        <rFont val="方正仿宋_GBK"/>
        <charset val="134"/>
      </rPr>
      <t>万元；六是水电，车间内部水路，电路，车间照明，合计</t>
    </r>
    <r>
      <rPr>
        <sz val="10"/>
        <color indexed="8"/>
        <rFont val="Times New Roman"/>
        <charset val="134"/>
      </rPr>
      <t>10</t>
    </r>
    <r>
      <rPr>
        <sz val="10"/>
        <color indexed="8"/>
        <rFont val="方正仿宋_GBK"/>
        <charset val="134"/>
      </rPr>
      <t>万元。</t>
    </r>
  </si>
  <si>
    <r>
      <rPr>
        <sz val="10"/>
        <color indexed="8"/>
        <rFont val="方正仿宋_GBK"/>
        <charset val="134"/>
      </rPr>
      <t>通过食用菌生产加工建设项目，提升食用菌产量和品质，项目建成后产权归项目实施村（社区）集体所有，预计项目年收益率</t>
    </r>
    <r>
      <rPr>
        <sz val="10"/>
        <color indexed="8"/>
        <rFont val="Times New Roman"/>
        <charset val="134"/>
      </rPr>
      <t>10%</t>
    </r>
    <r>
      <rPr>
        <sz val="10"/>
        <color indexed="8"/>
        <rFont val="方正仿宋_GBK"/>
        <charset val="134"/>
      </rPr>
      <t>，即</t>
    </r>
    <r>
      <rPr>
        <sz val="10"/>
        <color indexed="8"/>
        <rFont val="Times New Roman"/>
        <charset val="134"/>
      </rPr>
      <t>30</t>
    </r>
    <r>
      <rPr>
        <sz val="10"/>
        <color indexed="8"/>
        <rFont val="方正仿宋_GBK"/>
        <charset val="134"/>
      </rPr>
      <t>万元，集体收入增加</t>
    </r>
    <r>
      <rPr>
        <sz val="10"/>
        <color indexed="8"/>
        <rFont val="Times New Roman"/>
        <charset val="134"/>
      </rPr>
      <t>30</t>
    </r>
    <r>
      <rPr>
        <sz val="10"/>
        <color indexed="8"/>
        <rFont val="方正仿宋_GBK"/>
        <charset val="134"/>
      </rPr>
      <t>万元。</t>
    </r>
  </si>
  <si>
    <r>
      <rPr>
        <sz val="10"/>
        <color theme="1"/>
        <rFont val="Times New Roman"/>
        <charset val="134"/>
      </rPr>
      <t>1.</t>
    </r>
    <r>
      <rPr>
        <sz val="10"/>
        <color indexed="8"/>
        <rFont val="方正仿宋_GBK"/>
        <charset val="134"/>
      </rPr>
      <t>就业务工，带动务工</t>
    </r>
    <r>
      <rPr>
        <sz val="10"/>
        <color indexed="8"/>
        <rFont val="Times New Roman"/>
        <charset val="134"/>
      </rPr>
      <t>50</t>
    </r>
    <r>
      <rPr>
        <sz val="10"/>
        <color indexed="8"/>
        <rFont val="方正仿宋_GBK"/>
        <charset val="134"/>
      </rPr>
      <t>人。</t>
    </r>
    <r>
      <rPr>
        <sz val="10"/>
        <color indexed="8"/>
        <rFont val="Times New Roman"/>
        <charset val="134"/>
      </rPr>
      <t xml:space="preserve">
2.</t>
    </r>
    <r>
      <rPr>
        <sz val="10"/>
        <color indexed="8"/>
        <rFont val="方正仿宋_GBK"/>
        <charset val="134"/>
      </rPr>
      <t>收益分红，按照收益的</t>
    </r>
    <r>
      <rPr>
        <sz val="10"/>
        <color indexed="8"/>
        <rFont val="Times New Roman"/>
        <charset val="134"/>
      </rPr>
      <t>30%</t>
    </r>
    <r>
      <rPr>
        <sz val="10"/>
        <color indexed="8"/>
        <rFont val="方正仿宋_GBK"/>
        <charset val="134"/>
      </rPr>
      <t>对监测户和其他低收入人群进行收益分红。</t>
    </r>
  </si>
  <si>
    <r>
      <rPr>
        <sz val="10"/>
        <color indexed="8"/>
        <rFont val="方正仿宋_GBK"/>
        <charset val="134"/>
      </rPr>
      <t>马街镇人民政府</t>
    </r>
  </si>
  <si>
    <r>
      <rPr>
        <sz val="10"/>
        <color indexed="8"/>
        <rFont val="方正仿宋_GBK"/>
        <charset val="134"/>
      </rPr>
      <t>马街镇海螺标准化花卉育苗建设项目</t>
    </r>
  </si>
  <si>
    <r>
      <rPr>
        <sz val="10"/>
        <color indexed="8"/>
        <rFont val="方正仿宋_GBK"/>
        <charset val="134"/>
      </rPr>
      <t>海螺村村委会</t>
    </r>
  </si>
  <si>
    <r>
      <rPr>
        <sz val="10"/>
        <color indexed="8"/>
        <rFont val="方正仿宋_GBK"/>
        <charset val="134"/>
      </rPr>
      <t>马街镇海螺标准化花卉育苗建设：</t>
    </r>
    <r>
      <rPr>
        <sz val="10"/>
        <color indexed="8"/>
        <rFont val="Times New Roman"/>
        <charset val="134"/>
      </rPr>
      <t xml:space="preserve">
1.</t>
    </r>
    <r>
      <rPr>
        <sz val="10"/>
        <color indexed="8"/>
        <rFont val="方正仿宋_GBK"/>
        <charset val="134"/>
      </rPr>
      <t>温室建设：</t>
    </r>
    <r>
      <rPr>
        <sz val="10"/>
        <color indexed="8"/>
        <rFont val="Times New Roman"/>
        <charset val="134"/>
      </rPr>
      <t>14743</t>
    </r>
    <r>
      <rPr>
        <sz val="10"/>
        <color indexed="8"/>
        <rFont val="方正仿宋_GBK"/>
        <charset val="134"/>
      </rPr>
      <t>平方米</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=221.1</t>
    </r>
    <r>
      <rPr>
        <sz val="10"/>
        <color indexed="8"/>
        <rFont val="方正仿宋_GBK"/>
        <charset val="134"/>
      </rPr>
      <t>万元</t>
    </r>
    <r>
      <rPr>
        <sz val="10"/>
        <color indexed="8"/>
        <rFont val="Times New Roman"/>
        <charset val="134"/>
      </rPr>
      <t xml:space="preserve">                          
2.</t>
    </r>
    <r>
      <rPr>
        <sz val="10"/>
        <color indexed="8"/>
        <rFont val="方正仿宋_GBK"/>
        <charset val="134"/>
      </rPr>
      <t>道路硬化：</t>
    </r>
    <r>
      <rPr>
        <sz val="10"/>
        <color indexed="8"/>
        <rFont val="Times New Roman"/>
        <charset val="134"/>
      </rPr>
      <t>830</t>
    </r>
    <r>
      <rPr>
        <sz val="10"/>
        <color indexed="8"/>
        <rFont val="方正仿宋_GBK"/>
        <charset val="134"/>
      </rPr>
      <t>平方米</t>
    </r>
    <r>
      <rPr>
        <sz val="10"/>
        <color indexed="8"/>
        <rFont val="Times New Roman"/>
        <charset val="134"/>
      </rPr>
      <t>×70</t>
    </r>
    <r>
      <rPr>
        <sz val="10"/>
        <color indexed="8"/>
        <rFont val="方正仿宋_GBK"/>
        <charset val="134"/>
      </rPr>
      <t>元</t>
    </r>
    <r>
      <rPr>
        <sz val="10"/>
        <color indexed="8"/>
        <rFont val="Times New Roman"/>
        <charset val="134"/>
      </rPr>
      <t>/</t>
    </r>
    <r>
      <rPr>
        <sz val="10"/>
        <color indexed="8"/>
        <rFont val="方正仿宋_GBK"/>
        <charset val="134"/>
      </rPr>
      <t>平方米</t>
    </r>
    <r>
      <rPr>
        <sz val="10"/>
        <color indexed="8"/>
        <rFont val="Times New Roman"/>
        <charset val="134"/>
      </rPr>
      <t>=5.81</t>
    </r>
    <r>
      <rPr>
        <sz val="10"/>
        <color indexed="8"/>
        <rFont val="方正仿宋_GBK"/>
        <charset val="134"/>
      </rPr>
      <t>万元</t>
    </r>
    <r>
      <rPr>
        <sz val="10"/>
        <color indexed="8"/>
        <rFont val="Times New Roman"/>
        <charset val="134"/>
      </rPr>
      <t xml:space="preserve">   
3.</t>
    </r>
    <r>
      <rPr>
        <sz val="10"/>
        <color indexed="8"/>
        <rFont val="方正仿宋_GBK"/>
        <charset val="134"/>
      </rPr>
      <t>给排水，供电系统：</t>
    </r>
    <r>
      <rPr>
        <sz val="10"/>
        <color indexed="8"/>
        <rFont val="Times New Roman"/>
        <charset val="134"/>
      </rPr>
      <t>5</t>
    </r>
    <r>
      <rPr>
        <sz val="10"/>
        <color indexed="8"/>
        <rFont val="方正仿宋_GBK"/>
        <charset val="134"/>
      </rPr>
      <t>万元</t>
    </r>
  </si>
  <si>
    <r>
      <rPr>
        <sz val="10"/>
        <color indexed="8"/>
        <rFont val="方正仿宋_GBK"/>
        <charset val="134"/>
      </rPr>
      <t>通过花卉种源种苗基地的建设，提升市场规模化供应需求，带动周边花卉产业发展，建立常态化用工机制，日均吸纳</t>
    </r>
    <r>
      <rPr>
        <sz val="10"/>
        <color indexed="8"/>
        <rFont val="Times New Roman"/>
        <charset val="134"/>
      </rPr>
      <t>30</t>
    </r>
    <r>
      <rPr>
        <sz val="10"/>
        <color indexed="8"/>
        <rFont val="方正仿宋_GBK"/>
        <charset val="134"/>
      </rPr>
      <t>余名农村劳动力就业。项目建成后产权归海螺村委会所有，预计项目年收益率</t>
    </r>
    <r>
      <rPr>
        <sz val="10"/>
        <color indexed="8"/>
        <rFont val="Times New Roman"/>
        <charset val="134"/>
      </rPr>
      <t>5%</t>
    </r>
    <r>
      <rPr>
        <sz val="10"/>
        <color indexed="8"/>
        <rFont val="方正仿宋_GBK"/>
        <charset val="134"/>
      </rPr>
      <t>，即</t>
    </r>
    <r>
      <rPr>
        <sz val="10"/>
        <color indexed="8"/>
        <rFont val="Times New Roman"/>
        <charset val="134"/>
      </rPr>
      <t>22.5</t>
    </r>
    <r>
      <rPr>
        <sz val="10"/>
        <color indexed="8"/>
        <rFont val="方正仿宋_GBK"/>
        <charset val="134"/>
      </rPr>
      <t>万元。预计能够带动全村脱贫户及监测对象</t>
    </r>
    <r>
      <rPr>
        <sz val="10"/>
        <color indexed="8"/>
        <rFont val="Times New Roman"/>
        <charset val="134"/>
      </rPr>
      <t>45</t>
    </r>
    <r>
      <rPr>
        <sz val="10"/>
        <color indexed="8"/>
        <rFont val="方正仿宋_GBK"/>
        <charset val="134"/>
      </rPr>
      <t>户</t>
    </r>
    <r>
      <rPr>
        <sz val="10"/>
        <color indexed="8"/>
        <rFont val="Times New Roman"/>
        <charset val="134"/>
      </rPr>
      <t>148</t>
    </r>
    <r>
      <rPr>
        <sz val="10"/>
        <color indexed="8"/>
        <rFont val="方正仿宋_GBK"/>
        <charset val="134"/>
      </rPr>
      <t>人，年人均增收</t>
    </r>
    <r>
      <rPr>
        <sz val="10"/>
        <color indexed="8"/>
        <rFont val="Times New Roman"/>
        <charset val="134"/>
      </rPr>
      <t>1000</t>
    </r>
    <r>
      <rPr>
        <sz val="10"/>
        <color indexed="8"/>
        <rFont val="方正仿宋_GBK"/>
        <charset val="134"/>
      </rPr>
      <t>元以上，村集体经济收入增加</t>
    </r>
    <r>
      <rPr>
        <sz val="10"/>
        <color indexed="8"/>
        <rFont val="Times New Roman"/>
        <charset val="134"/>
      </rPr>
      <t>22.5</t>
    </r>
    <r>
      <rPr>
        <sz val="10"/>
        <color indexed="8"/>
        <rFont val="方正仿宋_GBK"/>
        <charset val="134"/>
      </rPr>
      <t>万元。</t>
    </r>
  </si>
  <si>
    <r>
      <rPr>
        <sz val="10"/>
        <color theme="1"/>
        <rFont val="Times New Roman"/>
        <charset val="134"/>
      </rPr>
      <t>1.</t>
    </r>
    <r>
      <rPr>
        <sz val="10"/>
        <color indexed="8"/>
        <rFont val="方正仿宋_GBK"/>
        <charset val="134"/>
      </rPr>
      <t>就业务工带动农户</t>
    </r>
    <r>
      <rPr>
        <sz val="10"/>
        <color indexed="8"/>
        <rFont val="Times New Roman"/>
        <charset val="134"/>
      </rPr>
      <t>30</t>
    </r>
    <r>
      <rPr>
        <sz val="10"/>
        <color indexed="8"/>
        <rFont val="方正仿宋_GBK"/>
        <charset val="134"/>
      </rPr>
      <t>人</t>
    </r>
    <r>
      <rPr>
        <sz val="10"/>
        <color indexed="8"/>
        <rFont val="Times New Roman"/>
        <charset val="134"/>
      </rPr>
      <t>/</t>
    </r>
    <r>
      <rPr>
        <sz val="10"/>
        <color indexed="8"/>
        <rFont val="方正仿宋_GBK"/>
        <charset val="134"/>
      </rPr>
      <t>日。</t>
    </r>
    <r>
      <rPr>
        <sz val="10"/>
        <color indexed="8"/>
        <rFont val="Times New Roman"/>
        <charset val="134"/>
      </rPr>
      <t xml:space="preserve">                    
2.</t>
    </r>
    <r>
      <rPr>
        <sz val="10"/>
        <color indexed="8"/>
        <rFont val="方正仿宋_GBK"/>
        <charset val="134"/>
      </rPr>
      <t>收益分红，按照投资的</t>
    </r>
    <r>
      <rPr>
        <sz val="10"/>
        <color indexed="8"/>
        <rFont val="Times New Roman"/>
        <charset val="134"/>
      </rPr>
      <t>6%</t>
    </r>
    <r>
      <rPr>
        <sz val="10"/>
        <color indexed="8"/>
        <rFont val="方正仿宋_GBK"/>
        <charset val="134"/>
      </rPr>
      <t>分红，每年保底收益</t>
    </r>
    <r>
      <rPr>
        <sz val="10"/>
        <color indexed="8"/>
        <rFont val="Times New Roman"/>
        <charset val="134"/>
      </rPr>
      <t>28.93</t>
    </r>
    <r>
      <rPr>
        <sz val="10"/>
        <color indexed="8"/>
        <rFont val="方正仿宋_GBK"/>
        <charset val="134"/>
      </rPr>
      <t>万元。</t>
    </r>
    <r>
      <rPr>
        <sz val="10"/>
        <color indexed="8"/>
        <rFont val="Times New Roman"/>
        <charset val="134"/>
      </rPr>
      <t xml:space="preserve">                    3</t>
    </r>
    <r>
      <rPr>
        <sz val="10"/>
        <color indexed="8"/>
        <rFont val="方正仿宋_GBK"/>
        <charset val="134"/>
      </rPr>
      <t>、帮助产销对接，帮助</t>
    </r>
    <r>
      <rPr>
        <sz val="10"/>
        <color indexed="8"/>
        <rFont val="Times New Roman"/>
        <charset val="134"/>
      </rPr>
      <t>100</t>
    </r>
    <r>
      <rPr>
        <sz val="10"/>
        <color indexed="8"/>
        <rFont val="方正仿宋_GBK"/>
        <charset val="134"/>
      </rPr>
      <t>余户农户发展花卉产业。</t>
    </r>
  </si>
  <si>
    <r>
      <rPr>
        <sz val="10"/>
        <color indexed="8"/>
        <rFont val="方正仿宋_GBK"/>
        <charset val="134"/>
      </rPr>
      <t>海螺村委会</t>
    </r>
  </si>
  <si>
    <r>
      <rPr>
        <sz val="10"/>
        <color indexed="8"/>
        <rFont val="方正仿宋_GBK"/>
        <charset val="134"/>
      </rPr>
      <t>大沟村塑料制品加工建设项目</t>
    </r>
  </si>
  <si>
    <r>
      <rPr>
        <sz val="10"/>
        <color indexed="8"/>
        <rFont val="方正仿宋_GBK"/>
        <charset val="134"/>
      </rPr>
      <t>三岔河镇</t>
    </r>
  </si>
  <si>
    <r>
      <rPr>
        <sz val="10"/>
        <color indexed="8"/>
        <rFont val="方正仿宋_GBK"/>
        <charset val="134"/>
      </rPr>
      <t>大沟村委会</t>
    </r>
  </si>
  <si>
    <r>
      <rPr>
        <sz val="10"/>
        <color indexed="8"/>
        <rFont val="方正仿宋_GBK"/>
        <charset val="134"/>
      </rPr>
      <t>钢结构厂房改造</t>
    </r>
    <r>
      <rPr>
        <sz val="10"/>
        <color indexed="8"/>
        <rFont val="Times New Roman"/>
        <charset val="134"/>
      </rPr>
      <t>900</t>
    </r>
    <r>
      <rPr>
        <sz val="10"/>
        <color indexed="8"/>
        <rFont val="方正仿宋_GBK"/>
        <charset val="134"/>
      </rPr>
      <t>平方米，概算资金</t>
    </r>
    <r>
      <rPr>
        <sz val="10"/>
        <color indexed="8"/>
        <rFont val="Times New Roman"/>
        <charset val="134"/>
      </rPr>
      <t>50</t>
    </r>
    <r>
      <rPr>
        <sz val="10"/>
        <color indexed="8"/>
        <rFont val="方正仿宋_GBK"/>
        <charset val="134"/>
      </rPr>
      <t>万元；安装</t>
    </r>
    <r>
      <rPr>
        <sz val="10"/>
        <color indexed="8"/>
        <rFont val="Times New Roman"/>
        <charset val="134"/>
      </rPr>
      <t>315KVA</t>
    </r>
    <r>
      <rPr>
        <sz val="10"/>
        <color indexed="8"/>
        <rFont val="方正仿宋_GBK"/>
        <charset val="134"/>
      </rPr>
      <t>变压器</t>
    </r>
    <r>
      <rPr>
        <sz val="10"/>
        <color indexed="8"/>
        <rFont val="Times New Roman"/>
        <charset val="134"/>
      </rPr>
      <t>1</t>
    </r>
    <r>
      <rPr>
        <sz val="10"/>
        <color indexed="8"/>
        <rFont val="方正仿宋_GBK"/>
        <charset val="134"/>
      </rPr>
      <t>台，概算资金</t>
    </r>
    <r>
      <rPr>
        <sz val="10"/>
        <color indexed="8"/>
        <rFont val="Times New Roman"/>
        <charset val="134"/>
      </rPr>
      <t>25</t>
    </r>
    <r>
      <rPr>
        <sz val="10"/>
        <color indexed="8"/>
        <rFont val="方正仿宋_GBK"/>
        <charset val="134"/>
      </rPr>
      <t>万元；道路</t>
    </r>
    <r>
      <rPr>
        <sz val="10"/>
        <color indexed="8"/>
        <rFont val="Times New Roman"/>
        <charset val="134"/>
      </rPr>
      <t>C25</t>
    </r>
    <r>
      <rPr>
        <sz val="10"/>
        <color indexed="8"/>
        <rFont val="方正仿宋_GBK"/>
        <charset val="134"/>
      </rPr>
      <t>砼硬化</t>
    </r>
    <r>
      <rPr>
        <sz val="10"/>
        <color indexed="8"/>
        <rFont val="Times New Roman"/>
        <charset val="134"/>
      </rPr>
      <t>500</t>
    </r>
    <r>
      <rPr>
        <sz val="10"/>
        <color indexed="8"/>
        <rFont val="方正仿宋_GBK"/>
        <charset val="134"/>
      </rPr>
      <t>米，概算资金</t>
    </r>
    <r>
      <rPr>
        <sz val="10"/>
        <color indexed="8"/>
        <rFont val="Times New Roman"/>
        <charset val="134"/>
      </rPr>
      <t>15</t>
    </r>
    <r>
      <rPr>
        <sz val="10"/>
        <color indexed="8"/>
        <rFont val="方正仿宋_GBK"/>
        <charset val="134"/>
      </rPr>
      <t>万元；购置安装注塑机设备</t>
    </r>
    <r>
      <rPr>
        <sz val="10"/>
        <color indexed="8"/>
        <rFont val="Times New Roman"/>
        <charset val="134"/>
      </rPr>
      <t>3</t>
    </r>
    <r>
      <rPr>
        <sz val="10"/>
        <color indexed="8"/>
        <rFont val="方正仿宋_GBK"/>
        <charset val="134"/>
      </rPr>
      <t>台，概算资金</t>
    </r>
    <r>
      <rPr>
        <sz val="10"/>
        <color indexed="8"/>
        <rFont val="Times New Roman"/>
        <charset val="134"/>
      </rPr>
      <t>180</t>
    </r>
    <r>
      <rPr>
        <sz val="10"/>
        <color indexed="8"/>
        <rFont val="方正仿宋_GBK"/>
        <charset val="134"/>
      </rPr>
      <t>万元；</t>
    </r>
    <r>
      <rPr>
        <sz val="10"/>
        <color indexed="8"/>
        <rFont val="Times New Roman"/>
        <charset val="134"/>
      </rPr>
      <t xml:space="preserve"> </t>
    </r>
    <r>
      <rPr>
        <sz val="10"/>
        <color indexed="8"/>
        <rFont val="方正仿宋_GBK"/>
        <charset val="134"/>
      </rPr>
      <t>模具</t>
    </r>
    <r>
      <rPr>
        <sz val="10"/>
        <color indexed="8"/>
        <rFont val="Times New Roman"/>
        <charset val="134"/>
      </rPr>
      <t>3</t>
    </r>
    <r>
      <rPr>
        <sz val="10"/>
        <color indexed="8"/>
        <rFont val="方正仿宋_GBK"/>
        <charset val="134"/>
      </rPr>
      <t>套概算资金</t>
    </r>
    <r>
      <rPr>
        <sz val="10"/>
        <color indexed="8"/>
        <rFont val="Times New Roman"/>
        <charset val="134"/>
      </rPr>
      <t>25</t>
    </r>
    <r>
      <rPr>
        <sz val="10"/>
        <color indexed="8"/>
        <rFont val="方正仿宋_GBK"/>
        <charset val="134"/>
      </rPr>
      <t>万元。</t>
    </r>
  </si>
  <si>
    <r>
      <rPr>
        <sz val="10"/>
        <color indexed="8"/>
        <rFont val="方正仿宋_GBK"/>
        <charset val="134"/>
      </rPr>
      <t>项目建成后产权归大沟村委会，村委会引进生产企业合作经营，预计年收益率为</t>
    </r>
    <r>
      <rPr>
        <sz val="10"/>
        <color indexed="8"/>
        <rFont val="Times New Roman"/>
        <charset val="134"/>
      </rPr>
      <t>10</t>
    </r>
    <r>
      <rPr>
        <sz val="10"/>
        <color indexed="8"/>
        <rFont val="方正仿宋_GBK"/>
        <charset val="134"/>
      </rPr>
      <t>％，即</t>
    </r>
    <r>
      <rPr>
        <sz val="10"/>
        <color indexed="8"/>
        <rFont val="Times New Roman"/>
        <charset val="134"/>
      </rPr>
      <t>25</t>
    </r>
    <r>
      <rPr>
        <sz val="10"/>
        <color indexed="8"/>
        <rFont val="方正仿宋_GBK"/>
        <charset val="134"/>
      </rPr>
      <t>万元。带动辖区内农户</t>
    </r>
    <r>
      <rPr>
        <sz val="10"/>
        <color indexed="8"/>
        <rFont val="Times New Roman"/>
        <charset val="134"/>
      </rPr>
      <t>40</t>
    </r>
    <r>
      <rPr>
        <sz val="10"/>
        <color indexed="8"/>
        <rFont val="方正仿宋_GBK"/>
        <charset val="134"/>
      </rPr>
      <t>户，户均增收</t>
    </r>
    <r>
      <rPr>
        <sz val="10"/>
        <color indexed="8"/>
        <rFont val="Times New Roman"/>
        <charset val="134"/>
      </rPr>
      <t>3000</t>
    </r>
    <r>
      <rPr>
        <sz val="10"/>
        <color indexed="8"/>
        <rFont val="方正仿宋_GBK"/>
        <charset val="134"/>
      </rPr>
      <t>元以上，提供就业岗位</t>
    </r>
    <r>
      <rPr>
        <sz val="10"/>
        <color indexed="8"/>
        <rFont val="Times New Roman"/>
        <charset val="134"/>
      </rPr>
      <t>20</t>
    </r>
    <r>
      <rPr>
        <sz val="10"/>
        <color indexed="8"/>
        <rFont val="方正仿宋_GBK"/>
        <charset val="134"/>
      </rPr>
      <t>余人，村集体收入增加</t>
    </r>
    <r>
      <rPr>
        <sz val="10"/>
        <color indexed="8"/>
        <rFont val="Times New Roman"/>
        <charset val="134"/>
      </rPr>
      <t>30</t>
    </r>
    <r>
      <rPr>
        <sz val="10"/>
        <color indexed="8"/>
        <rFont val="方正仿宋_GBK"/>
        <charset val="134"/>
      </rPr>
      <t>万元。</t>
    </r>
  </si>
  <si>
    <r>
      <rPr>
        <sz val="10"/>
        <color indexed="8"/>
        <rFont val="方正仿宋_GBK"/>
        <charset val="134"/>
      </rPr>
      <t>收益分红、务工就业</t>
    </r>
  </si>
  <si>
    <r>
      <rPr>
        <sz val="10"/>
        <color theme="1"/>
        <rFont val="Times New Roman"/>
        <charset val="134"/>
      </rPr>
      <t>2026</t>
    </r>
    <r>
      <rPr>
        <sz val="10"/>
        <color indexed="8"/>
        <rFont val="方正仿宋_GBK"/>
        <charset val="134"/>
      </rPr>
      <t>年</t>
    </r>
    <r>
      <rPr>
        <sz val="10"/>
        <color indexed="8"/>
        <rFont val="Times New Roman"/>
        <charset val="134"/>
      </rPr>
      <t>8</t>
    </r>
    <r>
      <rPr>
        <sz val="10"/>
        <color indexed="8"/>
        <rFont val="方正仿宋_GBK"/>
        <charset val="134"/>
      </rPr>
      <t>月</t>
    </r>
  </si>
  <si>
    <r>
      <rPr>
        <sz val="10"/>
        <color rgb="FF000000"/>
        <rFont val="方正仿宋_GBK"/>
        <charset val="134"/>
      </rPr>
      <t>罗依村</t>
    </r>
    <r>
      <rPr>
        <sz val="10"/>
        <color rgb="FF000000"/>
        <rFont val="Times New Roman"/>
        <charset val="134"/>
      </rPr>
      <t>2026</t>
    </r>
    <r>
      <rPr>
        <sz val="10"/>
        <color rgb="FF000000"/>
        <rFont val="方正仿宋_GBK"/>
        <charset val="134"/>
      </rPr>
      <t>年农文旅融合发展建设项目（二期）</t>
    </r>
  </si>
  <si>
    <r>
      <rPr>
        <sz val="10"/>
        <rFont val="方正仿宋_GBK"/>
        <charset val="134"/>
      </rPr>
      <t>罗依村委会</t>
    </r>
  </si>
  <si>
    <r>
      <rPr>
        <sz val="10"/>
        <color indexed="8"/>
        <rFont val="方正仿宋_GBK"/>
        <charset val="134"/>
      </rPr>
      <t>（一）罗依村乡村旅游露营基地建设：</t>
    </r>
    <r>
      <rPr>
        <sz val="10"/>
        <color indexed="8"/>
        <rFont val="Times New Roman"/>
        <charset val="134"/>
      </rPr>
      <t xml:space="preserve">
</t>
    </r>
    <r>
      <rPr>
        <sz val="10"/>
        <color indexed="8"/>
        <rFont val="方正仿宋_GBK"/>
        <charset val="134"/>
      </rPr>
      <t>购置安装露营太空舱（规格</t>
    </r>
    <r>
      <rPr>
        <sz val="10"/>
        <color indexed="8"/>
        <rFont val="Times New Roman"/>
        <charset val="134"/>
      </rPr>
      <t>47</t>
    </r>
    <r>
      <rPr>
        <sz val="10"/>
        <color indexed="8"/>
        <rFont val="方正仿宋_GBK"/>
        <charset val="134"/>
      </rPr>
      <t>平方米</t>
    </r>
    <r>
      <rPr>
        <sz val="10"/>
        <color indexed="8"/>
        <rFont val="Times New Roman"/>
        <charset val="134"/>
      </rPr>
      <t>/</t>
    </r>
    <r>
      <rPr>
        <sz val="10"/>
        <color indexed="8"/>
        <rFont val="方正仿宋_GBK"/>
        <charset val="134"/>
      </rPr>
      <t>个）</t>
    </r>
    <r>
      <rPr>
        <sz val="10"/>
        <color indexed="8"/>
        <rFont val="Times New Roman"/>
        <charset val="134"/>
      </rPr>
      <t>6</t>
    </r>
    <r>
      <rPr>
        <sz val="10"/>
        <color indexed="8"/>
        <rFont val="方正仿宋_GBK"/>
        <charset val="134"/>
      </rPr>
      <t>个，综合单价</t>
    </r>
    <r>
      <rPr>
        <sz val="10"/>
        <color indexed="8"/>
        <rFont val="Times New Roman"/>
        <charset val="134"/>
      </rPr>
      <t>15</t>
    </r>
    <r>
      <rPr>
        <sz val="10"/>
        <color indexed="8"/>
        <rFont val="方正仿宋_GBK"/>
        <charset val="134"/>
      </rPr>
      <t>万元</t>
    </r>
    <r>
      <rPr>
        <sz val="10"/>
        <color indexed="8"/>
        <rFont val="Times New Roman"/>
        <charset val="134"/>
      </rPr>
      <t>/</t>
    </r>
    <r>
      <rPr>
        <sz val="10"/>
        <color indexed="8"/>
        <rFont val="方正仿宋_GBK"/>
        <charset val="134"/>
      </rPr>
      <t>个，概算资金</t>
    </r>
    <r>
      <rPr>
        <sz val="10"/>
        <color indexed="8"/>
        <rFont val="Times New Roman"/>
        <charset val="134"/>
      </rPr>
      <t>90</t>
    </r>
    <r>
      <rPr>
        <sz val="10"/>
        <color indexed="8"/>
        <rFont val="方正仿宋_GBK"/>
        <charset val="134"/>
      </rPr>
      <t>万元。</t>
    </r>
    <r>
      <rPr>
        <sz val="10"/>
        <color indexed="8"/>
        <rFont val="Times New Roman"/>
        <charset val="134"/>
      </rPr>
      <t xml:space="preserve">
</t>
    </r>
    <r>
      <rPr>
        <sz val="10"/>
        <color indexed="8"/>
        <rFont val="方正仿宋_GBK"/>
        <charset val="134"/>
      </rPr>
      <t>（二）马帮文化体验基地建设：</t>
    </r>
    <r>
      <rPr>
        <sz val="10"/>
        <color indexed="8"/>
        <rFont val="Times New Roman"/>
        <charset val="134"/>
      </rPr>
      <t xml:space="preserve">
1.</t>
    </r>
    <r>
      <rPr>
        <sz val="10"/>
        <color indexed="8"/>
        <rFont val="方正仿宋_GBK"/>
        <charset val="134"/>
      </rPr>
      <t>竞技马场：基础场地平整</t>
    </r>
    <r>
      <rPr>
        <sz val="10"/>
        <color indexed="8"/>
        <rFont val="Times New Roman"/>
        <charset val="134"/>
      </rPr>
      <t>6000m²</t>
    </r>
    <r>
      <rPr>
        <sz val="10"/>
        <color indexed="8"/>
        <rFont val="方正仿宋_GBK"/>
        <charset val="134"/>
      </rPr>
      <t>，单价</t>
    </r>
    <r>
      <rPr>
        <sz val="10"/>
        <color indexed="8"/>
        <rFont val="方正仿宋_GBK"/>
        <charset val="134"/>
      </rPr>
      <t>（一）罗依村乡村旅游露营基地建设：</t>
    </r>
    <r>
      <rPr>
        <sz val="10"/>
        <color indexed="8"/>
        <rFont val="Times New Roman"/>
        <charset val="134"/>
      </rPr>
      <t xml:space="preserve">
</t>
    </r>
    <r>
      <rPr>
        <sz val="10"/>
        <color indexed="8"/>
        <rFont val="方正仿宋_GBK"/>
        <charset val="134"/>
      </rPr>
      <t>购置安装露营太空舱（规格</t>
    </r>
    <r>
      <rPr>
        <sz val="10"/>
        <color indexed="8"/>
        <rFont val="Times New Roman"/>
        <charset val="134"/>
      </rPr>
      <t>47</t>
    </r>
    <r>
      <rPr>
        <sz val="10"/>
        <color indexed="8"/>
        <rFont val="方正仿宋_GBK"/>
        <charset val="134"/>
      </rPr>
      <t>平方米</t>
    </r>
    <r>
      <rPr>
        <sz val="10"/>
        <color indexed="8"/>
        <rFont val="Times New Roman"/>
        <charset val="134"/>
      </rPr>
      <t>/</t>
    </r>
    <r>
      <rPr>
        <sz val="10"/>
        <color indexed="8"/>
        <rFont val="方正仿宋_GBK"/>
        <charset val="134"/>
      </rPr>
      <t>个）</t>
    </r>
    <r>
      <rPr>
        <sz val="10"/>
        <color indexed="8"/>
        <rFont val="Times New Roman"/>
        <charset val="134"/>
      </rPr>
      <t>6</t>
    </r>
    <r>
      <rPr>
        <sz val="10"/>
        <color indexed="8"/>
        <rFont val="方正仿宋_GBK"/>
        <charset val="134"/>
      </rPr>
      <t>个，综合单价</t>
    </r>
    <r>
      <rPr>
        <sz val="10"/>
        <color indexed="8"/>
        <rFont val="Times New Roman"/>
        <charset val="134"/>
      </rPr>
      <t>15</t>
    </r>
    <r>
      <rPr>
        <sz val="10"/>
        <color indexed="8"/>
        <rFont val="方正仿宋_GBK"/>
        <charset val="134"/>
      </rPr>
      <t>万元</t>
    </r>
    <r>
      <rPr>
        <sz val="10"/>
        <color indexed="8"/>
        <rFont val="Times New Roman"/>
        <charset val="134"/>
      </rPr>
      <t>/</t>
    </r>
    <r>
      <rPr>
        <sz val="10"/>
        <color indexed="8"/>
        <rFont val="方正仿宋_GBK"/>
        <charset val="134"/>
      </rPr>
      <t>个，概算资金</t>
    </r>
    <r>
      <rPr>
        <sz val="10"/>
        <color indexed="8"/>
        <rFont val="Times New Roman"/>
        <charset val="134"/>
      </rPr>
      <t>90</t>
    </r>
    <r>
      <rPr>
        <sz val="10"/>
        <color indexed="8"/>
        <rFont val="方正仿宋_GBK"/>
        <charset val="134"/>
      </rPr>
      <t>万元。</t>
    </r>
    <r>
      <rPr>
        <sz val="10"/>
        <color indexed="8"/>
        <rFont val="Times New Roman"/>
        <charset val="134"/>
      </rPr>
      <t xml:space="preserve">
</t>
    </r>
    <r>
      <rPr>
        <sz val="10"/>
        <color indexed="8"/>
        <rFont val="方正仿宋_GBK"/>
        <charset val="134"/>
      </rPr>
      <t>（二）马帮文化体验基地建设：</t>
    </r>
    <r>
      <rPr>
        <sz val="10"/>
        <color indexed="8"/>
        <rFont val="Times New Roman"/>
        <charset val="134"/>
      </rPr>
      <t xml:space="preserve">
1.</t>
    </r>
    <r>
      <rPr>
        <sz val="10"/>
        <color indexed="8"/>
        <rFont val="方正仿宋_GBK"/>
        <charset val="134"/>
      </rPr>
      <t>竞技马场：基础场地平整</t>
    </r>
    <r>
      <rPr>
        <sz val="10"/>
        <color indexed="8"/>
        <rFont val="Times New Roman"/>
        <charset val="134"/>
      </rPr>
      <t>6000m²</t>
    </r>
    <r>
      <rPr>
        <sz val="10"/>
        <color indexed="8"/>
        <rFont val="方正仿宋_GBK"/>
        <charset val="134"/>
      </rPr>
      <t>，单价</t>
    </r>
    <r>
      <rPr>
        <sz val="10"/>
        <color indexed="8"/>
        <rFont val="Times New Roman"/>
        <charset val="134"/>
      </rPr>
      <t>35</t>
    </r>
    <r>
      <rPr>
        <sz val="10"/>
        <color indexed="8"/>
        <rFont val="方正仿宋_GBK"/>
        <charset val="134"/>
      </rPr>
      <t>元</t>
    </r>
    <r>
      <rPr>
        <sz val="10"/>
        <color indexed="8"/>
        <rFont val="Times New Roman"/>
        <charset val="134"/>
      </rPr>
      <t>/m²</t>
    </r>
    <r>
      <rPr>
        <sz val="10"/>
        <color indexed="8"/>
        <rFont val="方正仿宋_GBK"/>
        <charset val="134"/>
      </rPr>
      <t>，概算资金</t>
    </r>
    <r>
      <rPr>
        <sz val="10"/>
        <color indexed="8"/>
        <rFont val="Times New Roman"/>
        <charset val="134"/>
      </rPr>
      <t>21</t>
    </r>
    <r>
      <rPr>
        <sz val="10"/>
        <color indexed="8"/>
        <rFont val="方正仿宋_GBK"/>
        <charset val="134"/>
      </rPr>
      <t>万元。②沙滩沙褥垫层铺装</t>
    </r>
    <r>
      <rPr>
        <sz val="10"/>
        <color indexed="8"/>
        <rFont val="Times New Roman"/>
        <charset val="134"/>
      </rPr>
      <t>6000m²*0.6m=3600m³</t>
    </r>
    <r>
      <rPr>
        <sz val="10"/>
        <color indexed="8"/>
        <rFont val="方正仿宋_GBK"/>
        <charset val="134"/>
      </rPr>
      <t>，单价</t>
    </r>
    <r>
      <rPr>
        <sz val="10"/>
        <color indexed="8"/>
        <rFont val="Times New Roman"/>
        <charset val="134"/>
      </rPr>
      <t>160</t>
    </r>
    <r>
      <rPr>
        <sz val="10"/>
        <color indexed="8"/>
        <rFont val="方正仿宋_GBK"/>
        <charset val="134"/>
      </rPr>
      <t>元</t>
    </r>
    <r>
      <rPr>
        <sz val="10"/>
        <color indexed="8"/>
        <rFont val="Times New Roman"/>
        <charset val="134"/>
      </rPr>
      <t>/m³</t>
    </r>
    <r>
      <rPr>
        <sz val="10"/>
        <color indexed="8"/>
        <rFont val="方正仿宋_GBK"/>
        <charset val="134"/>
      </rPr>
      <t>，概算资金</t>
    </r>
    <r>
      <rPr>
        <sz val="10"/>
        <color indexed="8"/>
        <rFont val="Times New Roman"/>
        <charset val="134"/>
      </rPr>
      <t>57.6</t>
    </r>
    <r>
      <rPr>
        <sz val="10"/>
        <color indexed="8"/>
        <rFont val="方正仿宋_GBK"/>
        <charset val="134"/>
      </rPr>
      <t>万元。竞技马场栅栏外周长</t>
    </r>
    <r>
      <rPr>
        <sz val="10"/>
        <color indexed="8"/>
        <rFont val="Times New Roman"/>
        <charset val="134"/>
      </rPr>
      <t>300</t>
    </r>
    <r>
      <rPr>
        <sz val="10"/>
        <color indexed="8"/>
        <rFont val="方正仿宋_GBK"/>
        <charset val="134"/>
      </rPr>
      <t>米，内周长</t>
    </r>
    <r>
      <rPr>
        <sz val="10"/>
        <color indexed="8"/>
        <rFont val="Times New Roman"/>
        <charset val="134"/>
      </rPr>
      <t>150</t>
    </r>
    <r>
      <rPr>
        <sz val="10"/>
        <color indexed="8"/>
        <rFont val="方正仿宋_GBK"/>
        <charset val="134"/>
      </rPr>
      <t>米，总周长</t>
    </r>
    <r>
      <rPr>
        <sz val="10"/>
        <color indexed="8"/>
        <rFont val="Times New Roman"/>
        <charset val="134"/>
      </rPr>
      <t>450</t>
    </r>
    <r>
      <rPr>
        <sz val="10"/>
        <color indexed="8"/>
        <rFont val="方正仿宋_GBK"/>
        <charset val="134"/>
      </rPr>
      <t>米，单价</t>
    </r>
    <r>
      <rPr>
        <sz val="10"/>
        <color indexed="8"/>
        <rFont val="Times New Roman"/>
        <charset val="134"/>
      </rPr>
      <t>180</t>
    </r>
    <r>
      <rPr>
        <sz val="10"/>
        <color indexed="8"/>
        <rFont val="方正仿宋_GBK"/>
        <charset val="134"/>
      </rPr>
      <t xml:space="preserve">元/米，合计8.1万元。
合计金额86.7万元。
2.驿站：①轻钢结构马房300m²，单价500元/m²，概算资金15万元。 
（三）丛林穿越路线3整形：长2000米*宽3米，单价23元/平方米，概算资金13.8万元
（四）沙塘子项目升级提升：钢结构网红打卡专用咖啡屋及配套设施建设300平方米，单价1600元/平方米，概算资金48万元 。   </t>
    </r>
  </si>
  <si>
    <r>
      <rPr>
        <sz val="10"/>
        <rFont val="方正仿宋_GBK"/>
        <charset val="134"/>
      </rPr>
      <t>通过实施该项目，巩固拓展乡村旅游建设示范带动成效促进村集体经济增收，带动群众增收致富。项目建成后，产权归罗依村集体所有。项目实施点土地为村集体土地，通过引进第三方（云南渔悦山居旅游文化有限公司）进行运营及相关配套设施建设，项目资金投入建设和村集体资产折资股权占比</t>
    </r>
    <r>
      <rPr>
        <sz val="10"/>
        <rFont val="Times New Roman"/>
        <charset val="134"/>
      </rPr>
      <t>51%</t>
    </r>
    <r>
      <rPr>
        <sz val="10"/>
        <rFont val="方正仿宋_GBK"/>
        <charset val="134"/>
      </rPr>
      <t>，预计项目年收益率为</t>
    </r>
    <r>
      <rPr>
        <sz val="10"/>
        <rFont val="Times New Roman"/>
        <charset val="134"/>
      </rPr>
      <t>6%</t>
    </r>
    <r>
      <rPr>
        <sz val="10"/>
        <rFont val="方正仿宋_GBK"/>
        <charset val="134"/>
      </rPr>
      <t>，即</t>
    </r>
    <r>
      <rPr>
        <sz val="10"/>
        <rFont val="Times New Roman"/>
        <charset val="134"/>
      </rPr>
      <t>18</t>
    </r>
    <r>
      <rPr>
        <sz val="10"/>
        <rFont val="方正仿宋_GBK"/>
        <charset val="134"/>
      </rPr>
      <t>万元，村集体收益</t>
    </r>
    <r>
      <rPr>
        <sz val="10"/>
        <rFont val="Times New Roman"/>
        <charset val="134"/>
      </rPr>
      <t>15</t>
    </r>
    <r>
      <rPr>
        <sz val="10"/>
        <rFont val="方正仿宋_GBK"/>
        <charset val="134"/>
      </rPr>
      <t>万元。带动辖区内农户</t>
    </r>
    <r>
      <rPr>
        <sz val="10"/>
        <rFont val="Times New Roman"/>
        <charset val="134"/>
      </rPr>
      <t>1360</t>
    </r>
    <r>
      <rPr>
        <sz val="10"/>
        <rFont val="方正仿宋_GBK"/>
        <charset val="134"/>
      </rPr>
      <t>户（其中脱贫户</t>
    </r>
    <r>
      <rPr>
        <sz val="10"/>
        <rFont val="Times New Roman"/>
        <charset val="134"/>
      </rPr>
      <t>53</t>
    </r>
    <r>
      <rPr>
        <sz val="10"/>
        <rFont val="方正仿宋_GBK"/>
        <charset val="134"/>
      </rPr>
      <t>户</t>
    </r>
    <r>
      <rPr>
        <sz val="10"/>
        <rFont val="Times New Roman"/>
        <charset val="134"/>
      </rPr>
      <t>215</t>
    </r>
    <r>
      <rPr>
        <sz val="10"/>
        <rFont val="方正仿宋_GBK"/>
        <charset val="134"/>
      </rPr>
      <t>人，三类监测对象</t>
    </r>
    <r>
      <rPr>
        <sz val="10"/>
        <rFont val="Times New Roman"/>
        <charset val="134"/>
      </rPr>
      <t>25</t>
    </r>
    <r>
      <rPr>
        <sz val="10"/>
        <rFont val="方正仿宋_GBK"/>
        <charset val="134"/>
      </rPr>
      <t>户</t>
    </r>
    <r>
      <rPr>
        <sz val="10"/>
        <rFont val="Times New Roman"/>
        <charset val="134"/>
      </rPr>
      <t>71</t>
    </r>
    <r>
      <rPr>
        <sz val="10"/>
        <rFont val="方正仿宋_GBK"/>
        <charset val="134"/>
      </rPr>
      <t>人）户均增收</t>
    </r>
    <r>
      <rPr>
        <sz val="10"/>
        <rFont val="Times New Roman"/>
        <charset val="134"/>
      </rPr>
      <t>2000</t>
    </r>
    <r>
      <rPr>
        <sz val="10"/>
        <rFont val="方正仿宋_GBK"/>
        <charset val="134"/>
      </rPr>
      <t>元以上，集体经济增收</t>
    </r>
    <r>
      <rPr>
        <sz val="10"/>
        <rFont val="Times New Roman"/>
        <charset val="134"/>
      </rPr>
      <t>15</t>
    </r>
    <r>
      <rPr>
        <sz val="10"/>
        <rFont val="方正仿宋_GBK"/>
        <charset val="134"/>
      </rPr>
      <t>万元。</t>
    </r>
  </si>
  <si>
    <r>
      <rPr>
        <sz val="10"/>
        <rFont val="方正仿宋_GBK"/>
        <charset val="134"/>
      </rPr>
      <t>就业务工，带动生产，收益分红</t>
    </r>
  </si>
  <si>
    <r>
      <rPr>
        <sz val="10"/>
        <rFont val="方正仿宋_GBK"/>
        <charset val="134"/>
      </rPr>
      <t>水阁村委会</t>
    </r>
    <r>
      <rPr>
        <sz val="10"/>
        <rFont val="Times New Roman"/>
        <charset val="134"/>
      </rPr>
      <t>2027</t>
    </r>
    <r>
      <rPr>
        <sz val="10"/>
        <rFont val="方正仿宋_GBK"/>
        <charset val="134"/>
      </rPr>
      <t>年精品蔬果种植示范建设项目</t>
    </r>
  </si>
  <si>
    <r>
      <rPr>
        <sz val="10"/>
        <rFont val="方正仿宋_GBK"/>
        <charset val="134"/>
      </rPr>
      <t>水阁村委会</t>
    </r>
  </si>
  <si>
    <r>
      <rPr>
        <sz val="10"/>
        <rFont val="Times New Roman"/>
        <charset val="134"/>
      </rPr>
      <t>1.</t>
    </r>
    <r>
      <rPr>
        <sz val="10"/>
        <rFont val="方正仿宋_GBK"/>
        <charset val="134"/>
      </rPr>
      <t>精品种植：水阁村委会</t>
    </r>
    <r>
      <rPr>
        <sz val="10"/>
        <rFont val="Times New Roman"/>
        <charset val="134"/>
      </rPr>
      <t>10</t>
    </r>
    <r>
      <rPr>
        <sz val="10"/>
        <rFont val="方正仿宋_GBK"/>
        <charset val="134"/>
      </rPr>
      <t>亩精品蔬果种植示范基地高端智能温室大棚配套基础设施建设，顶高</t>
    </r>
    <r>
      <rPr>
        <sz val="10"/>
        <rFont val="Times New Roman"/>
        <charset val="134"/>
      </rPr>
      <t>6m</t>
    </r>
    <r>
      <rPr>
        <sz val="10"/>
        <rFont val="方正仿宋_GBK"/>
        <charset val="134"/>
      </rPr>
      <t>，檐高</t>
    </r>
    <r>
      <rPr>
        <sz val="10"/>
        <rFont val="Times New Roman"/>
        <charset val="134"/>
      </rPr>
      <t>4m</t>
    </r>
    <r>
      <rPr>
        <sz val="10"/>
        <rFont val="方正仿宋_GBK"/>
        <charset val="134"/>
      </rPr>
      <t>，跨度</t>
    </r>
    <r>
      <rPr>
        <sz val="10"/>
        <rFont val="Times New Roman"/>
        <charset val="134"/>
      </rPr>
      <t>8m</t>
    </r>
    <r>
      <rPr>
        <sz val="10"/>
        <rFont val="方正仿宋_GBK"/>
        <charset val="134"/>
      </rPr>
      <t>，柱距</t>
    </r>
    <r>
      <rPr>
        <sz val="10"/>
        <rFont val="Times New Roman"/>
        <charset val="134"/>
      </rPr>
      <t>4m</t>
    </r>
    <r>
      <rPr>
        <sz val="10"/>
        <rFont val="方正仿宋_GBK"/>
        <charset val="134"/>
      </rPr>
      <t>，墙裙</t>
    </r>
    <r>
      <rPr>
        <sz val="10"/>
        <rFont val="Times New Roman"/>
        <charset val="134"/>
      </rPr>
      <t>0.5m,15</t>
    </r>
    <r>
      <rPr>
        <sz val="10"/>
        <rFont val="方正仿宋_GBK"/>
        <charset val="134"/>
      </rPr>
      <t>丝</t>
    </r>
    <r>
      <rPr>
        <sz val="10"/>
        <rFont val="Times New Roman"/>
        <charset val="134"/>
      </rPr>
      <t>PO</t>
    </r>
    <r>
      <rPr>
        <sz val="10"/>
        <rFont val="方正仿宋_GBK"/>
        <charset val="134"/>
      </rPr>
      <t>膜，电动卷膜器、配电箱、电缆、照明、喷药、温湿自动控制装置、喷淋过滤装置、结构胶落水管等设备安装，顶部、四周通风系统含防虫网，主体材料全部热镀锌。综合单价</t>
    </r>
    <r>
      <rPr>
        <sz val="10"/>
        <rFont val="Times New Roman"/>
        <charset val="134"/>
      </rPr>
      <t>7</t>
    </r>
    <r>
      <rPr>
        <sz val="10"/>
        <rFont val="方正仿宋_GBK"/>
        <charset val="134"/>
      </rPr>
      <t>万元</t>
    </r>
    <r>
      <rPr>
        <sz val="10"/>
        <rFont val="Times New Roman"/>
        <charset val="134"/>
      </rPr>
      <t>/</t>
    </r>
    <r>
      <rPr>
        <sz val="10"/>
        <rFont val="方正仿宋_GBK"/>
        <charset val="134"/>
      </rPr>
      <t>亩，概算资金</t>
    </r>
    <r>
      <rPr>
        <sz val="10"/>
        <rFont val="Times New Roman"/>
        <charset val="134"/>
      </rPr>
      <t>70</t>
    </r>
    <r>
      <rPr>
        <sz val="10"/>
        <rFont val="方正仿宋_GBK"/>
        <charset val="134"/>
      </rPr>
      <t>万元。</t>
    </r>
    <r>
      <rPr>
        <sz val="10"/>
        <rFont val="Times New Roman"/>
        <charset val="134"/>
      </rPr>
      <t xml:space="preserve">
2.</t>
    </r>
    <r>
      <rPr>
        <sz val="10"/>
        <rFont val="方正仿宋_GBK"/>
        <charset val="134"/>
      </rPr>
      <t>农特产品加工厂房建设，厂房设置区域分别有：</t>
    </r>
    <r>
      <rPr>
        <sz val="10"/>
        <rFont val="Times New Roman"/>
        <charset val="134"/>
      </rPr>
      <t xml:space="preserve"> 
</t>
    </r>
    <r>
      <rPr>
        <sz val="10"/>
        <rFont val="方正仿宋_GBK"/>
        <charset val="134"/>
      </rPr>
      <t>新建钢屋框架结构厂房车间建筑面积</t>
    </r>
    <r>
      <rPr>
        <sz val="10"/>
        <rFont val="Times New Roman"/>
        <charset val="134"/>
      </rPr>
      <t>100</t>
    </r>
    <r>
      <rPr>
        <sz val="10"/>
        <rFont val="方正仿宋_GBK"/>
        <charset val="134"/>
      </rPr>
      <t>㎡，综合单价</t>
    </r>
    <r>
      <rPr>
        <sz val="10"/>
        <rFont val="Times New Roman"/>
        <charset val="134"/>
      </rPr>
      <t>900</t>
    </r>
    <r>
      <rPr>
        <sz val="10"/>
        <rFont val="方正仿宋_GBK"/>
        <charset val="134"/>
      </rPr>
      <t>元</t>
    </r>
    <r>
      <rPr>
        <sz val="10"/>
        <rFont val="Times New Roman"/>
        <charset val="134"/>
      </rPr>
      <t>/</t>
    </r>
    <r>
      <rPr>
        <sz val="10"/>
        <rFont val="方正仿宋_GBK"/>
        <charset val="134"/>
      </rPr>
      <t>㎡（含水电）；概算资金</t>
    </r>
    <r>
      <rPr>
        <sz val="10"/>
        <rFont val="Times New Roman"/>
        <charset val="134"/>
      </rPr>
      <t>9</t>
    </r>
    <r>
      <rPr>
        <sz val="10"/>
        <rFont val="方正仿宋_GBK"/>
        <charset val="134"/>
      </rPr>
      <t>万元（其中：精品蔬菜分拣打包车间</t>
    </r>
    <r>
      <rPr>
        <sz val="10"/>
        <rFont val="Times New Roman"/>
        <charset val="134"/>
      </rPr>
      <t>50</t>
    </r>
    <r>
      <rPr>
        <sz val="10"/>
        <rFont val="方正仿宋_GBK"/>
        <charset val="134"/>
      </rPr>
      <t>㎡，冷链保鲜库</t>
    </r>
    <r>
      <rPr>
        <sz val="10"/>
        <rFont val="Times New Roman"/>
        <charset val="134"/>
      </rPr>
      <t>50</t>
    </r>
    <r>
      <rPr>
        <sz val="10"/>
        <rFont val="方正仿宋_GBK"/>
        <charset val="134"/>
      </rPr>
      <t>㎡）。</t>
    </r>
    <r>
      <rPr>
        <sz val="10"/>
        <rFont val="Times New Roman"/>
        <charset val="134"/>
      </rPr>
      <t xml:space="preserve">
3.</t>
    </r>
    <r>
      <rPr>
        <sz val="10"/>
        <rFont val="方正仿宋_GBK"/>
        <charset val="134"/>
      </rPr>
      <t>设备安装：安装</t>
    </r>
    <r>
      <rPr>
        <sz val="10"/>
        <rFont val="Times New Roman"/>
        <charset val="134"/>
      </rPr>
      <t>315KVA</t>
    </r>
    <r>
      <rPr>
        <sz val="10"/>
        <rFont val="方正仿宋_GBK"/>
        <charset val="134"/>
      </rPr>
      <t>变压器</t>
    </r>
    <r>
      <rPr>
        <sz val="10"/>
        <rFont val="Times New Roman"/>
        <charset val="134"/>
      </rPr>
      <t>1</t>
    </r>
    <r>
      <rPr>
        <sz val="10"/>
        <rFont val="方正仿宋_GBK"/>
        <charset val="134"/>
      </rPr>
      <t>台，概算投资</t>
    </r>
    <r>
      <rPr>
        <sz val="10"/>
        <rFont val="Times New Roman"/>
        <charset val="134"/>
      </rPr>
      <t>20</t>
    </r>
    <r>
      <rPr>
        <sz val="10"/>
        <rFont val="方正仿宋_GBK"/>
        <charset val="134"/>
      </rPr>
      <t>万元；</t>
    </r>
    <r>
      <rPr>
        <sz val="10"/>
        <rFont val="Times New Roman"/>
        <charset val="134"/>
      </rPr>
      <t>50</t>
    </r>
    <r>
      <rPr>
        <sz val="10"/>
        <rFont val="方正仿宋_GBK"/>
        <charset val="134"/>
      </rPr>
      <t>㎡冷链保鲜库设备安装，单价</t>
    </r>
    <r>
      <rPr>
        <sz val="10"/>
        <rFont val="Times New Roman"/>
        <charset val="134"/>
      </rPr>
      <t>1500</t>
    </r>
    <r>
      <rPr>
        <sz val="10"/>
        <rFont val="方正仿宋_GBK"/>
        <charset val="134"/>
      </rPr>
      <t>元</t>
    </r>
    <r>
      <rPr>
        <sz val="10"/>
        <rFont val="Times New Roman"/>
        <charset val="134"/>
      </rPr>
      <t>/</t>
    </r>
    <r>
      <rPr>
        <sz val="10"/>
        <rFont val="方正仿宋_GBK"/>
        <charset val="134"/>
      </rPr>
      <t>㎡，概算资金</t>
    </r>
    <r>
      <rPr>
        <sz val="10"/>
        <rFont val="Times New Roman"/>
        <charset val="134"/>
      </rPr>
      <t>7.5</t>
    </r>
    <r>
      <rPr>
        <sz val="10"/>
        <rFont val="方正仿宋_GBK"/>
        <charset val="134"/>
      </rPr>
      <t>万元；保鲜库房内农产品摆放货架分三层设置，安装面积</t>
    </r>
    <r>
      <rPr>
        <sz val="10"/>
        <rFont val="Times New Roman"/>
        <charset val="134"/>
      </rPr>
      <t>40</t>
    </r>
    <r>
      <rPr>
        <sz val="10"/>
        <rFont val="方正仿宋_GBK"/>
        <charset val="134"/>
      </rPr>
      <t>㎡，单价</t>
    </r>
    <r>
      <rPr>
        <sz val="10"/>
        <rFont val="Times New Roman"/>
        <charset val="134"/>
      </rPr>
      <t>400</t>
    </r>
    <r>
      <rPr>
        <sz val="10"/>
        <rFont val="方正仿宋_GBK"/>
        <charset val="134"/>
      </rPr>
      <t>元</t>
    </r>
    <r>
      <rPr>
        <sz val="10"/>
        <rFont val="Times New Roman"/>
        <charset val="134"/>
      </rPr>
      <t>/</t>
    </r>
    <r>
      <rPr>
        <sz val="10"/>
        <rFont val="方正仿宋_GBK"/>
        <charset val="134"/>
      </rPr>
      <t>㎡，概算资金</t>
    </r>
    <r>
      <rPr>
        <sz val="10"/>
        <rFont val="Times New Roman"/>
        <charset val="134"/>
      </rPr>
      <t>1.6</t>
    </r>
    <r>
      <rPr>
        <sz val="10"/>
        <rFont val="方正仿宋_GBK"/>
        <charset val="134"/>
      </rPr>
      <t>万元；厂房内分拣台安装</t>
    </r>
    <r>
      <rPr>
        <sz val="10"/>
        <rFont val="Times New Roman"/>
        <charset val="134"/>
      </rPr>
      <t>40</t>
    </r>
    <r>
      <rPr>
        <sz val="10"/>
        <rFont val="方正仿宋_GBK"/>
        <charset val="134"/>
      </rPr>
      <t>㎡，单价</t>
    </r>
    <r>
      <rPr>
        <sz val="10"/>
        <rFont val="Times New Roman"/>
        <charset val="134"/>
      </rPr>
      <t>300</t>
    </r>
    <r>
      <rPr>
        <sz val="10"/>
        <rFont val="方正仿宋_GBK"/>
        <charset val="134"/>
      </rPr>
      <t>元</t>
    </r>
    <r>
      <rPr>
        <sz val="10"/>
        <rFont val="Times New Roman"/>
        <charset val="134"/>
      </rPr>
      <t>/</t>
    </r>
    <r>
      <rPr>
        <sz val="10"/>
        <rFont val="方正仿宋_GBK"/>
        <charset val="134"/>
      </rPr>
      <t>㎡，概算资金</t>
    </r>
    <r>
      <rPr>
        <sz val="10"/>
        <rFont val="Times New Roman"/>
        <charset val="134"/>
      </rPr>
      <t>1.2</t>
    </r>
    <r>
      <rPr>
        <sz val="10"/>
        <rFont val="方正仿宋_GBK"/>
        <charset val="134"/>
      </rPr>
      <t>万元。合计投资</t>
    </r>
    <r>
      <rPr>
        <sz val="10"/>
        <rFont val="Times New Roman"/>
        <charset val="134"/>
      </rPr>
      <t>10.3</t>
    </r>
    <r>
      <rPr>
        <sz val="10"/>
        <rFont val="方正仿宋_GBK"/>
        <charset val="134"/>
      </rPr>
      <t>万元。</t>
    </r>
    <r>
      <rPr>
        <sz val="10"/>
        <rFont val="Times New Roman"/>
        <charset val="134"/>
      </rPr>
      <t xml:space="preserve">
</t>
    </r>
    <r>
      <rPr>
        <sz val="10"/>
        <rFont val="方正仿宋_GBK"/>
        <charset val="134"/>
      </rPr>
      <t>以上三项合计概算资金</t>
    </r>
    <r>
      <rPr>
        <sz val="10"/>
        <rFont val="Times New Roman"/>
        <charset val="134"/>
      </rPr>
      <t>89.3</t>
    </r>
    <r>
      <rPr>
        <sz val="10"/>
        <rFont val="方正仿宋_GBK"/>
        <charset val="134"/>
      </rPr>
      <t>万元。</t>
    </r>
  </si>
  <si>
    <r>
      <rPr>
        <sz val="10"/>
        <color indexed="8"/>
        <rFont val="方正仿宋_GBK"/>
        <charset val="134"/>
      </rPr>
      <t>通过实施该项目，巩固拓展产业建设示范带动成效促进村集体经济增收，带动群众增收致富。项目建成后产权水阁村委会，预计项目年收益率为</t>
    </r>
    <r>
      <rPr>
        <sz val="10"/>
        <color indexed="8"/>
        <rFont val="Times New Roman"/>
        <charset val="134"/>
      </rPr>
      <t>6</t>
    </r>
    <r>
      <rPr>
        <sz val="10"/>
        <color indexed="8"/>
        <rFont val="方正仿宋_GBK"/>
        <charset val="134"/>
      </rPr>
      <t>％，即</t>
    </r>
    <r>
      <rPr>
        <sz val="10"/>
        <color indexed="8"/>
        <rFont val="Times New Roman"/>
        <charset val="134"/>
      </rPr>
      <t>5</t>
    </r>
    <r>
      <rPr>
        <sz val="10"/>
        <color indexed="8"/>
        <rFont val="方正仿宋_GBK"/>
        <charset val="134"/>
      </rPr>
      <t>万元。带动辖区内农户</t>
    </r>
    <r>
      <rPr>
        <sz val="10"/>
        <color indexed="8"/>
        <rFont val="Times New Roman"/>
        <charset val="134"/>
      </rPr>
      <t>420</t>
    </r>
    <r>
      <rPr>
        <sz val="10"/>
        <color indexed="8"/>
        <rFont val="方正仿宋_GBK"/>
        <charset val="134"/>
      </rPr>
      <t>户（其中脱贫户</t>
    </r>
    <r>
      <rPr>
        <sz val="10"/>
        <color indexed="8"/>
        <rFont val="Times New Roman"/>
        <charset val="134"/>
      </rPr>
      <t>87</t>
    </r>
    <r>
      <rPr>
        <sz val="10"/>
        <color indexed="8"/>
        <rFont val="方正仿宋_GBK"/>
        <charset val="134"/>
      </rPr>
      <t>户，三类监测对象</t>
    </r>
    <r>
      <rPr>
        <sz val="10"/>
        <color indexed="8"/>
        <rFont val="Times New Roman"/>
        <charset val="134"/>
      </rPr>
      <t>35</t>
    </r>
    <r>
      <rPr>
        <sz val="10"/>
        <color indexed="8"/>
        <rFont val="方正仿宋_GBK"/>
        <charset val="134"/>
      </rPr>
      <t>户）户均增加</t>
    </r>
    <r>
      <rPr>
        <sz val="10"/>
        <color indexed="8"/>
        <rFont val="Times New Roman"/>
        <charset val="134"/>
      </rPr>
      <t>1500</t>
    </r>
    <r>
      <rPr>
        <sz val="10"/>
        <color indexed="8"/>
        <rFont val="方正仿宋_GBK"/>
        <charset val="134"/>
      </rPr>
      <t>元以上，村集体收入增加</t>
    </r>
    <r>
      <rPr>
        <sz val="10"/>
        <color indexed="8"/>
        <rFont val="Times New Roman"/>
        <charset val="134"/>
      </rPr>
      <t>10</t>
    </r>
    <r>
      <rPr>
        <sz val="10"/>
        <color indexed="8"/>
        <rFont val="方正仿宋_GBK"/>
        <charset val="134"/>
      </rPr>
      <t>万元。</t>
    </r>
  </si>
  <si>
    <r>
      <rPr>
        <sz val="10"/>
        <color indexed="8"/>
        <rFont val="方正仿宋_GBK"/>
        <charset val="134"/>
      </rPr>
      <t>摆羊河村茨菇深加工建设项目</t>
    </r>
  </si>
  <si>
    <r>
      <rPr>
        <sz val="10"/>
        <color indexed="8"/>
        <rFont val="方正仿宋_GBK"/>
        <charset val="134"/>
      </rPr>
      <t>摆羊河村委会</t>
    </r>
  </si>
  <si>
    <r>
      <rPr>
        <sz val="10"/>
        <rFont val="Times New Roman"/>
        <charset val="134"/>
      </rPr>
      <t>1.</t>
    </r>
    <r>
      <rPr>
        <sz val="10"/>
        <rFont val="方正仿宋_GBK"/>
        <charset val="134"/>
      </rPr>
      <t>新建钢屋结构茨菇清洗分拣车间</t>
    </r>
    <r>
      <rPr>
        <sz val="10"/>
        <rFont val="Times New Roman"/>
        <charset val="134"/>
      </rPr>
      <t>300</t>
    </r>
    <r>
      <rPr>
        <sz val="10"/>
        <rFont val="方正仿宋_GBK"/>
        <charset val="134"/>
      </rPr>
      <t>㎡，综合单价</t>
    </r>
    <r>
      <rPr>
        <sz val="10"/>
        <rFont val="Times New Roman"/>
        <charset val="134"/>
      </rPr>
      <t>1000</t>
    </r>
    <r>
      <rPr>
        <sz val="10"/>
        <rFont val="方正仿宋_GBK"/>
        <charset val="134"/>
      </rPr>
      <t>元</t>
    </r>
    <r>
      <rPr>
        <sz val="10"/>
        <rFont val="Times New Roman"/>
        <charset val="134"/>
      </rPr>
      <t>/</t>
    </r>
    <r>
      <rPr>
        <sz val="10"/>
        <rFont val="方正仿宋_GBK"/>
        <charset val="134"/>
      </rPr>
      <t>㎡，概算资金</t>
    </r>
    <r>
      <rPr>
        <sz val="10"/>
        <rFont val="Times New Roman"/>
        <charset val="134"/>
      </rPr>
      <t>30</t>
    </r>
    <r>
      <rPr>
        <sz val="10"/>
        <rFont val="方正仿宋_GBK"/>
        <charset val="134"/>
      </rPr>
      <t>万元；</t>
    </r>
    <r>
      <rPr>
        <sz val="10"/>
        <rFont val="Times New Roman"/>
        <charset val="134"/>
      </rPr>
      <t xml:space="preserve"> 
2.</t>
    </r>
    <r>
      <rPr>
        <sz val="10"/>
        <rFont val="方正仿宋_GBK"/>
        <charset val="134"/>
      </rPr>
      <t>新建农产品仓储保鲜库</t>
    </r>
    <r>
      <rPr>
        <sz val="10"/>
        <rFont val="Times New Roman"/>
        <charset val="134"/>
      </rPr>
      <t>300</t>
    </r>
    <r>
      <rPr>
        <sz val="10"/>
        <rFont val="方正仿宋_GBK"/>
        <charset val="134"/>
      </rPr>
      <t>㎡，概算资金</t>
    </r>
    <r>
      <rPr>
        <sz val="10"/>
        <rFont val="Times New Roman"/>
        <charset val="134"/>
      </rPr>
      <t>27</t>
    </r>
    <r>
      <rPr>
        <sz val="10"/>
        <rFont val="方正仿宋_GBK"/>
        <charset val="134"/>
      </rPr>
      <t>万元；</t>
    </r>
    <r>
      <rPr>
        <sz val="10"/>
        <rFont val="Times New Roman"/>
        <charset val="134"/>
      </rPr>
      <t xml:space="preserve">
3.</t>
    </r>
    <r>
      <rPr>
        <sz val="10"/>
        <rFont val="方正仿宋_GBK"/>
        <charset val="134"/>
      </rPr>
      <t>购置安装加工机器设备：茨菇清洗分拣机器</t>
    </r>
    <r>
      <rPr>
        <sz val="10"/>
        <rFont val="Times New Roman"/>
        <charset val="134"/>
      </rPr>
      <t>1</t>
    </r>
    <r>
      <rPr>
        <sz val="10"/>
        <rFont val="方正仿宋_GBK"/>
        <charset val="134"/>
      </rPr>
      <t>台，概算</t>
    </r>
    <r>
      <rPr>
        <sz val="10"/>
        <rFont val="Times New Roman"/>
        <charset val="134"/>
      </rPr>
      <t>18</t>
    </r>
    <r>
      <rPr>
        <sz val="10"/>
        <rFont val="方正仿宋_GBK"/>
        <charset val="134"/>
      </rPr>
      <t>万元；茨菇切片机</t>
    </r>
    <r>
      <rPr>
        <sz val="10"/>
        <rFont val="Times New Roman"/>
        <charset val="134"/>
      </rPr>
      <t>1</t>
    </r>
    <r>
      <rPr>
        <sz val="10"/>
        <rFont val="方正仿宋_GBK"/>
        <charset val="134"/>
      </rPr>
      <t>台，概算</t>
    </r>
    <r>
      <rPr>
        <sz val="10"/>
        <rFont val="Times New Roman"/>
        <charset val="134"/>
      </rPr>
      <t>3</t>
    </r>
    <r>
      <rPr>
        <sz val="10"/>
        <rFont val="方正仿宋_GBK"/>
        <charset val="134"/>
      </rPr>
      <t>万元；自动真空包装机</t>
    </r>
    <r>
      <rPr>
        <sz val="10"/>
        <rFont val="Times New Roman"/>
        <charset val="134"/>
      </rPr>
      <t>1</t>
    </r>
    <r>
      <rPr>
        <sz val="10"/>
        <rFont val="方正仿宋_GBK"/>
        <charset val="134"/>
      </rPr>
      <t>台，概算</t>
    </r>
    <r>
      <rPr>
        <sz val="10"/>
        <rFont val="Times New Roman"/>
        <charset val="134"/>
      </rPr>
      <t>22</t>
    </r>
    <r>
      <rPr>
        <sz val="10"/>
        <rFont val="方正仿宋_GBK"/>
        <charset val="134"/>
      </rPr>
      <t>万元，螺杆空压机套装</t>
    </r>
    <r>
      <rPr>
        <sz val="10"/>
        <rFont val="Times New Roman"/>
        <charset val="134"/>
      </rPr>
      <t>1</t>
    </r>
    <r>
      <rPr>
        <sz val="10"/>
        <rFont val="方正仿宋_GBK"/>
        <charset val="134"/>
      </rPr>
      <t>套，单价：</t>
    </r>
    <r>
      <rPr>
        <sz val="10"/>
        <rFont val="Times New Roman"/>
        <charset val="134"/>
      </rPr>
      <t>1.5</t>
    </r>
    <r>
      <rPr>
        <sz val="10"/>
        <rFont val="方正仿宋_GBK"/>
        <charset val="134"/>
      </rPr>
      <t>万元；标准化低温烘干机</t>
    </r>
    <r>
      <rPr>
        <sz val="10"/>
        <rFont val="Times New Roman"/>
        <charset val="134"/>
      </rPr>
      <t>1</t>
    </r>
    <r>
      <rPr>
        <sz val="10"/>
        <rFont val="方正仿宋_GBK"/>
        <charset val="134"/>
      </rPr>
      <t>台，概算</t>
    </r>
    <r>
      <rPr>
        <sz val="10"/>
        <rFont val="Times New Roman"/>
        <charset val="134"/>
      </rPr>
      <t>8</t>
    </r>
    <r>
      <rPr>
        <sz val="10"/>
        <rFont val="方正仿宋_GBK"/>
        <charset val="134"/>
      </rPr>
      <t>万元；滚筒式清洗去皮机</t>
    </r>
    <r>
      <rPr>
        <sz val="10"/>
        <rFont val="Times New Roman"/>
        <charset val="134"/>
      </rPr>
      <t>1</t>
    </r>
    <r>
      <rPr>
        <sz val="10"/>
        <rFont val="方正仿宋_GBK"/>
        <charset val="134"/>
      </rPr>
      <t>台，概算</t>
    </r>
    <r>
      <rPr>
        <sz val="10"/>
        <rFont val="Times New Roman"/>
        <charset val="134"/>
      </rPr>
      <t>1.6</t>
    </r>
    <r>
      <rPr>
        <sz val="10"/>
        <rFont val="方正仿宋_GBK"/>
        <charset val="134"/>
      </rPr>
      <t>万元；滚筒式搅拌机一台，概算</t>
    </r>
    <r>
      <rPr>
        <sz val="10"/>
        <rFont val="Times New Roman"/>
        <charset val="134"/>
      </rPr>
      <t>5</t>
    </r>
    <r>
      <rPr>
        <sz val="10"/>
        <rFont val="方正仿宋_GBK"/>
        <charset val="134"/>
      </rPr>
      <t>万元，油炸机器</t>
    </r>
    <r>
      <rPr>
        <sz val="10"/>
        <rFont val="Times New Roman"/>
        <charset val="134"/>
      </rPr>
      <t>1</t>
    </r>
    <r>
      <rPr>
        <sz val="10"/>
        <rFont val="方正仿宋_GBK"/>
        <charset val="134"/>
      </rPr>
      <t>台概算</t>
    </r>
    <r>
      <rPr>
        <sz val="10"/>
        <rFont val="Times New Roman"/>
        <charset val="134"/>
      </rPr>
      <t>8</t>
    </r>
    <r>
      <rPr>
        <sz val="10"/>
        <rFont val="方正仿宋_GBK"/>
        <charset val="134"/>
      </rPr>
      <t>万元，淀粉加工设备一套，概算</t>
    </r>
    <r>
      <rPr>
        <sz val="10"/>
        <rFont val="Times New Roman"/>
        <charset val="134"/>
      </rPr>
      <t>8</t>
    </r>
    <r>
      <rPr>
        <sz val="10"/>
        <rFont val="方正仿宋_GBK"/>
        <charset val="134"/>
      </rPr>
      <t>万元，货运电梯</t>
    </r>
    <r>
      <rPr>
        <sz val="10"/>
        <rFont val="Times New Roman"/>
        <charset val="134"/>
      </rPr>
      <t>1</t>
    </r>
    <r>
      <rPr>
        <sz val="10"/>
        <rFont val="方正仿宋_GBK"/>
        <charset val="134"/>
      </rPr>
      <t>台，概算</t>
    </r>
    <r>
      <rPr>
        <sz val="10"/>
        <rFont val="Times New Roman"/>
        <charset val="134"/>
      </rPr>
      <t>5</t>
    </r>
    <r>
      <rPr>
        <sz val="10"/>
        <rFont val="方正仿宋_GBK"/>
        <charset val="134"/>
      </rPr>
      <t>万元；</t>
    </r>
    <r>
      <rPr>
        <sz val="10"/>
        <rFont val="Times New Roman"/>
        <charset val="134"/>
      </rPr>
      <t xml:space="preserve">
4.</t>
    </r>
    <r>
      <rPr>
        <sz val="10"/>
        <rFont val="方正仿宋_GBK"/>
        <charset val="134"/>
      </rPr>
      <t>项目加工基地配套基础设施：新建</t>
    </r>
    <r>
      <rPr>
        <sz val="10"/>
        <rFont val="Times New Roman"/>
        <charset val="134"/>
      </rPr>
      <t>50m³</t>
    </r>
    <r>
      <rPr>
        <sz val="10"/>
        <rFont val="方正仿宋_GBK"/>
        <charset val="134"/>
      </rPr>
      <t>蓄水池一个、概算</t>
    </r>
    <r>
      <rPr>
        <sz val="10"/>
        <rFont val="Times New Roman"/>
        <charset val="134"/>
      </rPr>
      <t>15</t>
    </r>
    <r>
      <rPr>
        <sz val="10"/>
        <rFont val="方正仿宋_GBK"/>
        <charset val="134"/>
      </rPr>
      <t>万元，</t>
    </r>
    <r>
      <rPr>
        <sz val="10"/>
        <rFont val="Times New Roman"/>
        <charset val="134"/>
      </rPr>
      <t>50m³</t>
    </r>
    <r>
      <rPr>
        <sz val="10"/>
        <rFont val="方正仿宋_GBK"/>
        <charset val="134"/>
      </rPr>
      <t>沉淀池一个、概算</t>
    </r>
    <r>
      <rPr>
        <sz val="10"/>
        <rFont val="Times New Roman"/>
        <charset val="134"/>
      </rPr>
      <t>15</t>
    </r>
    <r>
      <rPr>
        <sz val="10"/>
        <rFont val="方正仿宋_GBK"/>
        <charset val="134"/>
      </rPr>
      <t>万元，安装进水混流水泵</t>
    </r>
    <r>
      <rPr>
        <sz val="10"/>
        <rFont val="Times New Roman"/>
        <charset val="134"/>
      </rPr>
      <t>DN110</t>
    </r>
    <r>
      <rPr>
        <sz val="10"/>
        <rFont val="方正仿宋_GBK"/>
        <charset val="134"/>
      </rPr>
      <t>一台，概算</t>
    </r>
    <r>
      <rPr>
        <sz val="10"/>
        <rFont val="Times New Roman"/>
        <charset val="134"/>
      </rPr>
      <t>0.8</t>
    </r>
    <r>
      <rPr>
        <sz val="10"/>
        <rFont val="方正仿宋_GBK"/>
        <charset val="134"/>
      </rPr>
      <t>万元，安装进水管道</t>
    </r>
    <r>
      <rPr>
        <sz val="10"/>
        <rFont val="Times New Roman"/>
        <charset val="134"/>
      </rPr>
      <t>300</t>
    </r>
    <r>
      <rPr>
        <sz val="10"/>
        <rFont val="方正仿宋_GBK"/>
        <charset val="134"/>
      </rPr>
      <t>米，概算</t>
    </r>
    <r>
      <rPr>
        <sz val="10"/>
        <rFont val="Times New Roman"/>
        <charset val="134"/>
      </rPr>
      <t>0.9</t>
    </r>
    <r>
      <rPr>
        <sz val="10"/>
        <rFont val="方正仿宋_GBK"/>
        <charset val="134"/>
      </rPr>
      <t>万元，动力电缆线</t>
    </r>
    <r>
      <rPr>
        <sz val="10"/>
        <rFont val="Times New Roman"/>
        <charset val="134"/>
      </rPr>
      <t>800</t>
    </r>
    <r>
      <rPr>
        <sz val="10"/>
        <rFont val="方正仿宋_GBK"/>
        <charset val="134"/>
      </rPr>
      <t>米，概算</t>
    </r>
    <r>
      <rPr>
        <sz val="10"/>
        <rFont val="Times New Roman"/>
        <charset val="134"/>
      </rPr>
      <t>0.5</t>
    </r>
    <r>
      <rPr>
        <sz val="10"/>
        <rFont val="方正仿宋_GBK"/>
        <charset val="134"/>
      </rPr>
      <t>万元。</t>
    </r>
  </si>
  <si>
    <r>
      <rPr>
        <sz val="10"/>
        <color indexed="8"/>
        <rFont val="方正仿宋_GBK"/>
        <charset val="134"/>
      </rPr>
      <t>通过项目建设，提升当地茨菇产品的附加值，延伸农产品产业链，实现村集体经济增收、农户就业增收，直接带动脱贫户和监测对象</t>
    </r>
    <r>
      <rPr>
        <sz val="10"/>
        <color indexed="8"/>
        <rFont val="Times New Roman"/>
        <charset val="134"/>
      </rPr>
      <t>77</t>
    </r>
    <r>
      <rPr>
        <sz val="10"/>
        <color indexed="8"/>
        <rFont val="方正仿宋_GBK"/>
        <charset val="134"/>
      </rPr>
      <t>户</t>
    </r>
    <r>
      <rPr>
        <sz val="10"/>
        <color indexed="8"/>
        <rFont val="Times New Roman"/>
        <charset val="134"/>
      </rPr>
      <t>304</t>
    </r>
    <r>
      <rPr>
        <sz val="10"/>
        <color indexed="8"/>
        <rFont val="方正仿宋_GBK"/>
        <charset val="134"/>
      </rPr>
      <t>人，户均增加收入</t>
    </r>
    <r>
      <rPr>
        <sz val="10"/>
        <color indexed="8"/>
        <rFont val="Times New Roman"/>
        <charset val="134"/>
      </rPr>
      <t>2000</t>
    </r>
    <r>
      <rPr>
        <sz val="10"/>
        <color indexed="8"/>
        <rFont val="方正仿宋_GBK"/>
        <charset val="134"/>
      </rPr>
      <t>元以上，带动群众就业</t>
    </r>
    <r>
      <rPr>
        <sz val="10"/>
        <color indexed="8"/>
        <rFont val="Times New Roman"/>
        <charset val="134"/>
      </rPr>
      <t>20</t>
    </r>
    <r>
      <rPr>
        <sz val="10"/>
        <color indexed="8"/>
        <rFont val="方正仿宋_GBK"/>
        <charset val="134"/>
      </rPr>
      <t>余人，增加村集体经济收入共</t>
    </r>
    <r>
      <rPr>
        <sz val="10"/>
        <color indexed="8"/>
        <rFont val="Times New Roman"/>
        <charset val="134"/>
      </rPr>
      <t>10</t>
    </r>
    <r>
      <rPr>
        <sz val="10"/>
        <color indexed="8"/>
        <rFont val="方正仿宋_GBK"/>
        <charset val="134"/>
      </rPr>
      <t>万元。</t>
    </r>
  </si>
  <si>
    <r>
      <rPr>
        <sz val="10"/>
        <rFont val="方正仿宋_GBK"/>
        <charset val="134"/>
      </rPr>
      <t>小百户镇老母村委会</t>
    </r>
    <r>
      <rPr>
        <sz val="10"/>
        <rFont val="Times New Roman"/>
        <charset val="134"/>
      </rPr>
      <t>400</t>
    </r>
    <r>
      <rPr>
        <sz val="10"/>
        <rFont val="方正仿宋_GBK"/>
        <charset val="134"/>
      </rPr>
      <t>头林麝驯养基地建设项目</t>
    </r>
  </si>
  <si>
    <r>
      <rPr>
        <sz val="10"/>
        <rFont val="方正仿宋_GBK"/>
        <charset val="134"/>
      </rPr>
      <t>小百户镇</t>
    </r>
  </si>
  <si>
    <r>
      <rPr>
        <sz val="10"/>
        <rFont val="方正仿宋_GBK"/>
        <charset val="134"/>
      </rPr>
      <t>老母村委会</t>
    </r>
  </si>
  <si>
    <r>
      <rPr>
        <sz val="10"/>
        <rFont val="方正仿宋_GBK"/>
        <charset val="134"/>
      </rPr>
      <t>新建林麝养殖基地</t>
    </r>
    <r>
      <rPr>
        <sz val="10"/>
        <rFont val="Times New Roman"/>
        <charset val="134"/>
      </rPr>
      <t>1</t>
    </r>
    <r>
      <rPr>
        <sz val="10"/>
        <rFont val="方正仿宋_GBK"/>
        <charset val="134"/>
      </rPr>
      <t>个，占地</t>
    </r>
    <r>
      <rPr>
        <sz val="10"/>
        <rFont val="Times New Roman"/>
        <charset val="134"/>
      </rPr>
      <t>17</t>
    </r>
    <r>
      <rPr>
        <sz val="10"/>
        <rFont val="方正仿宋_GBK"/>
        <charset val="134"/>
      </rPr>
      <t>亩，养殖用房（砖木结构）、饲料仓储用房（钢结构）、水电及附属设施。其中：</t>
    </r>
    <r>
      <rPr>
        <sz val="10"/>
        <rFont val="Times New Roman"/>
        <charset val="134"/>
      </rPr>
      <t>1.</t>
    </r>
    <r>
      <rPr>
        <sz val="10"/>
        <rFont val="方正仿宋_GBK"/>
        <charset val="134"/>
      </rPr>
      <t>养殖场内采用</t>
    </r>
    <r>
      <rPr>
        <sz val="10"/>
        <rFont val="Times New Roman"/>
        <charset val="134"/>
      </rPr>
      <t>C25</t>
    </r>
    <r>
      <rPr>
        <sz val="10"/>
        <rFont val="方正仿宋_GBK"/>
        <charset val="134"/>
      </rPr>
      <t>混凝土地面硬化（含路面），硬化面积</t>
    </r>
    <r>
      <rPr>
        <sz val="10"/>
        <rFont val="Times New Roman"/>
        <charset val="134"/>
      </rPr>
      <t>4395</t>
    </r>
    <r>
      <rPr>
        <sz val="10"/>
        <rFont val="方正仿宋_GBK"/>
        <charset val="134"/>
      </rPr>
      <t>㎡，厚</t>
    </r>
    <r>
      <rPr>
        <sz val="10"/>
        <rFont val="Times New Roman"/>
        <charset val="134"/>
      </rPr>
      <t>0.2</t>
    </r>
    <r>
      <rPr>
        <sz val="10"/>
        <rFont val="方正仿宋_GBK"/>
        <charset val="134"/>
      </rPr>
      <t>米，需浇筑混凝土</t>
    </r>
    <r>
      <rPr>
        <sz val="10"/>
        <rFont val="Times New Roman"/>
        <charset val="134"/>
      </rPr>
      <t>879m³</t>
    </r>
    <r>
      <rPr>
        <sz val="10"/>
        <rFont val="方正仿宋_GBK"/>
        <charset val="134"/>
      </rPr>
      <t>，单价</t>
    </r>
    <r>
      <rPr>
        <sz val="10"/>
        <rFont val="Times New Roman"/>
        <charset val="134"/>
      </rPr>
      <t>420</t>
    </r>
    <r>
      <rPr>
        <sz val="10"/>
        <rFont val="方正仿宋_GBK"/>
        <charset val="134"/>
      </rPr>
      <t>元</t>
    </r>
    <r>
      <rPr>
        <sz val="10"/>
        <rFont val="Times New Roman"/>
        <charset val="134"/>
      </rPr>
      <t>/</t>
    </r>
    <r>
      <rPr>
        <sz val="10"/>
        <rFont val="方正仿宋_GBK"/>
        <charset val="134"/>
      </rPr>
      <t>㎡，建设资金</t>
    </r>
    <r>
      <rPr>
        <sz val="10"/>
        <rFont val="Times New Roman"/>
        <charset val="134"/>
      </rPr>
      <t>36.92</t>
    </r>
    <r>
      <rPr>
        <sz val="10"/>
        <rFont val="方正仿宋_GBK"/>
        <charset val="134"/>
      </rPr>
      <t>万元；</t>
    </r>
    <r>
      <rPr>
        <sz val="10"/>
        <rFont val="Times New Roman"/>
        <charset val="134"/>
      </rPr>
      <t>2.</t>
    </r>
    <r>
      <rPr>
        <sz val="10"/>
        <rFont val="方正仿宋_GBK"/>
        <charset val="134"/>
      </rPr>
      <t>新砌墙体（</t>
    </r>
    <r>
      <rPr>
        <sz val="10"/>
        <rFont val="Times New Roman"/>
        <charset val="134"/>
      </rPr>
      <t>24</t>
    </r>
    <r>
      <rPr>
        <sz val="10"/>
        <rFont val="方正仿宋_GBK"/>
        <charset val="134"/>
      </rPr>
      <t>墙），砌筑</t>
    </r>
    <r>
      <rPr>
        <sz val="10"/>
        <rFont val="Times New Roman"/>
        <charset val="134"/>
      </rPr>
      <t>6849</t>
    </r>
    <r>
      <rPr>
        <sz val="10"/>
        <rFont val="方正仿宋_GBK"/>
        <charset val="134"/>
      </rPr>
      <t>㎡，单价</t>
    </r>
    <r>
      <rPr>
        <sz val="10"/>
        <rFont val="Times New Roman"/>
        <charset val="134"/>
      </rPr>
      <t>135</t>
    </r>
    <r>
      <rPr>
        <sz val="10"/>
        <rFont val="方正仿宋_GBK"/>
        <charset val="134"/>
      </rPr>
      <t>元</t>
    </r>
    <r>
      <rPr>
        <sz val="10"/>
        <rFont val="Times New Roman"/>
        <charset val="134"/>
      </rPr>
      <t>/</t>
    </r>
    <r>
      <rPr>
        <sz val="10"/>
        <rFont val="方正仿宋_GBK"/>
        <charset val="134"/>
      </rPr>
      <t>㎡，建设资金</t>
    </r>
    <r>
      <rPr>
        <sz val="10"/>
        <rFont val="Times New Roman"/>
        <charset val="134"/>
      </rPr>
      <t>92.46</t>
    </r>
    <r>
      <rPr>
        <sz val="10"/>
        <rFont val="方正仿宋_GBK"/>
        <charset val="134"/>
      </rPr>
      <t>万元；</t>
    </r>
    <r>
      <rPr>
        <sz val="10"/>
        <rFont val="Times New Roman"/>
        <charset val="134"/>
      </rPr>
      <t>3.</t>
    </r>
    <r>
      <rPr>
        <sz val="10"/>
        <rFont val="方正仿宋_GBK"/>
        <charset val="134"/>
      </rPr>
      <t>安装水电，面积</t>
    </r>
    <r>
      <rPr>
        <sz val="10"/>
        <rFont val="Times New Roman"/>
        <charset val="134"/>
      </rPr>
      <t>11353</t>
    </r>
    <r>
      <rPr>
        <sz val="10"/>
        <rFont val="方正仿宋_GBK"/>
        <charset val="134"/>
      </rPr>
      <t>㎡，单价</t>
    </r>
    <r>
      <rPr>
        <sz val="10"/>
        <rFont val="Times New Roman"/>
        <charset val="134"/>
      </rPr>
      <t>10</t>
    </r>
    <r>
      <rPr>
        <sz val="10"/>
        <rFont val="方正仿宋_GBK"/>
        <charset val="134"/>
      </rPr>
      <t>元</t>
    </r>
    <r>
      <rPr>
        <sz val="10"/>
        <rFont val="Times New Roman"/>
        <charset val="134"/>
      </rPr>
      <t>/</t>
    </r>
    <r>
      <rPr>
        <sz val="10"/>
        <rFont val="方正仿宋_GBK"/>
        <charset val="134"/>
      </rPr>
      <t>㎡，建设资金</t>
    </r>
    <r>
      <rPr>
        <sz val="10"/>
        <rFont val="Times New Roman"/>
        <charset val="134"/>
      </rPr>
      <t>11.35</t>
    </r>
    <r>
      <rPr>
        <sz val="10"/>
        <rFont val="方正仿宋_GBK"/>
        <charset val="134"/>
      </rPr>
      <t>万元；</t>
    </r>
    <r>
      <rPr>
        <sz val="10"/>
        <rFont val="Times New Roman"/>
        <charset val="134"/>
      </rPr>
      <t>4.</t>
    </r>
    <r>
      <rPr>
        <sz val="10"/>
        <rFont val="方正仿宋_GBK"/>
        <charset val="134"/>
      </rPr>
      <t>围网搭建，面积</t>
    </r>
    <r>
      <rPr>
        <sz val="10"/>
        <rFont val="Times New Roman"/>
        <charset val="134"/>
      </rPr>
      <t>6730</t>
    </r>
    <r>
      <rPr>
        <sz val="10"/>
        <rFont val="方正仿宋_GBK"/>
        <charset val="134"/>
      </rPr>
      <t>㎡，单价</t>
    </r>
    <r>
      <rPr>
        <sz val="10"/>
        <rFont val="Times New Roman"/>
        <charset val="134"/>
      </rPr>
      <t>120</t>
    </r>
    <r>
      <rPr>
        <sz val="10"/>
        <rFont val="方正仿宋_GBK"/>
        <charset val="134"/>
      </rPr>
      <t>元</t>
    </r>
    <r>
      <rPr>
        <sz val="10"/>
        <rFont val="Times New Roman"/>
        <charset val="134"/>
      </rPr>
      <t>/</t>
    </r>
    <r>
      <rPr>
        <sz val="10"/>
        <rFont val="方正仿宋_GBK"/>
        <charset val="134"/>
      </rPr>
      <t>㎡，建设资金</t>
    </r>
    <r>
      <rPr>
        <sz val="10"/>
        <rFont val="Times New Roman"/>
        <charset val="134"/>
      </rPr>
      <t>80.76</t>
    </r>
    <r>
      <rPr>
        <sz val="10"/>
        <rFont val="方正仿宋_GBK"/>
        <charset val="134"/>
      </rPr>
      <t>万元；</t>
    </r>
    <r>
      <rPr>
        <sz val="10"/>
        <rFont val="Times New Roman"/>
        <charset val="134"/>
      </rPr>
      <t>5.</t>
    </r>
    <r>
      <rPr>
        <sz val="10"/>
        <rFont val="方正仿宋_GBK"/>
        <charset val="134"/>
      </rPr>
      <t>养殖场屋顶（石棉瓦），面积</t>
    </r>
    <r>
      <rPr>
        <sz val="10"/>
        <rFont val="Times New Roman"/>
        <charset val="134"/>
      </rPr>
      <t>2912</t>
    </r>
    <r>
      <rPr>
        <sz val="10"/>
        <rFont val="方正仿宋_GBK"/>
        <charset val="134"/>
      </rPr>
      <t>㎡，单价</t>
    </r>
    <r>
      <rPr>
        <sz val="10"/>
        <rFont val="Times New Roman"/>
        <charset val="134"/>
      </rPr>
      <t>56</t>
    </r>
    <r>
      <rPr>
        <sz val="10"/>
        <rFont val="方正仿宋_GBK"/>
        <charset val="134"/>
      </rPr>
      <t>元</t>
    </r>
    <r>
      <rPr>
        <sz val="10"/>
        <rFont val="Times New Roman"/>
        <charset val="134"/>
      </rPr>
      <t>/</t>
    </r>
    <r>
      <rPr>
        <sz val="10"/>
        <rFont val="方正仿宋_GBK"/>
        <charset val="134"/>
      </rPr>
      <t>㎡，建设资金</t>
    </r>
    <r>
      <rPr>
        <sz val="10"/>
        <rFont val="Times New Roman"/>
        <charset val="134"/>
      </rPr>
      <t>16.31</t>
    </r>
    <r>
      <rPr>
        <sz val="10"/>
        <rFont val="方正仿宋_GBK"/>
        <charset val="134"/>
      </rPr>
      <t>万元；以上共需资金</t>
    </r>
    <r>
      <rPr>
        <sz val="10"/>
        <rFont val="Times New Roman"/>
        <charset val="134"/>
      </rPr>
      <t>245</t>
    </r>
    <r>
      <rPr>
        <sz val="10"/>
        <rFont val="方正仿宋_GBK"/>
        <charset val="134"/>
      </rPr>
      <t>万元。</t>
    </r>
  </si>
  <si>
    <r>
      <rPr>
        <sz val="10"/>
        <rFont val="方正仿宋_GBK"/>
        <charset val="134"/>
      </rPr>
      <t>新建林麝养殖基地</t>
    </r>
    <r>
      <rPr>
        <sz val="10"/>
        <rFont val="Times New Roman"/>
        <charset val="134"/>
      </rPr>
      <t>1</t>
    </r>
    <r>
      <rPr>
        <sz val="10"/>
        <rFont val="方正仿宋_GBK"/>
        <charset val="134"/>
      </rPr>
      <t>个</t>
    </r>
    <r>
      <rPr>
        <sz val="10"/>
        <rFont val="Times New Roman"/>
        <charset val="134"/>
      </rPr>
      <t>17</t>
    </r>
    <r>
      <rPr>
        <sz val="10"/>
        <rFont val="方正仿宋_GBK"/>
        <charset val="134"/>
      </rPr>
      <t>亩，存栏林麝</t>
    </r>
    <r>
      <rPr>
        <sz val="10"/>
        <rFont val="Times New Roman"/>
        <charset val="134"/>
      </rPr>
      <t>200</t>
    </r>
    <r>
      <rPr>
        <sz val="10"/>
        <rFont val="方正仿宋_GBK"/>
        <charset val="134"/>
      </rPr>
      <t>只，年销售林麝</t>
    </r>
    <r>
      <rPr>
        <sz val="10"/>
        <rFont val="Times New Roman"/>
        <charset val="134"/>
      </rPr>
      <t>100</t>
    </r>
    <r>
      <rPr>
        <sz val="10"/>
        <rFont val="方正仿宋_GBK"/>
        <charset val="134"/>
      </rPr>
      <t>余只，生产麝香</t>
    </r>
    <r>
      <rPr>
        <sz val="10"/>
        <rFont val="Times New Roman"/>
        <charset val="134"/>
      </rPr>
      <t>2</t>
    </r>
    <r>
      <rPr>
        <sz val="10"/>
        <rFont val="方正仿宋_GBK"/>
        <charset val="134"/>
      </rPr>
      <t>公斤，项目建成后产权归老母村委会所有，由村级公司经营，引进云南盛祥野生动物养殖有限公司合作。年产值</t>
    </r>
    <r>
      <rPr>
        <sz val="10"/>
        <rFont val="Times New Roman"/>
        <charset val="134"/>
      </rPr>
      <t>510</t>
    </r>
    <r>
      <rPr>
        <sz val="10"/>
        <rFont val="方正仿宋_GBK"/>
        <charset val="134"/>
      </rPr>
      <t>万元。预计项目年收益率为</t>
    </r>
    <r>
      <rPr>
        <sz val="10"/>
        <rFont val="Times New Roman"/>
        <charset val="134"/>
      </rPr>
      <t>6</t>
    </r>
    <r>
      <rPr>
        <sz val="10"/>
        <rFont val="方正仿宋_GBK"/>
        <charset val="134"/>
      </rPr>
      <t>％，即</t>
    </r>
    <r>
      <rPr>
        <sz val="10"/>
        <rFont val="Times New Roman"/>
        <charset val="134"/>
      </rPr>
      <t>19.60</t>
    </r>
    <r>
      <rPr>
        <sz val="10"/>
        <rFont val="方正仿宋_GBK"/>
        <charset val="134"/>
      </rPr>
      <t>万元，带动辖区内农户</t>
    </r>
    <r>
      <rPr>
        <sz val="10"/>
        <rFont val="Times New Roman"/>
        <charset val="134"/>
      </rPr>
      <t>82</t>
    </r>
    <r>
      <rPr>
        <sz val="10"/>
        <rFont val="方正仿宋_GBK"/>
        <charset val="134"/>
      </rPr>
      <t>户。</t>
    </r>
  </si>
  <si>
    <r>
      <rPr>
        <sz val="10"/>
        <rFont val="方正仿宋_GBK"/>
        <charset val="134"/>
      </rPr>
      <t>一是村集体收益分红；二是带动辖区内</t>
    </r>
    <r>
      <rPr>
        <sz val="10"/>
        <rFont val="Times New Roman"/>
        <charset val="134"/>
      </rPr>
      <t>82</t>
    </r>
    <r>
      <rPr>
        <sz val="10"/>
        <rFont val="方正仿宋_GBK"/>
        <charset val="134"/>
      </rPr>
      <t>户群众就近就业；三是流转集体土地</t>
    </r>
    <r>
      <rPr>
        <sz val="10"/>
        <rFont val="Times New Roman"/>
        <charset val="134"/>
      </rPr>
      <t>200</t>
    </r>
    <r>
      <rPr>
        <sz val="10"/>
        <rFont val="方正仿宋_GBK"/>
        <charset val="134"/>
      </rPr>
      <t>余亩。</t>
    </r>
  </si>
  <si>
    <r>
      <rPr>
        <sz val="10"/>
        <rFont val="Times New Roman"/>
        <charset val="134"/>
      </rPr>
      <t>2026</t>
    </r>
    <r>
      <rPr>
        <sz val="10"/>
        <rFont val="方正仿宋_GBK"/>
        <charset val="134"/>
      </rPr>
      <t>年</t>
    </r>
    <r>
      <rPr>
        <sz val="10"/>
        <rFont val="Times New Roman"/>
        <charset val="134"/>
      </rPr>
      <t>3</t>
    </r>
    <r>
      <rPr>
        <sz val="10"/>
        <rFont val="方正仿宋_GBK"/>
        <charset val="134"/>
      </rPr>
      <t>月</t>
    </r>
  </si>
  <si>
    <r>
      <rPr>
        <sz val="10"/>
        <rFont val="Times New Roman"/>
        <charset val="134"/>
      </rPr>
      <t>2026</t>
    </r>
    <r>
      <rPr>
        <sz val="10"/>
        <rFont val="方正仿宋_GBK"/>
        <charset val="134"/>
      </rPr>
      <t>年</t>
    </r>
    <r>
      <rPr>
        <sz val="10"/>
        <rFont val="Times New Roman"/>
        <charset val="134"/>
      </rPr>
      <t>9</t>
    </r>
    <r>
      <rPr>
        <sz val="10"/>
        <rFont val="方正仿宋_GBK"/>
        <charset val="134"/>
      </rPr>
      <t>月</t>
    </r>
  </si>
  <si>
    <r>
      <rPr>
        <sz val="10"/>
        <rFont val="方正仿宋_GBK"/>
        <charset val="134"/>
      </rPr>
      <t>小百户镇兴仁社区特色农产品仓储及电商销售服务站建设项目</t>
    </r>
  </si>
  <si>
    <r>
      <rPr>
        <sz val="10"/>
        <rFont val="方正仿宋_GBK"/>
        <charset val="134"/>
      </rPr>
      <t>兴仁社区</t>
    </r>
  </si>
  <si>
    <r>
      <rPr>
        <sz val="10"/>
        <rFont val="方正仿宋_GBK"/>
        <charset val="134"/>
      </rPr>
      <t>特色农产品仓储及电商销售服务站</t>
    </r>
    <r>
      <rPr>
        <sz val="10"/>
        <rFont val="Times New Roman"/>
        <charset val="134"/>
      </rPr>
      <t>1</t>
    </r>
    <r>
      <rPr>
        <sz val="10"/>
        <rFont val="方正仿宋_GBK"/>
        <charset val="134"/>
      </rPr>
      <t>个，其中：</t>
    </r>
    <r>
      <rPr>
        <sz val="10"/>
        <rFont val="Times New Roman"/>
        <charset val="134"/>
      </rPr>
      <t>1</t>
    </r>
    <r>
      <rPr>
        <sz val="10"/>
        <rFont val="方正仿宋_GBK"/>
        <charset val="134"/>
      </rPr>
      <t>、新建钢架构仓储用房一幢，长</t>
    </r>
    <r>
      <rPr>
        <sz val="10"/>
        <rFont val="Times New Roman"/>
        <charset val="134"/>
      </rPr>
      <t>20</t>
    </r>
    <r>
      <rPr>
        <sz val="10"/>
        <rFont val="方正仿宋_GBK"/>
        <charset val="134"/>
      </rPr>
      <t>米，宽</t>
    </r>
    <r>
      <rPr>
        <sz val="10"/>
        <rFont val="Times New Roman"/>
        <charset val="134"/>
      </rPr>
      <t>50</t>
    </r>
    <r>
      <rPr>
        <sz val="10"/>
        <rFont val="方正仿宋_GBK"/>
        <charset val="134"/>
      </rPr>
      <t>米，建设面积</t>
    </r>
    <r>
      <rPr>
        <sz val="10"/>
        <rFont val="Times New Roman"/>
        <charset val="134"/>
      </rPr>
      <t>1000</t>
    </r>
    <r>
      <rPr>
        <sz val="10"/>
        <rFont val="方正仿宋_GBK"/>
        <charset val="134"/>
      </rPr>
      <t>㎡，单价</t>
    </r>
    <r>
      <rPr>
        <sz val="10"/>
        <rFont val="Times New Roman"/>
        <charset val="134"/>
      </rPr>
      <t>850.00</t>
    </r>
    <r>
      <rPr>
        <sz val="10"/>
        <rFont val="方正仿宋_GBK"/>
        <charset val="134"/>
      </rPr>
      <t>元</t>
    </r>
    <r>
      <rPr>
        <sz val="10"/>
        <rFont val="Times New Roman"/>
        <charset val="134"/>
      </rPr>
      <t>/</t>
    </r>
    <r>
      <rPr>
        <sz val="10"/>
        <rFont val="方正仿宋_GBK"/>
        <charset val="134"/>
      </rPr>
      <t>㎡，建设资金</t>
    </r>
    <r>
      <rPr>
        <sz val="10"/>
        <rFont val="Times New Roman"/>
        <charset val="134"/>
      </rPr>
      <t>85.00</t>
    </r>
    <r>
      <rPr>
        <sz val="10"/>
        <rFont val="方正仿宋_GBK"/>
        <charset val="134"/>
      </rPr>
      <t>万元；</t>
    </r>
    <r>
      <rPr>
        <sz val="10"/>
        <rFont val="Times New Roman"/>
        <charset val="134"/>
      </rPr>
      <t>2</t>
    </r>
    <r>
      <rPr>
        <sz val="10"/>
        <rFont val="方正仿宋_GBK"/>
        <charset val="134"/>
      </rPr>
      <t>、新建钢架构包装车间一幢，长</t>
    </r>
    <r>
      <rPr>
        <sz val="10"/>
        <rFont val="Times New Roman"/>
        <charset val="134"/>
      </rPr>
      <t>25</t>
    </r>
    <r>
      <rPr>
        <sz val="10"/>
        <rFont val="方正仿宋_GBK"/>
        <charset val="134"/>
      </rPr>
      <t>米，宽</t>
    </r>
    <r>
      <rPr>
        <sz val="10"/>
        <rFont val="Times New Roman"/>
        <charset val="134"/>
      </rPr>
      <t>20</t>
    </r>
    <r>
      <rPr>
        <sz val="10"/>
        <rFont val="方正仿宋_GBK"/>
        <charset val="134"/>
      </rPr>
      <t>米，建设面积</t>
    </r>
    <r>
      <rPr>
        <sz val="10"/>
        <rFont val="Times New Roman"/>
        <charset val="134"/>
      </rPr>
      <t>590</t>
    </r>
    <r>
      <rPr>
        <sz val="10"/>
        <rFont val="方正仿宋_GBK"/>
        <charset val="134"/>
      </rPr>
      <t>㎡，单价</t>
    </r>
    <r>
      <rPr>
        <sz val="10"/>
        <rFont val="Times New Roman"/>
        <charset val="134"/>
      </rPr>
      <t>850.00</t>
    </r>
    <r>
      <rPr>
        <sz val="10"/>
        <rFont val="方正仿宋_GBK"/>
        <charset val="134"/>
      </rPr>
      <t>元</t>
    </r>
    <r>
      <rPr>
        <sz val="10"/>
        <rFont val="Times New Roman"/>
        <charset val="134"/>
      </rPr>
      <t>/</t>
    </r>
    <r>
      <rPr>
        <sz val="10"/>
        <rFont val="方正仿宋_GBK"/>
        <charset val="134"/>
      </rPr>
      <t>㎡，建设资金</t>
    </r>
    <r>
      <rPr>
        <sz val="10"/>
        <rFont val="Times New Roman"/>
        <charset val="134"/>
      </rPr>
      <t>42.50</t>
    </r>
    <r>
      <rPr>
        <sz val="10"/>
        <rFont val="方正仿宋_GBK"/>
        <charset val="134"/>
      </rPr>
      <t>万元；</t>
    </r>
    <r>
      <rPr>
        <sz val="10"/>
        <rFont val="Times New Roman"/>
        <charset val="134"/>
      </rPr>
      <t>3</t>
    </r>
    <r>
      <rPr>
        <sz val="10"/>
        <rFont val="方正仿宋_GBK"/>
        <charset val="134"/>
      </rPr>
      <t>、硬化场地</t>
    </r>
    <r>
      <rPr>
        <sz val="10"/>
        <rFont val="Times New Roman"/>
        <charset val="134"/>
      </rPr>
      <t>1200</t>
    </r>
    <r>
      <rPr>
        <sz val="10"/>
        <rFont val="方正仿宋_GBK"/>
        <charset val="134"/>
      </rPr>
      <t>㎡，厚</t>
    </r>
    <r>
      <rPr>
        <sz val="10"/>
        <rFont val="Times New Roman"/>
        <charset val="134"/>
      </rPr>
      <t>0.25</t>
    </r>
    <r>
      <rPr>
        <sz val="10"/>
        <rFont val="方正仿宋_GBK"/>
        <charset val="134"/>
      </rPr>
      <t>米，需浇筑</t>
    </r>
    <r>
      <rPr>
        <sz val="10"/>
        <rFont val="Times New Roman"/>
        <charset val="134"/>
      </rPr>
      <t>C25</t>
    </r>
    <r>
      <rPr>
        <sz val="10"/>
        <rFont val="方正仿宋_GBK"/>
        <charset val="134"/>
      </rPr>
      <t>混凝土</t>
    </r>
    <r>
      <rPr>
        <sz val="10"/>
        <rFont val="Times New Roman"/>
        <charset val="134"/>
      </rPr>
      <t>300m³</t>
    </r>
    <r>
      <rPr>
        <sz val="10"/>
        <rFont val="方正仿宋_GBK"/>
        <charset val="134"/>
      </rPr>
      <t>，单价</t>
    </r>
    <r>
      <rPr>
        <sz val="10"/>
        <rFont val="Times New Roman"/>
        <charset val="134"/>
      </rPr>
      <t>420.00</t>
    </r>
    <r>
      <rPr>
        <sz val="10"/>
        <rFont val="方正仿宋_GBK"/>
        <charset val="134"/>
      </rPr>
      <t>元</t>
    </r>
    <r>
      <rPr>
        <sz val="10"/>
        <rFont val="Times New Roman"/>
        <charset val="134"/>
      </rPr>
      <t>/m³</t>
    </r>
    <r>
      <rPr>
        <sz val="10"/>
        <rFont val="方正仿宋_GBK"/>
        <charset val="134"/>
      </rPr>
      <t>，建设资金</t>
    </r>
    <r>
      <rPr>
        <sz val="10"/>
        <rFont val="Times New Roman"/>
        <charset val="134"/>
      </rPr>
      <t>12.60</t>
    </r>
    <r>
      <rPr>
        <sz val="10"/>
        <rFont val="方正仿宋_GBK"/>
        <charset val="134"/>
      </rPr>
      <t>万元；</t>
    </r>
    <r>
      <rPr>
        <sz val="10"/>
        <rFont val="Times New Roman"/>
        <charset val="134"/>
      </rPr>
      <t>4</t>
    </r>
    <r>
      <rPr>
        <sz val="10"/>
        <rFont val="方正仿宋_GBK"/>
        <charset val="134"/>
      </rPr>
      <t>、道路硬化道路</t>
    </r>
    <r>
      <rPr>
        <sz val="10"/>
        <rFont val="Times New Roman"/>
        <charset val="134"/>
      </rPr>
      <t>260</t>
    </r>
    <r>
      <rPr>
        <sz val="10"/>
        <rFont val="方正仿宋_GBK"/>
        <charset val="134"/>
      </rPr>
      <t>米，宽</t>
    </r>
    <r>
      <rPr>
        <sz val="10"/>
        <rFont val="Times New Roman"/>
        <charset val="134"/>
      </rPr>
      <t>6</t>
    </r>
    <r>
      <rPr>
        <sz val="10"/>
        <rFont val="方正仿宋_GBK"/>
        <charset val="134"/>
      </rPr>
      <t>米，硬化面积</t>
    </r>
    <r>
      <rPr>
        <sz val="10"/>
        <rFont val="Times New Roman"/>
        <charset val="134"/>
      </rPr>
      <t>1560</t>
    </r>
    <r>
      <rPr>
        <sz val="10"/>
        <rFont val="方正仿宋_GBK"/>
        <charset val="134"/>
      </rPr>
      <t>㎡，厚</t>
    </r>
    <r>
      <rPr>
        <sz val="10"/>
        <rFont val="Times New Roman"/>
        <charset val="134"/>
      </rPr>
      <t>0.25</t>
    </r>
    <r>
      <rPr>
        <sz val="10"/>
        <rFont val="方正仿宋_GBK"/>
        <charset val="134"/>
      </rPr>
      <t>米，需浇筑</t>
    </r>
    <r>
      <rPr>
        <sz val="10"/>
        <rFont val="Times New Roman"/>
        <charset val="134"/>
      </rPr>
      <t>C25</t>
    </r>
    <r>
      <rPr>
        <sz val="10"/>
        <rFont val="方正仿宋_GBK"/>
        <charset val="134"/>
      </rPr>
      <t>混凝土</t>
    </r>
    <r>
      <rPr>
        <sz val="10"/>
        <rFont val="Times New Roman"/>
        <charset val="134"/>
      </rPr>
      <t>390m³</t>
    </r>
    <r>
      <rPr>
        <sz val="10"/>
        <rFont val="方正仿宋_GBK"/>
        <charset val="134"/>
      </rPr>
      <t>，单价</t>
    </r>
    <r>
      <rPr>
        <sz val="10"/>
        <rFont val="Times New Roman"/>
        <charset val="134"/>
      </rPr>
      <t>420.00</t>
    </r>
    <r>
      <rPr>
        <sz val="10"/>
        <rFont val="方正仿宋_GBK"/>
        <charset val="134"/>
      </rPr>
      <t>元</t>
    </r>
    <r>
      <rPr>
        <sz val="10"/>
        <rFont val="Times New Roman"/>
        <charset val="134"/>
      </rPr>
      <t>/m³</t>
    </r>
    <r>
      <rPr>
        <sz val="10"/>
        <rFont val="方正仿宋_GBK"/>
        <charset val="134"/>
      </rPr>
      <t>，建设资金</t>
    </r>
    <r>
      <rPr>
        <sz val="10"/>
        <rFont val="Times New Roman"/>
        <charset val="134"/>
      </rPr>
      <t>16.38</t>
    </r>
    <r>
      <rPr>
        <sz val="10"/>
        <rFont val="方正仿宋_GBK"/>
        <charset val="134"/>
      </rPr>
      <t>万元；</t>
    </r>
    <r>
      <rPr>
        <sz val="10"/>
        <rFont val="Times New Roman"/>
        <charset val="134"/>
      </rPr>
      <t>5</t>
    </r>
    <r>
      <rPr>
        <sz val="10"/>
        <rFont val="方正仿宋_GBK"/>
        <charset val="134"/>
      </rPr>
      <t>、安装</t>
    </r>
    <r>
      <rPr>
        <sz val="10"/>
        <rFont val="Times New Roman"/>
        <charset val="134"/>
      </rPr>
      <t>DN600</t>
    </r>
    <r>
      <rPr>
        <sz val="10"/>
        <rFont val="方正仿宋_GBK"/>
        <charset val="134"/>
      </rPr>
      <t>波纹管</t>
    </r>
    <r>
      <rPr>
        <sz val="10"/>
        <rFont val="Times New Roman"/>
        <charset val="134"/>
      </rPr>
      <t>206</t>
    </r>
    <r>
      <rPr>
        <sz val="10"/>
        <rFont val="方正仿宋_GBK"/>
        <charset val="134"/>
      </rPr>
      <t>米，单价</t>
    </r>
    <r>
      <rPr>
        <sz val="10"/>
        <rFont val="Times New Roman"/>
        <charset val="134"/>
      </rPr>
      <t>480.00</t>
    </r>
    <r>
      <rPr>
        <sz val="10"/>
        <rFont val="方正仿宋_GBK"/>
        <charset val="134"/>
      </rPr>
      <t>元</t>
    </r>
    <r>
      <rPr>
        <sz val="10"/>
        <rFont val="Times New Roman"/>
        <charset val="134"/>
      </rPr>
      <t>/</t>
    </r>
    <r>
      <rPr>
        <sz val="10"/>
        <rFont val="方正仿宋_GBK"/>
        <charset val="134"/>
      </rPr>
      <t>米，建设资金</t>
    </r>
    <r>
      <rPr>
        <sz val="10"/>
        <rFont val="Times New Roman"/>
        <charset val="134"/>
      </rPr>
      <t>9.89</t>
    </r>
    <r>
      <rPr>
        <sz val="10"/>
        <rFont val="方正仿宋_GBK"/>
        <charset val="134"/>
      </rPr>
      <t>万元；</t>
    </r>
    <r>
      <rPr>
        <sz val="10"/>
        <rFont val="Times New Roman"/>
        <charset val="134"/>
      </rPr>
      <t>6</t>
    </r>
    <r>
      <rPr>
        <sz val="10"/>
        <rFont val="方正仿宋_GBK"/>
        <charset val="134"/>
      </rPr>
      <t>、安装</t>
    </r>
    <r>
      <rPr>
        <sz val="10"/>
        <rFont val="Times New Roman"/>
        <charset val="134"/>
      </rPr>
      <t>DN300</t>
    </r>
    <r>
      <rPr>
        <sz val="10"/>
        <rFont val="方正仿宋_GBK"/>
        <charset val="134"/>
      </rPr>
      <t>波纹管</t>
    </r>
    <r>
      <rPr>
        <sz val="10"/>
        <rFont val="Times New Roman"/>
        <charset val="134"/>
      </rPr>
      <t>350</t>
    </r>
    <r>
      <rPr>
        <sz val="10"/>
        <rFont val="方正仿宋_GBK"/>
        <charset val="134"/>
      </rPr>
      <t>米，单价</t>
    </r>
    <r>
      <rPr>
        <sz val="10"/>
        <rFont val="Times New Roman"/>
        <charset val="134"/>
      </rPr>
      <t>166.00</t>
    </r>
    <r>
      <rPr>
        <sz val="10"/>
        <rFont val="方正仿宋_GBK"/>
        <charset val="134"/>
      </rPr>
      <t>元</t>
    </r>
    <r>
      <rPr>
        <sz val="10"/>
        <rFont val="Times New Roman"/>
        <charset val="134"/>
      </rPr>
      <t>/</t>
    </r>
    <r>
      <rPr>
        <sz val="10"/>
        <rFont val="方正仿宋_GBK"/>
        <charset val="134"/>
      </rPr>
      <t>米，建设资金</t>
    </r>
    <r>
      <rPr>
        <sz val="10"/>
        <rFont val="Times New Roman"/>
        <charset val="134"/>
      </rPr>
      <t>5.81</t>
    </r>
    <r>
      <rPr>
        <sz val="10"/>
        <rFont val="方正仿宋_GBK"/>
        <charset val="134"/>
      </rPr>
      <t>万元；</t>
    </r>
    <r>
      <rPr>
        <sz val="10"/>
        <rFont val="Times New Roman"/>
        <charset val="134"/>
      </rPr>
      <t>7</t>
    </r>
    <r>
      <rPr>
        <sz val="10"/>
        <rFont val="方正仿宋_GBK"/>
        <charset val="134"/>
      </rPr>
      <t>、新建</t>
    </r>
    <r>
      <rPr>
        <sz val="10"/>
        <rFont val="Times New Roman"/>
        <charset val="134"/>
      </rPr>
      <t>PE</t>
    </r>
    <r>
      <rPr>
        <sz val="10"/>
        <rFont val="方正仿宋_GBK"/>
        <charset val="134"/>
      </rPr>
      <t>污水检查井</t>
    </r>
    <r>
      <rPr>
        <sz val="10"/>
        <rFont val="Times New Roman"/>
        <charset val="134"/>
      </rPr>
      <t>5</t>
    </r>
    <r>
      <rPr>
        <sz val="10"/>
        <rFont val="方正仿宋_GBK"/>
        <charset val="134"/>
      </rPr>
      <t>座，单价</t>
    </r>
    <r>
      <rPr>
        <sz val="10"/>
        <rFont val="Times New Roman"/>
        <charset val="134"/>
      </rPr>
      <t>1360.00</t>
    </r>
    <r>
      <rPr>
        <sz val="10"/>
        <rFont val="方正仿宋_GBK"/>
        <charset val="134"/>
      </rPr>
      <t>元</t>
    </r>
    <r>
      <rPr>
        <sz val="10"/>
        <rFont val="Times New Roman"/>
        <charset val="134"/>
      </rPr>
      <t>/</t>
    </r>
    <r>
      <rPr>
        <sz val="10"/>
        <rFont val="方正仿宋_GBK"/>
        <charset val="134"/>
      </rPr>
      <t>座，建设资金</t>
    </r>
    <r>
      <rPr>
        <sz val="10"/>
        <rFont val="Times New Roman"/>
        <charset val="134"/>
      </rPr>
      <t>0.68</t>
    </r>
    <r>
      <rPr>
        <sz val="10"/>
        <rFont val="方正仿宋_GBK"/>
        <charset val="134"/>
      </rPr>
      <t>万元；</t>
    </r>
    <r>
      <rPr>
        <sz val="10"/>
        <rFont val="Times New Roman"/>
        <charset val="134"/>
      </rPr>
      <t>8</t>
    </r>
    <r>
      <rPr>
        <sz val="10"/>
        <rFont val="方正仿宋_GBK"/>
        <charset val="134"/>
      </rPr>
      <t>、新建</t>
    </r>
    <r>
      <rPr>
        <sz val="10"/>
        <rFont val="Times New Roman"/>
        <charset val="134"/>
      </rPr>
      <t>PE</t>
    </r>
    <r>
      <rPr>
        <sz val="10"/>
        <rFont val="方正仿宋_GBK"/>
        <charset val="134"/>
      </rPr>
      <t>雨水检查井</t>
    </r>
    <r>
      <rPr>
        <sz val="10"/>
        <rFont val="Times New Roman"/>
        <charset val="134"/>
      </rPr>
      <t>5</t>
    </r>
    <r>
      <rPr>
        <sz val="10"/>
        <rFont val="方正仿宋_GBK"/>
        <charset val="134"/>
      </rPr>
      <t>座，单价</t>
    </r>
    <r>
      <rPr>
        <sz val="10"/>
        <rFont val="Times New Roman"/>
        <charset val="134"/>
      </rPr>
      <t>1360.00</t>
    </r>
    <r>
      <rPr>
        <sz val="10"/>
        <rFont val="方正仿宋_GBK"/>
        <charset val="134"/>
      </rPr>
      <t>元</t>
    </r>
    <r>
      <rPr>
        <sz val="10"/>
        <rFont val="Times New Roman"/>
        <charset val="134"/>
      </rPr>
      <t>/</t>
    </r>
    <r>
      <rPr>
        <sz val="10"/>
        <rFont val="方正仿宋_GBK"/>
        <charset val="134"/>
      </rPr>
      <t>座，建设资金</t>
    </r>
    <r>
      <rPr>
        <sz val="10"/>
        <rFont val="Times New Roman"/>
        <charset val="134"/>
      </rPr>
      <t>0.68</t>
    </r>
    <r>
      <rPr>
        <sz val="10"/>
        <rFont val="方正仿宋_GBK"/>
        <charset val="134"/>
      </rPr>
      <t>万元；</t>
    </r>
    <r>
      <rPr>
        <sz val="10"/>
        <rFont val="Times New Roman"/>
        <charset val="134"/>
      </rPr>
      <t>9</t>
    </r>
    <r>
      <rPr>
        <sz val="10"/>
        <rFont val="方正仿宋_GBK"/>
        <charset val="134"/>
      </rPr>
      <t>、安装雨水箅子</t>
    </r>
    <r>
      <rPr>
        <sz val="10"/>
        <rFont val="Times New Roman"/>
        <charset val="134"/>
      </rPr>
      <t>28</t>
    </r>
    <r>
      <rPr>
        <sz val="10"/>
        <rFont val="方正仿宋_GBK"/>
        <charset val="134"/>
      </rPr>
      <t>个，单价</t>
    </r>
    <r>
      <rPr>
        <sz val="10"/>
        <rFont val="Times New Roman"/>
        <charset val="134"/>
      </rPr>
      <t>500.00</t>
    </r>
    <r>
      <rPr>
        <sz val="10"/>
        <rFont val="方正仿宋_GBK"/>
        <charset val="134"/>
      </rPr>
      <t>元</t>
    </r>
    <r>
      <rPr>
        <sz val="10"/>
        <rFont val="Times New Roman"/>
        <charset val="134"/>
      </rPr>
      <t>/</t>
    </r>
    <r>
      <rPr>
        <sz val="10"/>
        <rFont val="方正仿宋_GBK"/>
        <charset val="134"/>
      </rPr>
      <t>个，建设资金</t>
    </r>
    <r>
      <rPr>
        <sz val="10"/>
        <rFont val="Times New Roman"/>
        <charset val="134"/>
      </rPr>
      <t>1.40</t>
    </r>
    <r>
      <rPr>
        <sz val="10"/>
        <rFont val="方正仿宋_GBK"/>
        <charset val="134"/>
      </rPr>
      <t>万元；</t>
    </r>
    <r>
      <rPr>
        <sz val="10"/>
        <rFont val="Times New Roman"/>
        <charset val="134"/>
      </rPr>
      <t>10</t>
    </r>
    <r>
      <rPr>
        <sz val="10"/>
        <rFont val="方正仿宋_GBK"/>
        <charset val="134"/>
      </rPr>
      <t>、安装钢制围栏（采用透明式）</t>
    </r>
    <r>
      <rPr>
        <sz val="10"/>
        <rFont val="Times New Roman"/>
        <charset val="134"/>
      </rPr>
      <t>200</t>
    </r>
    <r>
      <rPr>
        <sz val="10"/>
        <rFont val="方正仿宋_GBK"/>
        <charset val="134"/>
      </rPr>
      <t>米，每米</t>
    </r>
    <r>
      <rPr>
        <sz val="10"/>
        <rFont val="Times New Roman"/>
        <charset val="134"/>
      </rPr>
      <t>140.00</t>
    </r>
    <r>
      <rPr>
        <sz val="10"/>
        <rFont val="方正仿宋_GBK"/>
        <charset val="134"/>
      </rPr>
      <t>元，需要资金</t>
    </r>
    <r>
      <rPr>
        <sz val="10"/>
        <rFont val="Times New Roman"/>
        <charset val="134"/>
      </rPr>
      <t>2.80</t>
    </r>
    <r>
      <rPr>
        <sz val="10"/>
        <rFont val="方正仿宋_GBK"/>
        <charset val="134"/>
      </rPr>
      <t>万元。</t>
    </r>
  </si>
  <si>
    <r>
      <rPr>
        <sz val="10"/>
        <rFont val="方正仿宋_GBK"/>
        <charset val="134"/>
      </rPr>
      <t>新建特色农产品仓储及电商销售服务站</t>
    </r>
    <r>
      <rPr>
        <sz val="10"/>
        <rFont val="Times New Roman"/>
        <charset val="134"/>
      </rPr>
      <t>1</t>
    </r>
    <r>
      <rPr>
        <sz val="10"/>
        <rFont val="方正仿宋_GBK"/>
        <charset val="134"/>
      </rPr>
      <t>个，项目建成后产权归小百户镇兴仁社区所有，由村级公司运营，引进电商企业，打造农村特色农产品交易平台，促进农产品交易，带动群众增收。每年实现农产品销售额</t>
    </r>
    <r>
      <rPr>
        <sz val="10"/>
        <rFont val="Times New Roman"/>
        <charset val="134"/>
      </rPr>
      <t>1500</t>
    </r>
    <r>
      <rPr>
        <sz val="10"/>
        <rFont val="方正仿宋_GBK"/>
        <charset val="134"/>
      </rPr>
      <t>万元，预计每年可收益</t>
    </r>
    <r>
      <rPr>
        <sz val="10"/>
        <rFont val="Times New Roman"/>
        <charset val="134"/>
      </rPr>
      <t>20</t>
    </r>
    <r>
      <rPr>
        <sz val="10"/>
        <rFont val="方正仿宋_GBK"/>
        <charset val="134"/>
      </rPr>
      <t>万元；带动</t>
    </r>
    <r>
      <rPr>
        <sz val="10"/>
        <rFont val="Times New Roman"/>
        <charset val="134"/>
      </rPr>
      <t>150</t>
    </r>
    <r>
      <rPr>
        <sz val="10"/>
        <rFont val="方正仿宋_GBK"/>
        <charset val="134"/>
      </rPr>
      <t>余人就近基地就业，实现劳务收入</t>
    </r>
    <r>
      <rPr>
        <sz val="10"/>
        <rFont val="Times New Roman"/>
        <charset val="134"/>
      </rPr>
      <t>350</t>
    </r>
    <r>
      <rPr>
        <sz val="10"/>
        <rFont val="方正仿宋_GBK"/>
        <charset val="134"/>
      </rPr>
      <t>余万元。</t>
    </r>
  </si>
  <si>
    <r>
      <rPr>
        <sz val="10"/>
        <rFont val="方正仿宋_GBK"/>
        <charset val="134"/>
      </rPr>
      <t>一是集体资产收益分红；二是拓宽农产品销售渠道，加快农产品销售流通，促进产业发展；三是带动</t>
    </r>
    <r>
      <rPr>
        <sz val="10"/>
        <rFont val="Times New Roman"/>
        <charset val="134"/>
      </rPr>
      <t>150</t>
    </r>
    <r>
      <rPr>
        <sz val="10"/>
        <rFont val="方正仿宋_GBK"/>
        <charset val="134"/>
      </rPr>
      <t>余人民群众就业实现劳务收入</t>
    </r>
    <r>
      <rPr>
        <sz val="10"/>
        <rFont val="Times New Roman"/>
        <charset val="134"/>
      </rPr>
      <t>350</t>
    </r>
    <r>
      <rPr>
        <sz val="10"/>
        <rFont val="方正仿宋_GBK"/>
        <charset val="134"/>
      </rPr>
      <t>余万元。</t>
    </r>
  </si>
  <si>
    <r>
      <rPr>
        <sz val="10"/>
        <rFont val="方正仿宋_GBK"/>
        <charset val="134"/>
      </rPr>
      <t>小百户镇天花食用菌种植基地建设项目</t>
    </r>
  </si>
  <si>
    <r>
      <rPr>
        <sz val="10"/>
        <rFont val="方正仿宋_GBK"/>
        <charset val="134"/>
      </rPr>
      <t>天花村委会</t>
    </r>
  </si>
  <si>
    <r>
      <rPr>
        <sz val="10"/>
        <rFont val="方正仿宋_GBK"/>
        <charset val="134"/>
      </rPr>
      <t>新建食用菌种植基地</t>
    </r>
    <r>
      <rPr>
        <sz val="10"/>
        <rFont val="Times New Roman"/>
        <charset val="134"/>
      </rPr>
      <t>30</t>
    </r>
    <r>
      <rPr>
        <sz val="10"/>
        <rFont val="方正仿宋_GBK"/>
        <charset val="134"/>
      </rPr>
      <t>亩，其中：</t>
    </r>
    <r>
      <rPr>
        <sz val="10"/>
        <rFont val="Times New Roman"/>
        <charset val="134"/>
      </rPr>
      <t>1</t>
    </r>
    <r>
      <rPr>
        <sz val="10"/>
        <rFont val="方正仿宋_GBK"/>
        <charset val="134"/>
      </rPr>
      <t>、新建种植大棚钢结构</t>
    </r>
    <r>
      <rPr>
        <sz val="10"/>
        <rFont val="Times New Roman"/>
        <charset val="134"/>
      </rPr>
      <t>15720</t>
    </r>
    <r>
      <rPr>
        <sz val="10"/>
        <rFont val="方正仿宋_GBK"/>
        <charset val="134"/>
      </rPr>
      <t>㎡，单价</t>
    </r>
    <r>
      <rPr>
        <sz val="10"/>
        <rFont val="Times New Roman"/>
        <charset val="134"/>
      </rPr>
      <t>75</t>
    </r>
    <r>
      <rPr>
        <sz val="10"/>
        <rFont val="方正仿宋_GBK"/>
        <charset val="134"/>
      </rPr>
      <t>元</t>
    </r>
    <r>
      <rPr>
        <sz val="10"/>
        <rFont val="Times New Roman"/>
        <charset val="134"/>
      </rPr>
      <t>/</t>
    </r>
    <r>
      <rPr>
        <sz val="10"/>
        <rFont val="方正仿宋_GBK"/>
        <charset val="134"/>
      </rPr>
      <t>㎡，需资金</t>
    </r>
    <r>
      <rPr>
        <sz val="10"/>
        <rFont val="Times New Roman"/>
        <charset val="134"/>
      </rPr>
      <t>117.9</t>
    </r>
    <r>
      <rPr>
        <sz val="10"/>
        <rFont val="方正仿宋_GBK"/>
        <charset val="134"/>
      </rPr>
      <t>万元；</t>
    </r>
    <r>
      <rPr>
        <sz val="10"/>
        <rFont val="Times New Roman"/>
        <charset val="134"/>
      </rPr>
      <t>2</t>
    </r>
    <r>
      <rPr>
        <sz val="10"/>
        <rFont val="方正仿宋_GBK"/>
        <charset val="134"/>
      </rPr>
      <t>、长</t>
    </r>
    <r>
      <rPr>
        <sz val="10"/>
        <rFont val="Times New Roman"/>
        <charset val="134"/>
      </rPr>
      <t>414</t>
    </r>
    <r>
      <rPr>
        <sz val="10"/>
        <rFont val="方正仿宋_GBK"/>
        <charset val="134"/>
      </rPr>
      <t>米，宽</t>
    </r>
    <r>
      <rPr>
        <sz val="10"/>
        <rFont val="Times New Roman"/>
        <charset val="134"/>
      </rPr>
      <t>5</t>
    </r>
    <r>
      <rPr>
        <sz val="10"/>
        <rFont val="方正仿宋_GBK"/>
        <charset val="134"/>
      </rPr>
      <t>米，厚</t>
    </r>
    <r>
      <rPr>
        <sz val="10"/>
        <rFont val="Times New Roman"/>
        <charset val="134"/>
      </rPr>
      <t>0.2</t>
    </r>
    <r>
      <rPr>
        <sz val="10"/>
        <rFont val="方正仿宋_GBK"/>
        <charset val="134"/>
      </rPr>
      <t>米，共</t>
    </r>
    <r>
      <rPr>
        <sz val="10"/>
        <rFont val="Times New Roman"/>
        <charset val="134"/>
      </rPr>
      <t>414m³</t>
    </r>
    <r>
      <rPr>
        <sz val="10"/>
        <rFont val="方正仿宋_GBK"/>
        <charset val="134"/>
      </rPr>
      <t>，</t>
    </r>
    <r>
      <rPr>
        <sz val="10"/>
        <rFont val="Times New Roman"/>
        <charset val="134"/>
      </rPr>
      <t>C25</t>
    </r>
    <r>
      <rPr>
        <sz val="10"/>
        <rFont val="方正仿宋_GBK"/>
        <charset val="134"/>
      </rPr>
      <t>混凝土，单价</t>
    </r>
    <r>
      <rPr>
        <sz val="10"/>
        <rFont val="Times New Roman"/>
        <charset val="134"/>
      </rPr>
      <t>420</t>
    </r>
    <r>
      <rPr>
        <sz val="10"/>
        <rFont val="方正仿宋_GBK"/>
        <charset val="134"/>
      </rPr>
      <t>元</t>
    </r>
    <r>
      <rPr>
        <sz val="10"/>
        <rFont val="Times New Roman"/>
        <charset val="134"/>
      </rPr>
      <t>/m³</t>
    </r>
    <r>
      <rPr>
        <sz val="10"/>
        <rFont val="方正仿宋_GBK"/>
        <charset val="134"/>
      </rPr>
      <t>，需资金</t>
    </r>
    <r>
      <rPr>
        <sz val="10"/>
        <rFont val="Times New Roman"/>
        <charset val="134"/>
      </rPr>
      <t>17.38</t>
    </r>
    <r>
      <rPr>
        <sz val="10"/>
        <rFont val="方正仿宋_GBK"/>
        <charset val="134"/>
      </rPr>
      <t>万元，道路混合料垫层厚</t>
    </r>
    <r>
      <rPr>
        <sz val="10"/>
        <rFont val="Times New Roman"/>
        <charset val="134"/>
      </rPr>
      <t>0.1</t>
    </r>
    <r>
      <rPr>
        <sz val="10"/>
        <rFont val="方正仿宋_GBK"/>
        <charset val="134"/>
      </rPr>
      <t>米，共</t>
    </r>
    <r>
      <rPr>
        <sz val="10"/>
        <rFont val="Times New Roman"/>
        <charset val="134"/>
      </rPr>
      <t>207m³</t>
    </r>
    <r>
      <rPr>
        <sz val="10"/>
        <rFont val="方正仿宋_GBK"/>
        <charset val="134"/>
      </rPr>
      <t>，单价</t>
    </r>
    <r>
      <rPr>
        <sz val="10"/>
        <rFont val="Times New Roman"/>
        <charset val="134"/>
      </rPr>
      <t>140元/m³，需资金2.90万元，道路建设需资金20.29万元；3、新建机井1座，口径200，日出水量25m³/小时，（250米深），单价116100元/座，需资金11.61万元；4、安装PE110输水管200米，单价57元/米，需资金1.14万元；5、安装PE50输水管1800米，单价17元/米，需资金3.06万元；6、新建砖砌体排水沟1200米（0.4*0.4），单价125元/米，需资金15万元；7、安装电力系统1套，含配电箱及电线电缆，单价12400元/套，需资金1.24万元；</t>
    </r>
  </si>
  <si>
    <r>
      <rPr>
        <sz val="10"/>
        <rFont val="方正仿宋_GBK"/>
        <charset val="134"/>
      </rPr>
      <t>新建食用菌种植基地</t>
    </r>
    <r>
      <rPr>
        <sz val="10"/>
        <rFont val="Times New Roman"/>
        <charset val="134"/>
      </rPr>
      <t>1个31亩，新建高端种植棚15720㎡及水电路等配套附属设施，项目建成后产权归天花村委会，通过陆良县翔腾农业有限公司开展运营管理。实现年产值250余万元；预计每年可收益10.5万元，带动群众100余人就近就地就业，实现务工收入120余万元。</t>
    </r>
  </si>
  <si>
    <r>
      <rPr>
        <sz val="10"/>
        <rFont val="方正仿宋_GBK"/>
        <charset val="134"/>
      </rPr>
      <t>一是村集体收益分红；二是带动</t>
    </r>
    <r>
      <rPr>
        <sz val="10"/>
        <rFont val="Times New Roman"/>
        <charset val="134"/>
      </rPr>
      <t>100</t>
    </r>
    <r>
      <rPr>
        <sz val="10"/>
        <rFont val="方正仿宋_GBK"/>
        <charset val="134"/>
      </rPr>
      <t>余人就近就业，实现务工收入</t>
    </r>
    <r>
      <rPr>
        <sz val="10"/>
        <rFont val="Times New Roman"/>
        <charset val="134"/>
      </rPr>
      <t>120</t>
    </r>
    <r>
      <rPr>
        <sz val="10"/>
        <rFont val="方正仿宋_GBK"/>
        <charset val="134"/>
      </rPr>
      <t>余万元；三是带动示范，扶持农户种植食用菌，发展食用菌种植产业。</t>
    </r>
  </si>
  <si>
    <r>
      <rPr>
        <sz val="10"/>
        <rFont val="方正仿宋_GBK"/>
        <charset val="134"/>
      </rPr>
      <t>召夸镇果河村委会老果河村蔬果综合交易服务中心</t>
    </r>
  </si>
  <si>
    <r>
      <rPr>
        <sz val="10"/>
        <rFont val="方正仿宋_GBK"/>
        <charset val="134"/>
      </rPr>
      <t>召夸镇</t>
    </r>
  </si>
  <si>
    <r>
      <rPr>
        <sz val="10"/>
        <rFont val="方正仿宋_GBK"/>
        <charset val="134"/>
      </rPr>
      <t>果河村委会</t>
    </r>
  </si>
  <si>
    <r>
      <rPr>
        <sz val="10"/>
        <rFont val="方正仿宋_GBK"/>
        <charset val="134"/>
      </rPr>
      <t>新建钢屋架综合市场服务中心长</t>
    </r>
    <r>
      <rPr>
        <sz val="10"/>
        <rFont val="Times New Roman"/>
        <charset val="134"/>
      </rPr>
      <t>48m</t>
    </r>
    <r>
      <rPr>
        <sz val="10"/>
        <rFont val="方正仿宋_GBK"/>
        <charset val="134"/>
      </rPr>
      <t>，宽</t>
    </r>
    <r>
      <rPr>
        <sz val="10"/>
        <rFont val="Times New Roman"/>
        <charset val="134"/>
      </rPr>
      <t>39m</t>
    </r>
    <r>
      <rPr>
        <sz val="10"/>
        <rFont val="方正仿宋_GBK"/>
        <charset val="134"/>
      </rPr>
      <t>，高</t>
    </r>
    <r>
      <rPr>
        <sz val="10"/>
        <rFont val="Times New Roman"/>
        <charset val="134"/>
      </rPr>
      <t>12m</t>
    </r>
    <r>
      <rPr>
        <sz val="10"/>
        <rFont val="方正仿宋_GBK"/>
        <charset val="134"/>
      </rPr>
      <t>，建筑面积：</t>
    </r>
    <r>
      <rPr>
        <sz val="10"/>
        <rFont val="Times New Roman"/>
        <charset val="134"/>
      </rPr>
      <t>1872</t>
    </r>
    <r>
      <rPr>
        <sz val="10"/>
        <rFont val="方正仿宋_GBK"/>
        <charset val="134"/>
      </rPr>
      <t>㎡，综合单价</t>
    </r>
    <r>
      <rPr>
        <sz val="10"/>
        <rFont val="Times New Roman"/>
        <charset val="134"/>
      </rPr>
      <t>820</t>
    </r>
    <r>
      <rPr>
        <sz val="10"/>
        <rFont val="方正仿宋_GBK"/>
        <charset val="134"/>
      </rPr>
      <t>元</t>
    </r>
    <r>
      <rPr>
        <sz val="10"/>
        <rFont val="Times New Roman"/>
        <charset val="134"/>
      </rPr>
      <t>/</t>
    </r>
    <r>
      <rPr>
        <sz val="10"/>
        <rFont val="方正仿宋_GBK"/>
        <charset val="134"/>
      </rPr>
      <t>㎡（含平整场地、余方弃置、钢架基础土方开挖回填、钢架独立基础浇筑</t>
    </r>
    <r>
      <rPr>
        <sz val="10"/>
        <rFont val="Times New Roman"/>
        <charset val="134"/>
      </rPr>
      <t>C25</t>
    </r>
    <r>
      <rPr>
        <sz val="10"/>
        <rFont val="方正仿宋_GBK"/>
        <charset val="134"/>
      </rPr>
      <t>砼、红砖砌围墙、彩钢板屋面、聚乙烯夹心彩钢板墙板、铝合金推拉窗、镀锌铁门、雨水管网、水电安装、</t>
    </r>
    <r>
      <rPr>
        <sz val="10"/>
        <rFont val="Times New Roman"/>
        <charset val="134"/>
      </rPr>
      <t>C25</t>
    </r>
    <r>
      <rPr>
        <sz val="10"/>
        <rFont val="方正仿宋_GBK"/>
        <charset val="134"/>
      </rPr>
      <t>砼浇筑</t>
    </r>
    <r>
      <rPr>
        <sz val="10"/>
        <rFont val="Times New Roman"/>
        <charset val="134"/>
      </rPr>
      <t>30CM</t>
    </r>
    <r>
      <rPr>
        <sz val="10"/>
        <rFont val="方正仿宋_GBK"/>
        <charset val="134"/>
      </rPr>
      <t>厚地板），概算资金：</t>
    </r>
    <r>
      <rPr>
        <sz val="10"/>
        <rFont val="Times New Roman"/>
        <charset val="134"/>
      </rPr>
      <t>153.5</t>
    </r>
    <r>
      <rPr>
        <sz val="10"/>
        <rFont val="方正仿宋_GBK"/>
        <charset val="134"/>
      </rPr>
      <t>万元，</t>
    </r>
  </si>
  <si>
    <r>
      <rPr>
        <sz val="10"/>
        <rFont val="方正仿宋_GBK"/>
        <charset val="134"/>
      </rPr>
      <t>通过建设召夸镇果河村委会老果河村蔬果综合交易服务中心项目，充分发挥当地的优质资源，盘活闲置资产，通过</t>
    </r>
    <r>
      <rPr>
        <sz val="10"/>
        <rFont val="Times New Roman"/>
        <charset val="134"/>
      </rPr>
      <t>“</t>
    </r>
    <r>
      <rPr>
        <sz val="10"/>
        <rFont val="方正仿宋_GBK"/>
        <charset val="134"/>
      </rPr>
      <t>双绑定</t>
    </r>
    <r>
      <rPr>
        <sz val="10"/>
        <rFont val="Times New Roman"/>
        <charset val="134"/>
      </rPr>
      <t>”“</t>
    </r>
    <r>
      <rPr>
        <sz val="10"/>
        <rFont val="方正仿宋_GBK"/>
        <charset val="134"/>
      </rPr>
      <t>双覆盖</t>
    </r>
    <r>
      <rPr>
        <sz val="10"/>
        <rFont val="Times New Roman"/>
        <charset val="134"/>
      </rPr>
      <t>”</t>
    </r>
    <r>
      <rPr>
        <sz val="10"/>
        <rFont val="方正仿宋_GBK"/>
        <charset val="134"/>
      </rPr>
      <t>等多种渠道巩固拓展脱贫攻坚成果；在村专业合作社的带动下，以入股分红、带动务工就业等多种渠道实现持续稳定增收致富。项目建成后产权归召夸镇果河村委会所有，预计项目年收益率为</t>
    </r>
    <r>
      <rPr>
        <sz val="10"/>
        <rFont val="Times New Roman"/>
        <charset val="134"/>
      </rPr>
      <t>8</t>
    </r>
    <r>
      <rPr>
        <sz val="10"/>
        <rFont val="方正仿宋_GBK"/>
        <charset val="134"/>
      </rPr>
      <t>％以上，即</t>
    </r>
    <r>
      <rPr>
        <sz val="10"/>
        <rFont val="Times New Roman"/>
        <charset val="134"/>
      </rPr>
      <t>12</t>
    </r>
    <r>
      <rPr>
        <sz val="10"/>
        <rFont val="方正仿宋_GBK"/>
        <charset val="134"/>
      </rPr>
      <t>万元以上。带动辖区内农户</t>
    </r>
    <r>
      <rPr>
        <sz val="10"/>
        <rFont val="Times New Roman"/>
        <charset val="134"/>
      </rPr>
      <t>1469</t>
    </r>
    <r>
      <rPr>
        <sz val="10"/>
        <rFont val="方正仿宋_GBK"/>
        <charset val="134"/>
      </rPr>
      <t>户</t>
    </r>
    <r>
      <rPr>
        <sz val="10"/>
        <rFont val="Times New Roman"/>
        <charset val="134"/>
      </rPr>
      <t>5232</t>
    </r>
    <r>
      <rPr>
        <sz val="10"/>
        <rFont val="方正仿宋_GBK"/>
        <charset val="134"/>
      </rPr>
      <t>人（其中脱贫户级监测对象</t>
    </r>
    <r>
      <rPr>
        <sz val="10"/>
        <rFont val="Times New Roman"/>
        <charset val="134"/>
      </rPr>
      <t>155</t>
    </r>
    <r>
      <rPr>
        <sz val="10"/>
        <rFont val="方正仿宋_GBK"/>
        <charset val="134"/>
      </rPr>
      <t>户</t>
    </r>
    <r>
      <rPr>
        <sz val="10"/>
        <rFont val="Times New Roman"/>
        <charset val="134"/>
      </rPr>
      <t>556</t>
    </r>
    <r>
      <rPr>
        <sz val="10"/>
        <rFont val="方正仿宋_GBK"/>
        <charset val="134"/>
      </rPr>
      <t>人）户均增加</t>
    </r>
    <r>
      <rPr>
        <sz val="10"/>
        <rFont val="Times New Roman"/>
        <charset val="134"/>
      </rPr>
      <t>200</t>
    </r>
    <r>
      <rPr>
        <sz val="10"/>
        <rFont val="方正仿宋_GBK"/>
        <charset val="134"/>
      </rPr>
      <t>元以上，村集体收入增加</t>
    </r>
    <r>
      <rPr>
        <sz val="10"/>
        <rFont val="Times New Roman"/>
        <charset val="134"/>
      </rPr>
      <t>5</t>
    </r>
    <r>
      <rPr>
        <sz val="10"/>
        <rFont val="方正仿宋_GBK"/>
        <charset val="134"/>
      </rPr>
      <t>万元以上。</t>
    </r>
  </si>
  <si>
    <r>
      <rPr>
        <sz val="10"/>
        <rFont val="方正仿宋_GBK"/>
        <charset val="134"/>
      </rPr>
      <t>带动生产，带动发展食用菌产业</t>
    </r>
    <r>
      <rPr>
        <sz val="10"/>
        <rFont val="Times New Roman"/>
        <charset val="134"/>
      </rPr>
      <t>500</t>
    </r>
    <r>
      <rPr>
        <sz val="10"/>
        <rFont val="方正仿宋_GBK"/>
        <charset val="134"/>
      </rPr>
      <t>亩；收益分红，按照收益的</t>
    </r>
    <r>
      <rPr>
        <sz val="10"/>
        <rFont val="Times New Roman"/>
        <charset val="134"/>
      </rPr>
      <t>30%</t>
    </r>
    <r>
      <rPr>
        <sz val="10"/>
        <rFont val="方正仿宋_GBK"/>
        <charset val="134"/>
      </rPr>
      <t>，对</t>
    </r>
    <r>
      <rPr>
        <sz val="10"/>
        <rFont val="Times New Roman"/>
        <charset val="134"/>
      </rPr>
      <t>155</t>
    </r>
    <r>
      <rPr>
        <sz val="10"/>
        <rFont val="方正仿宋_GBK"/>
        <charset val="134"/>
      </rPr>
      <t>户</t>
    </r>
    <r>
      <rPr>
        <sz val="10"/>
        <rFont val="Times New Roman"/>
        <charset val="134"/>
      </rPr>
      <t>556</t>
    </r>
    <r>
      <rPr>
        <sz val="10"/>
        <rFont val="方正仿宋_GBK"/>
        <charset val="134"/>
      </rPr>
      <t>人进行收益分红；就业务工，带动务工</t>
    </r>
    <r>
      <rPr>
        <sz val="10"/>
        <rFont val="Times New Roman"/>
        <charset val="134"/>
      </rPr>
      <t>10</t>
    </r>
    <r>
      <rPr>
        <sz val="10"/>
        <rFont val="方正仿宋_GBK"/>
        <charset val="134"/>
      </rPr>
      <t>人。</t>
    </r>
  </si>
  <si>
    <r>
      <rPr>
        <sz val="10"/>
        <rFont val="方正仿宋_GBK"/>
        <charset val="134"/>
      </rPr>
      <t>召夸镇水塘村委会育苗基地项目建设</t>
    </r>
  </si>
  <si>
    <r>
      <rPr>
        <sz val="10"/>
        <rFont val="方正仿宋_GBK"/>
        <charset val="134"/>
      </rPr>
      <t>水塘村委会</t>
    </r>
  </si>
  <si>
    <r>
      <rPr>
        <sz val="10"/>
        <rFont val="Times New Roman"/>
        <charset val="134"/>
      </rPr>
      <t>1.</t>
    </r>
    <r>
      <rPr>
        <sz val="10"/>
        <rFont val="方正仿宋_GBK"/>
        <charset val="134"/>
      </rPr>
      <t>新建大棚（棚套棚）长</t>
    </r>
    <r>
      <rPr>
        <sz val="10"/>
        <rFont val="Times New Roman"/>
        <charset val="134"/>
      </rPr>
      <t>100</t>
    </r>
    <r>
      <rPr>
        <sz val="10"/>
        <rFont val="方正仿宋_GBK"/>
        <charset val="134"/>
      </rPr>
      <t>米，宽</t>
    </r>
    <r>
      <rPr>
        <sz val="10"/>
        <rFont val="Times New Roman"/>
        <charset val="134"/>
      </rPr>
      <t>40</t>
    </r>
    <r>
      <rPr>
        <sz val="10"/>
        <rFont val="方正仿宋_GBK"/>
        <charset val="134"/>
      </rPr>
      <t>米，高</t>
    </r>
    <r>
      <rPr>
        <sz val="10"/>
        <rFont val="Times New Roman"/>
        <charset val="134"/>
      </rPr>
      <t>5</t>
    </r>
    <r>
      <rPr>
        <sz val="10"/>
        <rFont val="方正仿宋_GBK"/>
        <charset val="134"/>
      </rPr>
      <t>米，总面积</t>
    </r>
    <r>
      <rPr>
        <sz val="10"/>
        <rFont val="Times New Roman"/>
        <charset val="134"/>
      </rPr>
      <t>4000</t>
    </r>
    <r>
      <rPr>
        <sz val="10"/>
        <rFont val="方正仿宋_GBK"/>
        <charset val="134"/>
      </rPr>
      <t>平方米，单价</t>
    </r>
    <r>
      <rPr>
        <sz val="10"/>
        <rFont val="Times New Roman"/>
        <charset val="134"/>
      </rPr>
      <t>204</t>
    </r>
    <r>
      <rPr>
        <sz val="10"/>
        <rFont val="方正仿宋_GBK"/>
        <charset val="134"/>
      </rPr>
      <t>元</t>
    </r>
    <r>
      <rPr>
        <sz val="10"/>
        <rFont val="Times New Roman"/>
        <charset val="134"/>
      </rPr>
      <t>/</t>
    </r>
    <r>
      <rPr>
        <sz val="10"/>
        <rFont val="方正仿宋_GBK"/>
        <charset val="134"/>
      </rPr>
      <t>平方米（包含漂盘、配电柜、喷管、膜、镀锌管、防虫网、保温被、遮阳网），概算资金</t>
    </r>
    <r>
      <rPr>
        <sz val="10"/>
        <rFont val="Times New Roman"/>
        <charset val="134"/>
      </rPr>
      <t>81.35</t>
    </r>
    <r>
      <rPr>
        <sz val="10"/>
        <rFont val="方正仿宋_GBK"/>
        <charset val="134"/>
      </rPr>
      <t>万元。</t>
    </r>
    <r>
      <rPr>
        <sz val="10"/>
        <rFont val="Times New Roman"/>
        <charset val="134"/>
      </rPr>
      <t xml:space="preserve">
2.</t>
    </r>
    <r>
      <rPr>
        <sz val="10"/>
        <rFont val="方正仿宋_GBK"/>
        <charset val="134"/>
      </rPr>
      <t>全自动穴漂盘育苗播种机</t>
    </r>
    <r>
      <rPr>
        <sz val="10"/>
        <rFont val="Times New Roman"/>
        <charset val="134"/>
      </rPr>
      <t>4</t>
    </r>
    <r>
      <rPr>
        <sz val="10"/>
        <rFont val="方正仿宋_GBK"/>
        <charset val="134"/>
      </rPr>
      <t>台，单价</t>
    </r>
    <r>
      <rPr>
        <sz val="10"/>
        <rFont val="Times New Roman"/>
        <charset val="134"/>
      </rPr>
      <t>15000</t>
    </r>
    <r>
      <rPr>
        <sz val="10"/>
        <rFont val="方正仿宋_GBK"/>
        <charset val="134"/>
      </rPr>
      <t>元</t>
    </r>
    <r>
      <rPr>
        <sz val="10"/>
        <rFont val="Times New Roman"/>
        <charset val="134"/>
      </rPr>
      <t>/</t>
    </r>
    <r>
      <rPr>
        <sz val="10"/>
        <rFont val="方正仿宋_GBK"/>
        <charset val="134"/>
      </rPr>
      <t>台，概算资金</t>
    </r>
    <r>
      <rPr>
        <sz val="10"/>
        <rFont val="Times New Roman"/>
        <charset val="134"/>
      </rPr>
      <t>60000</t>
    </r>
    <r>
      <rPr>
        <sz val="10"/>
        <rFont val="方正仿宋_GBK"/>
        <charset val="134"/>
      </rPr>
      <t>元。</t>
    </r>
    <r>
      <rPr>
        <sz val="10"/>
        <rFont val="Times New Roman"/>
        <charset val="134"/>
      </rPr>
      <t xml:space="preserve">
3.</t>
    </r>
    <r>
      <rPr>
        <sz val="10"/>
        <rFont val="方正仿宋_GBK"/>
        <charset val="134"/>
      </rPr>
      <t>新建</t>
    </r>
    <r>
      <rPr>
        <sz val="10"/>
        <rFont val="Times New Roman"/>
        <charset val="134"/>
      </rPr>
      <t>100</t>
    </r>
    <r>
      <rPr>
        <sz val="10"/>
        <rFont val="方正仿宋_GBK"/>
        <charset val="134"/>
      </rPr>
      <t>立方米蓄水池</t>
    </r>
    <r>
      <rPr>
        <sz val="10"/>
        <rFont val="Times New Roman"/>
        <charset val="134"/>
      </rPr>
      <t>1</t>
    </r>
    <r>
      <rPr>
        <sz val="10"/>
        <rFont val="方正仿宋_GBK"/>
        <charset val="134"/>
      </rPr>
      <t>个，单价</t>
    </r>
    <r>
      <rPr>
        <sz val="10"/>
        <rFont val="Times New Roman"/>
        <charset val="134"/>
      </rPr>
      <t>800</t>
    </r>
    <r>
      <rPr>
        <sz val="10"/>
        <rFont val="方正仿宋_GBK"/>
        <charset val="134"/>
      </rPr>
      <t>元</t>
    </r>
    <r>
      <rPr>
        <sz val="10"/>
        <rFont val="Times New Roman"/>
        <charset val="134"/>
      </rPr>
      <t>/</t>
    </r>
    <r>
      <rPr>
        <sz val="10"/>
        <rFont val="方正仿宋_GBK"/>
        <charset val="134"/>
      </rPr>
      <t>立方米，抽水泵</t>
    </r>
    <r>
      <rPr>
        <sz val="10"/>
        <rFont val="Times New Roman"/>
        <charset val="134"/>
      </rPr>
      <t>1</t>
    </r>
    <r>
      <rPr>
        <sz val="10"/>
        <rFont val="方正仿宋_GBK"/>
        <charset val="134"/>
      </rPr>
      <t>台，单价</t>
    </r>
    <r>
      <rPr>
        <sz val="10"/>
        <rFont val="Times New Roman"/>
        <charset val="134"/>
      </rPr>
      <t>10000</t>
    </r>
    <r>
      <rPr>
        <sz val="10"/>
        <rFont val="方正仿宋_GBK"/>
        <charset val="134"/>
      </rPr>
      <t>元</t>
    </r>
    <r>
      <rPr>
        <sz val="10"/>
        <rFont val="Times New Roman"/>
        <charset val="134"/>
      </rPr>
      <t>/</t>
    </r>
    <r>
      <rPr>
        <sz val="10"/>
        <rFont val="方正仿宋_GBK"/>
        <charset val="134"/>
      </rPr>
      <t>台，概算资金</t>
    </r>
    <r>
      <rPr>
        <sz val="10"/>
        <rFont val="Times New Roman"/>
        <charset val="134"/>
      </rPr>
      <t>9</t>
    </r>
    <r>
      <rPr>
        <sz val="10"/>
        <rFont val="方正仿宋_GBK"/>
        <charset val="134"/>
      </rPr>
      <t>万元。</t>
    </r>
    <r>
      <rPr>
        <sz val="10"/>
        <rFont val="Times New Roman"/>
        <charset val="134"/>
      </rPr>
      <t xml:space="preserve">
4.</t>
    </r>
    <r>
      <rPr>
        <sz val="10"/>
        <rFont val="方正仿宋_GBK"/>
        <charset val="134"/>
      </rPr>
      <t>购置智能一体施肥机</t>
    </r>
    <r>
      <rPr>
        <sz val="10"/>
        <rFont val="Times New Roman"/>
        <charset val="134"/>
      </rPr>
      <t>2</t>
    </r>
    <r>
      <rPr>
        <sz val="10"/>
        <rFont val="方正仿宋_GBK"/>
        <charset val="134"/>
      </rPr>
      <t>台（每两棚共用一台），概算资金</t>
    </r>
    <r>
      <rPr>
        <sz val="10"/>
        <rFont val="Times New Roman"/>
        <charset val="134"/>
      </rPr>
      <t>12</t>
    </r>
    <r>
      <rPr>
        <sz val="10"/>
        <rFont val="方正仿宋_GBK"/>
        <charset val="134"/>
      </rPr>
      <t>万元。</t>
    </r>
    <r>
      <rPr>
        <sz val="10"/>
        <rFont val="Times New Roman"/>
        <charset val="134"/>
      </rPr>
      <t xml:space="preserve">
5.</t>
    </r>
    <r>
      <rPr>
        <sz val="10"/>
        <rFont val="方正仿宋_GBK"/>
        <charset val="134"/>
      </rPr>
      <t>棚内道路硬化三条（</t>
    </r>
    <r>
      <rPr>
        <sz val="10"/>
        <rFont val="Times New Roman"/>
        <charset val="134"/>
      </rPr>
      <t>40</t>
    </r>
    <r>
      <rPr>
        <sz val="10"/>
        <rFont val="方正仿宋_GBK"/>
        <charset val="134"/>
      </rPr>
      <t>米</t>
    </r>
    <r>
      <rPr>
        <sz val="10"/>
        <rFont val="Times New Roman"/>
        <charset val="134"/>
      </rPr>
      <t>*4</t>
    </r>
    <r>
      <rPr>
        <sz val="10"/>
        <rFont val="方正仿宋_GBK"/>
        <charset val="134"/>
      </rPr>
      <t>米</t>
    </r>
    <r>
      <rPr>
        <sz val="10"/>
        <rFont val="Times New Roman"/>
        <charset val="134"/>
      </rPr>
      <t>*0.2</t>
    </r>
    <r>
      <rPr>
        <sz val="10"/>
        <rFont val="方正仿宋_GBK"/>
        <charset val="134"/>
      </rPr>
      <t>米），单价</t>
    </r>
    <r>
      <rPr>
        <sz val="10"/>
        <rFont val="Times New Roman"/>
        <charset val="134"/>
      </rPr>
      <t>400</t>
    </r>
    <r>
      <rPr>
        <sz val="10"/>
        <rFont val="方正仿宋_GBK"/>
        <charset val="134"/>
      </rPr>
      <t>元</t>
    </r>
    <r>
      <rPr>
        <sz val="10"/>
        <rFont val="Times New Roman"/>
        <charset val="134"/>
      </rPr>
      <t>/</t>
    </r>
    <r>
      <rPr>
        <sz val="10"/>
        <rFont val="方正仿宋_GBK"/>
        <charset val="134"/>
      </rPr>
      <t>立方米，概算资金</t>
    </r>
    <r>
      <rPr>
        <sz val="10"/>
        <rFont val="Times New Roman"/>
        <charset val="134"/>
      </rPr>
      <t>38400</t>
    </r>
    <r>
      <rPr>
        <sz val="10"/>
        <rFont val="方正仿宋_GBK"/>
        <charset val="134"/>
      </rPr>
      <t>元；晒场硬化（</t>
    </r>
    <r>
      <rPr>
        <sz val="10"/>
        <rFont val="Times New Roman"/>
        <charset val="134"/>
      </rPr>
      <t>25</t>
    </r>
    <r>
      <rPr>
        <sz val="10"/>
        <rFont val="方正仿宋_GBK"/>
        <charset val="134"/>
      </rPr>
      <t>米</t>
    </r>
    <r>
      <rPr>
        <sz val="10"/>
        <rFont val="Times New Roman"/>
        <charset val="134"/>
      </rPr>
      <t>*20</t>
    </r>
    <r>
      <rPr>
        <sz val="10"/>
        <rFont val="方正仿宋_GBK"/>
        <charset val="134"/>
      </rPr>
      <t>米</t>
    </r>
    <r>
      <rPr>
        <sz val="10"/>
        <rFont val="Times New Roman"/>
        <charset val="134"/>
      </rPr>
      <t>*0.2</t>
    </r>
    <r>
      <rPr>
        <sz val="10"/>
        <rFont val="方正仿宋_GBK"/>
        <charset val="134"/>
      </rPr>
      <t>米），单价</t>
    </r>
    <r>
      <rPr>
        <sz val="10"/>
        <rFont val="Times New Roman"/>
        <charset val="134"/>
      </rPr>
      <t>400</t>
    </r>
    <r>
      <rPr>
        <sz val="10"/>
        <rFont val="方正仿宋_GBK"/>
        <charset val="134"/>
      </rPr>
      <t>元</t>
    </r>
    <r>
      <rPr>
        <sz val="10"/>
        <rFont val="Times New Roman"/>
        <charset val="134"/>
      </rPr>
      <t>/</t>
    </r>
    <r>
      <rPr>
        <sz val="10"/>
        <rFont val="方正仿宋_GBK"/>
        <charset val="134"/>
      </rPr>
      <t>立方米，概算资金</t>
    </r>
    <r>
      <rPr>
        <sz val="10"/>
        <rFont val="Times New Roman"/>
        <charset val="134"/>
      </rPr>
      <t>4</t>
    </r>
    <r>
      <rPr>
        <sz val="10"/>
        <rFont val="方正仿宋_GBK"/>
        <charset val="134"/>
      </rPr>
      <t>万元。</t>
    </r>
    <r>
      <rPr>
        <sz val="10"/>
        <rFont val="Times New Roman"/>
        <charset val="134"/>
      </rPr>
      <t xml:space="preserve">
6.</t>
    </r>
    <r>
      <rPr>
        <sz val="10"/>
        <rFont val="方正仿宋_GBK"/>
        <charset val="134"/>
      </rPr>
      <t>砖混结构看护房建设</t>
    </r>
    <r>
      <rPr>
        <sz val="10"/>
        <rFont val="Times New Roman"/>
        <charset val="134"/>
      </rPr>
      <t>60</t>
    </r>
    <r>
      <rPr>
        <sz val="10"/>
        <rFont val="方正仿宋_GBK"/>
        <charset val="134"/>
      </rPr>
      <t>平方米，长</t>
    </r>
    <r>
      <rPr>
        <sz val="10"/>
        <rFont val="Times New Roman"/>
        <charset val="134"/>
      </rPr>
      <t>30</t>
    </r>
    <r>
      <rPr>
        <sz val="10"/>
        <rFont val="方正仿宋_GBK"/>
        <charset val="134"/>
      </rPr>
      <t>米，宽</t>
    </r>
    <r>
      <rPr>
        <sz val="10"/>
        <rFont val="Times New Roman"/>
        <charset val="134"/>
      </rPr>
      <t>4</t>
    </r>
    <r>
      <rPr>
        <sz val="10"/>
        <rFont val="方正仿宋_GBK"/>
        <charset val="134"/>
      </rPr>
      <t>米，单价</t>
    </r>
    <r>
      <rPr>
        <sz val="10"/>
        <rFont val="Times New Roman"/>
        <charset val="134"/>
      </rPr>
      <t>700</t>
    </r>
    <r>
      <rPr>
        <sz val="10"/>
        <rFont val="方正仿宋_GBK"/>
        <charset val="134"/>
      </rPr>
      <t>元</t>
    </r>
    <r>
      <rPr>
        <sz val="10"/>
        <rFont val="Times New Roman"/>
        <charset val="134"/>
      </rPr>
      <t>/</t>
    </r>
    <r>
      <rPr>
        <sz val="10"/>
        <rFont val="方正仿宋_GBK"/>
        <charset val="134"/>
      </rPr>
      <t>平方米，概算</t>
    </r>
    <r>
      <rPr>
        <sz val="10"/>
        <rFont val="Times New Roman"/>
        <charset val="134"/>
      </rPr>
      <t>4.2</t>
    </r>
    <r>
      <rPr>
        <sz val="10"/>
        <rFont val="方正仿宋_GBK"/>
        <charset val="134"/>
      </rPr>
      <t>万元。</t>
    </r>
    <r>
      <rPr>
        <sz val="10"/>
        <rFont val="Times New Roman"/>
        <charset val="134"/>
      </rPr>
      <t xml:space="preserve">
7.</t>
    </r>
    <r>
      <rPr>
        <sz val="10"/>
        <rFont val="方正仿宋_GBK"/>
        <charset val="134"/>
      </rPr>
      <t>播种房建设</t>
    </r>
    <r>
      <rPr>
        <sz val="10"/>
        <rFont val="Times New Roman"/>
        <charset val="134"/>
      </rPr>
      <t>280</t>
    </r>
    <r>
      <rPr>
        <sz val="10"/>
        <rFont val="方正仿宋_GBK"/>
        <charset val="134"/>
      </rPr>
      <t>平方米，长</t>
    </r>
    <r>
      <rPr>
        <sz val="10"/>
        <rFont val="Times New Roman"/>
        <charset val="134"/>
      </rPr>
      <t>28</t>
    </r>
    <r>
      <rPr>
        <sz val="10"/>
        <rFont val="方正仿宋_GBK"/>
        <charset val="134"/>
      </rPr>
      <t>米，宽</t>
    </r>
    <r>
      <rPr>
        <sz val="10"/>
        <rFont val="Times New Roman"/>
        <charset val="134"/>
      </rPr>
      <t>10</t>
    </r>
    <r>
      <rPr>
        <sz val="10"/>
        <rFont val="方正仿宋_GBK"/>
        <charset val="134"/>
      </rPr>
      <t>米，单价</t>
    </r>
    <r>
      <rPr>
        <sz val="10"/>
        <rFont val="Times New Roman"/>
        <charset val="134"/>
      </rPr>
      <t>800</t>
    </r>
    <r>
      <rPr>
        <sz val="10"/>
        <rFont val="方正仿宋_GBK"/>
        <charset val="134"/>
      </rPr>
      <t>元</t>
    </r>
    <r>
      <rPr>
        <sz val="10"/>
        <rFont val="Times New Roman"/>
        <charset val="134"/>
      </rPr>
      <t>/</t>
    </r>
    <r>
      <rPr>
        <sz val="10"/>
        <rFont val="方正仿宋_GBK"/>
        <charset val="134"/>
      </rPr>
      <t>平方米，概算</t>
    </r>
    <r>
      <rPr>
        <sz val="10"/>
        <rFont val="Times New Roman"/>
        <charset val="134"/>
      </rPr>
      <t>22.4</t>
    </r>
    <r>
      <rPr>
        <sz val="10"/>
        <rFont val="方正仿宋_GBK"/>
        <charset val="134"/>
      </rPr>
      <t>万元；</t>
    </r>
    <r>
      <rPr>
        <sz val="10"/>
        <rFont val="Times New Roman"/>
        <charset val="134"/>
      </rPr>
      <t xml:space="preserve">
8.</t>
    </r>
    <r>
      <rPr>
        <sz val="10"/>
        <rFont val="方正仿宋_GBK"/>
        <charset val="134"/>
      </rPr>
      <t>土地平整，开挖土方</t>
    </r>
    <r>
      <rPr>
        <sz val="10"/>
        <rFont val="Times New Roman"/>
        <charset val="134"/>
      </rPr>
      <t>5000</t>
    </r>
    <r>
      <rPr>
        <sz val="10"/>
        <rFont val="方正仿宋_GBK"/>
        <charset val="134"/>
      </rPr>
      <t>立方米，单价</t>
    </r>
    <r>
      <rPr>
        <sz val="10"/>
        <rFont val="Times New Roman"/>
        <charset val="134"/>
      </rPr>
      <t>5</t>
    </r>
    <r>
      <rPr>
        <sz val="10"/>
        <rFont val="方正仿宋_GBK"/>
        <charset val="134"/>
      </rPr>
      <t>元</t>
    </r>
    <r>
      <rPr>
        <sz val="10"/>
        <rFont val="Times New Roman"/>
        <charset val="134"/>
      </rPr>
      <t>/</t>
    </r>
    <r>
      <rPr>
        <sz val="10"/>
        <rFont val="方正仿宋_GBK"/>
        <charset val="134"/>
      </rPr>
      <t>立方米，概算资金</t>
    </r>
    <r>
      <rPr>
        <sz val="10"/>
        <rFont val="Times New Roman"/>
        <charset val="134"/>
      </rPr>
      <t>2.5</t>
    </r>
    <r>
      <rPr>
        <sz val="10"/>
        <rFont val="方正仿宋_GBK"/>
        <charset val="134"/>
      </rPr>
      <t>万元。</t>
    </r>
    <r>
      <rPr>
        <sz val="10"/>
        <rFont val="Times New Roman"/>
        <charset val="134"/>
      </rPr>
      <t xml:space="preserve">
9.50kW</t>
    </r>
    <r>
      <rPr>
        <sz val="10"/>
        <rFont val="方正仿宋_GBK"/>
        <charset val="134"/>
      </rPr>
      <t>变压器一台。概算资金</t>
    </r>
    <r>
      <rPr>
        <sz val="10"/>
        <rFont val="Times New Roman"/>
        <charset val="134"/>
      </rPr>
      <t>15</t>
    </r>
    <r>
      <rPr>
        <sz val="10"/>
        <rFont val="方正仿宋_GBK"/>
        <charset val="134"/>
      </rPr>
      <t>万元。</t>
    </r>
  </si>
  <si>
    <r>
      <rPr>
        <sz val="10"/>
        <rFont val="方正仿宋_GBK"/>
        <charset val="134"/>
      </rPr>
      <t>通过建设召夸镇水塘村委会育苗基地项目建设基地，发挥水塘村气候优势和种植优势，培育蔬菜、中药材、人参果苗，可带动辐射召夸镇蔬菜、中药材、人参果等种植产业发展，为周边老百姓育苗提供便利服务。项目建成后产权归水塘村委会。预计项目年收益率为</t>
    </r>
    <r>
      <rPr>
        <sz val="10"/>
        <rFont val="Times New Roman"/>
        <charset val="134"/>
      </rPr>
      <t>8</t>
    </r>
    <r>
      <rPr>
        <sz val="10"/>
        <rFont val="方正仿宋_GBK"/>
        <charset val="134"/>
      </rPr>
      <t>％左右，即</t>
    </r>
    <r>
      <rPr>
        <sz val="10"/>
        <rFont val="Times New Roman"/>
        <charset val="134"/>
      </rPr>
      <t>13</t>
    </r>
    <r>
      <rPr>
        <sz val="10"/>
        <rFont val="方正仿宋_GBK"/>
        <charset val="134"/>
      </rPr>
      <t>万元。带动辖区内农户</t>
    </r>
    <r>
      <rPr>
        <sz val="10"/>
        <rFont val="Times New Roman"/>
        <charset val="134"/>
      </rPr>
      <t>660</t>
    </r>
    <r>
      <rPr>
        <sz val="10"/>
        <rFont val="方正仿宋_GBK"/>
        <charset val="134"/>
      </rPr>
      <t>户</t>
    </r>
    <r>
      <rPr>
        <sz val="10"/>
        <rFont val="Times New Roman"/>
        <charset val="134"/>
      </rPr>
      <t>2070</t>
    </r>
    <r>
      <rPr>
        <sz val="10"/>
        <rFont val="方正仿宋_GBK"/>
        <charset val="134"/>
      </rPr>
      <t>人（其中脱贫户级监测对象</t>
    </r>
    <r>
      <rPr>
        <sz val="10"/>
        <rFont val="Times New Roman"/>
        <charset val="134"/>
      </rPr>
      <t>43</t>
    </r>
    <r>
      <rPr>
        <sz val="10"/>
        <rFont val="方正仿宋_GBK"/>
        <charset val="134"/>
      </rPr>
      <t>户</t>
    </r>
    <r>
      <rPr>
        <sz val="10"/>
        <rFont val="Times New Roman"/>
        <charset val="134"/>
      </rPr>
      <t>154</t>
    </r>
    <r>
      <rPr>
        <sz val="10"/>
        <rFont val="方正仿宋_GBK"/>
        <charset val="134"/>
      </rPr>
      <t>人）户均增加</t>
    </r>
    <r>
      <rPr>
        <sz val="10"/>
        <rFont val="Times New Roman"/>
        <charset val="134"/>
      </rPr>
      <t>200</t>
    </r>
    <r>
      <rPr>
        <sz val="10"/>
        <rFont val="方正仿宋_GBK"/>
        <charset val="134"/>
      </rPr>
      <t>元以上，村集体收入增加</t>
    </r>
    <r>
      <rPr>
        <sz val="10"/>
        <rFont val="Times New Roman"/>
        <charset val="134"/>
      </rPr>
      <t>8</t>
    </r>
    <r>
      <rPr>
        <sz val="10"/>
        <rFont val="方正仿宋_GBK"/>
        <charset val="134"/>
      </rPr>
      <t>万元。</t>
    </r>
  </si>
  <si>
    <r>
      <rPr>
        <sz val="10"/>
        <rFont val="方正仿宋_GBK"/>
        <charset val="134"/>
      </rPr>
      <t>带动生产，带动发展人参果产业</t>
    </r>
    <r>
      <rPr>
        <sz val="10"/>
        <rFont val="Times New Roman"/>
        <charset val="134"/>
      </rPr>
      <t>5000</t>
    </r>
    <r>
      <rPr>
        <sz val="10"/>
        <rFont val="方正仿宋_GBK"/>
        <charset val="134"/>
      </rPr>
      <t>亩；收益分红，按照收益的</t>
    </r>
    <r>
      <rPr>
        <sz val="10"/>
        <rFont val="Times New Roman"/>
        <charset val="134"/>
      </rPr>
      <t>30%</t>
    </r>
    <r>
      <rPr>
        <sz val="10"/>
        <rFont val="方正仿宋_GBK"/>
        <charset val="134"/>
      </rPr>
      <t>，对</t>
    </r>
    <r>
      <rPr>
        <sz val="10"/>
        <rFont val="Times New Roman"/>
        <charset val="134"/>
      </rPr>
      <t>43</t>
    </r>
    <r>
      <rPr>
        <sz val="10"/>
        <rFont val="方正仿宋_GBK"/>
        <charset val="134"/>
      </rPr>
      <t>户</t>
    </r>
    <r>
      <rPr>
        <sz val="10"/>
        <rFont val="Times New Roman"/>
        <charset val="134"/>
      </rPr>
      <t>154</t>
    </r>
    <r>
      <rPr>
        <sz val="10"/>
        <rFont val="方正仿宋_GBK"/>
        <charset val="134"/>
      </rPr>
      <t>人进行收益分红；就业务工，带动务工</t>
    </r>
    <r>
      <rPr>
        <sz val="10"/>
        <rFont val="Times New Roman"/>
        <charset val="134"/>
      </rPr>
      <t>20</t>
    </r>
    <r>
      <rPr>
        <sz val="10"/>
        <rFont val="方正仿宋_GBK"/>
        <charset val="134"/>
      </rPr>
      <t>人。</t>
    </r>
  </si>
  <si>
    <r>
      <rPr>
        <sz val="10"/>
        <color indexed="8"/>
        <rFont val="方正仿宋_GBK"/>
        <charset val="134"/>
      </rPr>
      <t>中枢街道中纪社区农产品交易市场建设项目</t>
    </r>
  </si>
  <si>
    <r>
      <rPr>
        <sz val="10"/>
        <color indexed="8"/>
        <rFont val="方正仿宋_GBK"/>
        <charset val="134"/>
      </rPr>
      <t>中枢街道</t>
    </r>
  </si>
  <si>
    <r>
      <rPr>
        <sz val="10"/>
        <color indexed="8"/>
        <rFont val="方正仿宋_GBK"/>
        <charset val="134"/>
      </rPr>
      <t>中纪社区</t>
    </r>
  </si>
  <si>
    <r>
      <rPr>
        <sz val="10"/>
        <rFont val="方正仿宋_GBK"/>
        <charset val="134"/>
      </rPr>
      <t>中纪社区对面三层大楼</t>
    </r>
    <r>
      <rPr>
        <sz val="10"/>
        <rFont val="Times New Roman"/>
        <charset val="134"/>
      </rPr>
      <t>1620</t>
    </r>
    <r>
      <rPr>
        <sz val="10"/>
        <rFont val="方正仿宋_GBK"/>
        <charset val="134"/>
      </rPr>
      <t>平方米拆除，拆除（包括外运、处理费）</t>
    </r>
    <r>
      <rPr>
        <sz val="10"/>
        <rFont val="Times New Roman"/>
        <charset val="134"/>
      </rPr>
      <t>50</t>
    </r>
    <r>
      <rPr>
        <sz val="10"/>
        <rFont val="方正仿宋_GBK"/>
        <charset val="134"/>
      </rPr>
      <t>元</t>
    </r>
    <r>
      <rPr>
        <sz val="10"/>
        <rFont val="Times New Roman"/>
        <charset val="134"/>
      </rPr>
      <t>/</t>
    </r>
    <r>
      <rPr>
        <sz val="10"/>
        <rFont val="方正仿宋_GBK"/>
        <charset val="134"/>
      </rPr>
      <t>平方米，小计</t>
    </r>
    <r>
      <rPr>
        <sz val="10"/>
        <rFont val="Times New Roman"/>
        <charset val="134"/>
      </rPr>
      <t>81000</t>
    </r>
    <r>
      <rPr>
        <sz val="10"/>
        <rFont val="方正仿宋_GBK"/>
        <charset val="134"/>
      </rPr>
      <t>元；办公楼三层</t>
    </r>
    <r>
      <rPr>
        <sz val="10"/>
        <rFont val="Times New Roman"/>
        <charset val="134"/>
      </rPr>
      <t>720</t>
    </r>
    <r>
      <rPr>
        <sz val="10"/>
        <rFont val="方正仿宋_GBK"/>
        <charset val="134"/>
      </rPr>
      <t>平方米拆除，拆除（包括外运、处理费）</t>
    </r>
    <r>
      <rPr>
        <sz val="10"/>
        <rFont val="Times New Roman"/>
        <charset val="134"/>
      </rPr>
      <t>50</t>
    </r>
    <r>
      <rPr>
        <sz val="10"/>
        <rFont val="方正仿宋_GBK"/>
        <charset val="134"/>
      </rPr>
      <t>元</t>
    </r>
    <r>
      <rPr>
        <sz val="10"/>
        <rFont val="Times New Roman"/>
        <charset val="134"/>
      </rPr>
      <t>/</t>
    </r>
    <r>
      <rPr>
        <sz val="10"/>
        <rFont val="方正仿宋_GBK"/>
        <charset val="134"/>
      </rPr>
      <t>平方米，小计</t>
    </r>
    <r>
      <rPr>
        <sz val="10"/>
        <rFont val="Times New Roman"/>
        <charset val="134"/>
      </rPr>
      <t>36000</t>
    </r>
    <r>
      <rPr>
        <sz val="10"/>
        <rFont val="方正仿宋_GBK"/>
        <charset val="134"/>
      </rPr>
      <t>元；场地硬化</t>
    </r>
    <r>
      <rPr>
        <sz val="10"/>
        <rFont val="Times New Roman"/>
        <charset val="134"/>
      </rPr>
      <t>1903</t>
    </r>
    <r>
      <rPr>
        <sz val="10"/>
        <rFont val="方正仿宋_GBK"/>
        <charset val="134"/>
      </rPr>
      <t>平方米，厚</t>
    </r>
    <r>
      <rPr>
        <sz val="10"/>
        <rFont val="Times New Roman"/>
        <charset val="134"/>
      </rPr>
      <t>0.25</t>
    </r>
    <r>
      <rPr>
        <sz val="10"/>
        <rFont val="方正仿宋_GBK"/>
        <charset val="134"/>
      </rPr>
      <t>米，</t>
    </r>
    <r>
      <rPr>
        <sz val="10"/>
        <rFont val="Times New Roman"/>
        <charset val="134"/>
      </rPr>
      <t>C25</t>
    </r>
    <r>
      <rPr>
        <sz val="10"/>
        <rFont val="方正仿宋_GBK"/>
        <charset val="134"/>
      </rPr>
      <t>砼混凝土</t>
    </r>
    <r>
      <rPr>
        <sz val="10"/>
        <rFont val="Times New Roman"/>
        <charset val="134"/>
      </rPr>
      <t>635m³</t>
    </r>
    <r>
      <rPr>
        <sz val="10"/>
        <rFont val="方正仿宋_GBK"/>
        <charset val="134"/>
      </rPr>
      <t>，</t>
    </r>
    <r>
      <rPr>
        <sz val="10"/>
        <rFont val="Times New Roman"/>
        <charset val="134"/>
      </rPr>
      <t>120</t>
    </r>
    <r>
      <rPr>
        <sz val="10"/>
        <rFont val="方正仿宋_GBK"/>
        <charset val="134"/>
      </rPr>
      <t>元</t>
    </r>
    <r>
      <rPr>
        <sz val="10"/>
        <rFont val="Times New Roman"/>
        <charset val="134"/>
      </rPr>
      <t>/</t>
    </r>
    <r>
      <rPr>
        <sz val="10"/>
        <rFont val="方正仿宋_GBK"/>
        <charset val="134"/>
      </rPr>
      <t>立方米，小计</t>
    </r>
    <r>
      <rPr>
        <sz val="10"/>
        <rFont val="Times New Roman"/>
        <charset val="134"/>
      </rPr>
      <t>76200</t>
    </r>
    <r>
      <rPr>
        <sz val="10"/>
        <rFont val="方正仿宋_GBK"/>
        <charset val="134"/>
      </rPr>
      <t>元。污水管道（</t>
    </r>
    <r>
      <rPr>
        <sz val="10"/>
        <rFont val="Times New Roman"/>
        <charset val="134"/>
      </rPr>
      <t>DN600</t>
    </r>
    <r>
      <rPr>
        <sz val="10"/>
        <rFont val="方正仿宋_GBK"/>
        <charset val="134"/>
      </rPr>
      <t>）</t>
    </r>
    <r>
      <rPr>
        <sz val="10"/>
        <rFont val="Times New Roman"/>
        <charset val="134"/>
      </rPr>
      <t>660</t>
    </r>
    <r>
      <rPr>
        <sz val="10"/>
        <rFont val="方正仿宋_GBK"/>
        <charset val="134"/>
      </rPr>
      <t>米，开挖埋置</t>
    </r>
    <r>
      <rPr>
        <sz val="10"/>
        <rFont val="Times New Roman"/>
        <charset val="134"/>
      </rPr>
      <t>ø600</t>
    </r>
    <r>
      <rPr>
        <sz val="10"/>
        <rFont val="方正仿宋_GBK"/>
        <charset val="134"/>
      </rPr>
      <t>水泥预制管（含路面开挖土方开挖及回填，</t>
    </r>
    <r>
      <rPr>
        <sz val="10"/>
        <rFont val="Times New Roman"/>
        <charset val="134"/>
      </rPr>
      <t>C15</t>
    </r>
    <r>
      <rPr>
        <sz val="10"/>
        <rFont val="方正仿宋_GBK"/>
        <charset val="134"/>
      </rPr>
      <t>砼垫层，混凝土管埋置、细石砼补接头）</t>
    </r>
    <r>
      <rPr>
        <sz val="10"/>
        <rFont val="Times New Roman"/>
        <charset val="134"/>
      </rPr>
      <t>400</t>
    </r>
    <r>
      <rPr>
        <sz val="10"/>
        <rFont val="方正仿宋_GBK"/>
        <charset val="134"/>
      </rPr>
      <t>元</t>
    </r>
    <r>
      <rPr>
        <sz val="10"/>
        <rFont val="Times New Roman"/>
        <charset val="134"/>
      </rPr>
      <t>/</t>
    </r>
    <r>
      <rPr>
        <sz val="10"/>
        <rFont val="方正仿宋_GBK"/>
        <charset val="134"/>
      </rPr>
      <t>米，小计</t>
    </r>
    <r>
      <rPr>
        <sz val="10"/>
        <rFont val="Times New Roman"/>
        <charset val="134"/>
      </rPr>
      <t>264000</t>
    </r>
    <r>
      <rPr>
        <sz val="10"/>
        <rFont val="方正仿宋_GBK"/>
        <charset val="134"/>
      </rPr>
      <t>元。新建复合彩钢瓦屋架</t>
    </r>
    <r>
      <rPr>
        <sz val="10"/>
        <rFont val="Times New Roman"/>
        <charset val="134"/>
      </rPr>
      <t>2540</t>
    </r>
    <r>
      <rPr>
        <sz val="10"/>
        <rFont val="方正仿宋_GBK"/>
        <charset val="134"/>
      </rPr>
      <t>平方米，</t>
    </r>
    <r>
      <rPr>
        <sz val="10"/>
        <rFont val="Times New Roman"/>
        <charset val="134"/>
      </rPr>
      <t>450</t>
    </r>
    <r>
      <rPr>
        <sz val="10"/>
        <rFont val="方正仿宋_GBK"/>
        <charset val="134"/>
      </rPr>
      <t>元</t>
    </r>
    <r>
      <rPr>
        <sz val="10"/>
        <rFont val="Times New Roman"/>
        <charset val="134"/>
      </rPr>
      <t>/</t>
    </r>
    <r>
      <rPr>
        <sz val="10"/>
        <rFont val="方正仿宋_GBK"/>
        <charset val="134"/>
      </rPr>
      <t>平方米，小计</t>
    </r>
    <r>
      <rPr>
        <sz val="10"/>
        <rFont val="Times New Roman"/>
        <charset val="134"/>
      </rPr>
      <t>1143000</t>
    </r>
    <r>
      <rPr>
        <sz val="10"/>
        <rFont val="方正仿宋_GBK"/>
        <charset val="134"/>
      </rPr>
      <t>元。检查井</t>
    </r>
    <r>
      <rPr>
        <sz val="10"/>
        <rFont val="Times New Roman"/>
        <charset val="134"/>
      </rPr>
      <t>20</t>
    </r>
    <r>
      <rPr>
        <sz val="10"/>
        <rFont val="方正仿宋_GBK"/>
        <charset val="134"/>
      </rPr>
      <t>座，</t>
    </r>
    <r>
      <rPr>
        <sz val="10"/>
        <rFont val="Times New Roman"/>
        <charset val="134"/>
      </rPr>
      <t>1600</t>
    </r>
    <r>
      <rPr>
        <sz val="10"/>
        <rFont val="方正仿宋_GBK"/>
        <charset val="134"/>
      </rPr>
      <t>元</t>
    </r>
    <r>
      <rPr>
        <sz val="10"/>
        <rFont val="Times New Roman"/>
        <charset val="134"/>
      </rPr>
      <t>/</t>
    </r>
    <r>
      <rPr>
        <sz val="10"/>
        <rFont val="方正仿宋_GBK"/>
        <charset val="134"/>
      </rPr>
      <t>座，小计</t>
    </r>
    <r>
      <rPr>
        <sz val="10"/>
        <rFont val="Times New Roman"/>
        <charset val="134"/>
      </rPr>
      <t>32000</t>
    </r>
    <r>
      <rPr>
        <sz val="10"/>
        <rFont val="方正仿宋_GBK"/>
        <charset val="134"/>
      </rPr>
      <t>元。新建砖砌钢筋混凝土台面菜台</t>
    </r>
    <r>
      <rPr>
        <sz val="10"/>
        <rFont val="Times New Roman"/>
        <charset val="134"/>
      </rPr>
      <t>60</t>
    </r>
    <r>
      <rPr>
        <sz val="10"/>
        <rFont val="方正仿宋_GBK"/>
        <charset val="134"/>
      </rPr>
      <t>组，单组菜台长</t>
    </r>
    <r>
      <rPr>
        <sz val="10"/>
        <rFont val="Times New Roman"/>
        <charset val="134"/>
      </rPr>
      <t>2</t>
    </r>
    <r>
      <rPr>
        <sz val="10"/>
        <rFont val="方正仿宋_GBK"/>
        <charset val="134"/>
      </rPr>
      <t>米，宽</t>
    </r>
    <r>
      <rPr>
        <sz val="10"/>
        <rFont val="Times New Roman"/>
        <charset val="134"/>
      </rPr>
      <t>1.5</t>
    </r>
    <r>
      <rPr>
        <sz val="10"/>
        <rFont val="方正仿宋_GBK"/>
        <charset val="134"/>
      </rPr>
      <t>米，高</t>
    </r>
    <r>
      <rPr>
        <sz val="10"/>
        <rFont val="Times New Roman"/>
        <charset val="134"/>
      </rPr>
      <t>1</t>
    </r>
    <r>
      <rPr>
        <sz val="10"/>
        <rFont val="方正仿宋_GBK"/>
        <charset val="134"/>
      </rPr>
      <t>米，混凝土台面厚</t>
    </r>
    <r>
      <rPr>
        <sz val="10"/>
        <rFont val="Times New Roman"/>
        <charset val="134"/>
      </rPr>
      <t>0.1</t>
    </r>
    <r>
      <rPr>
        <sz val="10"/>
        <rFont val="方正仿宋_GBK"/>
        <charset val="134"/>
      </rPr>
      <t>米（墙体需红砖</t>
    </r>
    <r>
      <rPr>
        <sz val="10"/>
        <rFont val="Times New Roman"/>
        <charset val="134"/>
      </rPr>
      <t>945</t>
    </r>
    <r>
      <rPr>
        <sz val="10"/>
        <rFont val="方正仿宋_GBK"/>
        <charset val="134"/>
      </rPr>
      <t>个，墙面抹灰</t>
    </r>
    <r>
      <rPr>
        <sz val="10"/>
        <rFont val="Times New Roman"/>
        <charset val="134"/>
      </rPr>
      <t>15</t>
    </r>
    <r>
      <rPr>
        <sz val="10"/>
        <rFont val="方正仿宋_GBK"/>
        <charset val="134"/>
      </rPr>
      <t>平方米，支模浇筑混凝土板面</t>
    </r>
    <r>
      <rPr>
        <sz val="10"/>
        <rFont val="Times New Roman"/>
        <charset val="134"/>
      </rPr>
      <t>4.5</t>
    </r>
    <r>
      <rPr>
        <sz val="10"/>
        <rFont val="方正仿宋_GBK"/>
        <charset val="134"/>
      </rPr>
      <t>平方米，钢筋</t>
    </r>
    <r>
      <rPr>
        <sz val="10"/>
        <rFont val="Times New Roman"/>
        <charset val="134"/>
      </rPr>
      <t>17</t>
    </r>
    <r>
      <rPr>
        <sz val="10"/>
        <rFont val="方正仿宋_GBK"/>
        <charset val="134"/>
      </rPr>
      <t>公斤），</t>
    </r>
    <r>
      <rPr>
        <sz val="10"/>
        <rFont val="Times New Roman"/>
        <charset val="134"/>
      </rPr>
      <t>1300</t>
    </r>
    <r>
      <rPr>
        <sz val="10"/>
        <rFont val="方正仿宋_GBK"/>
        <charset val="134"/>
      </rPr>
      <t>元</t>
    </r>
    <r>
      <rPr>
        <sz val="10"/>
        <rFont val="Times New Roman"/>
        <charset val="134"/>
      </rPr>
      <t>/</t>
    </r>
    <r>
      <rPr>
        <sz val="10"/>
        <rFont val="方正仿宋_GBK"/>
        <charset val="134"/>
      </rPr>
      <t>组，小计</t>
    </r>
    <r>
      <rPr>
        <sz val="10"/>
        <rFont val="Times New Roman"/>
        <charset val="134"/>
      </rPr>
      <t>78000</t>
    </r>
    <r>
      <rPr>
        <sz val="10"/>
        <rFont val="方正仿宋_GBK"/>
        <charset val="134"/>
      </rPr>
      <t>元。新建</t>
    </r>
    <r>
      <rPr>
        <sz val="10"/>
        <rFont val="Times New Roman"/>
        <charset val="134"/>
      </rPr>
      <t>24</t>
    </r>
    <r>
      <rPr>
        <sz val="10"/>
        <rFont val="方正仿宋_GBK"/>
        <charset val="134"/>
      </rPr>
      <t>砖砌围墙</t>
    </r>
    <r>
      <rPr>
        <sz val="10"/>
        <rFont val="Times New Roman"/>
        <charset val="134"/>
      </rPr>
      <t>780</t>
    </r>
    <r>
      <rPr>
        <sz val="10"/>
        <rFont val="方正仿宋_GBK"/>
        <charset val="134"/>
      </rPr>
      <t>米长，高</t>
    </r>
    <r>
      <rPr>
        <sz val="10"/>
        <rFont val="Times New Roman"/>
        <charset val="134"/>
      </rPr>
      <t>2.8</t>
    </r>
    <r>
      <rPr>
        <sz val="10"/>
        <rFont val="方正仿宋_GBK"/>
        <charset val="134"/>
      </rPr>
      <t>米，单面抹灰，</t>
    </r>
    <r>
      <rPr>
        <sz val="10"/>
        <rFont val="Times New Roman"/>
        <charset val="134"/>
      </rPr>
      <t>70CMX50CM</t>
    </r>
    <r>
      <rPr>
        <sz val="10"/>
        <rFont val="方正仿宋_GBK"/>
        <charset val="134"/>
      </rPr>
      <t>浆砌石基础，每米围墙</t>
    </r>
    <r>
      <rPr>
        <sz val="10"/>
        <rFont val="Times New Roman"/>
        <charset val="134"/>
      </rPr>
      <t>24</t>
    </r>
    <r>
      <rPr>
        <sz val="10"/>
        <rFont val="方正仿宋_GBK"/>
        <charset val="134"/>
      </rPr>
      <t>砖体</t>
    </r>
    <r>
      <rPr>
        <sz val="10"/>
        <rFont val="Times New Roman"/>
        <charset val="134"/>
      </rPr>
      <t>2.8</t>
    </r>
    <r>
      <rPr>
        <sz val="10"/>
        <rFont val="方正仿宋_GBK"/>
        <charset val="134"/>
      </rPr>
      <t>平方米，抹灰</t>
    </r>
    <r>
      <rPr>
        <sz val="10"/>
        <rFont val="Times New Roman"/>
        <charset val="134"/>
      </rPr>
      <t>2.8</t>
    </r>
    <r>
      <rPr>
        <sz val="10"/>
        <rFont val="方正仿宋_GBK"/>
        <charset val="134"/>
      </rPr>
      <t>平方米，浆砌石基础</t>
    </r>
    <r>
      <rPr>
        <sz val="10"/>
        <rFont val="Times New Roman"/>
        <charset val="134"/>
      </rPr>
      <t>0.35m³,840</t>
    </r>
    <r>
      <rPr>
        <sz val="10"/>
        <rFont val="方正仿宋_GBK"/>
        <charset val="134"/>
      </rPr>
      <t>元</t>
    </r>
    <r>
      <rPr>
        <sz val="10"/>
        <rFont val="Times New Roman"/>
        <charset val="134"/>
      </rPr>
      <t>/</t>
    </r>
    <r>
      <rPr>
        <sz val="10"/>
        <rFont val="方正仿宋_GBK"/>
        <charset val="134"/>
      </rPr>
      <t>米，小计</t>
    </r>
    <r>
      <rPr>
        <sz val="10"/>
        <rFont val="Times New Roman"/>
        <charset val="134"/>
      </rPr>
      <t>655200</t>
    </r>
    <r>
      <rPr>
        <sz val="10"/>
        <rFont val="方正仿宋_GBK"/>
        <charset val="134"/>
      </rPr>
      <t>元。整个工程量需要资金合计</t>
    </r>
    <r>
      <rPr>
        <sz val="10"/>
        <rFont val="Times New Roman"/>
        <charset val="134"/>
      </rPr>
      <t>2365400</t>
    </r>
    <r>
      <rPr>
        <sz val="10"/>
        <rFont val="方正仿宋_GBK"/>
        <charset val="134"/>
      </rPr>
      <t>元。</t>
    </r>
  </si>
  <si>
    <r>
      <rPr>
        <sz val="10"/>
        <color indexed="8"/>
        <rFont val="方正仿宋_GBK"/>
        <charset val="134"/>
      </rPr>
      <t>总体目标体现项目的预期效益</t>
    </r>
    <r>
      <rPr>
        <sz val="10"/>
        <color indexed="8"/>
        <rFont val="Times New Roman"/>
        <charset val="134"/>
      </rPr>
      <t xml:space="preserve">
</t>
    </r>
    <r>
      <rPr>
        <sz val="10"/>
        <color indexed="8"/>
        <rFont val="方正仿宋_GBK"/>
        <charset val="134"/>
      </rPr>
      <t>（</t>
    </r>
    <r>
      <rPr>
        <sz val="10"/>
        <color indexed="8"/>
        <rFont val="Times New Roman"/>
        <charset val="134"/>
      </rPr>
      <t>1</t>
    </r>
    <r>
      <rPr>
        <sz val="10"/>
        <color indexed="8"/>
        <rFont val="方正仿宋_GBK"/>
        <charset val="134"/>
      </rPr>
      <t>）经济效益：通过农产品市场建设，提升交易市场环境，改善主干道道路交通堵塞情况。项目建成后产权归中纪社区，预计项目年收益率为</t>
    </r>
    <r>
      <rPr>
        <sz val="10"/>
        <color indexed="8"/>
        <rFont val="Times New Roman"/>
        <charset val="134"/>
      </rPr>
      <t>5.56</t>
    </r>
    <r>
      <rPr>
        <sz val="10"/>
        <color indexed="8"/>
        <rFont val="方正仿宋_GBK"/>
        <charset val="134"/>
      </rPr>
      <t>％，村集体经济收入增加</t>
    </r>
    <r>
      <rPr>
        <sz val="10"/>
        <color indexed="8"/>
        <rFont val="Times New Roman"/>
        <charset val="134"/>
      </rPr>
      <t>13.14</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2</t>
    </r>
    <r>
      <rPr>
        <sz val="10"/>
        <color indexed="8"/>
        <rFont val="方正仿宋_GBK"/>
        <charset val="134"/>
      </rPr>
      <t>）社会效益：通过农产品市场建设，提升交易市场环境。覆盖辖区内农户</t>
    </r>
    <r>
      <rPr>
        <sz val="10"/>
        <color indexed="8"/>
        <rFont val="Times New Roman"/>
        <charset val="134"/>
      </rPr>
      <t>1786</t>
    </r>
    <r>
      <rPr>
        <sz val="10"/>
        <color indexed="8"/>
        <rFont val="方正仿宋_GBK"/>
        <charset val="134"/>
      </rPr>
      <t>户，</t>
    </r>
    <r>
      <rPr>
        <sz val="10"/>
        <color indexed="8"/>
        <rFont val="Times New Roman"/>
        <charset val="134"/>
      </rPr>
      <t>6019</t>
    </r>
    <r>
      <rPr>
        <sz val="10"/>
        <color indexed="8"/>
        <rFont val="方正仿宋_GBK"/>
        <charset val="134"/>
      </rPr>
      <t>人；其中脱贫户</t>
    </r>
    <r>
      <rPr>
        <sz val="10"/>
        <color indexed="8"/>
        <rFont val="Times New Roman"/>
        <charset val="134"/>
      </rPr>
      <t>69</t>
    </r>
    <r>
      <rPr>
        <sz val="10"/>
        <color indexed="8"/>
        <rFont val="方正仿宋_GBK"/>
        <charset val="134"/>
      </rPr>
      <t>户</t>
    </r>
    <r>
      <rPr>
        <sz val="10"/>
        <color indexed="8"/>
        <rFont val="Times New Roman"/>
        <charset val="134"/>
      </rPr>
      <t>277</t>
    </r>
    <r>
      <rPr>
        <sz val="10"/>
        <color indexed="8"/>
        <rFont val="方正仿宋_GBK"/>
        <charset val="134"/>
      </rPr>
      <t>人，监测对象</t>
    </r>
    <r>
      <rPr>
        <sz val="10"/>
        <color indexed="8"/>
        <rFont val="Times New Roman"/>
        <charset val="134"/>
      </rPr>
      <t>16</t>
    </r>
    <r>
      <rPr>
        <sz val="10"/>
        <color indexed="8"/>
        <rFont val="方正仿宋_GBK"/>
        <charset val="134"/>
      </rPr>
      <t>户</t>
    </r>
    <r>
      <rPr>
        <sz val="10"/>
        <color indexed="8"/>
        <rFont val="Times New Roman"/>
        <charset val="134"/>
      </rPr>
      <t>53</t>
    </r>
    <r>
      <rPr>
        <sz val="10"/>
        <color indexed="8"/>
        <rFont val="方正仿宋_GBK"/>
        <charset val="134"/>
      </rPr>
      <t>人。</t>
    </r>
  </si>
  <si>
    <r>
      <rPr>
        <sz val="10"/>
        <color theme="1"/>
        <rFont val="Times New Roman"/>
        <charset val="134"/>
      </rPr>
      <t>1.</t>
    </r>
    <r>
      <rPr>
        <sz val="10"/>
        <color indexed="8"/>
        <rFont val="方正仿宋_GBK"/>
        <charset val="134"/>
      </rPr>
      <t>就业务工：带动务工</t>
    </r>
    <r>
      <rPr>
        <sz val="10"/>
        <color indexed="8"/>
        <rFont val="Times New Roman"/>
        <charset val="134"/>
      </rPr>
      <t>136</t>
    </r>
    <r>
      <rPr>
        <sz val="10"/>
        <color indexed="8"/>
        <rFont val="方正仿宋_GBK"/>
        <charset val="134"/>
      </rPr>
      <t>人；</t>
    </r>
    <r>
      <rPr>
        <sz val="10"/>
        <color indexed="8"/>
        <rFont val="Times New Roman"/>
        <charset val="134"/>
      </rPr>
      <t xml:space="preserve">
2.</t>
    </r>
    <r>
      <rPr>
        <sz val="10"/>
        <color indexed="8"/>
        <rFont val="方正仿宋_GBK"/>
        <charset val="134"/>
      </rPr>
      <t>帮助产销对接：帮助</t>
    </r>
    <r>
      <rPr>
        <sz val="10"/>
        <color indexed="8"/>
        <rFont val="Times New Roman"/>
        <charset val="134"/>
      </rPr>
      <t>239</t>
    </r>
    <r>
      <rPr>
        <sz val="10"/>
        <color indexed="8"/>
        <rFont val="方正仿宋_GBK"/>
        <charset val="134"/>
      </rPr>
      <t>户农户出售各类农产品；</t>
    </r>
    <r>
      <rPr>
        <sz val="10"/>
        <color indexed="8"/>
        <rFont val="Times New Roman"/>
        <charset val="134"/>
      </rPr>
      <t xml:space="preserve">
3.</t>
    </r>
    <r>
      <rPr>
        <sz val="10"/>
        <color indexed="8"/>
        <rFont val="方正仿宋_GBK"/>
        <charset val="134"/>
      </rPr>
      <t>收益分红：按照收益的</t>
    </r>
    <r>
      <rPr>
        <sz val="10"/>
        <color indexed="8"/>
        <rFont val="Times New Roman"/>
        <charset val="134"/>
      </rPr>
      <t>10%</t>
    </r>
    <r>
      <rPr>
        <sz val="10"/>
        <color indexed="8"/>
        <rFont val="方正仿宋_GBK"/>
        <charset val="134"/>
      </rPr>
      <t>，对监测户</t>
    </r>
    <r>
      <rPr>
        <sz val="10"/>
        <color indexed="8"/>
        <rFont val="Times New Roman"/>
        <charset val="134"/>
      </rPr>
      <t>8</t>
    </r>
    <r>
      <rPr>
        <sz val="10"/>
        <color indexed="8"/>
        <rFont val="方正仿宋_GBK"/>
        <charset val="134"/>
      </rPr>
      <t>户</t>
    </r>
    <r>
      <rPr>
        <sz val="10"/>
        <color indexed="8"/>
        <rFont val="Times New Roman"/>
        <charset val="134"/>
      </rPr>
      <t>18</t>
    </r>
    <r>
      <rPr>
        <sz val="10"/>
        <color indexed="8"/>
        <rFont val="方正仿宋_GBK"/>
        <charset val="134"/>
      </rPr>
      <t>人进行收益分红</t>
    </r>
  </si>
  <si>
    <r>
      <rPr>
        <sz val="10"/>
        <color indexed="8"/>
        <rFont val="方正仿宋_GBK"/>
        <charset val="134"/>
      </rPr>
      <t>中枢街道茶花社区蓝莓种植基地建设项目</t>
    </r>
  </si>
  <si>
    <r>
      <rPr>
        <sz val="10"/>
        <color indexed="8"/>
        <rFont val="方正仿宋_GBK"/>
        <charset val="134"/>
      </rPr>
      <t>茶花社区</t>
    </r>
  </si>
  <si>
    <r>
      <rPr>
        <sz val="10"/>
        <color indexed="8"/>
        <rFont val="方正仿宋_GBK"/>
        <charset val="134"/>
      </rPr>
      <t>新建蓝莓种植基地，项目占地面积</t>
    </r>
    <r>
      <rPr>
        <sz val="10"/>
        <color indexed="8"/>
        <rFont val="Times New Roman"/>
        <charset val="134"/>
      </rPr>
      <t>120</t>
    </r>
    <r>
      <rPr>
        <sz val="10"/>
        <color indexed="8"/>
        <rFont val="方正仿宋_GBK"/>
        <charset val="134"/>
      </rPr>
      <t>亩，项目总投资</t>
    </r>
    <r>
      <rPr>
        <sz val="10"/>
        <color indexed="8"/>
        <rFont val="Times New Roman"/>
        <charset val="134"/>
      </rPr>
      <t>110</t>
    </r>
    <r>
      <rPr>
        <sz val="10"/>
        <color indexed="8"/>
        <rFont val="方正仿宋_GBK"/>
        <charset val="134"/>
      </rPr>
      <t>万元，其中：新建</t>
    </r>
    <r>
      <rPr>
        <sz val="10"/>
        <color indexed="8"/>
        <rFont val="Times New Roman"/>
        <charset val="134"/>
      </rPr>
      <t>50</t>
    </r>
    <r>
      <rPr>
        <sz val="10"/>
        <color indexed="8"/>
        <rFont val="方正仿宋_GBK"/>
        <charset val="134"/>
      </rPr>
      <t>亩蓝莓种植大棚，单价</t>
    </r>
    <r>
      <rPr>
        <sz val="10"/>
        <color indexed="8"/>
        <rFont val="Times New Roman"/>
        <charset val="134"/>
      </rPr>
      <t>50000</t>
    </r>
    <r>
      <rPr>
        <sz val="10"/>
        <color indexed="8"/>
        <rFont val="方正仿宋_GBK"/>
        <charset val="134"/>
      </rPr>
      <t>元</t>
    </r>
    <r>
      <rPr>
        <sz val="10"/>
        <color indexed="8"/>
        <rFont val="Times New Roman"/>
        <charset val="134"/>
      </rPr>
      <t>/</t>
    </r>
    <r>
      <rPr>
        <sz val="10"/>
        <color indexed="8"/>
        <rFont val="方正仿宋_GBK"/>
        <charset val="134"/>
      </rPr>
      <t>亩，需要资金</t>
    </r>
    <r>
      <rPr>
        <sz val="10"/>
        <color indexed="8"/>
        <rFont val="Times New Roman"/>
        <charset val="134"/>
      </rPr>
      <t>250</t>
    </r>
    <r>
      <rPr>
        <sz val="10"/>
        <color indexed="8"/>
        <rFont val="方正仿宋_GBK"/>
        <charset val="134"/>
      </rPr>
      <t>万元；</t>
    </r>
    <r>
      <rPr>
        <sz val="10"/>
        <color indexed="8"/>
        <rFont val="Times New Roman"/>
        <charset val="134"/>
      </rPr>
      <t>20</t>
    </r>
    <r>
      <rPr>
        <sz val="10"/>
        <color indexed="8"/>
        <rFont val="方正仿宋_GBK"/>
        <charset val="134"/>
      </rPr>
      <t>亩为基地基础设施用地，基地仓储用房</t>
    </r>
    <r>
      <rPr>
        <sz val="10"/>
        <color indexed="8"/>
        <rFont val="Times New Roman"/>
        <charset val="134"/>
      </rPr>
      <t>1000</t>
    </r>
    <r>
      <rPr>
        <sz val="10"/>
        <color indexed="8"/>
        <rFont val="方正仿宋_GBK"/>
        <charset val="134"/>
      </rPr>
      <t>平方米，单价</t>
    </r>
    <r>
      <rPr>
        <sz val="10"/>
        <color indexed="8"/>
        <rFont val="Times New Roman"/>
        <charset val="134"/>
      </rPr>
      <t>500</t>
    </r>
    <r>
      <rPr>
        <sz val="10"/>
        <color indexed="8"/>
        <rFont val="方正仿宋_GBK"/>
        <charset val="134"/>
      </rPr>
      <t>元</t>
    </r>
    <r>
      <rPr>
        <sz val="10"/>
        <color indexed="8"/>
        <rFont val="Times New Roman"/>
        <charset val="134"/>
      </rPr>
      <t>/</t>
    </r>
    <r>
      <rPr>
        <sz val="10"/>
        <color indexed="8"/>
        <rFont val="方正仿宋_GBK"/>
        <charset val="134"/>
      </rPr>
      <t>平方米，需要资金</t>
    </r>
    <r>
      <rPr>
        <sz val="10"/>
        <color indexed="8"/>
        <rFont val="Times New Roman"/>
        <charset val="134"/>
      </rPr>
      <t>35</t>
    </r>
    <r>
      <rPr>
        <sz val="10"/>
        <color indexed="8"/>
        <rFont val="方正仿宋_GBK"/>
        <charset val="134"/>
      </rPr>
      <t>万元；</t>
    </r>
  </si>
  <si>
    <r>
      <rPr>
        <sz val="10"/>
        <color indexed="8"/>
        <rFont val="方正仿宋_GBK"/>
        <charset val="134"/>
      </rPr>
      <t>通过建设蓝莓种植基地</t>
    </r>
    <r>
      <rPr>
        <sz val="10"/>
        <color indexed="8"/>
        <rFont val="Times New Roman"/>
        <charset val="134"/>
      </rPr>
      <t>120</t>
    </r>
    <r>
      <rPr>
        <sz val="10"/>
        <color indexed="8"/>
        <rFont val="方正仿宋_GBK"/>
        <charset val="134"/>
      </rPr>
      <t>亩，项目建成后产权归茶花社区所有，社区以出租形式与蓝莓种植户合作，一方面为社区集体经济增收，预计项目年收益率为</t>
    </r>
    <r>
      <rPr>
        <sz val="10"/>
        <color indexed="8"/>
        <rFont val="Times New Roman"/>
        <charset val="134"/>
      </rPr>
      <t>3</t>
    </r>
    <r>
      <rPr>
        <sz val="10"/>
        <color indexed="8"/>
        <rFont val="方正仿宋_GBK"/>
        <charset val="134"/>
      </rPr>
      <t>％，即</t>
    </r>
    <r>
      <rPr>
        <sz val="10"/>
        <color indexed="8"/>
        <rFont val="Times New Roman"/>
        <charset val="134"/>
      </rPr>
      <t>22.2</t>
    </r>
    <r>
      <rPr>
        <sz val="10"/>
        <color indexed="8"/>
        <rFont val="方正仿宋_GBK"/>
        <charset val="134"/>
      </rPr>
      <t>万元。另一方面带动周边群众务工，预计带动辖区内农户</t>
    </r>
    <r>
      <rPr>
        <sz val="10"/>
        <color indexed="8"/>
        <rFont val="Times New Roman"/>
        <charset val="134"/>
      </rPr>
      <t>160</t>
    </r>
    <r>
      <rPr>
        <sz val="10"/>
        <color indexed="8"/>
        <rFont val="方正仿宋_GBK"/>
        <charset val="134"/>
      </rPr>
      <t>户</t>
    </r>
    <r>
      <rPr>
        <sz val="10"/>
        <color indexed="8"/>
        <rFont val="Times New Roman"/>
        <charset val="134"/>
      </rPr>
      <t>720</t>
    </r>
    <r>
      <rPr>
        <sz val="10"/>
        <color indexed="8"/>
        <rFont val="方正仿宋_GBK"/>
        <charset val="134"/>
      </rPr>
      <t>人（其中脱贫户及三类对象</t>
    </r>
    <r>
      <rPr>
        <sz val="10"/>
        <color indexed="8"/>
        <rFont val="Times New Roman"/>
        <charset val="134"/>
      </rPr>
      <t>135</t>
    </r>
    <r>
      <rPr>
        <sz val="10"/>
        <color indexed="8"/>
        <rFont val="方正仿宋_GBK"/>
        <charset val="134"/>
      </rPr>
      <t>户</t>
    </r>
    <r>
      <rPr>
        <sz val="10"/>
        <color indexed="8"/>
        <rFont val="Times New Roman"/>
        <charset val="134"/>
      </rPr>
      <t>508</t>
    </r>
    <r>
      <rPr>
        <sz val="10"/>
        <color indexed="8"/>
        <rFont val="方正仿宋_GBK"/>
        <charset val="134"/>
      </rPr>
      <t>人）户均增加</t>
    </r>
    <r>
      <rPr>
        <sz val="10"/>
        <color indexed="8"/>
        <rFont val="Times New Roman"/>
        <charset val="134"/>
      </rPr>
      <t>3000</t>
    </r>
    <r>
      <rPr>
        <sz val="10"/>
        <color indexed="8"/>
        <rFont val="方正仿宋_GBK"/>
        <charset val="134"/>
      </rPr>
      <t>元以上，村集体收入增加</t>
    </r>
    <r>
      <rPr>
        <sz val="10"/>
        <color indexed="8"/>
        <rFont val="Times New Roman"/>
        <charset val="134"/>
      </rPr>
      <t>22.2</t>
    </r>
    <r>
      <rPr>
        <sz val="10"/>
        <color indexed="8"/>
        <rFont val="方正仿宋_GBK"/>
        <charset val="134"/>
      </rPr>
      <t>万元。</t>
    </r>
  </si>
  <si>
    <r>
      <rPr>
        <sz val="10"/>
        <color theme="1"/>
        <rFont val="Times New Roman"/>
        <charset val="134"/>
      </rPr>
      <t>1.</t>
    </r>
    <r>
      <rPr>
        <sz val="10"/>
        <color indexed="8"/>
        <rFont val="方正仿宋_GBK"/>
        <charset val="134"/>
      </rPr>
      <t>土地流转，流转土地</t>
    </r>
    <r>
      <rPr>
        <sz val="10"/>
        <color indexed="8"/>
        <rFont val="Times New Roman"/>
        <charset val="134"/>
      </rPr>
      <t>360</t>
    </r>
    <r>
      <rPr>
        <sz val="10"/>
        <color indexed="8"/>
        <rFont val="方正仿宋_GBK"/>
        <charset val="134"/>
      </rPr>
      <t>户</t>
    </r>
    <r>
      <rPr>
        <sz val="10"/>
        <color indexed="8"/>
        <rFont val="Times New Roman"/>
        <charset val="134"/>
      </rPr>
      <t>100</t>
    </r>
    <r>
      <rPr>
        <sz val="10"/>
        <color indexed="8"/>
        <rFont val="方正仿宋_GBK"/>
        <charset val="134"/>
      </rPr>
      <t>亩。</t>
    </r>
    <r>
      <rPr>
        <sz val="10"/>
        <color indexed="8"/>
        <rFont val="Times New Roman"/>
        <charset val="134"/>
      </rPr>
      <t xml:space="preserve">
2.</t>
    </r>
    <r>
      <rPr>
        <sz val="10"/>
        <color indexed="8"/>
        <rFont val="方正仿宋_GBK"/>
        <charset val="134"/>
      </rPr>
      <t>就业务工，带动务工</t>
    </r>
    <r>
      <rPr>
        <sz val="10"/>
        <color indexed="8"/>
        <rFont val="Times New Roman"/>
        <charset val="134"/>
      </rPr>
      <t>216</t>
    </r>
    <r>
      <rPr>
        <sz val="10"/>
        <color indexed="8"/>
        <rFont val="方正仿宋_GBK"/>
        <charset val="134"/>
      </rPr>
      <t>人。</t>
    </r>
    <r>
      <rPr>
        <sz val="10"/>
        <color indexed="8"/>
        <rFont val="Times New Roman"/>
        <charset val="134"/>
      </rPr>
      <t xml:space="preserve">
3.</t>
    </r>
    <r>
      <rPr>
        <sz val="10"/>
        <color indexed="8"/>
        <rFont val="方正仿宋_GBK"/>
        <charset val="134"/>
      </rPr>
      <t>带动产业，带动发展蓝莓种植业</t>
    </r>
    <r>
      <rPr>
        <sz val="10"/>
        <color indexed="8"/>
        <rFont val="Times New Roman"/>
        <charset val="134"/>
      </rPr>
      <t>100</t>
    </r>
    <r>
      <rPr>
        <sz val="10"/>
        <color indexed="8"/>
        <rFont val="方正仿宋_GBK"/>
        <charset val="134"/>
      </rPr>
      <t>亩。</t>
    </r>
  </si>
  <si>
    <t>陆良县中枢街道南盘江片区乡村振兴产业升级示范建设项目三期（四河社区林草产业集群）</t>
  </si>
  <si>
    <r>
      <rPr>
        <sz val="10"/>
        <rFont val="方正仿宋_GBK"/>
        <charset val="134"/>
      </rPr>
      <t>中枢街道</t>
    </r>
  </si>
  <si>
    <r>
      <rPr>
        <sz val="10"/>
        <rFont val="方正仿宋_GBK"/>
        <charset val="134"/>
      </rPr>
      <t>四河社区</t>
    </r>
  </si>
  <si>
    <r>
      <rPr>
        <sz val="10"/>
        <rFont val="方正仿宋_GBK"/>
        <charset val="134"/>
      </rPr>
      <t>采摘园道路：爨乡大道跨江桥下至梅家坟中路：长</t>
    </r>
    <r>
      <rPr>
        <sz val="10"/>
        <rFont val="Times New Roman"/>
        <charset val="134"/>
      </rPr>
      <t>625.33m</t>
    </r>
    <r>
      <rPr>
        <sz val="10"/>
        <rFont val="方正仿宋_GBK"/>
        <charset val="134"/>
      </rPr>
      <t>，宽</t>
    </r>
    <r>
      <rPr>
        <sz val="10"/>
        <rFont val="Times New Roman"/>
        <charset val="134"/>
      </rPr>
      <t>3m</t>
    </r>
    <r>
      <rPr>
        <sz val="10"/>
        <rFont val="方正仿宋_GBK"/>
        <charset val="134"/>
      </rPr>
      <t>，</t>
    </r>
    <r>
      <rPr>
        <sz val="10"/>
        <rFont val="Times New Roman"/>
        <charset val="134"/>
      </rPr>
      <t>20cm</t>
    </r>
    <r>
      <rPr>
        <sz val="10"/>
        <rFont val="方正仿宋_GBK"/>
        <charset val="134"/>
      </rPr>
      <t>厚</t>
    </r>
    <r>
      <rPr>
        <sz val="10"/>
        <rFont val="Times New Roman"/>
        <charset val="134"/>
      </rPr>
      <t>C25</t>
    </r>
    <r>
      <rPr>
        <sz val="10"/>
        <rFont val="方正仿宋_GBK"/>
        <charset val="134"/>
      </rPr>
      <t>砼路面浇筑，</t>
    </r>
    <r>
      <rPr>
        <sz val="10"/>
        <rFont val="Times New Roman"/>
        <charset val="134"/>
      </rPr>
      <t>375.2</t>
    </r>
    <r>
      <rPr>
        <sz val="10"/>
        <rFont val="方正仿宋_GBK"/>
        <charset val="134"/>
      </rPr>
      <t>立方米；腻子粉厂门口地块中间宽道路：长</t>
    </r>
    <r>
      <rPr>
        <sz val="10"/>
        <rFont val="Times New Roman"/>
        <charset val="134"/>
      </rPr>
      <t>783.4m</t>
    </r>
    <r>
      <rPr>
        <sz val="10"/>
        <rFont val="方正仿宋_GBK"/>
        <charset val="134"/>
      </rPr>
      <t>，宽</t>
    </r>
    <r>
      <rPr>
        <sz val="10"/>
        <rFont val="Times New Roman"/>
        <charset val="134"/>
      </rPr>
      <t>3m</t>
    </r>
    <r>
      <rPr>
        <sz val="10"/>
        <rFont val="方正仿宋_GBK"/>
        <charset val="134"/>
      </rPr>
      <t>，</t>
    </r>
    <r>
      <rPr>
        <sz val="10"/>
        <rFont val="Times New Roman"/>
        <charset val="134"/>
      </rPr>
      <t>20cm</t>
    </r>
    <r>
      <rPr>
        <sz val="10"/>
        <rFont val="方正仿宋_GBK"/>
        <charset val="134"/>
      </rPr>
      <t>厚</t>
    </r>
    <r>
      <rPr>
        <sz val="10"/>
        <rFont val="Times New Roman"/>
        <charset val="134"/>
      </rPr>
      <t>C25</t>
    </r>
    <r>
      <rPr>
        <sz val="10"/>
        <rFont val="方正仿宋_GBK"/>
        <charset val="134"/>
      </rPr>
      <t>砼路面浇筑，</t>
    </r>
    <r>
      <rPr>
        <sz val="10"/>
        <rFont val="Times New Roman"/>
        <charset val="134"/>
      </rPr>
      <t>470.1</t>
    </r>
    <r>
      <rPr>
        <sz val="10"/>
        <rFont val="方正仿宋_GBK"/>
        <charset val="134"/>
      </rPr>
      <t>立方米；</t>
    </r>
    <r>
      <rPr>
        <sz val="10"/>
        <rFont val="Times New Roman"/>
        <charset val="134"/>
      </rPr>
      <t xml:space="preserve">
</t>
    </r>
    <r>
      <rPr>
        <sz val="10"/>
        <rFont val="方正仿宋_GBK"/>
        <charset val="134"/>
      </rPr>
      <t>管道敷设：</t>
    </r>
    <r>
      <rPr>
        <sz val="10"/>
        <rFont val="Times New Roman"/>
        <charset val="134"/>
      </rPr>
      <t>PE</t>
    </r>
    <r>
      <rPr>
        <sz val="10"/>
        <rFont val="方正仿宋_GBK"/>
        <charset val="134"/>
      </rPr>
      <t>管</t>
    </r>
    <r>
      <rPr>
        <sz val="10"/>
        <rFont val="Times New Roman"/>
        <charset val="134"/>
      </rPr>
      <t>DN110</t>
    </r>
    <r>
      <rPr>
        <sz val="10"/>
        <rFont val="方正仿宋_GBK"/>
        <charset val="134"/>
      </rPr>
      <t>管道敷设</t>
    </r>
    <r>
      <rPr>
        <sz val="10"/>
        <rFont val="Times New Roman"/>
        <charset val="134"/>
      </rPr>
      <t>2732</t>
    </r>
    <r>
      <rPr>
        <sz val="10"/>
        <rFont val="方正仿宋_GBK"/>
        <charset val="134"/>
      </rPr>
      <t>米；</t>
    </r>
    <r>
      <rPr>
        <sz val="10"/>
        <rFont val="Times New Roman"/>
        <charset val="134"/>
      </rPr>
      <t>PE</t>
    </r>
    <r>
      <rPr>
        <sz val="10"/>
        <rFont val="方正仿宋_GBK"/>
        <charset val="134"/>
      </rPr>
      <t>管</t>
    </r>
    <r>
      <rPr>
        <sz val="10"/>
        <rFont val="Times New Roman"/>
        <charset val="134"/>
      </rPr>
      <t>DN50</t>
    </r>
    <r>
      <rPr>
        <sz val="10"/>
        <rFont val="方正仿宋_GBK"/>
        <charset val="134"/>
      </rPr>
      <t>管道敷设</t>
    </r>
    <r>
      <rPr>
        <sz val="10"/>
        <rFont val="Times New Roman"/>
        <charset val="134"/>
      </rPr>
      <t>2694</t>
    </r>
    <r>
      <rPr>
        <sz val="10"/>
        <rFont val="方正仿宋_GBK"/>
        <charset val="134"/>
      </rPr>
      <t>米；</t>
    </r>
    <r>
      <rPr>
        <sz val="10"/>
        <rFont val="Times New Roman"/>
        <charset val="134"/>
      </rPr>
      <t>PE</t>
    </r>
    <r>
      <rPr>
        <sz val="10"/>
        <rFont val="方正仿宋_GBK"/>
        <charset val="134"/>
      </rPr>
      <t>管</t>
    </r>
    <r>
      <rPr>
        <sz val="10"/>
        <rFont val="Times New Roman"/>
        <charset val="134"/>
      </rPr>
      <t>DN25</t>
    </r>
    <r>
      <rPr>
        <sz val="10"/>
        <rFont val="方正仿宋_GBK"/>
        <charset val="134"/>
      </rPr>
      <t>管道敷设</t>
    </r>
    <r>
      <rPr>
        <sz val="10"/>
        <rFont val="Times New Roman"/>
        <charset val="134"/>
      </rPr>
      <t>27440</t>
    </r>
    <r>
      <rPr>
        <sz val="10"/>
        <rFont val="方正仿宋_GBK"/>
        <charset val="134"/>
      </rPr>
      <t>米。中药材育苗区大棚</t>
    </r>
    <r>
      <rPr>
        <sz val="10"/>
        <rFont val="Times New Roman"/>
        <charset val="134"/>
      </rPr>
      <t>20000</t>
    </r>
    <r>
      <rPr>
        <sz val="10"/>
        <rFont val="方正仿宋_GBK"/>
        <charset val="134"/>
      </rPr>
      <t>平方米。中药材分拣仓库场地及基础场地</t>
    </r>
    <r>
      <rPr>
        <sz val="10"/>
        <rFont val="Times New Roman"/>
        <charset val="134"/>
      </rPr>
      <t>25</t>
    </r>
    <r>
      <rPr>
        <sz val="10"/>
        <rFont val="方正仿宋_GBK"/>
        <charset val="134"/>
      </rPr>
      <t>公分厚</t>
    </r>
    <r>
      <rPr>
        <sz val="10"/>
        <rFont val="Times New Roman"/>
        <charset val="134"/>
      </rPr>
      <t>C30</t>
    </r>
    <r>
      <rPr>
        <sz val="10"/>
        <rFont val="方正仿宋_GBK"/>
        <charset val="134"/>
      </rPr>
      <t>砼地板浇筑</t>
    </r>
    <r>
      <rPr>
        <sz val="10"/>
        <rFont val="Times New Roman"/>
        <charset val="134"/>
      </rPr>
      <t>500</t>
    </r>
    <r>
      <rPr>
        <sz val="10"/>
        <rFont val="方正仿宋_GBK"/>
        <charset val="134"/>
      </rPr>
      <t>立方米；砼地板切缝及灌沥青</t>
    </r>
    <r>
      <rPr>
        <sz val="10"/>
        <rFont val="Times New Roman"/>
        <charset val="134"/>
      </rPr>
      <t>700</t>
    </r>
    <r>
      <rPr>
        <sz val="10"/>
        <rFont val="方正仿宋_GBK"/>
        <charset val="134"/>
      </rPr>
      <t>米；铝合金窗子：</t>
    </r>
    <r>
      <rPr>
        <sz val="10"/>
        <rFont val="Times New Roman"/>
        <charset val="134"/>
      </rPr>
      <t>151.2</t>
    </r>
    <r>
      <rPr>
        <sz val="10"/>
        <rFont val="方正仿宋_GBK"/>
        <charset val="134"/>
      </rPr>
      <t>平方米；电动卷帘门</t>
    </r>
    <r>
      <rPr>
        <sz val="10"/>
        <rFont val="Times New Roman"/>
        <charset val="134"/>
      </rPr>
      <t>40.5</t>
    </r>
    <r>
      <rPr>
        <sz val="10"/>
        <rFont val="方正仿宋_GBK"/>
        <charset val="134"/>
      </rPr>
      <t>平方米</t>
    </r>
  </si>
  <si>
    <r>
      <rPr>
        <sz val="10"/>
        <color rgb="FF000000"/>
        <rFont val="方正仿宋_GBK"/>
        <charset val="134"/>
      </rPr>
      <t>通过该项目实施，四河社区与云南锦汇林业服务有限公司合作运营，共同打造集生态建设，经济建设，观光科普、中药种植于一体的乡村振兴产业升级示范区，农副及休闲产品交易中心，形成以中药培育、种植、分拣定级为一体的专业中药种植示范基地。同时本项目结合珠江防护林及美丽县城建设，项目的实施积极响应了陆良县关于推进珠江防护林体系建设的政策要求；并且为</t>
    </r>
    <r>
      <rPr>
        <sz val="10"/>
        <color rgb="FF000000"/>
        <rFont val="Times New Roman"/>
        <charset val="134"/>
      </rPr>
      <t>“</t>
    </r>
    <r>
      <rPr>
        <sz val="10"/>
        <color rgb="FF000000"/>
        <rFont val="方正仿宋_GBK"/>
        <charset val="134"/>
      </rPr>
      <t>美丽县城</t>
    </r>
    <r>
      <rPr>
        <sz val="10"/>
        <color rgb="FF000000"/>
        <rFont val="Times New Roman"/>
        <charset val="134"/>
      </rPr>
      <t>”</t>
    </r>
    <r>
      <rPr>
        <sz val="10"/>
        <color rgb="FF000000"/>
        <rFont val="方正仿宋_GBK"/>
        <charset val="134"/>
      </rPr>
      <t>创建工作打好基础增加力量。该项目初步预计该项目实施后能给社区创收约</t>
    </r>
    <r>
      <rPr>
        <sz val="10"/>
        <color rgb="FF000000"/>
        <rFont val="Times New Roman"/>
        <charset val="134"/>
      </rPr>
      <t>18</t>
    </r>
    <r>
      <rPr>
        <sz val="10"/>
        <color rgb="FF000000"/>
        <rFont val="方正仿宋_GBK"/>
        <charset val="134"/>
      </rPr>
      <t>万元</t>
    </r>
    <r>
      <rPr>
        <sz val="10"/>
        <color rgb="FF000000"/>
        <rFont val="Times New Roman"/>
        <charset val="134"/>
      </rPr>
      <t>/</t>
    </r>
    <r>
      <rPr>
        <sz val="10"/>
        <color rgb="FF000000"/>
        <rFont val="方正仿宋_GBK"/>
        <charset val="134"/>
      </rPr>
      <t>年。</t>
    </r>
  </si>
  <si>
    <r>
      <rPr>
        <sz val="10"/>
        <rFont val="Times New Roman"/>
        <charset val="134"/>
      </rPr>
      <t>1.</t>
    </r>
    <r>
      <rPr>
        <sz val="10"/>
        <rFont val="方正仿宋_GBK"/>
        <charset val="134"/>
      </rPr>
      <t>土地流转，流转土地</t>
    </r>
    <r>
      <rPr>
        <sz val="10"/>
        <rFont val="Times New Roman"/>
        <charset val="134"/>
      </rPr>
      <t>260</t>
    </r>
    <r>
      <rPr>
        <sz val="10"/>
        <rFont val="方正仿宋_GBK"/>
        <charset val="134"/>
      </rPr>
      <t>户</t>
    </r>
    <r>
      <rPr>
        <sz val="10"/>
        <rFont val="Times New Roman"/>
        <charset val="134"/>
      </rPr>
      <t>400</t>
    </r>
    <r>
      <rPr>
        <sz val="10"/>
        <rFont val="方正仿宋_GBK"/>
        <charset val="134"/>
      </rPr>
      <t>亩。价值600元/亩，现因项目投入，土地流转租金为1000元，每亩土地增值400元。
2.就业务工，带动务工216人。
3.带动产业，带动发展中药种植业300亩。</t>
    </r>
  </si>
  <si>
    <r>
      <rPr>
        <sz val="10"/>
        <color indexed="8"/>
        <rFont val="方正仿宋_GBK"/>
        <charset val="134"/>
      </rPr>
      <t>四河社区</t>
    </r>
  </si>
  <si>
    <r>
      <rPr>
        <sz val="10"/>
        <color indexed="8"/>
        <rFont val="方正仿宋_GBK"/>
        <charset val="134"/>
      </rPr>
      <t>盘新社区平菇种植项目二期</t>
    </r>
  </si>
  <si>
    <r>
      <rPr>
        <sz val="10"/>
        <color indexed="8"/>
        <rFont val="方正仿宋_GBK"/>
        <charset val="134"/>
      </rPr>
      <t>盘新社区</t>
    </r>
  </si>
  <si>
    <r>
      <rPr>
        <sz val="10"/>
        <color indexed="8"/>
        <rFont val="方正仿宋_GBK"/>
        <charset val="134"/>
      </rPr>
      <t>在史家圩租用农户自留地</t>
    </r>
    <r>
      <rPr>
        <sz val="10"/>
        <color indexed="8"/>
        <rFont val="Times New Roman"/>
        <charset val="134"/>
      </rPr>
      <t>8</t>
    </r>
    <r>
      <rPr>
        <sz val="10"/>
        <color indexed="8"/>
        <rFont val="方正仿宋_GBK"/>
        <charset val="134"/>
      </rPr>
      <t>亩，新建高端大棚</t>
    </r>
    <r>
      <rPr>
        <sz val="10"/>
        <color indexed="8"/>
        <rFont val="Times New Roman"/>
        <charset val="134"/>
      </rPr>
      <t>14</t>
    </r>
    <r>
      <rPr>
        <sz val="10"/>
        <color indexed="8"/>
        <rFont val="方正仿宋_GBK"/>
        <charset val="134"/>
      </rPr>
      <t>个，新建钢屋架分拣房（含物流冷藏箱）</t>
    </r>
    <r>
      <rPr>
        <sz val="10"/>
        <color indexed="8"/>
        <rFont val="Times New Roman"/>
        <charset val="134"/>
      </rPr>
      <t>320</t>
    </r>
    <r>
      <rPr>
        <sz val="10"/>
        <color indexed="8"/>
        <rFont val="方正仿宋_GBK"/>
        <charset val="134"/>
      </rPr>
      <t>平方米，预计总投资</t>
    </r>
    <r>
      <rPr>
        <sz val="10"/>
        <color indexed="8"/>
        <rFont val="Times New Roman"/>
        <charset val="134"/>
      </rPr>
      <t>174</t>
    </r>
    <r>
      <rPr>
        <sz val="10"/>
        <color indexed="8"/>
        <rFont val="方正仿宋_GBK"/>
        <charset val="134"/>
      </rPr>
      <t>万元。每个大棚宽</t>
    </r>
    <r>
      <rPr>
        <sz val="10"/>
        <color indexed="8"/>
        <rFont val="Times New Roman"/>
        <charset val="134"/>
      </rPr>
      <t>8</t>
    </r>
    <r>
      <rPr>
        <sz val="10"/>
        <color indexed="8"/>
        <rFont val="方正仿宋_GBK"/>
        <charset val="134"/>
      </rPr>
      <t>米，肩高</t>
    </r>
    <r>
      <rPr>
        <sz val="10"/>
        <color indexed="8"/>
        <rFont val="Times New Roman"/>
        <charset val="134"/>
      </rPr>
      <t>4.5</t>
    </r>
    <r>
      <rPr>
        <sz val="10"/>
        <color indexed="8"/>
        <rFont val="方正仿宋_GBK"/>
        <charset val="134"/>
      </rPr>
      <t>米，顶高</t>
    </r>
    <r>
      <rPr>
        <sz val="10"/>
        <color indexed="8"/>
        <rFont val="Times New Roman"/>
        <charset val="134"/>
      </rPr>
      <t>2</t>
    </r>
    <r>
      <rPr>
        <sz val="10"/>
        <color indexed="8"/>
        <rFont val="方正仿宋_GBK"/>
        <charset val="134"/>
      </rPr>
      <t>米，棚内菌包架每个长</t>
    </r>
    <r>
      <rPr>
        <sz val="10"/>
        <color indexed="8"/>
        <rFont val="Times New Roman"/>
        <charset val="134"/>
      </rPr>
      <t>3</t>
    </r>
    <r>
      <rPr>
        <sz val="10"/>
        <color indexed="8"/>
        <rFont val="方正仿宋_GBK"/>
        <charset val="134"/>
      </rPr>
      <t>米、高</t>
    </r>
    <r>
      <rPr>
        <sz val="10"/>
        <color indexed="8"/>
        <rFont val="Times New Roman"/>
        <charset val="134"/>
      </rPr>
      <t>2</t>
    </r>
    <r>
      <rPr>
        <sz val="10"/>
        <color indexed="8"/>
        <rFont val="方正仿宋_GBK"/>
        <charset val="134"/>
      </rPr>
      <t>米、宽</t>
    </r>
    <r>
      <rPr>
        <sz val="10"/>
        <color indexed="8"/>
        <rFont val="Times New Roman"/>
        <charset val="134"/>
      </rPr>
      <t>0.4</t>
    </r>
    <r>
      <rPr>
        <sz val="10"/>
        <color indexed="8"/>
        <rFont val="方正仿宋_GBK"/>
        <charset val="134"/>
      </rPr>
      <t>米，每个棚放置</t>
    </r>
    <r>
      <rPr>
        <sz val="10"/>
        <color indexed="8"/>
        <rFont val="Times New Roman"/>
        <charset val="134"/>
      </rPr>
      <t>50</t>
    </r>
    <r>
      <rPr>
        <sz val="10"/>
        <color indexed="8"/>
        <rFont val="方正仿宋_GBK"/>
        <charset val="134"/>
      </rPr>
      <t>个菌包架，每个棚含</t>
    </r>
    <r>
      <rPr>
        <sz val="10"/>
        <color indexed="8"/>
        <rFont val="Times New Roman"/>
        <charset val="134"/>
      </rPr>
      <t>2</t>
    </r>
    <r>
      <rPr>
        <sz val="10"/>
        <color indexed="8"/>
        <rFont val="方正仿宋_GBK"/>
        <charset val="134"/>
      </rPr>
      <t>个换气扇，</t>
    </r>
    <r>
      <rPr>
        <sz val="10"/>
        <color indexed="8"/>
        <rFont val="Times New Roman"/>
        <charset val="134"/>
      </rPr>
      <t>2</t>
    </r>
    <r>
      <rPr>
        <sz val="10"/>
        <color indexed="8"/>
        <rFont val="方正仿宋_GBK"/>
        <charset val="134"/>
      </rPr>
      <t>个水帘，喷淋等附属设施。</t>
    </r>
  </si>
  <si>
    <r>
      <rPr>
        <sz val="10"/>
        <color indexed="8"/>
        <rFont val="方正仿宋_GBK"/>
        <charset val="134"/>
      </rPr>
      <t>通过建设平菇种植</t>
    </r>
    <r>
      <rPr>
        <sz val="10"/>
        <color indexed="8"/>
        <rFont val="Times New Roman"/>
        <charset val="134"/>
      </rPr>
      <t>14</t>
    </r>
    <r>
      <rPr>
        <sz val="10"/>
        <color indexed="8"/>
        <rFont val="方正仿宋_GBK"/>
        <charset val="134"/>
      </rPr>
      <t>个大棚，提升壮大村集体经济收入。项目建成后产权归盘新社区，租赁给</t>
    </r>
    <r>
      <rPr>
        <sz val="10"/>
        <color indexed="8"/>
        <rFont val="Times New Roman"/>
        <charset val="134"/>
      </rPr>
      <t>“</t>
    </r>
    <r>
      <rPr>
        <sz val="10"/>
        <color indexed="8"/>
        <rFont val="方正仿宋_GBK"/>
        <charset val="134"/>
      </rPr>
      <t>大丰生态农业科技有限公司</t>
    </r>
    <r>
      <rPr>
        <sz val="10"/>
        <color indexed="8"/>
        <rFont val="Times New Roman"/>
        <charset val="134"/>
      </rPr>
      <t>”</t>
    </r>
    <r>
      <rPr>
        <sz val="10"/>
        <color indexed="8"/>
        <rFont val="方正仿宋_GBK"/>
        <charset val="134"/>
      </rPr>
      <t>生产，预计项目年收益率为</t>
    </r>
    <r>
      <rPr>
        <sz val="10"/>
        <color indexed="8"/>
        <rFont val="Times New Roman"/>
        <charset val="134"/>
      </rPr>
      <t>8</t>
    </r>
    <r>
      <rPr>
        <sz val="10"/>
        <color indexed="8"/>
        <rFont val="方正仿宋_GBK"/>
        <charset val="134"/>
      </rPr>
      <t>％，即</t>
    </r>
    <r>
      <rPr>
        <sz val="10"/>
        <color indexed="8"/>
        <rFont val="Times New Roman"/>
        <charset val="134"/>
      </rPr>
      <t>14</t>
    </r>
    <r>
      <rPr>
        <sz val="10"/>
        <color indexed="8"/>
        <rFont val="方正仿宋_GBK"/>
        <charset val="134"/>
      </rPr>
      <t>万元。带动辖区内农户</t>
    </r>
    <r>
      <rPr>
        <sz val="10"/>
        <color indexed="8"/>
        <rFont val="Times New Roman"/>
        <charset val="134"/>
      </rPr>
      <t>100</t>
    </r>
    <r>
      <rPr>
        <sz val="10"/>
        <color indexed="8"/>
        <rFont val="方正仿宋_GBK"/>
        <charset val="134"/>
      </rPr>
      <t>户（其中脱贫户</t>
    </r>
    <r>
      <rPr>
        <sz val="10"/>
        <color indexed="8"/>
        <rFont val="Times New Roman"/>
        <charset val="134"/>
      </rPr>
      <t>88</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”16</t>
    </r>
    <r>
      <rPr>
        <sz val="10"/>
        <color indexed="8"/>
        <rFont val="方正仿宋_GBK"/>
        <charset val="134"/>
      </rPr>
      <t>户）户均增加</t>
    </r>
    <r>
      <rPr>
        <sz val="10"/>
        <color indexed="8"/>
        <rFont val="Times New Roman"/>
        <charset val="134"/>
      </rPr>
      <t>500</t>
    </r>
    <r>
      <rPr>
        <sz val="10"/>
        <color indexed="8"/>
        <rFont val="方正仿宋_GBK"/>
        <charset val="134"/>
      </rPr>
      <t>元以上，村集体收入增加</t>
    </r>
    <r>
      <rPr>
        <sz val="10"/>
        <color indexed="8"/>
        <rFont val="Times New Roman"/>
        <charset val="134"/>
      </rPr>
      <t>5.4</t>
    </r>
    <r>
      <rPr>
        <sz val="10"/>
        <color indexed="8"/>
        <rFont val="方正仿宋_GBK"/>
        <charset val="134"/>
      </rPr>
      <t>万元，用于补充社区居民小组等组织运转，公共基础设施建设、人居环境整治，公共事务管理和发展公益事业。</t>
    </r>
  </si>
  <si>
    <r>
      <rPr>
        <sz val="10"/>
        <color theme="1"/>
        <rFont val="Times New Roman"/>
        <charset val="134"/>
      </rPr>
      <t>1.</t>
    </r>
    <r>
      <rPr>
        <sz val="10"/>
        <color indexed="8"/>
        <rFont val="方正仿宋_GBK"/>
        <charset val="134"/>
      </rPr>
      <t>土地流转，流转土地</t>
    </r>
    <r>
      <rPr>
        <sz val="10"/>
        <color indexed="8"/>
        <rFont val="Times New Roman"/>
        <charset val="134"/>
      </rPr>
      <t>29</t>
    </r>
    <r>
      <rPr>
        <sz val="10"/>
        <color indexed="8"/>
        <rFont val="方正仿宋_GBK"/>
        <charset val="134"/>
      </rPr>
      <t>户</t>
    </r>
    <r>
      <rPr>
        <sz val="10"/>
        <color indexed="8"/>
        <rFont val="Times New Roman"/>
        <charset val="134"/>
      </rPr>
      <t>8</t>
    </r>
    <r>
      <rPr>
        <sz val="10"/>
        <color indexed="8"/>
        <rFont val="方正仿宋_GBK"/>
        <charset val="134"/>
      </rPr>
      <t>亩。</t>
    </r>
    <r>
      <rPr>
        <sz val="10"/>
        <color indexed="8"/>
        <rFont val="Times New Roman"/>
        <charset val="134"/>
      </rPr>
      <t xml:space="preserve">
2.</t>
    </r>
    <r>
      <rPr>
        <sz val="10"/>
        <color indexed="8"/>
        <rFont val="方正仿宋_GBK"/>
        <charset val="134"/>
      </rPr>
      <t>就业务工，带动务工</t>
    </r>
    <r>
      <rPr>
        <sz val="10"/>
        <color indexed="8"/>
        <rFont val="Times New Roman"/>
        <charset val="134"/>
      </rPr>
      <t>216</t>
    </r>
    <r>
      <rPr>
        <sz val="10"/>
        <color indexed="8"/>
        <rFont val="方正仿宋_GBK"/>
        <charset val="134"/>
      </rPr>
      <t>人。</t>
    </r>
    <r>
      <rPr>
        <sz val="10"/>
        <color indexed="8"/>
        <rFont val="Times New Roman"/>
        <charset val="134"/>
      </rPr>
      <t xml:space="preserve">
3.</t>
    </r>
    <r>
      <rPr>
        <sz val="10"/>
        <color indexed="8"/>
        <rFont val="方正仿宋_GBK"/>
        <charset val="134"/>
      </rPr>
      <t>带动产业，带动发展平菇种植业</t>
    </r>
    <r>
      <rPr>
        <sz val="10"/>
        <color indexed="8"/>
        <rFont val="Times New Roman"/>
        <charset val="134"/>
      </rPr>
      <t>8</t>
    </r>
    <r>
      <rPr>
        <sz val="10"/>
        <color indexed="8"/>
        <rFont val="方正仿宋_GBK"/>
        <charset val="134"/>
      </rPr>
      <t>亩。</t>
    </r>
  </si>
  <si>
    <r>
      <rPr>
        <sz val="10"/>
        <rFont val="方正仿宋_GBK"/>
        <charset val="134"/>
      </rPr>
      <t>金融保险配套项目</t>
    </r>
  </si>
  <si>
    <r>
      <rPr>
        <sz val="10"/>
        <rFont val="方正仿宋_GBK"/>
        <charset val="134"/>
      </rPr>
      <t>小额贷款贴息</t>
    </r>
  </si>
  <si>
    <r>
      <rPr>
        <sz val="10"/>
        <rFont val="方正仿宋_GBK"/>
        <charset val="134"/>
      </rPr>
      <t>陆良县</t>
    </r>
    <r>
      <rPr>
        <sz val="10"/>
        <rFont val="Times New Roman"/>
        <charset val="134"/>
      </rPr>
      <t>2025</t>
    </r>
    <r>
      <rPr>
        <sz val="10"/>
        <rFont val="方正仿宋_GBK"/>
        <charset val="134"/>
      </rPr>
      <t>年小额信贷贴息项目</t>
    </r>
  </si>
  <si>
    <r>
      <rPr>
        <sz val="10"/>
        <rFont val="方正仿宋_GBK"/>
        <charset val="134"/>
      </rPr>
      <t>陆良县</t>
    </r>
  </si>
  <si>
    <r>
      <rPr>
        <sz val="10"/>
        <rFont val="方正仿宋_GBK"/>
        <charset val="134"/>
      </rPr>
      <t>全县</t>
    </r>
  </si>
  <si>
    <r>
      <rPr>
        <sz val="10"/>
        <rFont val="方正仿宋_GBK"/>
        <charset val="134"/>
      </rPr>
      <t>用于脱贫人口和监测对象的贷款贴息资金</t>
    </r>
  </si>
  <si>
    <r>
      <rPr>
        <sz val="10"/>
        <rFont val="Times New Roman"/>
        <charset val="134"/>
      </rPr>
      <t>2025</t>
    </r>
    <r>
      <rPr>
        <sz val="10"/>
        <rFont val="方正仿宋_GBK"/>
        <charset val="134"/>
      </rPr>
      <t>年小额信贷贴息，帮助群众发展生产，提高经济收入。</t>
    </r>
  </si>
  <si>
    <r>
      <rPr>
        <sz val="10"/>
        <rFont val="方正仿宋_GBK"/>
        <charset val="134"/>
      </rPr>
      <t>提供贷款贴息，解决实际困难</t>
    </r>
  </si>
  <si>
    <r>
      <rPr>
        <sz val="10"/>
        <rFont val="方正仿宋_GBK"/>
        <charset val="134"/>
      </rPr>
      <t>各乡镇</t>
    </r>
  </si>
  <si>
    <r>
      <rPr>
        <sz val="10"/>
        <rFont val="方正仿宋_GBK"/>
        <charset val="134"/>
      </rPr>
      <t>高质量庭院经济</t>
    </r>
  </si>
  <si>
    <r>
      <rPr>
        <sz val="10"/>
        <rFont val="方正仿宋_GBK"/>
        <charset val="134"/>
      </rPr>
      <t>庭院生产生活服务</t>
    </r>
  </si>
  <si>
    <r>
      <rPr>
        <sz val="10"/>
        <rFont val="方正仿宋_GBK"/>
        <charset val="134"/>
      </rPr>
      <t>分类分层产业帮扶奖补</t>
    </r>
  </si>
  <si>
    <r>
      <rPr>
        <sz val="10"/>
        <rFont val="方正仿宋_GBK"/>
        <charset val="134"/>
      </rPr>
      <t>对脱贫人口及监测对象中发展烤烟、蔬菜、蚕桑、中药材和牛、羊、生猪等特殊种植养殖的监测对象按种植养殖规模给予资金奖补。</t>
    </r>
  </si>
  <si>
    <r>
      <rPr>
        <sz val="10"/>
        <rFont val="方正仿宋_GBK"/>
        <charset val="134"/>
      </rPr>
      <t>通过对脱贫户及监测对象进行分类分层帮扶，扩大规模、</t>
    </r>
    <r>
      <rPr>
        <sz val="10"/>
        <rFont val="Times New Roman"/>
        <charset val="134"/>
      </rPr>
      <t xml:space="preserve"> </t>
    </r>
    <r>
      <rPr>
        <sz val="10"/>
        <rFont val="方正仿宋_GBK"/>
        <charset val="134"/>
      </rPr>
      <t>不断扩大种植养殖，扶持引导多种多养，增加收入，提升产业风险应对能力。</t>
    </r>
  </si>
  <si>
    <r>
      <rPr>
        <sz val="10"/>
        <rFont val="方正仿宋_GBK"/>
        <charset val="134"/>
      </rPr>
      <t>通过带动生产，增加群众收入；</t>
    </r>
    <r>
      <rPr>
        <sz val="10"/>
        <rFont val="Times New Roman"/>
        <charset val="134"/>
      </rPr>
      <t xml:space="preserve">
</t>
    </r>
    <r>
      <rPr>
        <sz val="10"/>
        <rFont val="方正仿宋_GBK"/>
        <charset val="134"/>
      </rPr>
      <t>项目可带动辖区三类监测对象</t>
    </r>
    <r>
      <rPr>
        <sz val="10"/>
        <rFont val="Times New Roman"/>
        <charset val="134"/>
      </rPr>
      <t>470</t>
    </r>
    <r>
      <rPr>
        <sz val="10"/>
        <rFont val="方正仿宋_GBK"/>
        <charset val="134"/>
      </rPr>
      <t>户</t>
    </r>
    <r>
      <rPr>
        <sz val="10"/>
        <rFont val="Times New Roman"/>
        <charset val="134"/>
      </rPr>
      <t>1696</t>
    </r>
    <r>
      <rPr>
        <sz val="10"/>
        <rFont val="方正仿宋_GBK"/>
        <charset val="134"/>
      </rPr>
      <t>人。</t>
    </r>
  </si>
  <si>
    <r>
      <rPr>
        <sz val="10"/>
        <rFont val="方正仿宋_GBK"/>
        <charset val="134"/>
      </rPr>
      <t>品牌打造和展销平台</t>
    </r>
  </si>
  <si>
    <r>
      <rPr>
        <sz val="10"/>
        <color indexed="8"/>
        <rFont val="方正仿宋_GBK"/>
        <charset val="134"/>
      </rPr>
      <t>陆良县经营主体联农带农奖补项目</t>
    </r>
  </si>
  <si>
    <r>
      <rPr>
        <sz val="10"/>
        <color indexed="8"/>
        <rFont val="方正仿宋_GBK"/>
        <charset val="134"/>
      </rPr>
      <t>采用先带后补方式，对本年度已实施完成，产生实际联农带农收益且符合奖补条件的经营主体进行奖补。经营主体至少要有土地流转、吸纳就业、生产托管、订单收购、收益分红五种联结方式中的一种，单个经营主体涉及多个奖补类别可一并申请，申报财政奖补资金不超过</t>
    </r>
    <r>
      <rPr>
        <sz val="10"/>
        <color indexed="8"/>
        <rFont val="Times New Roman"/>
        <charset val="134"/>
      </rPr>
      <t>50</t>
    </r>
    <r>
      <rPr>
        <sz val="10"/>
        <color indexed="8"/>
        <rFont val="方正仿宋_GBK"/>
        <charset val="134"/>
      </rPr>
      <t>万元，超过</t>
    </r>
    <r>
      <rPr>
        <sz val="10"/>
        <color indexed="8"/>
        <rFont val="Times New Roman"/>
        <charset val="134"/>
      </rPr>
      <t>50</t>
    </r>
    <r>
      <rPr>
        <sz val="10"/>
        <color indexed="8"/>
        <rFont val="方正仿宋_GBK"/>
        <charset val="134"/>
      </rPr>
      <t>万元的经营主体按</t>
    </r>
    <r>
      <rPr>
        <sz val="10"/>
        <color indexed="8"/>
        <rFont val="Times New Roman"/>
        <charset val="134"/>
      </rPr>
      <t>50</t>
    </r>
    <r>
      <rPr>
        <sz val="10"/>
        <color indexed="8"/>
        <rFont val="方正仿宋_GBK"/>
        <charset val="134"/>
      </rPr>
      <t>万元进行奖补。</t>
    </r>
    <r>
      <rPr>
        <sz val="10"/>
        <color indexed="8"/>
        <rFont val="Times New Roman"/>
        <charset val="134"/>
      </rPr>
      <t xml:space="preserve">
</t>
    </r>
    <r>
      <rPr>
        <sz val="10"/>
        <color indexed="8"/>
        <rFont val="方正仿宋_GBK"/>
        <charset val="134"/>
      </rPr>
      <t>（一）土地流转。对符合奖补条件，流转农户土地</t>
    </r>
    <r>
      <rPr>
        <sz val="10"/>
        <color indexed="8"/>
        <rFont val="Times New Roman"/>
        <charset val="134"/>
      </rPr>
      <t>50</t>
    </r>
    <r>
      <rPr>
        <sz val="10"/>
        <color indexed="8"/>
        <rFont val="方正仿宋_GBK"/>
        <charset val="134"/>
      </rPr>
      <t>亩以上、流转期限达</t>
    </r>
    <r>
      <rPr>
        <sz val="10"/>
        <color indexed="8"/>
        <rFont val="Times New Roman"/>
        <charset val="134"/>
      </rPr>
      <t>2</t>
    </r>
    <r>
      <rPr>
        <sz val="10"/>
        <color indexed="8"/>
        <rFont val="方正仿宋_GBK"/>
        <charset val="134"/>
      </rPr>
      <t>年以上且处于连续流转状态的经营主体，按</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亩的标准给予一次性奖补，补助资金上限为</t>
    </r>
    <r>
      <rPr>
        <sz val="10"/>
        <color indexed="8"/>
        <rFont val="Times New Roman"/>
        <charset val="134"/>
      </rPr>
      <t>5</t>
    </r>
    <r>
      <rPr>
        <sz val="10"/>
        <color indexed="8"/>
        <rFont val="方正仿宋_GBK"/>
        <charset val="134"/>
      </rPr>
      <t>万元。未在农经部门备案登记的不予奖补。</t>
    </r>
    <r>
      <rPr>
        <sz val="10"/>
        <color indexed="8"/>
        <rFont val="Times New Roman"/>
        <charset val="134"/>
      </rPr>
      <t xml:space="preserve">
</t>
    </r>
    <r>
      <rPr>
        <sz val="10"/>
        <color indexed="8"/>
        <rFont val="方正仿宋_GBK"/>
        <charset val="134"/>
      </rPr>
      <t>（二）吸纳就业。对符合奖补条件、吸纳就业对象稳定就业</t>
    </r>
    <r>
      <rPr>
        <sz val="10"/>
        <color indexed="8"/>
        <rFont val="Times New Roman"/>
        <charset val="134"/>
      </rPr>
      <t>6</t>
    </r>
    <r>
      <rPr>
        <sz val="10"/>
        <color indexed="8"/>
        <rFont val="方正仿宋_GBK"/>
        <charset val="134"/>
      </rPr>
      <t>个月以上（截至每年</t>
    </r>
    <r>
      <rPr>
        <sz val="10"/>
        <color indexed="8"/>
        <rFont val="Times New Roman"/>
        <charset val="134"/>
      </rPr>
      <t>10</t>
    </r>
    <r>
      <rPr>
        <sz val="10"/>
        <color indexed="8"/>
        <rFont val="方正仿宋_GBK"/>
        <charset val="134"/>
      </rPr>
      <t>月</t>
    </r>
    <r>
      <rPr>
        <sz val="10"/>
        <color indexed="8"/>
        <rFont val="Times New Roman"/>
        <charset val="134"/>
      </rPr>
      <t>31</t>
    </r>
    <r>
      <rPr>
        <sz val="10"/>
        <color indexed="8"/>
        <rFont val="方正仿宋_GBK"/>
        <charset val="134"/>
      </rPr>
      <t>日）的经营主体，根据报酬兑付情况给予奖补，其中：带动监测帮扶对象的，按照监测对象劳动报酬总额的</t>
    </r>
    <r>
      <rPr>
        <sz val="10"/>
        <color indexed="8"/>
        <rFont val="Times New Roman"/>
        <charset val="134"/>
      </rPr>
      <t>20%</t>
    </r>
    <r>
      <rPr>
        <sz val="10"/>
        <color indexed="8"/>
        <rFont val="方正仿宋_GBK"/>
        <charset val="134"/>
      </rPr>
      <t>进行奖补；带动其他脱贫人口按照劳动报酬总额的</t>
    </r>
    <r>
      <rPr>
        <sz val="10"/>
        <color indexed="8"/>
        <rFont val="Times New Roman"/>
        <charset val="134"/>
      </rPr>
      <t>10%</t>
    </r>
    <r>
      <rPr>
        <sz val="10"/>
        <color indexed="8"/>
        <rFont val="方正仿宋_GBK"/>
        <charset val="134"/>
      </rPr>
      <t>进行奖补；带动其他农户按照劳动报酬总额的</t>
    </r>
    <r>
      <rPr>
        <sz val="10"/>
        <color indexed="8"/>
        <rFont val="Times New Roman"/>
        <charset val="134"/>
      </rPr>
      <t>5%</t>
    </r>
    <r>
      <rPr>
        <sz val="10"/>
        <color indexed="8"/>
        <rFont val="方正仿宋_GBK"/>
        <charset val="134"/>
      </rPr>
      <t>进行奖补。已享受本县域内财政衔接补助资金支持劳务用工奖补政策的经营主体不再享受该项劳务用工奖补政策。</t>
    </r>
    <r>
      <rPr>
        <sz val="10"/>
        <color indexed="8"/>
        <rFont val="Times New Roman"/>
        <charset val="134"/>
      </rPr>
      <t xml:space="preserve">
</t>
    </r>
    <r>
      <rPr>
        <sz val="10"/>
        <color indexed="8"/>
        <rFont val="方正仿宋_GBK"/>
        <charset val="134"/>
      </rPr>
      <t>（三）生产托管。对符合奖补条件，聚焦农业生产过程的耕、种、防、收等环节，为农户提供集中育秧育苗、代耕代种、技术咨询、病虫害防治、收获、烘烤、储藏、销售、运输、加工等服务的经营主体进行奖补。承担项目的服务组织全程托管单环节单季服务能力不低于</t>
    </r>
    <r>
      <rPr>
        <sz val="10"/>
        <color indexed="8"/>
        <rFont val="Times New Roman"/>
        <charset val="134"/>
      </rPr>
      <t>500</t>
    </r>
    <r>
      <rPr>
        <sz val="10"/>
        <color indexed="8"/>
        <rFont val="方正仿宋_GBK"/>
        <charset val="134"/>
      </rPr>
      <t>亩，每亩补助</t>
    </r>
    <r>
      <rPr>
        <sz val="10"/>
        <color indexed="8"/>
        <rFont val="Times New Roman"/>
        <charset val="134"/>
      </rPr>
      <t>50</t>
    </r>
    <r>
      <rPr>
        <sz val="10"/>
        <color indexed="8"/>
        <rFont val="方正仿宋_GBK"/>
        <charset val="134"/>
      </rPr>
      <t>元，补助资金上限为</t>
    </r>
    <r>
      <rPr>
        <sz val="10"/>
        <color indexed="8"/>
        <rFont val="Times New Roman"/>
        <charset val="134"/>
      </rPr>
      <t>5</t>
    </r>
    <r>
      <rPr>
        <sz val="10"/>
        <color indexed="8"/>
        <rFont val="方正仿宋_GBK"/>
        <charset val="134"/>
      </rPr>
      <t>万元；多环节托管单季服务能力不低于</t>
    </r>
    <r>
      <rPr>
        <sz val="10"/>
        <color indexed="8"/>
        <rFont val="Times New Roman"/>
        <charset val="134"/>
      </rPr>
      <t>1000</t>
    </r>
    <r>
      <rPr>
        <sz val="10"/>
        <color indexed="8"/>
        <rFont val="方正仿宋_GBK"/>
        <charset val="134"/>
      </rPr>
      <t>亩，每亩补助</t>
    </r>
    <r>
      <rPr>
        <sz val="10"/>
        <color indexed="8"/>
        <rFont val="Times New Roman"/>
        <charset val="134"/>
      </rPr>
      <t>100</t>
    </r>
    <r>
      <rPr>
        <sz val="10"/>
        <color indexed="8"/>
        <rFont val="方正仿宋_GBK"/>
        <charset val="134"/>
      </rPr>
      <t>元，补助资金上限为</t>
    </r>
    <r>
      <rPr>
        <sz val="10"/>
        <color indexed="8"/>
        <rFont val="Times New Roman"/>
        <charset val="134"/>
      </rPr>
      <t>10</t>
    </r>
    <r>
      <rPr>
        <sz val="10"/>
        <color indexed="8"/>
        <rFont val="方正仿宋_GBK"/>
        <charset val="134"/>
      </rPr>
      <t>万元。托管面积根据</t>
    </r>
    <r>
      <rPr>
        <sz val="10"/>
        <color indexed="8"/>
        <rFont val="Times New Roman"/>
        <charset val="134"/>
      </rPr>
      <t>“</t>
    </r>
    <r>
      <rPr>
        <sz val="10"/>
        <color indexed="8"/>
        <rFont val="方正仿宋_GBK"/>
        <charset val="134"/>
      </rPr>
      <t>小农户</t>
    </r>
    <r>
      <rPr>
        <sz val="10"/>
        <color indexed="8"/>
        <rFont val="Times New Roman"/>
        <charset val="134"/>
      </rPr>
      <t>”</t>
    </r>
    <r>
      <rPr>
        <sz val="10"/>
        <color indexed="8"/>
        <rFont val="方正仿宋_GBK"/>
        <charset val="134"/>
      </rPr>
      <t>自愿与社会化服务组织签订的协议内容，以</t>
    </r>
    <r>
      <rPr>
        <sz val="10"/>
        <color indexed="8"/>
        <rFont val="Times New Roman"/>
        <charset val="134"/>
      </rPr>
      <t>“</t>
    </r>
    <r>
      <rPr>
        <sz val="10"/>
        <color indexed="8"/>
        <rFont val="方正仿宋_GBK"/>
        <charset val="134"/>
      </rPr>
      <t>小农户</t>
    </r>
    <r>
      <rPr>
        <sz val="10"/>
        <color indexed="8"/>
        <rFont val="Times New Roman"/>
        <charset val="134"/>
      </rPr>
      <t>”</t>
    </r>
    <r>
      <rPr>
        <sz val="10"/>
        <color indexed="8"/>
        <rFont val="方正仿宋_GBK"/>
        <charset val="134"/>
      </rPr>
      <t>《农村土地承包经营权确权登记证》上的确权面积为依据。</t>
    </r>
    <r>
      <rPr>
        <sz val="10"/>
        <color indexed="8"/>
        <rFont val="Times New Roman"/>
        <charset val="134"/>
      </rPr>
      <t xml:space="preserve">
</t>
    </r>
    <r>
      <rPr>
        <sz val="10"/>
        <color indexed="8"/>
        <rFont val="方正仿宋_GBK"/>
        <charset val="134"/>
      </rPr>
      <t>（四）订单收购。对通过订单农业带动农户增收的，根据经营主体实际支付情况给予奖补。订单生产（收购）脱贫户或监测户生产的初级农产品，当年（</t>
    </r>
    <r>
      <rPr>
        <sz val="10"/>
        <color indexed="8"/>
        <rFont val="Times New Roman"/>
        <charset val="134"/>
      </rPr>
      <t>1</t>
    </r>
    <r>
      <rPr>
        <sz val="10"/>
        <color indexed="8"/>
        <rFont val="方正仿宋_GBK"/>
        <charset val="134"/>
      </rPr>
      <t>月</t>
    </r>
    <r>
      <rPr>
        <sz val="10"/>
        <color indexed="8"/>
        <rFont val="Times New Roman"/>
        <charset val="134"/>
      </rPr>
      <t>1</t>
    </r>
    <r>
      <rPr>
        <sz val="10"/>
        <color indexed="8"/>
        <rFont val="方正仿宋_GBK"/>
        <charset val="134"/>
      </rPr>
      <t>日至</t>
    </r>
    <r>
      <rPr>
        <sz val="10"/>
        <color indexed="8"/>
        <rFont val="Times New Roman"/>
        <charset val="134"/>
      </rPr>
      <t>10</t>
    </r>
    <r>
      <rPr>
        <sz val="10"/>
        <color indexed="8"/>
        <rFont val="方正仿宋_GBK"/>
        <charset val="134"/>
      </rPr>
      <t>月</t>
    </r>
    <r>
      <rPr>
        <sz val="10"/>
        <color indexed="8"/>
        <rFont val="Times New Roman"/>
        <charset val="134"/>
      </rPr>
      <t>31</t>
    </r>
    <r>
      <rPr>
        <sz val="10"/>
        <color indexed="8"/>
        <rFont val="方正仿宋_GBK"/>
        <charset val="134"/>
      </rPr>
      <t>日止，下同）订单收购销售额在</t>
    </r>
    <r>
      <rPr>
        <sz val="10"/>
        <color indexed="8"/>
        <rFont val="Times New Roman"/>
        <charset val="134"/>
      </rPr>
      <t>20</t>
    </r>
    <r>
      <rPr>
        <sz val="10"/>
        <color indexed="8"/>
        <rFont val="方正仿宋_GBK"/>
        <charset val="134"/>
      </rPr>
      <t>万元以上，按照销售总额的</t>
    </r>
    <r>
      <rPr>
        <sz val="10"/>
        <color indexed="8"/>
        <rFont val="Times New Roman"/>
        <charset val="134"/>
      </rPr>
      <t>1%</t>
    </r>
    <r>
      <rPr>
        <sz val="10"/>
        <color indexed="8"/>
        <rFont val="方正仿宋_GBK"/>
        <charset val="134"/>
      </rPr>
      <t>进行奖补，补助资金上限为</t>
    </r>
    <r>
      <rPr>
        <sz val="10"/>
        <color indexed="8"/>
        <rFont val="Times New Roman"/>
        <charset val="134"/>
      </rPr>
      <t>5</t>
    </r>
    <r>
      <rPr>
        <sz val="10"/>
        <color indexed="8"/>
        <rFont val="方正仿宋_GBK"/>
        <charset val="134"/>
      </rPr>
      <t>万元。</t>
    </r>
    <r>
      <rPr>
        <sz val="10"/>
        <color indexed="8"/>
        <rFont val="Times New Roman"/>
        <charset val="134"/>
      </rPr>
      <t xml:space="preserve">
</t>
    </r>
    <r>
      <rPr>
        <sz val="10"/>
        <color indexed="8"/>
        <rFont val="方正仿宋_GBK"/>
        <charset val="134"/>
      </rPr>
      <t>（五）收益分红。对符合奖补条件，通过租赁农户闲置农房等资源、吸纳农户资金入股和帮扶资金量化入股参与生产经营，且已兑付分红资金的经营主体（包括经营村集体资产或资源，分红至村集体的情形），根据分红资金兑付情况给予奖补。对符合奖补条件、利益联结对象不少于</t>
    </r>
    <r>
      <rPr>
        <sz val="10"/>
        <color indexed="8"/>
        <rFont val="Times New Roman"/>
        <charset val="134"/>
      </rPr>
      <t>30</t>
    </r>
    <r>
      <rPr>
        <sz val="10"/>
        <color indexed="8"/>
        <rFont val="方正仿宋_GBK"/>
        <charset val="134"/>
      </rPr>
      <t>人、每人每年收益分红不低于</t>
    </r>
    <r>
      <rPr>
        <sz val="10"/>
        <color indexed="8"/>
        <rFont val="Times New Roman"/>
        <charset val="134"/>
      </rPr>
      <t>500</t>
    </r>
    <r>
      <rPr>
        <sz val="10"/>
        <color indexed="8"/>
        <rFont val="方正仿宋_GBK"/>
        <charset val="134"/>
      </rPr>
      <t>元、年销售收入不低于</t>
    </r>
    <r>
      <rPr>
        <sz val="10"/>
        <color indexed="8"/>
        <rFont val="Times New Roman"/>
        <charset val="134"/>
      </rPr>
      <t>200</t>
    </r>
    <r>
      <rPr>
        <sz val="10"/>
        <color indexed="8"/>
        <rFont val="方正仿宋_GBK"/>
        <charset val="134"/>
      </rPr>
      <t>万元的经营主体，按照每带动</t>
    </r>
    <r>
      <rPr>
        <sz val="10"/>
        <color indexed="8"/>
        <rFont val="Times New Roman"/>
        <charset val="134"/>
      </rPr>
      <t>1</t>
    </r>
    <r>
      <rPr>
        <sz val="10"/>
        <color indexed="8"/>
        <rFont val="方正仿宋_GBK"/>
        <charset val="134"/>
      </rPr>
      <t>人给予</t>
    </r>
    <r>
      <rPr>
        <sz val="10"/>
        <color indexed="8"/>
        <rFont val="Times New Roman"/>
        <charset val="134"/>
      </rPr>
      <t>100</t>
    </r>
    <r>
      <rPr>
        <sz val="10"/>
        <color indexed="8"/>
        <rFont val="方正仿宋_GBK"/>
        <charset val="134"/>
      </rPr>
      <t>元的一次性奖补，补助资金上限为</t>
    </r>
    <r>
      <rPr>
        <sz val="10"/>
        <color indexed="8"/>
        <rFont val="Times New Roman"/>
        <charset val="134"/>
      </rPr>
      <t>10</t>
    </r>
    <r>
      <rPr>
        <sz val="10"/>
        <color indexed="8"/>
        <rFont val="方正仿宋_GBK"/>
        <charset val="134"/>
      </rPr>
      <t>万元。</t>
    </r>
  </si>
  <si>
    <r>
      <rPr>
        <sz val="10"/>
        <rFont val="方正仿宋_GBK"/>
        <charset val="134"/>
      </rPr>
      <t>引导农业经营主体联农、带农，项目实施后，经营主体通过土地流转、吸纳就业、生产托管、订单收购、收益分红五项措施，带动脱贫户及监测对象</t>
    </r>
    <r>
      <rPr>
        <sz val="10"/>
        <rFont val="Times New Roman"/>
        <charset val="134"/>
      </rPr>
      <t>1000</t>
    </r>
    <r>
      <rPr>
        <sz val="10"/>
        <rFont val="方正仿宋_GBK"/>
        <charset val="134"/>
      </rPr>
      <t>人以上，带动户均增收</t>
    </r>
    <r>
      <rPr>
        <sz val="10"/>
        <rFont val="Times New Roman"/>
        <charset val="134"/>
      </rPr>
      <t>1000</t>
    </r>
    <r>
      <rPr>
        <sz val="10"/>
        <rFont val="方正仿宋_GBK"/>
        <charset val="134"/>
      </rPr>
      <t>元以上。</t>
    </r>
  </si>
  <si>
    <r>
      <rPr>
        <sz val="10"/>
        <rFont val="方正仿宋_GBK"/>
        <charset val="134"/>
      </rPr>
      <t>引导农业经营主体联农、带农，促进经营主体带动农户</t>
    </r>
  </si>
  <si>
    <t>北辰社区民族团结进步示范社区项目</t>
  </si>
  <si>
    <r>
      <rPr>
        <sz val="10"/>
        <color indexed="8"/>
        <rFont val="方正仿宋_GBK"/>
        <charset val="134"/>
      </rPr>
      <t>同乐街道</t>
    </r>
  </si>
  <si>
    <r>
      <rPr>
        <sz val="10"/>
        <color indexed="8"/>
        <rFont val="方正仿宋_GBK"/>
        <charset val="134"/>
      </rPr>
      <t>北辰社区</t>
    </r>
  </si>
  <si>
    <r>
      <rPr>
        <sz val="10"/>
        <color rgb="FF000000"/>
        <rFont val="方正仿宋_GBK"/>
        <charset val="134"/>
      </rPr>
      <t>投资</t>
    </r>
    <r>
      <rPr>
        <sz val="10"/>
        <color rgb="FF000000"/>
        <rFont val="Times New Roman"/>
        <charset val="134"/>
      </rPr>
      <t>36</t>
    </r>
    <r>
      <rPr>
        <sz val="10"/>
        <color rgb="FF000000"/>
        <rFont val="方正仿宋_GBK"/>
        <charset val="134"/>
      </rPr>
      <t>万元，利用北辰社区时代阳光－玉兰湾、明珠湾、翡翠湾三个小区道路沿线商铺多而集中的优势，打造</t>
    </r>
    <r>
      <rPr>
        <sz val="10"/>
        <color rgb="FF000000"/>
        <rFont val="Times New Roman"/>
        <charset val="134"/>
      </rPr>
      <t>2026</t>
    </r>
    <r>
      <rPr>
        <sz val="10"/>
        <color rgb="FF000000"/>
        <rFont val="方正仿宋_GBK"/>
        <charset val="134"/>
      </rPr>
      <t>年度经济示范街。其中：计划投入资金</t>
    </r>
    <r>
      <rPr>
        <sz val="10"/>
        <color rgb="FF000000"/>
        <rFont val="Times New Roman"/>
        <charset val="134"/>
      </rPr>
      <t>31</t>
    </r>
    <r>
      <rPr>
        <sz val="10"/>
        <color rgb="FF000000"/>
        <rFont val="方正仿宋_GBK"/>
        <charset val="134"/>
      </rPr>
      <t>万元，增加摊位</t>
    </r>
    <r>
      <rPr>
        <sz val="10"/>
        <color rgb="FF000000"/>
        <rFont val="Times New Roman"/>
        <charset val="134"/>
      </rPr>
      <t>40</t>
    </r>
    <r>
      <rPr>
        <sz val="10"/>
        <color rgb="FF000000"/>
        <rFont val="方正仿宋_GBK"/>
        <charset val="134"/>
      </rPr>
      <t>个；自筹资金</t>
    </r>
    <r>
      <rPr>
        <sz val="10"/>
        <color rgb="FF000000"/>
        <rFont val="Times New Roman"/>
        <charset val="134"/>
      </rPr>
      <t>5</t>
    </r>
    <r>
      <rPr>
        <sz val="10"/>
        <color rgb="FF000000"/>
        <rFont val="方正仿宋_GBK"/>
        <charset val="134"/>
      </rPr>
      <t>万元，开展宣传教育和主题实践活动，计划自筹资金</t>
    </r>
    <r>
      <rPr>
        <sz val="10"/>
        <color rgb="FF000000"/>
        <rFont val="Times New Roman"/>
        <charset val="134"/>
      </rPr>
      <t>5</t>
    </r>
    <r>
      <rPr>
        <sz val="10"/>
        <color rgb="FF000000"/>
        <rFont val="方正仿宋_GBK"/>
        <charset val="134"/>
      </rPr>
      <t>万元，增设大型红石榴形状的主题标识</t>
    </r>
    <r>
      <rPr>
        <sz val="10"/>
        <color rgb="FF000000"/>
        <rFont val="Times New Roman"/>
        <charset val="134"/>
      </rPr>
      <t>1</t>
    </r>
    <r>
      <rPr>
        <sz val="10"/>
        <color rgb="FF000000"/>
        <rFont val="方正仿宋_GBK"/>
        <charset val="134"/>
      </rPr>
      <t>个，增设指示牌，制作宣传标语、横幅、宣传展板、书籍，</t>
    </r>
    <r>
      <rPr>
        <sz val="10"/>
        <color rgb="FF000000"/>
        <rFont val="Times New Roman"/>
        <charset val="134"/>
      </rPr>
      <t>“</t>
    </r>
    <r>
      <rPr>
        <sz val="10"/>
        <color rgb="FF000000"/>
        <rFont val="方正仿宋_GBK"/>
        <charset val="134"/>
      </rPr>
      <t>双融合</t>
    </r>
    <r>
      <rPr>
        <sz val="10"/>
        <color rgb="FF000000"/>
        <rFont val="Times New Roman"/>
        <charset val="134"/>
      </rPr>
      <t>”“</t>
    </r>
    <r>
      <rPr>
        <sz val="10"/>
        <color rgb="FF000000"/>
        <rFont val="方正仿宋_GBK"/>
        <charset val="134"/>
      </rPr>
      <t>双推进</t>
    </r>
    <r>
      <rPr>
        <sz val="10"/>
        <color rgb="FF000000"/>
        <rFont val="Times New Roman"/>
        <charset val="134"/>
      </rPr>
      <t>”</t>
    </r>
    <r>
      <rPr>
        <sz val="10"/>
        <color rgb="FF000000"/>
        <rFont val="方正仿宋_GBK"/>
        <charset val="134"/>
      </rPr>
      <t>，促进党的民族理论政策转化为内心共鸣、以</t>
    </r>
    <r>
      <rPr>
        <sz val="10"/>
        <color rgb="FF000000"/>
        <rFont val="Times New Roman"/>
        <charset val="134"/>
      </rPr>
      <t>“</t>
    </r>
    <r>
      <rPr>
        <sz val="10"/>
        <color rgb="FF000000"/>
        <rFont val="方正仿宋_GBK"/>
        <charset val="134"/>
      </rPr>
      <t>我们的节日</t>
    </r>
    <r>
      <rPr>
        <sz val="10"/>
        <color rgb="FF000000"/>
        <rFont val="Times New Roman"/>
        <charset val="134"/>
      </rPr>
      <t>”</t>
    </r>
    <r>
      <rPr>
        <sz val="10"/>
        <color rgb="FF000000"/>
        <rFont val="方正仿宋_GBK"/>
        <charset val="134"/>
      </rPr>
      <t>为主题开展系列活动。</t>
    </r>
  </si>
  <si>
    <r>
      <rPr>
        <sz val="10"/>
        <color indexed="8"/>
        <rFont val="方正仿宋_GBK"/>
        <charset val="134"/>
      </rPr>
      <t>该项目的实施采取</t>
    </r>
    <r>
      <rPr>
        <sz val="10"/>
        <color indexed="8"/>
        <rFont val="Times New Roman"/>
        <charset val="134"/>
      </rPr>
      <t>“</t>
    </r>
    <r>
      <rPr>
        <sz val="10"/>
        <color indexed="8"/>
        <rFont val="方正仿宋_GBK"/>
        <charset val="134"/>
      </rPr>
      <t>陆良县城市建设投资集团有限公司</t>
    </r>
    <r>
      <rPr>
        <sz val="10"/>
        <color indexed="8"/>
        <rFont val="Times New Roman"/>
        <charset val="134"/>
      </rPr>
      <t>+</t>
    </r>
    <r>
      <rPr>
        <sz val="10"/>
        <color indexed="8"/>
        <rFont val="方正仿宋_GBK"/>
        <charset val="134"/>
      </rPr>
      <t>云南客纳叠餐饮管理有限公司</t>
    </r>
    <r>
      <rPr>
        <sz val="10"/>
        <color indexed="8"/>
        <rFont val="Times New Roman"/>
        <charset val="134"/>
      </rPr>
      <t>+</t>
    </r>
    <r>
      <rPr>
        <sz val="10"/>
        <color indexed="8"/>
        <rFont val="方正仿宋_GBK"/>
        <charset val="134"/>
      </rPr>
      <t>陆良星联居民服务有限公司</t>
    </r>
    <r>
      <rPr>
        <sz val="10"/>
        <color indexed="8"/>
        <rFont val="Times New Roman"/>
        <charset val="134"/>
      </rPr>
      <t>”</t>
    </r>
    <r>
      <rPr>
        <sz val="10"/>
        <color indexed="8"/>
        <rFont val="方正仿宋_GBK"/>
        <charset val="134"/>
      </rPr>
      <t>的模式，采取城投公司、客纳叠餐饮公司和居委会集中对现有的商户进行管理或者动员部分居民以现有商户进行入股合作发展，由同乐街道北辰社区争取衔接资金投入，星联居民服务有限公司负责日常管理维护，居民采取到农贸市场务工提高收入的方式，统一进行运营管理。</t>
    </r>
  </si>
  <si>
    <r>
      <rPr>
        <sz val="10"/>
        <color indexed="8"/>
        <rFont val="方正仿宋_GBK"/>
        <charset val="134"/>
      </rPr>
      <t>摊位租赁、带动务工就业等</t>
    </r>
  </si>
  <si>
    <r>
      <rPr>
        <sz val="10"/>
        <color indexed="8"/>
        <rFont val="方正仿宋_GBK"/>
        <charset val="134"/>
      </rPr>
      <t>陆良县民族宗教事务局</t>
    </r>
  </si>
  <si>
    <t>四河社区发展林下经济种植产业联农带农项目</t>
  </si>
  <si>
    <r>
      <rPr>
        <sz val="10"/>
        <color indexed="8"/>
        <rFont val="方正仿宋_GBK"/>
        <charset val="134"/>
      </rPr>
      <t>投资</t>
    </r>
    <r>
      <rPr>
        <sz val="10"/>
        <color indexed="8"/>
        <rFont val="Times New Roman"/>
        <charset val="134"/>
      </rPr>
      <t>35</t>
    </r>
    <r>
      <rPr>
        <sz val="10"/>
        <color indexed="8"/>
        <rFont val="方正仿宋_GBK"/>
        <charset val="134"/>
      </rPr>
      <t>万元，用于产业发展基础设施建设，（按照单价</t>
    </r>
    <r>
      <rPr>
        <sz val="10"/>
        <color indexed="8"/>
        <rFont val="Times New Roman"/>
        <charset val="134"/>
      </rPr>
      <t>40</t>
    </r>
    <r>
      <rPr>
        <sz val="10"/>
        <color indexed="8"/>
        <rFont val="方正仿宋_GBK"/>
        <charset val="134"/>
      </rPr>
      <t>元</t>
    </r>
    <r>
      <rPr>
        <sz val="10"/>
        <color indexed="8"/>
        <rFont val="Times New Roman"/>
        <charset val="134"/>
      </rPr>
      <t>/</t>
    </r>
    <r>
      <rPr>
        <sz val="10"/>
        <color indexed="8"/>
        <rFont val="方正仿宋_GBK"/>
        <charset val="134"/>
      </rPr>
      <t>平方米，新建</t>
    </r>
    <r>
      <rPr>
        <sz val="10"/>
        <color indexed="8"/>
        <rFont val="Times New Roman"/>
        <charset val="134"/>
      </rPr>
      <t>4</t>
    </r>
    <r>
      <rPr>
        <sz val="10"/>
        <color indexed="8"/>
        <rFont val="方正仿宋_GBK"/>
        <charset val="134"/>
      </rPr>
      <t>米</t>
    </r>
    <r>
      <rPr>
        <sz val="10"/>
        <color indexed="8"/>
        <rFont val="Times New Roman"/>
        <charset val="134"/>
      </rPr>
      <t>—6</t>
    </r>
    <r>
      <rPr>
        <sz val="10"/>
        <color indexed="8"/>
        <rFont val="方正仿宋_GBK"/>
        <charset val="134"/>
      </rPr>
      <t>米宽，长</t>
    </r>
    <r>
      <rPr>
        <sz val="10"/>
        <color indexed="8"/>
        <rFont val="Times New Roman"/>
        <charset val="134"/>
      </rPr>
      <t>1250</t>
    </r>
    <r>
      <rPr>
        <sz val="10"/>
        <color indexed="8"/>
        <rFont val="方正仿宋_GBK"/>
        <charset val="134"/>
      </rPr>
      <t>米的产业道路，建设面积</t>
    </r>
    <r>
      <rPr>
        <sz val="10"/>
        <color indexed="8"/>
        <rFont val="Times New Roman"/>
        <charset val="134"/>
      </rPr>
      <t>6250</t>
    </r>
    <r>
      <rPr>
        <sz val="10"/>
        <color indexed="8"/>
        <rFont val="方正仿宋_GBK"/>
        <charset val="134"/>
      </rPr>
      <t>平方米，便于公司带动农户发展种植产业开展生产管理，预计投资</t>
    </r>
    <r>
      <rPr>
        <sz val="10"/>
        <color indexed="8"/>
        <rFont val="Times New Roman"/>
        <charset val="134"/>
      </rPr>
      <t>25</t>
    </r>
    <r>
      <rPr>
        <sz val="10"/>
        <color indexed="8"/>
        <rFont val="方正仿宋_GBK"/>
        <charset val="134"/>
      </rPr>
      <t>万元；按照</t>
    </r>
    <r>
      <rPr>
        <sz val="10"/>
        <color indexed="8"/>
        <rFont val="Times New Roman"/>
        <charset val="134"/>
      </rPr>
      <t>70</t>
    </r>
    <r>
      <rPr>
        <sz val="10"/>
        <color indexed="8"/>
        <rFont val="方正仿宋_GBK"/>
        <charset val="134"/>
      </rPr>
      <t>亩</t>
    </r>
    <r>
      <rPr>
        <sz val="10"/>
        <color indexed="8"/>
        <rFont val="Times New Roman"/>
        <charset val="134"/>
      </rPr>
      <t>*1500</t>
    </r>
    <r>
      <rPr>
        <sz val="10"/>
        <color indexed="8"/>
        <rFont val="方正仿宋_GBK"/>
        <charset val="134"/>
      </rPr>
      <t>元</t>
    </r>
    <r>
      <rPr>
        <sz val="10"/>
        <color indexed="8"/>
        <rFont val="Times New Roman"/>
        <charset val="134"/>
      </rPr>
      <t>/</t>
    </r>
    <r>
      <rPr>
        <sz val="10"/>
        <color indexed="8"/>
        <rFont val="方正仿宋_GBK"/>
        <charset val="134"/>
      </rPr>
      <t>亩的标准设计安装生产用灌溉管道设施及储水水池、生产用电设施安装、管理用看护房设施，预计投资</t>
    </r>
    <r>
      <rPr>
        <sz val="10"/>
        <color indexed="8"/>
        <rFont val="Times New Roman"/>
        <charset val="134"/>
      </rPr>
      <t>10万元）；</t>
    </r>
  </si>
  <si>
    <r>
      <rPr>
        <sz val="10"/>
        <color indexed="8"/>
        <rFont val="方正仿宋_GBK"/>
        <charset val="134"/>
      </rPr>
      <t>该项目的实施采取</t>
    </r>
    <r>
      <rPr>
        <sz val="10"/>
        <color indexed="8"/>
        <rFont val="Times New Roman"/>
        <charset val="134"/>
      </rPr>
      <t>“</t>
    </r>
    <r>
      <rPr>
        <sz val="10"/>
        <color indexed="8"/>
        <rFont val="方正仿宋_GBK"/>
        <charset val="134"/>
      </rPr>
      <t>村集体经济股份有限公司</t>
    </r>
    <r>
      <rPr>
        <sz val="10"/>
        <color indexed="8"/>
        <rFont val="Times New Roman"/>
        <charset val="134"/>
      </rPr>
      <t>+</t>
    </r>
    <r>
      <rPr>
        <sz val="10"/>
        <color indexed="8"/>
        <rFont val="方正仿宋_GBK"/>
        <charset val="134"/>
      </rPr>
      <t>村小组各农户</t>
    </r>
    <r>
      <rPr>
        <sz val="10"/>
        <color indexed="8"/>
        <rFont val="Times New Roman"/>
        <charset val="134"/>
      </rPr>
      <t>”</t>
    </r>
    <r>
      <rPr>
        <sz val="10"/>
        <color indexed="8"/>
        <rFont val="方正仿宋_GBK"/>
        <charset val="134"/>
      </rPr>
      <t>的模式，由社区居委会争取衔接资金投入，由村级公司负责日常管理维护，带动群众就近就地务工，多渠道增收创收壮大村级集体经济。整合资源，集中流转土地</t>
    </r>
    <r>
      <rPr>
        <sz val="10"/>
        <color indexed="8"/>
        <rFont val="Times New Roman"/>
        <charset val="134"/>
      </rPr>
      <t>70</t>
    </r>
    <r>
      <rPr>
        <sz val="10"/>
        <color indexed="8"/>
        <rFont val="方正仿宋_GBK"/>
        <charset val="134"/>
      </rPr>
      <t>亩，引领发展林下经济种植，引领群众发展城乡接合部农业社区种植产业，发挥民族团结进步示范社区效应，预计带动群众土地流转租金直接增收</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亩</t>
    </r>
    <r>
      <rPr>
        <sz val="10"/>
        <color indexed="8"/>
        <rFont val="Times New Roman"/>
        <charset val="134"/>
      </rPr>
      <t>/</t>
    </r>
    <r>
      <rPr>
        <sz val="10"/>
        <color indexed="8"/>
        <rFont val="方正仿宋_GBK"/>
        <charset val="134"/>
      </rPr>
      <t>年，间接为村级集体经济每年预计创收</t>
    </r>
    <r>
      <rPr>
        <sz val="10"/>
        <color indexed="8"/>
        <rFont val="Times New Roman"/>
        <charset val="134"/>
      </rPr>
      <t>20</t>
    </r>
    <r>
      <rPr>
        <sz val="10"/>
        <color indexed="8"/>
        <rFont val="方正仿宋_GBK"/>
        <charset val="134"/>
      </rPr>
      <t>万元，项目收益按照乡村振兴产业帮扶</t>
    </r>
    <r>
      <rPr>
        <sz val="10"/>
        <color indexed="8"/>
        <rFont val="Times New Roman"/>
        <charset val="134"/>
      </rPr>
      <t>“334”</t>
    </r>
    <r>
      <rPr>
        <sz val="10"/>
        <color indexed="8"/>
        <rFont val="方正仿宋_GBK"/>
        <charset val="134"/>
      </rPr>
      <t>利益分配机制进行分配：一是</t>
    </r>
    <r>
      <rPr>
        <sz val="10"/>
        <color indexed="8"/>
        <rFont val="Times New Roman"/>
        <charset val="134"/>
      </rPr>
      <t>30%</t>
    </r>
    <r>
      <rPr>
        <sz val="10"/>
        <color indexed="8"/>
        <rFont val="方正仿宋_GBK"/>
        <charset val="134"/>
      </rPr>
      <t>的收益直接用于对辖区内未消除风险的监测户、收入万元以下的脱贫户及监测户、脱贫户中的老人户、一户多残户进行分红帮扶，脱贫户中的老人户、一户多残户有</t>
    </r>
    <r>
      <rPr>
        <sz val="10"/>
        <color indexed="8"/>
        <rFont val="Times New Roman"/>
        <charset val="134"/>
      </rPr>
      <t>12</t>
    </r>
    <r>
      <rPr>
        <sz val="10"/>
        <color indexed="8"/>
        <rFont val="方正仿宋_GBK"/>
        <charset val="134"/>
      </rPr>
      <t>户，预计直接增收</t>
    </r>
    <r>
      <rPr>
        <sz val="10"/>
        <color indexed="8"/>
        <rFont val="Times New Roman"/>
        <charset val="134"/>
      </rPr>
      <t>800-1000</t>
    </r>
    <r>
      <rPr>
        <sz val="10"/>
        <color indexed="8"/>
        <rFont val="方正仿宋_GBK"/>
        <charset val="134"/>
      </rPr>
      <t>元</t>
    </r>
    <r>
      <rPr>
        <sz val="10"/>
        <color indexed="8"/>
        <rFont val="Times New Roman"/>
        <charset val="134"/>
      </rPr>
      <t>/</t>
    </r>
    <r>
      <rPr>
        <sz val="10"/>
        <color indexed="8"/>
        <rFont val="方正仿宋_GBK"/>
        <charset val="134"/>
      </rPr>
      <t>户；二是</t>
    </r>
    <r>
      <rPr>
        <sz val="10"/>
        <color indexed="8"/>
        <rFont val="Times New Roman"/>
        <charset val="134"/>
      </rPr>
      <t>30%</t>
    </r>
    <r>
      <rPr>
        <sz val="10"/>
        <color indexed="8"/>
        <rFont val="方正仿宋_GBK"/>
        <charset val="134"/>
      </rPr>
      <t>的收益用于村集体企业的产业运营成本及发展壮大产业运行；三是</t>
    </r>
    <r>
      <rPr>
        <sz val="10"/>
        <color indexed="8"/>
        <rFont val="Times New Roman"/>
        <charset val="134"/>
      </rPr>
      <t>15%</t>
    </r>
    <r>
      <rPr>
        <sz val="10"/>
        <color indexed="8"/>
        <rFont val="方正仿宋_GBK"/>
        <charset val="134"/>
      </rPr>
      <t>的收益用于社区壮大集体经济收入；四是</t>
    </r>
    <r>
      <rPr>
        <sz val="10"/>
        <color indexed="8"/>
        <rFont val="Times New Roman"/>
        <charset val="134"/>
      </rPr>
      <t>25%</t>
    </r>
    <r>
      <rPr>
        <sz val="10"/>
        <color indexed="8"/>
        <rFont val="方正仿宋_GBK"/>
        <charset val="134"/>
      </rPr>
      <t>收益用于社区教育、医疗公益事业、劳动技能培训等。</t>
    </r>
  </si>
  <si>
    <r>
      <rPr>
        <sz val="10"/>
        <color indexed="8"/>
        <rFont val="方正仿宋_GBK"/>
        <charset val="134"/>
      </rPr>
      <t>壮大村集体收入、扶贫助困、社区公益、带动就业</t>
    </r>
  </si>
  <si>
    <r>
      <rPr>
        <sz val="10"/>
        <color indexed="8"/>
        <rFont val="方正仿宋_GBK"/>
        <charset val="134"/>
      </rPr>
      <t>黄官营示范村项目</t>
    </r>
  </si>
  <si>
    <r>
      <rPr>
        <sz val="10"/>
        <color indexed="8"/>
        <rFont val="方正仿宋_GBK"/>
        <charset val="134"/>
      </rPr>
      <t>黄官营村委会</t>
    </r>
  </si>
  <si>
    <r>
      <rPr>
        <sz val="10"/>
        <color indexed="8"/>
        <rFont val="方正仿宋_GBK"/>
        <charset val="134"/>
      </rPr>
      <t>投资</t>
    </r>
    <r>
      <rPr>
        <sz val="10"/>
        <color indexed="8"/>
        <rFont val="Times New Roman"/>
        <charset val="134"/>
      </rPr>
      <t>45</t>
    </r>
    <r>
      <rPr>
        <sz val="10"/>
        <color indexed="8"/>
        <rFont val="方正仿宋_GBK"/>
        <charset val="134"/>
      </rPr>
      <t>万元，在黄官营村委会赵官坝村</t>
    </r>
    <r>
      <rPr>
        <sz val="10"/>
        <color indexed="8"/>
        <rFont val="Times New Roman"/>
        <charset val="134"/>
      </rPr>
      <t>10</t>
    </r>
    <r>
      <rPr>
        <sz val="10"/>
        <color indexed="8"/>
        <rFont val="方正仿宋_GBK"/>
        <charset val="134"/>
      </rPr>
      <t>小组实施韭黄手工业作坊，整理和包装韭黄。其中：投资</t>
    </r>
    <r>
      <rPr>
        <sz val="10"/>
        <color indexed="8"/>
        <rFont val="Times New Roman"/>
        <charset val="134"/>
      </rPr>
      <t>32</t>
    </r>
    <r>
      <rPr>
        <sz val="10"/>
        <color indexed="8"/>
        <rFont val="方正仿宋_GBK"/>
        <charset val="134"/>
      </rPr>
      <t>万元，用于手工业作坊区建设，搭建彩钢瓦厂房</t>
    </r>
    <r>
      <rPr>
        <sz val="10"/>
        <color indexed="8"/>
        <rFont val="Times New Roman"/>
        <charset val="134"/>
      </rPr>
      <t>2000</t>
    </r>
    <r>
      <rPr>
        <sz val="10"/>
        <color indexed="8"/>
        <rFont val="方正仿宋_GBK"/>
        <charset val="134"/>
      </rPr>
      <t>㎡；投资</t>
    </r>
    <r>
      <rPr>
        <sz val="10"/>
        <color indexed="8"/>
        <rFont val="Times New Roman"/>
        <charset val="134"/>
      </rPr>
      <t>8</t>
    </r>
    <r>
      <rPr>
        <sz val="10"/>
        <color indexed="8"/>
        <rFont val="方正仿宋_GBK"/>
        <charset val="134"/>
      </rPr>
      <t>万元，按照单价</t>
    </r>
    <r>
      <rPr>
        <sz val="10"/>
        <color indexed="8"/>
        <rFont val="Times New Roman"/>
        <charset val="134"/>
      </rPr>
      <t>30</t>
    </r>
    <r>
      <rPr>
        <sz val="10"/>
        <color indexed="8"/>
        <rFont val="方正仿宋_GBK"/>
        <charset val="134"/>
      </rPr>
      <t>元</t>
    </r>
    <r>
      <rPr>
        <sz val="10"/>
        <color indexed="8"/>
        <rFont val="Times New Roman"/>
        <charset val="134"/>
      </rPr>
      <t>/</t>
    </r>
    <r>
      <rPr>
        <sz val="10"/>
        <color indexed="8"/>
        <rFont val="方正仿宋_GBK"/>
        <charset val="134"/>
      </rPr>
      <t>平方米，新建</t>
    </r>
    <r>
      <rPr>
        <sz val="10"/>
        <color indexed="8"/>
        <rFont val="Times New Roman"/>
        <charset val="134"/>
      </rPr>
      <t>4</t>
    </r>
    <r>
      <rPr>
        <sz val="10"/>
        <color indexed="8"/>
        <rFont val="方正仿宋_GBK"/>
        <charset val="134"/>
      </rPr>
      <t>米宽，长</t>
    </r>
    <r>
      <rPr>
        <sz val="10"/>
        <color indexed="8"/>
        <rFont val="Times New Roman"/>
        <charset val="134"/>
      </rPr>
      <t>500</t>
    </r>
    <r>
      <rPr>
        <sz val="10"/>
        <color indexed="8"/>
        <rFont val="方正仿宋_GBK"/>
        <charset val="134"/>
      </rPr>
      <t>米的厂区道路，便于群众开展生产；投资</t>
    </r>
    <r>
      <rPr>
        <sz val="10"/>
        <color indexed="8"/>
        <rFont val="Times New Roman"/>
        <charset val="134"/>
      </rPr>
      <t>3</t>
    </r>
    <r>
      <rPr>
        <sz val="10"/>
        <color indexed="8"/>
        <rFont val="方正仿宋_GBK"/>
        <charset val="134"/>
      </rPr>
      <t>万元，新建作坊工作台，投资</t>
    </r>
    <r>
      <rPr>
        <sz val="10"/>
        <color indexed="8"/>
        <rFont val="Times New Roman"/>
        <charset val="134"/>
      </rPr>
      <t>2</t>
    </r>
    <r>
      <rPr>
        <sz val="10"/>
        <color indexed="8"/>
        <rFont val="方正仿宋_GBK"/>
        <charset val="134"/>
      </rPr>
      <t>万元建设水电设施。</t>
    </r>
  </si>
  <si>
    <r>
      <rPr>
        <sz val="10"/>
        <color indexed="8"/>
        <rFont val="方正仿宋_GBK"/>
        <charset val="134"/>
      </rPr>
      <t>该项目的实施采取</t>
    </r>
    <r>
      <rPr>
        <sz val="10"/>
        <color indexed="8"/>
        <rFont val="Times New Roman"/>
        <charset val="134"/>
      </rPr>
      <t>“</t>
    </r>
    <r>
      <rPr>
        <sz val="10"/>
        <color indexed="8"/>
        <rFont val="方正仿宋_GBK"/>
        <charset val="134"/>
      </rPr>
      <t>村集体股份经济合作联合社</t>
    </r>
    <r>
      <rPr>
        <sz val="10"/>
        <color indexed="8"/>
        <rFont val="Times New Roman"/>
        <charset val="134"/>
      </rPr>
      <t>+</t>
    </r>
    <r>
      <rPr>
        <sz val="10"/>
        <color indexed="8"/>
        <rFont val="方正仿宋_GBK"/>
        <charset val="134"/>
      </rPr>
      <t>村小组股份经济合作社</t>
    </r>
    <r>
      <rPr>
        <sz val="10"/>
        <color indexed="8"/>
        <rFont val="Times New Roman"/>
        <charset val="134"/>
      </rPr>
      <t>+</t>
    </r>
    <r>
      <rPr>
        <sz val="10"/>
        <color indexed="8"/>
        <rFont val="方正仿宋_GBK"/>
        <charset val="134"/>
      </rPr>
      <t>农户</t>
    </r>
    <r>
      <rPr>
        <sz val="10"/>
        <color indexed="8"/>
        <rFont val="Times New Roman"/>
        <charset val="134"/>
      </rPr>
      <t>”</t>
    </r>
    <r>
      <rPr>
        <sz val="10"/>
        <color indexed="8"/>
        <rFont val="方正仿宋_GBK"/>
        <charset val="134"/>
      </rPr>
      <t>的模式，采取村委会和村小组集中对现有</t>
    </r>
    <r>
      <rPr>
        <sz val="10"/>
        <color indexed="8"/>
        <rFont val="Times New Roman"/>
        <charset val="134"/>
      </rPr>
      <t>120</t>
    </r>
    <r>
      <rPr>
        <sz val="10"/>
        <color indexed="8"/>
        <rFont val="方正仿宋_GBK"/>
        <charset val="134"/>
      </rPr>
      <t>㎡的空房进行流转或者动员部分群众以现有闲置房屋进行入股合作发展，由村股份经济合作联合社争取衔接资金投入，村小组股份合作社负责日常管理维护，村民采取到基地务工提高收入的方式，统一进行运营管理。</t>
    </r>
  </si>
  <si>
    <r>
      <rPr>
        <sz val="10"/>
        <color indexed="8"/>
        <rFont val="方正仿宋_GBK"/>
        <charset val="134"/>
      </rPr>
      <t>壮大村集体收入、扶贫助困、带动就业</t>
    </r>
  </si>
  <si>
    <r>
      <rPr>
        <sz val="10"/>
        <color indexed="8"/>
        <rFont val="方正仿宋_GBK"/>
        <charset val="134"/>
      </rPr>
      <t>茄果类现代化种植大棚建设项目</t>
    </r>
  </si>
  <si>
    <r>
      <rPr>
        <sz val="10"/>
        <color indexed="8"/>
        <rFont val="方正仿宋_GBK"/>
        <charset val="134"/>
      </rPr>
      <t>旧州社区</t>
    </r>
  </si>
  <si>
    <r>
      <rPr>
        <sz val="10"/>
        <color indexed="8"/>
        <rFont val="方正仿宋_GBK"/>
        <charset val="134"/>
      </rPr>
      <t>投资</t>
    </r>
    <r>
      <rPr>
        <sz val="10"/>
        <color indexed="8"/>
        <rFont val="Times New Roman"/>
        <charset val="134"/>
      </rPr>
      <t>200</t>
    </r>
    <r>
      <rPr>
        <sz val="10"/>
        <color indexed="8"/>
        <rFont val="方正仿宋_GBK"/>
        <charset val="134"/>
      </rPr>
      <t>万元，在旧州社区实施蔬菜种植大棚建设项目。</t>
    </r>
    <r>
      <rPr>
        <sz val="10"/>
        <color indexed="8"/>
        <rFont val="Times New Roman"/>
        <charset val="134"/>
      </rPr>
      <t xml:space="preserve">
1.</t>
    </r>
    <r>
      <rPr>
        <sz val="10"/>
        <color indexed="8"/>
        <rFont val="方正仿宋_GBK"/>
        <charset val="134"/>
      </rPr>
      <t>新建温室大棚设施面积</t>
    </r>
    <r>
      <rPr>
        <sz val="10"/>
        <color indexed="8"/>
        <rFont val="Times New Roman"/>
        <charset val="134"/>
      </rPr>
      <t>16600</t>
    </r>
    <r>
      <rPr>
        <sz val="10"/>
        <color indexed="8"/>
        <rFont val="方正仿宋_GBK"/>
        <charset val="134"/>
      </rPr>
      <t>㎡，（温室大棚规格：中心高</t>
    </r>
    <r>
      <rPr>
        <sz val="10"/>
        <color indexed="8"/>
        <rFont val="Times New Roman"/>
        <charset val="134"/>
      </rPr>
      <t>4</t>
    </r>
    <r>
      <rPr>
        <sz val="10"/>
        <color indexed="8"/>
        <rFont val="方正仿宋_GBK"/>
        <charset val="134"/>
      </rPr>
      <t>米，边高</t>
    </r>
    <r>
      <rPr>
        <sz val="10"/>
        <color indexed="8"/>
        <rFont val="Times New Roman"/>
        <charset val="134"/>
      </rPr>
      <t>2.5</t>
    </r>
    <r>
      <rPr>
        <sz val="10"/>
        <color indexed="8"/>
        <rFont val="方正仿宋_GBK"/>
        <charset val="134"/>
      </rPr>
      <t>米，包含保温毯、防虫网、喷水设备，单个大棚</t>
    </r>
    <r>
      <rPr>
        <sz val="10"/>
        <color indexed="8"/>
        <rFont val="Times New Roman"/>
        <charset val="134"/>
      </rPr>
      <t>30</t>
    </r>
    <r>
      <rPr>
        <sz val="10"/>
        <color indexed="8"/>
        <rFont val="方正仿宋_GBK"/>
        <charset val="134"/>
      </rPr>
      <t>米</t>
    </r>
    <r>
      <rPr>
        <sz val="10"/>
        <color indexed="8"/>
        <rFont val="Times New Roman"/>
        <charset val="134"/>
      </rPr>
      <t>*8</t>
    </r>
    <r>
      <rPr>
        <sz val="10"/>
        <color indexed="8"/>
        <rFont val="方正仿宋_GBK"/>
        <charset val="134"/>
      </rPr>
      <t>米，每</t>
    </r>
    <r>
      <rPr>
        <sz val="10"/>
        <color indexed="8"/>
        <rFont val="Times New Roman"/>
        <charset val="134"/>
      </rPr>
      <t>10</t>
    </r>
    <r>
      <rPr>
        <sz val="10"/>
        <color indexed="8"/>
        <rFont val="方正仿宋_GBK"/>
        <charset val="134"/>
      </rPr>
      <t>个大棚为一组，单独布置水电，互不影响），单价</t>
    </r>
    <r>
      <rPr>
        <sz val="10"/>
        <color indexed="8"/>
        <rFont val="Times New Roman"/>
        <charset val="134"/>
      </rPr>
      <t>110</t>
    </r>
    <r>
      <rPr>
        <sz val="10"/>
        <color indexed="8"/>
        <rFont val="方正仿宋_GBK"/>
        <charset val="134"/>
      </rPr>
      <t>元</t>
    </r>
    <r>
      <rPr>
        <sz val="10"/>
        <color indexed="8"/>
        <rFont val="Times New Roman"/>
        <charset val="134"/>
      </rPr>
      <t>/</t>
    </r>
    <r>
      <rPr>
        <sz val="10"/>
        <color indexed="8"/>
        <rFont val="方正仿宋_GBK"/>
        <charset val="134"/>
      </rPr>
      <t>㎡，预计</t>
    </r>
    <r>
      <rPr>
        <sz val="10"/>
        <color indexed="8"/>
        <rFont val="Times New Roman"/>
        <charset val="134"/>
      </rPr>
      <t>181</t>
    </r>
    <r>
      <rPr>
        <sz val="10"/>
        <color indexed="8"/>
        <rFont val="方正仿宋_GBK"/>
        <charset val="134"/>
      </rPr>
      <t>万元；</t>
    </r>
    <r>
      <rPr>
        <sz val="10"/>
        <color indexed="8"/>
        <rFont val="Times New Roman"/>
        <charset val="134"/>
      </rPr>
      <t>2</t>
    </r>
    <r>
      <rPr>
        <sz val="10"/>
        <color indexed="8"/>
        <rFont val="方正仿宋_GBK"/>
        <charset val="134"/>
      </rPr>
      <t>、配套水电设施：</t>
    </r>
    <r>
      <rPr>
        <sz val="10"/>
        <color indexed="8"/>
        <rFont val="Times New Roman"/>
        <charset val="134"/>
      </rPr>
      <t>90PE</t>
    </r>
    <r>
      <rPr>
        <sz val="10"/>
        <color indexed="8"/>
        <rFont val="方正仿宋_GBK"/>
        <charset val="134"/>
      </rPr>
      <t>水管</t>
    </r>
    <r>
      <rPr>
        <sz val="10"/>
        <color indexed="8"/>
        <rFont val="Times New Roman"/>
        <charset val="134"/>
      </rPr>
      <t>300</t>
    </r>
    <r>
      <rPr>
        <sz val="10"/>
        <color indexed="8"/>
        <rFont val="方正仿宋_GBK"/>
        <charset val="134"/>
      </rPr>
      <t>米，单价</t>
    </r>
    <r>
      <rPr>
        <sz val="10"/>
        <color indexed="8"/>
        <rFont val="Times New Roman"/>
        <charset val="134"/>
      </rPr>
      <t>40</t>
    </r>
    <r>
      <rPr>
        <sz val="10"/>
        <color indexed="8"/>
        <rFont val="方正仿宋_GBK"/>
        <charset val="134"/>
      </rPr>
      <t>元</t>
    </r>
    <r>
      <rPr>
        <sz val="10"/>
        <color indexed="8"/>
        <rFont val="Times New Roman"/>
        <charset val="134"/>
      </rPr>
      <t>/</t>
    </r>
    <r>
      <rPr>
        <sz val="10"/>
        <color indexed="8"/>
        <rFont val="方正仿宋_GBK"/>
        <charset val="134"/>
      </rPr>
      <t>米，预计</t>
    </r>
    <r>
      <rPr>
        <sz val="10"/>
        <color indexed="8"/>
        <rFont val="Times New Roman"/>
        <charset val="134"/>
      </rPr>
      <t>1</t>
    </r>
    <r>
      <rPr>
        <sz val="10"/>
        <color indexed="8"/>
        <rFont val="方正仿宋_GBK"/>
        <charset val="134"/>
      </rPr>
      <t>万元；</t>
    </r>
    <r>
      <rPr>
        <sz val="10"/>
        <color indexed="8"/>
        <rFont val="Times New Roman"/>
        <charset val="134"/>
      </rPr>
      <t>30kW</t>
    </r>
    <r>
      <rPr>
        <sz val="10"/>
        <color indexed="8"/>
        <rFont val="方正仿宋_GBK"/>
        <charset val="134"/>
      </rPr>
      <t>抽水机</t>
    </r>
    <r>
      <rPr>
        <sz val="10"/>
        <color indexed="8"/>
        <rFont val="Times New Roman"/>
        <charset val="134"/>
      </rPr>
      <t>1</t>
    </r>
    <r>
      <rPr>
        <sz val="10"/>
        <color indexed="8"/>
        <rFont val="方正仿宋_GBK"/>
        <charset val="134"/>
      </rPr>
      <t>台，有效扬程</t>
    </r>
    <r>
      <rPr>
        <sz val="10"/>
        <color indexed="8"/>
        <rFont val="Times New Roman"/>
        <charset val="134"/>
      </rPr>
      <t>200</t>
    </r>
    <r>
      <rPr>
        <sz val="10"/>
        <color indexed="8"/>
        <rFont val="方正仿宋_GBK"/>
        <charset val="134"/>
      </rPr>
      <t>米以上，单价</t>
    </r>
    <r>
      <rPr>
        <sz val="10"/>
        <color indexed="8"/>
        <rFont val="Times New Roman"/>
        <charset val="134"/>
      </rPr>
      <t>10000</t>
    </r>
    <r>
      <rPr>
        <sz val="10"/>
        <color indexed="8"/>
        <rFont val="方正仿宋_GBK"/>
        <charset val="134"/>
      </rPr>
      <t>元</t>
    </r>
    <r>
      <rPr>
        <sz val="10"/>
        <color indexed="8"/>
        <rFont val="Times New Roman"/>
        <charset val="134"/>
      </rPr>
      <t>/</t>
    </r>
    <r>
      <rPr>
        <sz val="10"/>
        <color indexed="8"/>
        <rFont val="方正仿宋_GBK"/>
        <charset val="134"/>
      </rPr>
      <t>台，预计</t>
    </r>
    <r>
      <rPr>
        <sz val="10"/>
        <color indexed="8"/>
        <rFont val="Times New Roman"/>
        <charset val="134"/>
      </rPr>
      <t>1</t>
    </r>
    <r>
      <rPr>
        <sz val="10"/>
        <color indexed="8"/>
        <rFont val="方正仿宋_GBK"/>
        <charset val="134"/>
      </rPr>
      <t>万元；</t>
    </r>
    <r>
      <rPr>
        <sz val="10"/>
        <color indexed="8"/>
        <rFont val="Times New Roman"/>
        <charset val="134"/>
      </rPr>
      <t>25</t>
    </r>
    <r>
      <rPr>
        <sz val="10"/>
        <color indexed="8"/>
        <rFont val="方正仿宋_GBK"/>
        <charset val="134"/>
      </rPr>
      <t>平电路</t>
    </r>
    <r>
      <rPr>
        <sz val="10"/>
        <color indexed="8"/>
        <rFont val="Times New Roman"/>
        <charset val="134"/>
      </rPr>
      <t>1200</t>
    </r>
    <r>
      <rPr>
        <sz val="10"/>
        <color indexed="8"/>
        <rFont val="方正仿宋_GBK"/>
        <charset val="134"/>
      </rPr>
      <t>米，单价</t>
    </r>
    <r>
      <rPr>
        <sz val="10"/>
        <color indexed="8"/>
        <rFont val="Times New Roman"/>
        <charset val="134"/>
      </rPr>
      <t>134</t>
    </r>
    <r>
      <rPr>
        <sz val="10"/>
        <color indexed="8"/>
        <rFont val="方正仿宋_GBK"/>
        <charset val="134"/>
      </rPr>
      <t>元</t>
    </r>
    <r>
      <rPr>
        <sz val="10"/>
        <color indexed="8"/>
        <rFont val="Times New Roman"/>
        <charset val="134"/>
      </rPr>
      <t>/</t>
    </r>
    <r>
      <rPr>
        <sz val="10"/>
        <color indexed="8"/>
        <rFont val="方正仿宋_GBK"/>
        <charset val="134"/>
      </rPr>
      <t>米，预计</t>
    </r>
    <r>
      <rPr>
        <sz val="10"/>
        <color indexed="8"/>
        <rFont val="Times New Roman"/>
        <charset val="134"/>
      </rPr>
      <t>16</t>
    </r>
    <r>
      <rPr>
        <sz val="10"/>
        <color indexed="8"/>
        <rFont val="方正仿宋_GBK"/>
        <charset val="134"/>
      </rPr>
      <t>万元；</t>
    </r>
  </si>
  <si>
    <r>
      <rPr>
        <sz val="10"/>
        <color indexed="8"/>
        <rFont val="方正仿宋_GBK"/>
        <charset val="134"/>
      </rPr>
      <t>通过建设茄果类现代化种植大棚，打造现代化建设种植示范点，提高区域内的科学化种植水平，推广茄果类作物种植，大幅提高蔬菜种植的经济效益。项目建成后产权归旧州社区，预计村集体经济收入增加</t>
    </r>
    <r>
      <rPr>
        <sz val="10"/>
        <color indexed="8"/>
        <rFont val="Times New Roman"/>
        <charset val="134"/>
      </rPr>
      <t>6</t>
    </r>
    <r>
      <rPr>
        <sz val="10"/>
        <color indexed="8"/>
        <rFont val="方正仿宋_GBK"/>
        <charset val="134"/>
      </rPr>
      <t>万元，覆盖受益人口</t>
    </r>
    <r>
      <rPr>
        <sz val="10"/>
        <color indexed="8"/>
        <rFont val="Times New Roman"/>
        <charset val="134"/>
      </rPr>
      <t>1896</t>
    </r>
    <r>
      <rPr>
        <sz val="10"/>
        <color indexed="8"/>
        <rFont val="方正仿宋_GBK"/>
        <charset val="134"/>
      </rPr>
      <t>户</t>
    </r>
    <r>
      <rPr>
        <sz val="10"/>
        <color indexed="8"/>
        <rFont val="Times New Roman"/>
        <charset val="134"/>
      </rPr>
      <t>5736</t>
    </r>
    <r>
      <rPr>
        <sz val="10"/>
        <color indexed="8"/>
        <rFont val="方正仿宋_GBK"/>
        <charset val="134"/>
      </rPr>
      <t>人，其中脱贫户和监测对象</t>
    </r>
    <r>
      <rPr>
        <sz val="10"/>
        <color indexed="8"/>
        <rFont val="Times New Roman"/>
        <charset val="134"/>
      </rPr>
      <t>77</t>
    </r>
    <r>
      <rPr>
        <sz val="10"/>
        <color indexed="8"/>
        <rFont val="方正仿宋_GBK"/>
        <charset val="134"/>
      </rPr>
      <t>户</t>
    </r>
    <r>
      <rPr>
        <sz val="10"/>
        <color indexed="8"/>
        <rFont val="Times New Roman"/>
        <charset val="134"/>
      </rPr>
      <t>231</t>
    </r>
    <r>
      <rPr>
        <sz val="10"/>
        <color indexed="8"/>
        <rFont val="方正仿宋_GBK"/>
        <charset val="134"/>
      </rPr>
      <t>人。</t>
    </r>
  </si>
  <si>
    <r>
      <rPr>
        <sz val="10"/>
        <color indexed="8"/>
        <rFont val="方正仿宋_GBK"/>
        <charset val="134"/>
      </rPr>
      <t>罗依村村委会</t>
    </r>
    <r>
      <rPr>
        <sz val="10"/>
        <color indexed="8"/>
        <rFont val="Times New Roman"/>
        <charset val="134"/>
      </rPr>
      <t>“</t>
    </r>
    <r>
      <rPr>
        <sz val="10"/>
        <color indexed="8"/>
        <rFont val="方正仿宋_GBK"/>
        <charset val="134"/>
      </rPr>
      <t>青禾里</t>
    </r>
    <r>
      <rPr>
        <sz val="10"/>
        <color indexed="8"/>
        <rFont val="Times New Roman"/>
        <charset val="134"/>
      </rPr>
      <t>”</t>
    </r>
    <r>
      <rPr>
        <sz val="10"/>
        <color indexed="8"/>
        <rFont val="方正仿宋_GBK"/>
        <charset val="134"/>
      </rPr>
      <t>乡野度假文旅融合项目</t>
    </r>
  </si>
  <si>
    <r>
      <rPr>
        <sz val="10"/>
        <color indexed="8"/>
        <rFont val="方正仿宋_GBK"/>
        <charset val="134"/>
      </rPr>
      <t>罗依村委会</t>
    </r>
  </si>
  <si>
    <r>
      <rPr>
        <sz val="10"/>
        <color theme="1"/>
        <rFont val="Times New Roman"/>
        <charset val="134"/>
      </rPr>
      <t>1.</t>
    </r>
    <r>
      <rPr>
        <sz val="10"/>
        <color indexed="8"/>
        <rFont val="方正仿宋_GBK"/>
        <charset val="134"/>
      </rPr>
      <t>轻钢结构道路铺设：道路宽</t>
    </r>
    <r>
      <rPr>
        <sz val="10"/>
        <color indexed="8"/>
        <rFont val="Times New Roman"/>
        <charset val="134"/>
      </rPr>
      <t>2</t>
    </r>
    <r>
      <rPr>
        <sz val="10"/>
        <color indexed="8"/>
        <rFont val="方正仿宋_GBK"/>
        <charset val="134"/>
      </rPr>
      <t>米护栏高度</t>
    </r>
    <r>
      <rPr>
        <sz val="10"/>
        <color indexed="8"/>
        <rFont val="Times New Roman"/>
        <charset val="134"/>
      </rPr>
      <t>1.2</t>
    </r>
    <r>
      <rPr>
        <sz val="10"/>
        <color indexed="8"/>
        <rFont val="方正仿宋_GBK"/>
        <charset val="134"/>
      </rPr>
      <t>米（采用厚度</t>
    </r>
    <r>
      <rPr>
        <sz val="10"/>
        <color indexed="8"/>
        <rFont val="Times New Roman"/>
        <charset val="134"/>
      </rPr>
      <t>2.0</t>
    </r>
    <r>
      <rPr>
        <sz val="10"/>
        <color indexed="8"/>
        <rFont val="方正仿宋_GBK"/>
        <charset val="134"/>
      </rPr>
      <t>全热镀锌方管），①落地底部结构（全轻钢结构），②悬空结构（重钢结构），③道路铺设（塑木材料），④基座（</t>
    </r>
    <r>
      <rPr>
        <sz val="10"/>
        <color indexed="8"/>
        <rFont val="Times New Roman"/>
        <charset val="134"/>
      </rPr>
      <t>6</t>
    </r>
    <r>
      <rPr>
        <sz val="10"/>
        <color indexed="8"/>
        <rFont val="方正仿宋_GBK"/>
        <charset val="134"/>
      </rPr>
      <t>米两个点，</t>
    </r>
    <r>
      <rPr>
        <sz val="10"/>
        <color indexed="8"/>
        <rFont val="Times New Roman"/>
        <charset val="134"/>
      </rPr>
      <t>0.5*0.6</t>
    </r>
    <r>
      <rPr>
        <sz val="10"/>
        <color indexed="8"/>
        <rFont val="方正仿宋_GBK"/>
        <charset val="134"/>
      </rPr>
      <t>的钢筋混凝土）。</t>
    </r>
    <r>
      <rPr>
        <sz val="10"/>
        <color indexed="8"/>
        <rFont val="Times New Roman"/>
        <charset val="134"/>
      </rPr>
      <t>1200m*2m</t>
    </r>
    <r>
      <rPr>
        <sz val="10"/>
        <color indexed="8"/>
        <rFont val="方正仿宋_GBK"/>
        <charset val="134"/>
      </rPr>
      <t>＝</t>
    </r>
    <r>
      <rPr>
        <sz val="10"/>
        <color indexed="8"/>
        <rFont val="Times New Roman"/>
        <charset val="134"/>
      </rPr>
      <t>2400m²</t>
    </r>
    <r>
      <rPr>
        <sz val="10"/>
        <color indexed="8"/>
        <rFont val="方正仿宋_GBK"/>
        <charset val="134"/>
      </rPr>
      <t>，单价</t>
    </r>
    <r>
      <rPr>
        <sz val="10"/>
        <color indexed="8"/>
        <rFont val="Times New Roman"/>
        <charset val="134"/>
      </rPr>
      <t>480</t>
    </r>
    <r>
      <rPr>
        <sz val="10"/>
        <color indexed="8"/>
        <rFont val="方正仿宋_GBK"/>
        <charset val="134"/>
      </rPr>
      <t>元</t>
    </r>
    <r>
      <rPr>
        <sz val="10"/>
        <color indexed="8"/>
        <rFont val="Times New Roman"/>
        <charset val="134"/>
      </rPr>
      <t>/m²</t>
    </r>
    <r>
      <rPr>
        <sz val="10"/>
        <color indexed="8"/>
        <rFont val="方正仿宋_GBK"/>
        <charset val="134"/>
      </rPr>
      <t>，合计金额：</t>
    </r>
    <r>
      <rPr>
        <sz val="10"/>
        <color indexed="8"/>
        <rFont val="Times New Roman"/>
        <charset val="134"/>
      </rPr>
      <t>115.25</t>
    </r>
    <r>
      <rPr>
        <sz val="10"/>
        <color indexed="8"/>
        <rFont val="方正仿宋_GBK"/>
        <charset val="134"/>
      </rPr>
      <t>万元。</t>
    </r>
    <r>
      <rPr>
        <sz val="10"/>
        <color indexed="8"/>
        <rFont val="Times New Roman"/>
        <charset val="134"/>
      </rPr>
      <t xml:space="preserve">
2.</t>
    </r>
    <r>
      <rPr>
        <sz val="10"/>
        <color indexed="8"/>
        <rFont val="方正仿宋_GBK"/>
        <charset val="134"/>
      </rPr>
      <t>排水沟规格：石头挡墙</t>
    </r>
    <r>
      <rPr>
        <sz val="10"/>
        <color indexed="8"/>
        <rFont val="Times New Roman"/>
        <charset val="134"/>
      </rPr>
      <t>560</t>
    </r>
    <r>
      <rPr>
        <sz val="10"/>
        <color indexed="8"/>
        <rFont val="方正仿宋_GBK"/>
        <charset val="134"/>
      </rPr>
      <t>元</t>
    </r>
    <r>
      <rPr>
        <sz val="10"/>
        <color indexed="8"/>
        <rFont val="Times New Roman"/>
        <charset val="134"/>
      </rPr>
      <t>/</t>
    </r>
    <r>
      <rPr>
        <sz val="10"/>
        <color indexed="8"/>
        <rFont val="方正仿宋_GBK"/>
        <charset val="134"/>
      </rPr>
      <t>米，共</t>
    </r>
    <r>
      <rPr>
        <sz val="10"/>
        <color indexed="8"/>
        <rFont val="Times New Roman"/>
        <charset val="134"/>
      </rPr>
      <t>300</t>
    </r>
    <r>
      <rPr>
        <sz val="10"/>
        <color indexed="8"/>
        <rFont val="方正仿宋_GBK"/>
        <charset val="134"/>
      </rPr>
      <t>米，合计：</t>
    </r>
    <r>
      <rPr>
        <sz val="10"/>
        <color indexed="8"/>
        <rFont val="Times New Roman"/>
        <charset val="134"/>
      </rPr>
      <t>16.8</t>
    </r>
    <r>
      <rPr>
        <sz val="10"/>
        <color indexed="8"/>
        <rFont val="方正仿宋_GBK"/>
        <charset val="134"/>
      </rPr>
      <t>万元。三面光抹灰：</t>
    </r>
    <r>
      <rPr>
        <sz val="10"/>
        <color indexed="8"/>
        <rFont val="Times New Roman"/>
        <charset val="134"/>
      </rPr>
      <t>30</t>
    </r>
    <r>
      <rPr>
        <sz val="10"/>
        <color indexed="8"/>
        <rFont val="方正仿宋_GBK"/>
        <charset val="134"/>
      </rPr>
      <t>元</t>
    </r>
    <r>
      <rPr>
        <sz val="10"/>
        <color indexed="8"/>
        <rFont val="Times New Roman"/>
        <charset val="134"/>
      </rPr>
      <t>/</t>
    </r>
    <r>
      <rPr>
        <sz val="10"/>
        <color indexed="8"/>
        <rFont val="方正仿宋_GBK"/>
        <charset val="134"/>
      </rPr>
      <t>平方米，共</t>
    </r>
    <r>
      <rPr>
        <sz val="10"/>
        <color indexed="8"/>
        <rFont val="Times New Roman"/>
        <charset val="134"/>
      </rPr>
      <t>900</t>
    </r>
    <r>
      <rPr>
        <sz val="10"/>
        <color indexed="8"/>
        <rFont val="方正仿宋_GBK"/>
        <charset val="134"/>
      </rPr>
      <t>平方，合计：</t>
    </r>
    <r>
      <rPr>
        <sz val="10"/>
        <color indexed="8"/>
        <rFont val="Times New Roman"/>
        <charset val="134"/>
      </rPr>
      <t>2.7</t>
    </r>
    <r>
      <rPr>
        <sz val="10"/>
        <color indexed="8"/>
        <rFont val="方正仿宋_GBK"/>
        <charset val="134"/>
      </rPr>
      <t>万元。共计</t>
    </r>
    <r>
      <rPr>
        <sz val="10"/>
        <color indexed="8"/>
        <rFont val="Times New Roman"/>
        <charset val="134"/>
      </rPr>
      <t>19.4</t>
    </r>
    <r>
      <rPr>
        <sz val="10"/>
        <color indexed="8"/>
        <rFont val="方正仿宋_GBK"/>
        <charset val="134"/>
      </rPr>
      <t>万元。</t>
    </r>
    <r>
      <rPr>
        <sz val="10"/>
        <color indexed="8"/>
        <rFont val="Times New Roman"/>
        <charset val="134"/>
      </rPr>
      <t xml:space="preserve">
3.</t>
    </r>
    <r>
      <rPr>
        <sz val="10"/>
        <color indexed="8"/>
        <rFont val="方正仿宋_GBK"/>
        <charset val="134"/>
      </rPr>
      <t>蓄水池长</t>
    </r>
    <r>
      <rPr>
        <sz val="10"/>
        <color indexed="8"/>
        <rFont val="Times New Roman"/>
        <charset val="134"/>
      </rPr>
      <t>15</t>
    </r>
    <r>
      <rPr>
        <sz val="10"/>
        <color indexed="8"/>
        <rFont val="方正仿宋_GBK"/>
        <charset val="134"/>
      </rPr>
      <t>米，宽</t>
    </r>
    <r>
      <rPr>
        <sz val="10"/>
        <color indexed="8"/>
        <rFont val="Times New Roman"/>
        <charset val="134"/>
      </rPr>
      <t>10</t>
    </r>
    <r>
      <rPr>
        <sz val="10"/>
        <color indexed="8"/>
        <rFont val="方正仿宋_GBK"/>
        <charset val="134"/>
      </rPr>
      <t>米，高</t>
    </r>
    <r>
      <rPr>
        <sz val="10"/>
        <color indexed="8"/>
        <rFont val="Times New Roman"/>
        <charset val="134"/>
      </rPr>
      <t>3</t>
    </r>
    <r>
      <rPr>
        <sz val="10"/>
        <color indexed="8"/>
        <rFont val="方正仿宋_GBK"/>
        <charset val="134"/>
      </rPr>
      <t>米。蓄水量</t>
    </r>
    <r>
      <rPr>
        <sz val="10"/>
        <color indexed="8"/>
        <rFont val="Times New Roman"/>
        <charset val="134"/>
      </rPr>
      <t>450m³</t>
    </r>
    <r>
      <rPr>
        <sz val="10"/>
        <color indexed="8"/>
        <rFont val="方正仿宋_GBK"/>
        <charset val="134"/>
      </rPr>
      <t>。规格使用级</t>
    </r>
    <r>
      <rPr>
        <sz val="10"/>
        <color indexed="8"/>
        <rFont val="Times New Roman"/>
        <charset val="134"/>
      </rPr>
      <t>304</t>
    </r>
    <r>
      <rPr>
        <sz val="10"/>
        <color indexed="8"/>
        <rFont val="方正仿宋_GBK"/>
        <charset val="134"/>
      </rPr>
      <t>不锈钢板材，底板厚度</t>
    </r>
    <r>
      <rPr>
        <sz val="10"/>
        <color indexed="8"/>
        <rFont val="Times New Roman"/>
        <charset val="134"/>
      </rPr>
      <t>3.0mm</t>
    </r>
    <r>
      <rPr>
        <sz val="10"/>
        <color indexed="8"/>
        <rFont val="方正仿宋_GBK"/>
        <charset val="134"/>
      </rPr>
      <t>，侧一厚度</t>
    </r>
    <r>
      <rPr>
        <sz val="10"/>
        <color indexed="8"/>
        <rFont val="Times New Roman"/>
        <charset val="134"/>
      </rPr>
      <t>3.0mm</t>
    </r>
    <r>
      <rPr>
        <sz val="10"/>
        <color indexed="8"/>
        <rFont val="方正仿宋_GBK"/>
        <charset val="134"/>
      </rPr>
      <t>，侧二厚度</t>
    </r>
    <r>
      <rPr>
        <sz val="10"/>
        <color indexed="8"/>
        <rFont val="Times New Roman"/>
        <charset val="134"/>
      </rPr>
      <t>2.5mm</t>
    </r>
    <r>
      <rPr>
        <sz val="10"/>
        <color indexed="8"/>
        <rFont val="方正仿宋_GBK"/>
        <charset val="134"/>
      </rPr>
      <t>，侧三厚度</t>
    </r>
    <r>
      <rPr>
        <sz val="10"/>
        <color indexed="8"/>
        <rFont val="Times New Roman"/>
        <charset val="134"/>
      </rPr>
      <t>2.0</t>
    </r>
    <r>
      <rPr>
        <sz val="10"/>
        <color indexed="8"/>
        <rFont val="方正仿宋_GBK"/>
        <charset val="134"/>
      </rPr>
      <t>㎜，顶盖厚度</t>
    </r>
    <r>
      <rPr>
        <sz val="10"/>
        <color indexed="8"/>
        <rFont val="Times New Roman"/>
        <charset val="134"/>
      </rPr>
      <t>1.0mm</t>
    </r>
    <r>
      <rPr>
        <sz val="10"/>
        <color indexed="8"/>
        <rFont val="方正仿宋_GBK"/>
        <charset val="134"/>
      </rPr>
      <t>，水池面积</t>
    </r>
    <r>
      <rPr>
        <sz val="10"/>
        <color indexed="8"/>
        <rFont val="Times New Roman"/>
        <charset val="134"/>
      </rPr>
      <t>150m²</t>
    </r>
    <r>
      <rPr>
        <sz val="10"/>
        <color indexed="8"/>
        <rFont val="方正仿宋_GBK"/>
        <charset val="134"/>
      </rPr>
      <t>，每立方米</t>
    </r>
    <r>
      <rPr>
        <sz val="10"/>
        <color indexed="8"/>
        <rFont val="Times New Roman"/>
        <charset val="134"/>
      </rPr>
      <t>900</t>
    </r>
    <r>
      <rPr>
        <sz val="10"/>
        <color indexed="8"/>
        <rFont val="方正仿宋_GBK"/>
        <charset val="134"/>
      </rPr>
      <t>元</t>
    </r>
    <r>
      <rPr>
        <sz val="10"/>
        <color indexed="8"/>
        <rFont val="Times New Roman"/>
        <charset val="134"/>
      </rPr>
      <t>*450m³=40.5</t>
    </r>
    <r>
      <rPr>
        <sz val="10"/>
        <color indexed="8"/>
        <rFont val="方正仿宋_GBK"/>
        <charset val="134"/>
      </rPr>
      <t>万元（包含</t>
    </r>
    <r>
      <rPr>
        <sz val="10"/>
        <color indexed="8"/>
        <rFont val="Times New Roman"/>
        <charset val="134"/>
      </rPr>
      <t>14</t>
    </r>
    <r>
      <rPr>
        <sz val="10"/>
        <color indexed="8"/>
        <rFont val="方正仿宋_GBK"/>
        <charset val="134"/>
      </rPr>
      <t>公分水箱支架，内部防腐涂层）；土方开挖回填</t>
    </r>
    <r>
      <rPr>
        <sz val="10"/>
        <color indexed="8"/>
        <rFont val="Times New Roman"/>
        <charset val="134"/>
      </rPr>
      <t>18m*12m*3.5m</t>
    </r>
    <r>
      <rPr>
        <sz val="10"/>
        <color indexed="8"/>
        <rFont val="方正仿宋_GBK"/>
        <charset val="134"/>
      </rPr>
      <t>＝</t>
    </r>
    <r>
      <rPr>
        <sz val="10"/>
        <color indexed="8"/>
        <rFont val="Times New Roman"/>
        <charset val="134"/>
      </rPr>
      <t>756m³</t>
    </r>
    <r>
      <rPr>
        <sz val="10"/>
        <color indexed="8"/>
        <rFont val="方正仿宋_GBK"/>
        <charset val="134"/>
      </rPr>
      <t>，单价</t>
    </r>
    <r>
      <rPr>
        <sz val="10"/>
        <color indexed="8"/>
        <rFont val="Times New Roman"/>
        <charset val="134"/>
      </rPr>
      <t>15</t>
    </r>
    <r>
      <rPr>
        <sz val="10"/>
        <color indexed="8"/>
        <rFont val="方正仿宋_GBK"/>
        <charset val="134"/>
      </rPr>
      <t>元</t>
    </r>
    <r>
      <rPr>
        <sz val="10"/>
        <color indexed="8"/>
        <rFont val="Times New Roman"/>
        <charset val="134"/>
      </rPr>
      <t>/m³</t>
    </r>
    <r>
      <rPr>
        <sz val="10"/>
        <color indexed="8"/>
        <rFont val="方正仿宋_GBK"/>
        <charset val="134"/>
      </rPr>
      <t>，金额</t>
    </r>
    <r>
      <rPr>
        <sz val="10"/>
        <color indexed="8"/>
        <rFont val="Times New Roman"/>
        <charset val="134"/>
      </rPr>
      <t>1.134</t>
    </r>
    <r>
      <rPr>
        <sz val="10"/>
        <color indexed="8"/>
        <rFont val="方正仿宋_GBK"/>
        <charset val="134"/>
      </rPr>
      <t>万元；砼垫层</t>
    </r>
    <r>
      <rPr>
        <sz val="10"/>
        <color indexed="8"/>
        <rFont val="Times New Roman"/>
        <charset val="134"/>
      </rPr>
      <t>18m*12m*0.3m*400</t>
    </r>
    <r>
      <rPr>
        <sz val="10"/>
        <color indexed="8"/>
        <rFont val="方正仿宋_GBK"/>
        <charset val="134"/>
      </rPr>
      <t>元＝</t>
    </r>
    <r>
      <rPr>
        <sz val="10"/>
        <color indexed="8"/>
        <rFont val="Times New Roman"/>
        <charset val="134"/>
      </rPr>
      <t>1.7</t>
    </r>
    <r>
      <rPr>
        <sz val="10"/>
        <color indexed="8"/>
        <rFont val="方正仿宋_GBK"/>
        <charset val="134"/>
      </rPr>
      <t>万元（该项目为了解决山体农户的灌溉用水，同时也为以后山体文化的基础配套设施做铺垫。）合计：</t>
    </r>
    <r>
      <rPr>
        <sz val="10"/>
        <color indexed="8"/>
        <rFont val="Times New Roman"/>
        <charset val="134"/>
      </rPr>
      <t>43.33</t>
    </r>
    <r>
      <rPr>
        <sz val="10"/>
        <color indexed="8"/>
        <rFont val="方正仿宋_GBK"/>
        <charset val="134"/>
      </rPr>
      <t>万元。</t>
    </r>
    <r>
      <rPr>
        <sz val="10"/>
        <color indexed="8"/>
        <rFont val="Times New Roman"/>
        <charset val="134"/>
      </rPr>
      <t xml:space="preserve">
4.</t>
    </r>
    <r>
      <rPr>
        <sz val="10"/>
        <color indexed="8"/>
        <rFont val="方正仿宋_GBK"/>
        <charset val="134"/>
      </rPr>
      <t>机电设备。人工湖至平尖山长</t>
    </r>
    <r>
      <rPr>
        <sz val="10"/>
        <color indexed="8"/>
        <rFont val="Times New Roman"/>
        <charset val="134"/>
      </rPr>
      <t>600</t>
    </r>
    <r>
      <rPr>
        <sz val="10"/>
        <color indexed="8"/>
        <rFont val="方正仿宋_GBK"/>
        <charset val="134"/>
      </rPr>
      <t>米、垂直高度</t>
    </r>
    <r>
      <rPr>
        <sz val="10"/>
        <color indexed="8"/>
        <rFont val="Times New Roman"/>
        <charset val="134"/>
      </rPr>
      <t>150</t>
    </r>
    <r>
      <rPr>
        <sz val="10"/>
        <color indexed="8"/>
        <rFont val="方正仿宋_GBK"/>
        <charset val="134"/>
      </rPr>
      <t>米。上管道安装</t>
    </r>
    <r>
      <rPr>
        <sz val="10"/>
        <color indexed="8"/>
        <rFont val="Times New Roman"/>
        <charset val="134"/>
      </rPr>
      <t>110PE</t>
    </r>
    <r>
      <rPr>
        <sz val="10"/>
        <color indexed="8"/>
        <rFont val="方正仿宋_GBK"/>
        <charset val="134"/>
      </rPr>
      <t>给水管元</t>
    </r>
    <r>
      <rPr>
        <sz val="10"/>
        <color indexed="8"/>
        <rFont val="Times New Roman"/>
        <charset val="134"/>
      </rPr>
      <t>/</t>
    </r>
    <r>
      <rPr>
        <sz val="10"/>
        <color indexed="8"/>
        <rFont val="方正仿宋_GBK"/>
        <charset val="134"/>
      </rPr>
      <t>米，包含安装运输配件。</t>
    </r>
    <r>
      <rPr>
        <sz val="10"/>
        <color indexed="8"/>
        <rFont val="Times New Roman"/>
        <charset val="134"/>
      </rPr>
      <t>73</t>
    </r>
    <r>
      <rPr>
        <sz val="10"/>
        <color indexed="8"/>
        <rFont val="方正仿宋_GBK"/>
        <charset val="134"/>
      </rPr>
      <t>元</t>
    </r>
    <r>
      <rPr>
        <sz val="10"/>
        <color indexed="8"/>
        <rFont val="Times New Roman"/>
        <charset val="134"/>
      </rPr>
      <t>*600</t>
    </r>
    <r>
      <rPr>
        <sz val="10"/>
        <color indexed="8"/>
        <rFont val="方正仿宋_GBK"/>
        <charset val="134"/>
      </rPr>
      <t>米</t>
    </r>
    <r>
      <rPr>
        <sz val="10"/>
        <color indexed="8"/>
        <rFont val="Times New Roman"/>
        <charset val="134"/>
      </rPr>
      <t>=4.38</t>
    </r>
    <r>
      <rPr>
        <sz val="10"/>
        <color indexed="8"/>
        <rFont val="方正仿宋_GBK"/>
        <charset val="134"/>
      </rPr>
      <t>万元，包含阀门消音止回阀</t>
    </r>
    <r>
      <rPr>
        <sz val="10"/>
        <color indexed="8"/>
        <rFont val="Times New Roman"/>
        <charset val="134"/>
      </rPr>
      <t>16</t>
    </r>
    <r>
      <rPr>
        <sz val="10"/>
        <color indexed="8"/>
        <rFont val="方正仿宋_GBK"/>
        <charset val="134"/>
      </rPr>
      <t>公斤承压；下水管用</t>
    </r>
    <r>
      <rPr>
        <sz val="10"/>
        <color indexed="8"/>
        <rFont val="Times New Roman"/>
        <charset val="134"/>
      </rPr>
      <t>160PE</t>
    </r>
    <r>
      <rPr>
        <sz val="10"/>
        <color indexed="8"/>
        <rFont val="方正仿宋_GBK"/>
        <charset val="134"/>
      </rPr>
      <t>给水管</t>
    </r>
    <r>
      <rPr>
        <sz val="10"/>
        <color indexed="8"/>
        <rFont val="Times New Roman"/>
        <charset val="134"/>
      </rPr>
      <t>16</t>
    </r>
    <r>
      <rPr>
        <sz val="10"/>
        <color indexed="8"/>
        <rFont val="方正仿宋_GBK"/>
        <charset val="134"/>
      </rPr>
      <t>公斤压力的元</t>
    </r>
    <r>
      <rPr>
        <sz val="10"/>
        <color indexed="8"/>
        <rFont val="Times New Roman"/>
        <charset val="134"/>
      </rPr>
      <t>/</t>
    </r>
    <r>
      <rPr>
        <sz val="10"/>
        <color indexed="8"/>
        <rFont val="方正仿宋_GBK"/>
        <charset val="134"/>
      </rPr>
      <t>米，包含税安装运输管件，（支蹲正蹲开挖回填不包含），</t>
    </r>
    <r>
      <rPr>
        <sz val="10"/>
        <color indexed="8"/>
        <rFont val="Times New Roman"/>
        <charset val="134"/>
      </rPr>
      <t>94</t>
    </r>
    <r>
      <rPr>
        <sz val="10"/>
        <color indexed="8"/>
        <rFont val="方正仿宋_GBK"/>
        <charset val="134"/>
      </rPr>
      <t>元</t>
    </r>
    <r>
      <rPr>
        <sz val="10"/>
        <color indexed="8"/>
        <rFont val="Times New Roman"/>
        <charset val="134"/>
      </rPr>
      <t>*360=3.384</t>
    </r>
    <r>
      <rPr>
        <sz val="10"/>
        <color indexed="8"/>
        <rFont val="方正仿宋_GBK"/>
        <charset val="134"/>
      </rPr>
      <t>万元；水泵昆泵</t>
    </r>
    <r>
      <rPr>
        <sz val="10"/>
        <color indexed="8"/>
        <rFont val="Times New Roman"/>
        <charset val="134"/>
      </rPr>
      <t>D85-45X4/37kW</t>
    </r>
    <r>
      <rPr>
        <sz val="10"/>
        <color indexed="8"/>
        <rFont val="方正仿宋_GBK"/>
        <charset val="134"/>
      </rPr>
      <t>，安装运输配件，流量</t>
    </r>
    <r>
      <rPr>
        <sz val="10"/>
        <color indexed="8"/>
        <rFont val="Times New Roman"/>
        <charset val="134"/>
      </rPr>
      <t>85</t>
    </r>
    <r>
      <rPr>
        <sz val="10"/>
        <color indexed="8"/>
        <rFont val="方正仿宋_GBK"/>
        <charset val="134"/>
      </rPr>
      <t>方</t>
    </r>
    <r>
      <rPr>
        <sz val="10"/>
        <color indexed="8"/>
        <rFont val="Times New Roman"/>
        <charset val="134"/>
      </rPr>
      <t>1</t>
    </r>
    <r>
      <rPr>
        <sz val="10"/>
        <color indexed="8"/>
        <rFont val="方正仿宋_GBK"/>
        <charset val="134"/>
      </rPr>
      <t>小时。扬程</t>
    </r>
    <r>
      <rPr>
        <sz val="10"/>
        <color indexed="8"/>
        <rFont val="Times New Roman"/>
        <charset val="134"/>
      </rPr>
      <t>180</t>
    </r>
    <r>
      <rPr>
        <sz val="10"/>
        <color indexed="8"/>
        <rFont val="方正仿宋_GBK"/>
        <charset val="134"/>
      </rPr>
      <t>米，包含压力表止回阀闸阀</t>
    </r>
    <r>
      <rPr>
        <sz val="10"/>
        <color indexed="8"/>
        <rFont val="Times New Roman"/>
        <charset val="134"/>
      </rPr>
      <t>2*1</t>
    </r>
    <r>
      <rPr>
        <sz val="10"/>
        <color indexed="8"/>
        <rFont val="方正仿宋_GBK"/>
        <charset val="134"/>
      </rPr>
      <t>电线</t>
    </r>
    <r>
      <rPr>
        <sz val="10"/>
        <color indexed="8"/>
        <rFont val="Times New Roman"/>
        <charset val="134"/>
      </rPr>
      <t>700</t>
    </r>
    <r>
      <rPr>
        <sz val="10"/>
        <color indexed="8"/>
        <rFont val="方正仿宋_GBK"/>
        <charset val="134"/>
      </rPr>
      <t>米</t>
    </r>
    <r>
      <rPr>
        <sz val="10"/>
        <color indexed="8"/>
        <rFont val="Times New Roman"/>
        <charset val="134"/>
      </rPr>
      <t>4.8</t>
    </r>
    <r>
      <rPr>
        <sz val="10"/>
        <color indexed="8"/>
        <rFont val="方正仿宋_GBK"/>
        <charset val="134"/>
      </rPr>
      <t>万元</t>
    </r>
    <r>
      <rPr>
        <sz val="10"/>
        <color indexed="8"/>
        <rFont val="Times New Roman"/>
        <charset val="134"/>
      </rPr>
      <t>/</t>
    </r>
    <r>
      <rPr>
        <sz val="10"/>
        <color indexed="8"/>
        <rFont val="方正仿宋_GBK"/>
        <charset val="134"/>
      </rPr>
      <t>台；电控柜变频驱动</t>
    </r>
    <r>
      <rPr>
        <sz val="10"/>
        <color indexed="8"/>
        <rFont val="Times New Roman"/>
        <charset val="134"/>
      </rPr>
      <t>0.96</t>
    </r>
    <r>
      <rPr>
        <sz val="10"/>
        <color indexed="8"/>
        <rFont val="方正仿宋_GBK"/>
        <charset val="134"/>
      </rPr>
      <t>万元。合计</t>
    </r>
    <r>
      <rPr>
        <sz val="10"/>
        <color indexed="8"/>
        <rFont val="Times New Roman"/>
        <charset val="134"/>
      </rPr>
      <t>13.52</t>
    </r>
    <r>
      <rPr>
        <sz val="10"/>
        <color indexed="8"/>
        <rFont val="方正仿宋_GBK"/>
        <charset val="134"/>
      </rPr>
      <t>万元。</t>
    </r>
    <r>
      <rPr>
        <sz val="10"/>
        <color indexed="8"/>
        <rFont val="Times New Roman"/>
        <charset val="134"/>
      </rPr>
      <t xml:space="preserve">
5.</t>
    </r>
    <r>
      <rPr>
        <sz val="10"/>
        <color indexed="8"/>
        <rFont val="方正仿宋_GBK"/>
        <charset val="134"/>
      </rPr>
      <t>水泥电杆</t>
    </r>
    <r>
      <rPr>
        <sz val="10"/>
        <color indexed="8"/>
        <rFont val="Times New Roman"/>
        <charset val="134"/>
      </rPr>
      <t>3</t>
    </r>
    <r>
      <rPr>
        <sz val="10"/>
        <color indexed="8"/>
        <rFont val="方正仿宋_GBK"/>
        <charset val="134"/>
      </rPr>
      <t>根、变压器</t>
    </r>
    <r>
      <rPr>
        <sz val="10"/>
        <color indexed="8"/>
        <rFont val="Times New Roman"/>
        <charset val="134"/>
      </rPr>
      <t>100kVA</t>
    </r>
    <r>
      <rPr>
        <sz val="10"/>
        <color indexed="8"/>
        <rFont val="方正仿宋_GBK"/>
        <charset val="134"/>
      </rPr>
      <t>一台、变压器框架一套、避雷器一组、真空断路器一台、跌落式熔断器一组、接地桩、接地扁铁、</t>
    </r>
    <r>
      <rPr>
        <sz val="10"/>
        <color indexed="8"/>
        <rFont val="Times New Roman"/>
        <charset val="134"/>
      </rPr>
      <t>10kV</t>
    </r>
    <r>
      <rPr>
        <sz val="10"/>
        <color indexed="8"/>
        <rFont val="方正仿宋_GBK"/>
        <charset val="134"/>
      </rPr>
      <t>绝缘导线</t>
    </r>
    <r>
      <rPr>
        <sz val="10"/>
        <color indexed="8"/>
        <rFont val="Times New Roman"/>
        <charset val="134"/>
      </rPr>
      <t>300</t>
    </r>
    <r>
      <rPr>
        <sz val="10"/>
        <color indexed="8"/>
        <rFont val="方正仿宋_GBK"/>
        <charset val="134"/>
      </rPr>
      <t>米等，大概合计材料费：</t>
    </r>
    <r>
      <rPr>
        <sz val="10"/>
        <color indexed="8"/>
        <rFont val="Times New Roman"/>
        <charset val="134"/>
      </rPr>
      <t>65000</t>
    </r>
    <r>
      <rPr>
        <sz val="10"/>
        <color indexed="8"/>
        <rFont val="方正仿宋_GBK"/>
        <charset val="134"/>
      </rPr>
      <t>元，大概施工费</t>
    </r>
    <r>
      <rPr>
        <sz val="10"/>
        <color indexed="8"/>
        <rFont val="Times New Roman"/>
        <charset val="134"/>
      </rPr>
      <t>20000</t>
    </r>
    <r>
      <rPr>
        <sz val="10"/>
        <color indexed="8"/>
        <rFont val="方正仿宋_GBK"/>
        <charset val="134"/>
      </rPr>
      <t>元。合计</t>
    </r>
    <r>
      <rPr>
        <sz val="10"/>
        <color indexed="8"/>
        <rFont val="Times New Roman"/>
        <charset val="134"/>
      </rPr>
      <t>8.5</t>
    </r>
    <r>
      <rPr>
        <sz val="10"/>
        <color indexed="8"/>
        <rFont val="方正仿宋_GBK"/>
        <charset val="134"/>
      </rPr>
      <t>万元。</t>
    </r>
  </si>
  <si>
    <r>
      <rPr>
        <sz val="10"/>
        <color rgb="FF000000"/>
        <rFont val="方正仿宋_GBK"/>
        <charset val="134"/>
      </rPr>
      <t>以铸牢中华民族共同体意识为主线，积极融入新发展格局，坚持</t>
    </r>
    <r>
      <rPr>
        <sz val="10"/>
        <color rgb="FF000000"/>
        <rFont val="Times New Roman"/>
        <charset val="134"/>
      </rPr>
      <t>“</t>
    </r>
    <r>
      <rPr>
        <sz val="10"/>
        <color rgb="FF000000"/>
        <rFont val="方正仿宋_GBK"/>
        <charset val="134"/>
      </rPr>
      <t>富口袋</t>
    </r>
    <r>
      <rPr>
        <sz val="10"/>
        <color rgb="FF000000"/>
        <rFont val="Times New Roman"/>
        <charset val="134"/>
      </rPr>
      <t>”</t>
    </r>
    <r>
      <rPr>
        <sz val="10"/>
        <color rgb="FF000000"/>
        <rFont val="方正仿宋_GBK"/>
        <charset val="134"/>
      </rPr>
      <t>与</t>
    </r>
    <r>
      <rPr>
        <sz val="10"/>
        <color rgb="FF000000"/>
        <rFont val="Times New Roman"/>
        <charset val="134"/>
      </rPr>
      <t>“</t>
    </r>
    <r>
      <rPr>
        <sz val="10"/>
        <color rgb="FF000000"/>
        <rFont val="方正仿宋_GBK"/>
        <charset val="134"/>
      </rPr>
      <t>富脑袋</t>
    </r>
    <r>
      <rPr>
        <sz val="10"/>
        <color rgb="FF000000"/>
        <rFont val="Times New Roman"/>
        <charset val="134"/>
      </rPr>
      <t>”</t>
    </r>
    <r>
      <rPr>
        <sz val="10"/>
        <color rgb="FF000000"/>
        <rFont val="方正仿宋_GBK"/>
        <charset val="134"/>
      </rPr>
      <t>并重，赋予所有改革发展以</t>
    </r>
    <r>
      <rPr>
        <sz val="10"/>
        <color rgb="FF000000"/>
        <rFont val="Times New Roman"/>
        <charset val="134"/>
      </rPr>
      <t>“</t>
    </r>
    <r>
      <rPr>
        <sz val="10"/>
        <color rgb="FF000000"/>
        <rFont val="方正仿宋_GBK"/>
        <charset val="134"/>
      </rPr>
      <t>三个意义</t>
    </r>
    <r>
      <rPr>
        <sz val="10"/>
        <color rgb="FF000000"/>
        <rFont val="Times New Roman"/>
        <charset val="134"/>
      </rPr>
      <t>”</t>
    </r>
    <r>
      <rPr>
        <sz val="10"/>
        <color rgb="FF000000"/>
        <rFont val="方正仿宋_GBK"/>
        <charset val="134"/>
      </rPr>
      <t>，通过盘活资源，提升三岔河镇罗依村委会农文旅融合发展基础，增强民族地区发展内生动力，助力加快各民族共同走向社会主义现代化步伐。该项目以罗依农文旅项目为依托，把场所租赁给第三方公司运营，统一进行管理，吸纳周边群众在家门口就业，拓宽群众致富路。预计将带动罗依村委会已脱贫户</t>
    </r>
    <r>
      <rPr>
        <sz val="10"/>
        <color rgb="FF000000"/>
        <rFont val="Times New Roman"/>
        <charset val="134"/>
      </rPr>
      <t>46</t>
    </r>
    <r>
      <rPr>
        <sz val="10"/>
        <color rgb="FF000000"/>
        <rFont val="方正仿宋_GBK"/>
        <charset val="134"/>
      </rPr>
      <t>户</t>
    </r>
    <r>
      <rPr>
        <sz val="10"/>
        <color rgb="FF000000"/>
        <rFont val="Times New Roman"/>
        <charset val="134"/>
      </rPr>
      <t>155</t>
    </r>
    <r>
      <rPr>
        <sz val="10"/>
        <color rgb="FF000000"/>
        <rFont val="方正仿宋_GBK"/>
        <charset val="134"/>
      </rPr>
      <t>人，监测户</t>
    </r>
    <r>
      <rPr>
        <sz val="10"/>
        <color rgb="FF000000"/>
        <rFont val="Times New Roman"/>
        <charset val="134"/>
      </rPr>
      <t>25</t>
    </r>
    <r>
      <rPr>
        <sz val="10"/>
        <color rgb="FF000000"/>
        <rFont val="方正仿宋_GBK"/>
        <charset val="134"/>
      </rPr>
      <t>户</t>
    </r>
    <r>
      <rPr>
        <sz val="10"/>
        <color rgb="FF000000"/>
        <rFont val="Times New Roman"/>
        <charset val="134"/>
      </rPr>
      <t>69</t>
    </r>
    <r>
      <rPr>
        <sz val="10"/>
        <color rgb="FF000000"/>
        <rFont val="方正仿宋_GBK"/>
        <charset val="134"/>
      </rPr>
      <t>人增加收入，实现村集体经济收入</t>
    </r>
    <r>
      <rPr>
        <sz val="10"/>
        <color rgb="FF000000"/>
        <rFont val="Times New Roman"/>
        <charset val="134"/>
      </rPr>
      <t>10</t>
    </r>
    <r>
      <rPr>
        <sz val="10"/>
        <color rgb="FF000000"/>
        <rFont val="方正仿宋_GBK"/>
        <charset val="134"/>
      </rPr>
      <t>万元。</t>
    </r>
  </si>
  <si>
    <r>
      <rPr>
        <sz val="10"/>
        <color indexed="8"/>
        <rFont val="方正仿宋_GBK"/>
        <charset val="134"/>
      </rPr>
      <t>壮大村集体收入、扶贫助困、带动就业、带动旅游发展</t>
    </r>
  </si>
  <si>
    <r>
      <rPr>
        <sz val="10"/>
        <color indexed="8"/>
        <rFont val="方正仿宋_GBK"/>
        <charset val="134"/>
      </rPr>
      <t>罗伊村委会</t>
    </r>
  </si>
  <si>
    <r>
      <rPr>
        <sz val="10"/>
        <color indexed="8"/>
        <rFont val="方正仿宋_GBK"/>
        <charset val="134"/>
      </rPr>
      <t>曲靖市高原特色农产品检验检测中心</t>
    </r>
  </si>
  <si>
    <r>
      <rPr>
        <sz val="10"/>
        <color indexed="8"/>
        <rFont val="方正仿宋_GBK"/>
        <charset val="134"/>
      </rPr>
      <t>陆良县</t>
    </r>
  </si>
  <si>
    <r>
      <rPr>
        <sz val="10"/>
        <color indexed="8"/>
        <rFont val="方正仿宋_GBK"/>
        <charset val="134"/>
      </rPr>
      <t>沪滇协作帮扶资金</t>
    </r>
    <r>
      <rPr>
        <sz val="10"/>
        <color indexed="8"/>
        <rFont val="Times New Roman"/>
        <charset val="134"/>
      </rPr>
      <t>500</t>
    </r>
    <r>
      <rPr>
        <sz val="10"/>
        <color indexed="8"/>
        <rFont val="方正仿宋_GBK"/>
        <charset val="134"/>
      </rPr>
      <t>万主要用于建设一幢三层共</t>
    </r>
    <r>
      <rPr>
        <sz val="10"/>
        <color indexed="8"/>
        <rFont val="Times New Roman"/>
        <charset val="134"/>
      </rPr>
      <t>2500</t>
    </r>
    <r>
      <rPr>
        <sz val="10"/>
        <color indexed="8"/>
        <rFont val="方正仿宋_GBK"/>
        <charset val="134"/>
      </rPr>
      <t>平方米全框架砖混结构专业检验检测实验室，含土建工程、给排水、电气工程、消防等。</t>
    </r>
    <r>
      <rPr>
        <sz val="10"/>
        <color indexed="8"/>
        <rFont val="Times New Roman"/>
        <charset val="134"/>
      </rPr>
      <t xml:space="preserve">    
1.</t>
    </r>
    <r>
      <rPr>
        <sz val="10"/>
        <color indexed="8"/>
        <rFont val="方正仿宋_GBK"/>
        <charset val="134"/>
      </rPr>
      <t>土建工程：</t>
    </r>
    <r>
      <rPr>
        <sz val="10"/>
        <color indexed="8"/>
        <rFont val="Times New Roman"/>
        <charset val="134"/>
      </rPr>
      <t>385</t>
    </r>
    <r>
      <rPr>
        <sz val="10"/>
        <color indexed="8"/>
        <rFont val="方正仿宋_GBK"/>
        <charset val="134"/>
      </rPr>
      <t>万元，用于建设现浇框架结构，商品混凝土、屋面防水、铝合金窗、屋面及防水工程、外墙涂料等。建筑层高：</t>
    </r>
    <r>
      <rPr>
        <sz val="10"/>
        <color indexed="8"/>
        <rFont val="Times New Roman"/>
        <charset val="134"/>
      </rPr>
      <t>1F—2F:5.4m</t>
    </r>
    <r>
      <rPr>
        <sz val="10"/>
        <color indexed="8"/>
        <rFont val="方正仿宋_GBK"/>
        <charset val="134"/>
      </rPr>
      <t>，</t>
    </r>
    <r>
      <rPr>
        <sz val="10"/>
        <color indexed="8"/>
        <rFont val="Times New Roman"/>
        <charset val="134"/>
      </rPr>
      <t>3F:3.9m</t>
    </r>
    <r>
      <rPr>
        <sz val="10"/>
        <color indexed="8"/>
        <rFont val="方正仿宋_GBK"/>
        <charset val="134"/>
      </rPr>
      <t>，挖基坑、沟槽土方，弃土运距：</t>
    </r>
    <r>
      <rPr>
        <sz val="10"/>
        <color indexed="8"/>
        <rFont val="Times New Roman"/>
        <charset val="134"/>
      </rPr>
      <t xml:space="preserve"> 1km</t>
    </r>
    <r>
      <rPr>
        <sz val="10"/>
        <color indexed="8"/>
        <rFont val="方正仿宋_GBK"/>
        <charset val="134"/>
      </rPr>
      <t>，</t>
    </r>
    <r>
      <rPr>
        <sz val="10"/>
        <color indexed="8"/>
        <rFont val="Times New Roman"/>
        <charset val="134"/>
      </rPr>
      <t xml:space="preserve">  </t>
    </r>
    <r>
      <rPr>
        <sz val="10"/>
        <color indexed="8"/>
        <rFont val="方正仿宋_GBK"/>
        <charset val="134"/>
      </rPr>
      <t>施工场地内原土回填，桩头截面高度：直径</t>
    </r>
    <r>
      <rPr>
        <sz val="10"/>
        <color indexed="8"/>
        <rFont val="Times New Roman"/>
        <charset val="134"/>
      </rPr>
      <t>600mm</t>
    </r>
    <r>
      <rPr>
        <sz val="10"/>
        <color indexed="8"/>
        <rFont val="方正仿宋_GBK"/>
        <charset val="134"/>
      </rPr>
      <t>、不小于</t>
    </r>
    <r>
      <rPr>
        <sz val="10"/>
        <color indexed="8"/>
        <rFont val="Times New Roman"/>
        <charset val="134"/>
      </rPr>
      <t>800mm</t>
    </r>
    <r>
      <rPr>
        <sz val="10"/>
        <color indexed="8"/>
        <rFont val="方正仿宋_GBK"/>
        <charset val="134"/>
      </rPr>
      <t>，混凝土种类、强度等级</t>
    </r>
    <r>
      <rPr>
        <sz val="10"/>
        <color indexed="8"/>
        <rFont val="Times New Roman"/>
        <charset val="134"/>
      </rPr>
      <t>C35</t>
    </r>
    <r>
      <rPr>
        <sz val="10"/>
        <color indexed="8"/>
        <rFont val="方正仿宋_GBK"/>
        <charset val="134"/>
      </rPr>
      <t>，含泵送费，充盈系数</t>
    </r>
    <r>
      <rPr>
        <sz val="10"/>
        <color indexed="8"/>
        <rFont val="Times New Roman"/>
        <charset val="134"/>
      </rPr>
      <t>1.2</t>
    </r>
    <r>
      <rPr>
        <sz val="10"/>
        <color indexed="8"/>
        <rFont val="方正仿宋_GBK"/>
        <charset val="134"/>
      </rPr>
      <t>，钢筋种类、规格</t>
    </r>
    <r>
      <rPr>
        <sz val="10"/>
        <color indexed="8"/>
        <rFont val="Times New Roman"/>
        <charset val="134"/>
      </rPr>
      <t>HRB400</t>
    </r>
    <r>
      <rPr>
        <sz val="10"/>
        <color indexed="8"/>
        <rFont val="方正仿宋_GBK"/>
        <charset val="134"/>
      </rPr>
      <t>，</t>
    </r>
    <r>
      <rPr>
        <sz val="10"/>
        <color indexed="8"/>
        <rFont val="Times New Roman"/>
        <charset val="134"/>
      </rPr>
      <t>MU10</t>
    </r>
    <r>
      <rPr>
        <sz val="10"/>
        <color indexed="8"/>
        <rFont val="方正仿宋_GBK"/>
        <charset val="134"/>
      </rPr>
      <t>混凝土普通砖，墙体厚度</t>
    </r>
    <r>
      <rPr>
        <sz val="10"/>
        <color indexed="8"/>
        <rFont val="Times New Roman"/>
        <charset val="134"/>
      </rPr>
      <t>200mm</t>
    </r>
    <r>
      <rPr>
        <sz val="10"/>
        <color indexed="8"/>
        <rFont val="方正仿宋_GBK"/>
        <charset val="134"/>
      </rPr>
      <t>，砂浆强度等级</t>
    </r>
    <r>
      <rPr>
        <sz val="10"/>
        <color indexed="8"/>
        <rFont val="Times New Roman"/>
        <charset val="134"/>
      </rPr>
      <t>M10</t>
    </r>
    <r>
      <rPr>
        <sz val="10"/>
        <color indexed="8"/>
        <rFont val="方正仿宋_GBK"/>
        <charset val="134"/>
      </rPr>
      <t>专用砂浆（商品砂浆），门框、扇材质</t>
    </r>
    <r>
      <rPr>
        <sz val="10"/>
        <color indexed="8"/>
        <rFont val="Times New Roman"/>
        <charset val="134"/>
      </rPr>
      <t>90</t>
    </r>
    <r>
      <rPr>
        <sz val="10"/>
        <color indexed="8"/>
        <rFont val="方正仿宋_GBK"/>
        <charset val="134"/>
      </rPr>
      <t>系列深灰色粉末喷涂系列铝型材，铝合金门型材壁厚为</t>
    </r>
    <r>
      <rPr>
        <sz val="10"/>
        <color indexed="8"/>
        <rFont val="Times New Roman"/>
        <charset val="134"/>
      </rPr>
      <t>2.0mm</t>
    </r>
    <r>
      <rPr>
        <sz val="10"/>
        <color indexed="8"/>
        <rFont val="方正仿宋_GBK"/>
        <charset val="134"/>
      </rPr>
      <t>，玻璃品种、厚度</t>
    </r>
    <r>
      <rPr>
        <sz val="10"/>
        <color indexed="8"/>
        <rFont val="Times New Roman"/>
        <charset val="134"/>
      </rPr>
      <t>15mm</t>
    </r>
    <r>
      <rPr>
        <sz val="10"/>
        <color indexed="8"/>
        <rFont val="方正仿宋_GBK"/>
        <charset val="134"/>
      </rPr>
      <t>厚钢化玻璃。</t>
    </r>
    <r>
      <rPr>
        <sz val="10"/>
        <color indexed="8"/>
        <rFont val="Times New Roman"/>
        <charset val="134"/>
      </rPr>
      <t xml:space="preserve">
2.</t>
    </r>
    <r>
      <rPr>
        <sz val="10"/>
        <color indexed="8"/>
        <rFont val="方正仿宋_GBK"/>
        <charset val="134"/>
      </rPr>
      <t>给排水：</t>
    </r>
    <r>
      <rPr>
        <sz val="10"/>
        <color indexed="8"/>
        <rFont val="Times New Roman"/>
        <charset val="134"/>
      </rPr>
      <t>20</t>
    </r>
    <r>
      <rPr>
        <sz val="10"/>
        <color indexed="8"/>
        <rFont val="方正仿宋_GBK"/>
        <charset val="134"/>
      </rPr>
      <t>万元，用于建设普通自来水、纯水</t>
    </r>
    <r>
      <rPr>
        <sz val="10"/>
        <color indexed="8"/>
        <rFont val="Times New Roman"/>
        <charset val="134"/>
      </rPr>
      <t>/</t>
    </r>
    <r>
      <rPr>
        <sz val="10"/>
        <color indexed="8"/>
        <rFont val="方正仿宋_GBK"/>
        <charset val="134"/>
      </rPr>
      <t>超纯水机、废水分类管道（酸碱</t>
    </r>
    <r>
      <rPr>
        <sz val="10"/>
        <color indexed="8"/>
        <rFont val="Times New Roman"/>
        <charset val="134"/>
      </rPr>
      <t>/</t>
    </r>
    <r>
      <rPr>
        <sz val="10"/>
        <color indexed="8"/>
        <rFont val="方正仿宋_GBK"/>
        <charset val="134"/>
      </rPr>
      <t>有机废水分开）等。衬塑钢管</t>
    </r>
    <r>
      <rPr>
        <sz val="10"/>
        <color indexed="8"/>
        <rFont val="Times New Roman"/>
        <charset val="134"/>
      </rPr>
      <t>0 .6MPa</t>
    </r>
    <r>
      <rPr>
        <sz val="10"/>
        <color indexed="8"/>
        <rFont val="方正仿宋_GBK"/>
        <charset val="134"/>
      </rPr>
      <t>规格</t>
    </r>
    <r>
      <rPr>
        <sz val="10"/>
        <color indexed="8"/>
        <rFont val="Times New Roman"/>
        <charset val="134"/>
      </rPr>
      <t>DN505</t>
    </r>
    <r>
      <rPr>
        <sz val="10"/>
        <color indexed="8"/>
        <rFont val="方正仿宋_GBK"/>
        <charset val="134"/>
      </rPr>
      <t>，丝扣连接，管道水冲洗、消毒、压力试验，</t>
    </r>
    <r>
      <rPr>
        <sz val="10"/>
        <color indexed="8"/>
        <rFont val="Times New Roman"/>
        <charset val="134"/>
      </rPr>
      <t>UPVC</t>
    </r>
    <r>
      <rPr>
        <sz val="10"/>
        <color indexed="8"/>
        <rFont val="方正仿宋_GBK"/>
        <charset val="134"/>
      </rPr>
      <t>塑料污水排水管</t>
    </r>
    <r>
      <rPr>
        <sz val="10"/>
        <color indexed="8"/>
        <rFont val="Times New Roman"/>
        <charset val="134"/>
      </rPr>
      <t>D N100</t>
    </r>
    <r>
      <rPr>
        <sz val="10"/>
        <color indexed="8"/>
        <rFont val="方正仿宋_GBK"/>
        <charset val="134"/>
      </rPr>
      <t>，PP-R冷水管DN15，UPVC内螺旋消音管 DN1 00，300L热容水箱、空气源热泵主机 2.2KW、热水增压泵型号：Q=4 m³/h H=10m N=0.75kW，含灌浆及电梯检查接线安装。
3.电气工程：80万元，用于建设强弱电系统、监控系统，配电箱、防爆插座（实验区）、UPS备用电源（保障精密仪器断电保护）等。照明总配电箱参数：Pn= 90.00kW，K x=0.70，Pc =63.00kW， Cosφ=0.85，In=112.6 1A 5，安装方式：底边距地1 .4米明装，含箱柜排线、校线、接线、接地；电梯配电箱参数：Pn= 20.00kW，K x=1.00，Pc =20.00kW， Cosφ=0.55，In=55.25 A 5，安装方式：底边距地1 .4米明装，含箱柜排 线、校线、接线、接地，等电位端子箱、测试板、避雷网、矿物绝缘电缆。
4.消防：15万元，用于建设室内消火栓系统（灭火器、烟感报警器、气体泄漏报警）。检测中心楼为多层公共建筑，建筑耐火等级为二级，所属气候分区为温和A区，设计使用年限为50年。检测中心布局根据普通实验室工艺需要进行设计。设置两部电梯，2座封闭楼梯间，封闭楼梯间作为安全出口，安全疏散满足防火规范要求。首层直通室外的门设置在离楼梯间不大于15米处，满足规范要求，整栋楼为一个防火分区，防火分区建筑面积≤2500㎡。</t>
    </r>
  </si>
  <si>
    <r>
      <rPr>
        <sz val="10"/>
        <color indexed="8"/>
        <rFont val="方正仿宋_GBK"/>
        <charset val="134"/>
      </rPr>
      <t>通过建设农产品检验检测中心，引导农业企业和农户采用标准化、规范化的生产方式，推广应用先进的农业生产技术和管理经验，促进云南高原特色农业产业向规模化、集约化、现代化方向发展，推动农业产业结构调整和升级。项目建成后产权归陆良县检验检测所，预计经济收入增加</t>
    </r>
    <r>
      <rPr>
        <sz val="10"/>
        <color indexed="8"/>
        <rFont val="Times New Roman"/>
        <charset val="134"/>
      </rPr>
      <t>6</t>
    </r>
    <r>
      <rPr>
        <sz val="10"/>
        <color indexed="8"/>
        <rFont val="方正仿宋_GBK"/>
        <charset val="134"/>
      </rPr>
      <t>万元，覆盖受益人口</t>
    </r>
    <r>
      <rPr>
        <sz val="10"/>
        <color indexed="8"/>
        <rFont val="Times New Roman"/>
        <charset val="134"/>
      </rPr>
      <t>20000</t>
    </r>
    <r>
      <rPr>
        <sz val="10"/>
        <color indexed="8"/>
        <rFont val="方正仿宋_GBK"/>
        <charset val="134"/>
      </rPr>
      <t>余人。</t>
    </r>
  </si>
  <si>
    <r>
      <rPr>
        <sz val="10"/>
        <color theme="1"/>
        <rFont val="Times New Roman"/>
        <charset val="134"/>
      </rPr>
      <t>1.</t>
    </r>
    <r>
      <rPr>
        <sz val="10"/>
        <color indexed="8"/>
        <rFont val="方正仿宋_GBK"/>
        <charset val="134"/>
      </rPr>
      <t>带动产业增效。结合</t>
    </r>
    <r>
      <rPr>
        <sz val="10"/>
        <color indexed="8"/>
        <rFont val="Times New Roman"/>
        <charset val="134"/>
      </rPr>
      <t>“</t>
    </r>
    <r>
      <rPr>
        <sz val="10"/>
        <color indexed="8"/>
        <rFont val="方正仿宋_GBK"/>
        <charset val="134"/>
      </rPr>
      <t>陆良蔬菜</t>
    </r>
    <r>
      <rPr>
        <sz val="10"/>
        <color indexed="8"/>
        <rFont val="Times New Roman"/>
        <charset val="134"/>
      </rPr>
      <t>”</t>
    </r>
    <r>
      <rPr>
        <sz val="10"/>
        <color indexed="8"/>
        <rFont val="方正仿宋_GBK"/>
        <charset val="134"/>
      </rPr>
      <t>区域公共品牌打造，通过提供高质量的检测服务，带动农业产业上下游相关企业的发展，预计每年可为农业产业带来新增经济效益</t>
    </r>
    <r>
      <rPr>
        <sz val="10"/>
        <color indexed="8"/>
        <rFont val="Times New Roman"/>
        <charset val="134"/>
      </rPr>
      <t>1000</t>
    </r>
    <r>
      <rPr>
        <sz val="10"/>
        <color indexed="8"/>
        <rFont val="方正仿宋_GBK"/>
        <charset val="134"/>
      </rPr>
      <t>万元以上。</t>
    </r>
    <r>
      <rPr>
        <sz val="10"/>
        <color indexed="8"/>
        <rFont val="Times New Roman"/>
        <charset val="134"/>
      </rPr>
      <t xml:space="preserve">
2.</t>
    </r>
    <r>
      <rPr>
        <sz val="10"/>
        <color indexed="8"/>
        <rFont val="方正仿宋_GBK"/>
        <charset val="134"/>
      </rPr>
      <t>促进人员就业。项目建设和运营过程中将直接和间接创造大量就业岗位，包括检测人员、管理人员、技术研发人员、设备维护人员、市场开拓人员等，预计可为社会提供就业岗位</t>
    </r>
    <r>
      <rPr>
        <sz val="10"/>
        <color indexed="8"/>
        <rFont val="Times New Roman"/>
        <charset val="134"/>
      </rPr>
      <t>10</t>
    </r>
    <r>
      <rPr>
        <sz val="10"/>
        <color indexed="8"/>
        <rFont val="方正仿宋_GBK"/>
        <charset val="134"/>
      </rPr>
      <t>个以上，带动相关就业岗位</t>
    </r>
    <r>
      <rPr>
        <sz val="10"/>
        <color indexed="8"/>
        <rFont val="Times New Roman"/>
        <charset val="134"/>
      </rPr>
      <t>100</t>
    </r>
    <r>
      <rPr>
        <sz val="10"/>
        <color indexed="8"/>
        <rFont val="方正仿宋_GBK"/>
        <charset val="134"/>
      </rPr>
      <t>余人次，对缓解当地就业压力起到积极作用。</t>
    </r>
    <r>
      <rPr>
        <sz val="10"/>
        <color indexed="8"/>
        <rFont val="Times New Roman"/>
        <charset val="134"/>
      </rPr>
      <t xml:space="preserve">
3.</t>
    </r>
    <r>
      <rPr>
        <sz val="10"/>
        <color indexed="8"/>
        <rFont val="方正仿宋_GBK"/>
        <charset val="134"/>
      </rPr>
      <t>推动产业升级。通过提供检测技术服务和质量解决方案，引导农业企业和农户采用标准化、规范化的生产方式，推广应用先进的农业生产技术和管理经验，促进云南高原特色农业产业向规模化、集约化、现代化方向发展，推动农业产业结构调整和升级。</t>
    </r>
  </si>
  <si>
    <r>
      <rPr>
        <sz val="10"/>
        <color indexed="8"/>
        <rFont val="方正仿宋_GBK"/>
        <charset val="134"/>
      </rPr>
      <t>陆良县检验检测所</t>
    </r>
  </si>
  <si>
    <r>
      <rPr>
        <sz val="10"/>
        <color indexed="8"/>
        <rFont val="方正仿宋_GBK"/>
        <charset val="134"/>
      </rPr>
      <t>板桥镇摆羊村委会奶山羊</t>
    </r>
    <r>
      <rPr>
        <sz val="10"/>
        <color indexed="8"/>
        <rFont val="Times New Roman"/>
        <charset val="134"/>
      </rPr>
      <t>“</t>
    </r>
    <r>
      <rPr>
        <sz val="10"/>
        <color indexed="8"/>
        <rFont val="方正仿宋_GBK"/>
        <charset val="134"/>
      </rPr>
      <t>生鲜乳</t>
    </r>
    <r>
      <rPr>
        <sz val="10"/>
        <color indexed="8"/>
        <rFont val="Times New Roman"/>
        <charset val="134"/>
      </rPr>
      <t>”</t>
    </r>
    <r>
      <rPr>
        <sz val="10"/>
        <color indexed="8"/>
        <rFont val="方正仿宋_GBK"/>
        <charset val="134"/>
      </rPr>
      <t>收贮项目</t>
    </r>
  </si>
  <si>
    <r>
      <rPr>
        <sz val="10"/>
        <color indexed="8"/>
        <rFont val="方正仿宋_GBK"/>
        <charset val="134"/>
      </rPr>
      <t>摆羊</t>
    </r>
    <r>
      <rPr>
        <sz val="10"/>
        <color indexed="8"/>
        <rFont val="Times New Roman"/>
        <charset val="134"/>
      </rPr>
      <t xml:space="preserve">
</t>
    </r>
    <r>
      <rPr>
        <sz val="10"/>
        <color indexed="8"/>
        <rFont val="方正仿宋_GBK"/>
        <charset val="134"/>
      </rPr>
      <t>村委会</t>
    </r>
  </si>
  <si>
    <r>
      <rPr>
        <sz val="10"/>
        <color theme="1"/>
        <rFont val="Times New Roman"/>
        <charset val="134"/>
      </rPr>
      <t>1.</t>
    </r>
    <r>
      <rPr>
        <sz val="10"/>
        <color indexed="8"/>
        <rFont val="方正仿宋_GBK"/>
        <charset val="134"/>
      </rPr>
      <t>场地平整及污水排放设施：场地平整</t>
    </r>
    <r>
      <rPr>
        <sz val="10"/>
        <color indexed="8"/>
        <rFont val="Times New Roman"/>
        <charset val="134"/>
      </rPr>
      <t>1700</t>
    </r>
    <r>
      <rPr>
        <sz val="10"/>
        <color indexed="8"/>
        <rFont val="方正仿宋_GBK"/>
        <charset val="134"/>
      </rPr>
      <t>平方米，单价</t>
    </r>
    <r>
      <rPr>
        <sz val="10"/>
        <color indexed="8"/>
        <rFont val="Times New Roman"/>
        <charset val="134"/>
      </rPr>
      <t>8</t>
    </r>
    <r>
      <rPr>
        <sz val="10"/>
        <color indexed="8"/>
        <rFont val="方正仿宋_GBK"/>
        <charset val="134"/>
      </rPr>
      <t>元</t>
    </r>
    <r>
      <rPr>
        <sz val="10"/>
        <color indexed="8"/>
        <rFont val="Times New Roman"/>
        <charset val="134"/>
      </rPr>
      <t>/</t>
    </r>
    <r>
      <rPr>
        <sz val="10"/>
        <color indexed="8"/>
        <rFont val="方正仿宋_GBK"/>
        <charset val="134"/>
      </rPr>
      <t>平方米；场地回填（土夹石）</t>
    </r>
    <r>
      <rPr>
        <sz val="10"/>
        <color indexed="8"/>
        <rFont val="Times New Roman"/>
        <charset val="134"/>
      </rPr>
      <t>2500</t>
    </r>
    <r>
      <rPr>
        <sz val="10"/>
        <color indexed="8"/>
        <rFont val="方正仿宋_GBK"/>
        <charset val="134"/>
      </rPr>
      <t>立方米，单价</t>
    </r>
    <r>
      <rPr>
        <sz val="10"/>
        <color indexed="8"/>
        <rFont val="Times New Roman"/>
        <charset val="134"/>
      </rPr>
      <t>60</t>
    </r>
    <r>
      <rPr>
        <sz val="10"/>
        <color indexed="8"/>
        <rFont val="方正仿宋_GBK"/>
        <charset val="134"/>
      </rPr>
      <t>元</t>
    </r>
    <r>
      <rPr>
        <sz val="10"/>
        <color indexed="8"/>
        <rFont val="Times New Roman"/>
        <charset val="134"/>
      </rPr>
      <t>/</t>
    </r>
    <r>
      <rPr>
        <sz val="10"/>
        <color indexed="8"/>
        <rFont val="方正仿宋_GBK"/>
        <charset val="134"/>
      </rPr>
      <t>立方米；场地</t>
    </r>
    <r>
      <rPr>
        <sz val="10"/>
        <color indexed="8"/>
        <rFont val="Times New Roman"/>
        <charset val="134"/>
      </rPr>
      <t>10ccm</t>
    </r>
    <r>
      <rPr>
        <sz val="10"/>
        <color indexed="8"/>
        <rFont val="方正仿宋_GBK"/>
        <charset val="134"/>
      </rPr>
      <t>级配碎石垫层</t>
    </r>
    <r>
      <rPr>
        <sz val="10"/>
        <color indexed="8"/>
        <rFont val="Times New Roman"/>
        <charset val="134"/>
      </rPr>
      <t>170</t>
    </r>
    <r>
      <rPr>
        <sz val="10"/>
        <color indexed="8"/>
        <rFont val="方正仿宋_GBK"/>
        <charset val="134"/>
      </rPr>
      <t>立方米，单价</t>
    </r>
    <r>
      <rPr>
        <sz val="10"/>
        <color indexed="8"/>
        <rFont val="Times New Roman"/>
        <charset val="134"/>
      </rPr>
      <t>84</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C30</t>
    </r>
    <r>
      <rPr>
        <sz val="10"/>
        <color indexed="8"/>
        <rFont val="方正仿宋_GBK"/>
        <charset val="134"/>
      </rPr>
      <t>混凝土场地硬化</t>
    </r>
    <r>
      <rPr>
        <sz val="10"/>
        <color indexed="8"/>
        <rFont val="Times New Roman"/>
        <charset val="134"/>
      </rPr>
      <t>340</t>
    </r>
    <r>
      <rPr>
        <sz val="10"/>
        <color indexed="8"/>
        <rFont val="方正仿宋_GBK"/>
        <charset val="134"/>
      </rPr>
      <t>立方米，单价</t>
    </r>
    <r>
      <rPr>
        <sz val="10"/>
        <color indexed="8"/>
        <rFont val="Times New Roman"/>
        <charset val="134"/>
      </rPr>
      <t>410</t>
    </r>
    <r>
      <rPr>
        <sz val="10"/>
        <color indexed="8"/>
        <rFont val="方正仿宋_GBK"/>
        <charset val="134"/>
      </rPr>
      <t>元</t>
    </r>
    <r>
      <rPr>
        <sz val="10"/>
        <color indexed="8"/>
        <rFont val="Times New Roman"/>
        <charset val="134"/>
      </rPr>
      <t>/</t>
    </r>
    <r>
      <rPr>
        <sz val="10"/>
        <color indexed="8"/>
        <rFont val="方正仿宋_GBK"/>
        <charset val="134"/>
      </rPr>
      <t>立方米；排水沟（</t>
    </r>
    <r>
      <rPr>
        <sz val="10"/>
        <color indexed="8"/>
        <rFont val="Times New Roman"/>
        <charset val="134"/>
      </rPr>
      <t>120mm</t>
    </r>
    <r>
      <rPr>
        <sz val="10"/>
        <color indexed="8"/>
        <rFont val="方正仿宋_GBK"/>
        <charset val="134"/>
      </rPr>
      <t>砖砌体沟壁、</t>
    </r>
    <r>
      <rPr>
        <sz val="10"/>
        <color indexed="8"/>
        <rFont val="Times New Roman"/>
        <charset val="134"/>
      </rPr>
      <t>m7.5</t>
    </r>
    <r>
      <rPr>
        <sz val="10"/>
        <color indexed="8"/>
        <rFont val="方正仿宋_GBK"/>
        <charset val="134"/>
      </rPr>
      <t>水泥砂浆砌筑，</t>
    </r>
    <r>
      <rPr>
        <sz val="10"/>
        <color indexed="8"/>
        <rFont val="Times New Roman"/>
        <charset val="134"/>
      </rPr>
      <t>1:2.5</t>
    </r>
    <r>
      <rPr>
        <sz val="10"/>
        <color indexed="8"/>
        <rFont val="方正仿宋_GBK"/>
        <charset val="134"/>
      </rPr>
      <t>水泥砂浆抹灰）</t>
    </r>
    <r>
      <rPr>
        <sz val="10"/>
        <color indexed="8"/>
        <rFont val="Times New Roman"/>
        <charset val="134"/>
      </rPr>
      <t>60</t>
    </r>
    <r>
      <rPr>
        <sz val="10"/>
        <color indexed="8"/>
        <rFont val="方正仿宋_GBK"/>
        <charset val="134"/>
      </rPr>
      <t>米，单价</t>
    </r>
    <r>
      <rPr>
        <sz val="10"/>
        <color indexed="8"/>
        <rFont val="Times New Roman"/>
        <charset val="134"/>
      </rPr>
      <t>436</t>
    </r>
    <r>
      <rPr>
        <sz val="10"/>
        <color indexed="8"/>
        <rFont val="方正仿宋_GBK"/>
        <charset val="134"/>
      </rPr>
      <t>元</t>
    </r>
    <r>
      <rPr>
        <sz val="10"/>
        <color indexed="8"/>
        <rFont val="Times New Roman"/>
        <charset val="134"/>
      </rPr>
      <t>/</t>
    </r>
    <r>
      <rPr>
        <sz val="10"/>
        <color indexed="8"/>
        <rFont val="方正仿宋_GBK"/>
        <charset val="134"/>
      </rPr>
      <t>米（含铸铁盖板）；砖砌雨水口（</t>
    </r>
    <r>
      <rPr>
        <sz val="10"/>
        <color indexed="8"/>
        <rFont val="Times New Roman"/>
        <charset val="134"/>
      </rPr>
      <t>680*380</t>
    </r>
    <r>
      <rPr>
        <sz val="10"/>
        <color indexed="8"/>
        <rFont val="方正仿宋_GBK"/>
        <charset val="134"/>
      </rPr>
      <t>）</t>
    </r>
    <r>
      <rPr>
        <sz val="10"/>
        <color indexed="8"/>
        <rFont val="Times New Roman"/>
        <charset val="134"/>
      </rPr>
      <t>12</t>
    </r>
    <r>
      <rPr>
        <sz val="10"/>
        <color indexed="8"/>
        <rFont val="方正仿宋_GBK"/>
        <charset val="134"/>
      </rPr>
      <t>座，单价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座；</t>
    </r>
    <r>
      <rPr>
        <sz val="10"/>
        <color indexed="8"/>
        <rFont val="Times New Roman"/>
        <charset val="134"/>
      </rPr>
      <t>φ800</t>
    </r>
    <r>
      <rPr>
        <sz val="10"/>
        <color indexed="8"/>
        <rFont val="方正仿宋_GBK"/>
        <charset val="134"/>
      </rPr>
      <t>场地平整及污水排放设施：场地平整</t>
    </r>
    <r>
      <rPr>
        <sz val="10"/>
        <color indexed="8"/>
        <rFont val="Times New Roman"/>
        <charset val="134"/>
      </rPr>
      <t>1700</t>
    </r>
    <r>
      <rPr>
        <sz val="10"/>
        <color indexed="8"/>
        <rFont val="方正仿宋_GBK"/>
        <charset val="134"/>
      </rPr>
      <t>平方米，单价</t>
    </r>
    <r>
      <rPr>
        <sz val="10"/>
        <color indexed="8"/>
        <rFont val="Times New Roman"/>
        <charset val="134"/>
      </rPr>
      <t>8</t>
    </r>
    <r>
      <rPr>
        <sz val="10"/>
        <color indexed="8"/>
        <rFont val="方正仿宋_GBK"/>
        <charset val="134"/>
      </rPr>
      <t>元</t>
    </r>
    <r>
      <rPr>
        <sz val="10"/>
        <color indexed="8"/>
        <rFont val="Times New Roman"/>
        <charset val="134"/>
      </rPr>
      <t>/</t>
    </r>
    <r>
      <rPr>
        <sz val="10"/>
        <color indexed="8"/>
        <rFont val="方正仿宋_GBK"/>
        <charset val="134"/>
      </rPr>
      <t>平方米；场地回填（土夹石）</t>
    </r>
    <r>
      <rPr>
        <sz val="10"/>
        <color indexed="8"/>
        <rFont val="Times New Roman"/>
        <charset val="134"/>
      </rPr>
      <t>2500</t>
    </r>
    <r>
      <rPr>
        <sz val="10"/>
        <color indexed="8"/>
        <rFont val="方正仿宋_GBK"/>
        <charset val="134"/>
      </rPr>
      <t>立方米，单价</t>
    </r>
    <r>
      <rPr>
        <sz val="10"/>
        <color indexed="8"/>
        <rFont val="Times New Roman"/>
        <charset val="134"/>
      </rPr>
      <t>60</t>
    </r>
    <r>
      <rPr>
        <sz val="10"/>
        <color indexed="8"/>
        <rFont val="方正仿宋_GBK"/>
        <charset val="134"/>
      </rPr>
      <t>元</t>
    </r>
    <r>
      <rPr>
        <sz val="10"/>
        <color indexed="8"/>
        <rFont val="Times New Roman"/>
        <charset val="134"/>
      </rPr>
      <t>/</t>
    </r>
    <r>
      <rPr>
        <sz val="10"/>
        <color indexed="8"/>
        <rFont val="方正仿宋_GBK"/>
        <charset val="134"/>
      </rPr>
      <t>立方米；场地</t>
    </r>
    <r>
      <rPr>
        <sz val="10"/>
        <color indexed="8"/>
        <rFont val="Times New Roman"/>
        <charset val="134"/>
      </rPr>
      <t>10ccm</t>
    </r>
    <r>
      <rPr>
        <sz val="10"/>
        <color indexed="8"/>
        <rFont val="方正仿宋_GBK"/>
        <charset val="134"/>
      </rPr>
      <t>级配碎石垫层</t>
    </r>
    <r>
      <rPr>
        <sz val="10"/>
        <color indexed="8"/>
        <rFont val="Times New Roman"/>
        <charset val="134"/>
      </rPr>
      <t>170</t>
    </r>
    <r>
      <rPr>
        <sz val="10"/>
        <color indexed="8"/>
        <rFont val="方正仿宋_GBK"/>
        <charset val="134"/>
      </rPr>
      <t>立方米，单价</t>
    </r>
    <r>
      <rPr>
        <sz val="10"/>
        <color indexed="8"/>
        <rFont val="Times New Roman"/>
        <charset val="134"/>
      </rPr>
      <t>84</t>
    </r>
    <r>
      <rPr>
        <sz val="10"/>
        <color indexed="8"/>
        <rFont val="方正仿宋_GBK"/>
        <charset val="134"/>
      </rPr>
      <t>元</t>
    </r>
    <r>
      <rPr>
        <sz val="10"/>
        <color indexed="8"/>
        <rFont val="Times New Roman"/>
        <charset val="134"/>
      </rPr>
      <t>/</t>
    </r>
    <r>
      <rPr>
        <sz val="10"/>
        <color indexed="8"/>
        <rFont val="方正仿宋_GBK"/>
        <charset val="134"/>
      </rPr>
      <t>立方米；</t>
    </r>
    <r>
      <rPr>
        <sz val="10"/>
        <color indexed="8"/>
        <rFont val="Times New Roman"/>
        <charset val="134"/>
      </rPr>
      <t>C30</t>
    </r>
    <r>
      <rPr>
        <sz val="10"/>
        <color indexed="8"/>
        <rFont val="方正仿宋_GBK"/>
        <charset val="134"/>
      </rPr>
      <t>混凝土场地硬化</t>
    </r>
    <r>
      <rPr>
        <sz val="10"/>
        <color indexed="8"/>
        <rFont val="Times New Roman"/>
        <charset val="134"/>
      </rPr>
      <t>340</t>
    </r>
    <r>
      <rPr>
        <sz val="10"/>
        <color indexed="8"/>
        <rFont val="方正仿宋_GBK"/>
        <charset val="134"/>
      </rPr>
      <t>立方米，单价</t>
    </r>
    <r>
      <rPr>
        <sz val="10"/>
        <color indexed="8"/>
        <rFont val="Times New Roman"/>
        <charset val="134"/>
      </rPr>
      <t>410</t>
    </r>
    <r>
      <rPr>
        <sz val="10"/>
        <color indexed="8"/>
        <rFont val="方正仿宋_GBK"/>
        <charset val="134"/>
      </rPr>
      <t>元</t>
    </r>
    <r>
      <rPr>
        <sz val="10"/>
        <color indexed="8"/>
        <rFont val="Times New Roman"/>
        <charset val="134"/>
      </rPr>
      <t>/</t>
    </r>
    <r>
      <rPr>
        <sz val="10"/>
        <color indexed="8"/>
        <rFont val="方正仿宋_GBK"/>
        <charset val="134"/>
      </rPr>
      <t>立方米；排水沟（</t>
    </r>
    <r>
      <rPr>
        <sz val="10"/>
        <color indexed="8"/>
        <rFont val="Times New Roman"/>
        <charset val="134"/>
      </rPr>
      <t>120mm</t>
    </r>
    <r>
      <rPr>
        <sz val="10"/>
        <color indexed="8"/>
        <rFont val="方正仿宋_GBK"/>
        <charset val="134"/>
      </rPr>
      <t>砖砌体沟壁、</t>
    </r>
    <r>
      <rPr>
        <sz val="10"/>
        <color indexed="8"/>
        <rFont val="Times New Roman"/>
        <charset val="134"/>
      </rPr>
      <t>m7.5</t>
    </r>
    <r>
      <rPr>
        <sz val="10"/>
        <color indexed="8"/>
        <rFont val="方正仿宋_GBK"/>
        <charset val="134"/>
      </rPr>
      <t>水泥砂浆砌筑，</t>
    </r>
    <r>
      <rPr>
        <sz val="10"/>
        <color indexed="8"/>
        <rFont val="Times New Roman"/>
        <charset val="134"/>
      </rPr>
      <t>1:2.5</t>
    </r>
    <r>
      <rPr>
        <sz val="10"/>
        <color indexed="8"/>
        <rFont val="方正仿宋_GBK"/>
        <charset val="134"/>
      </rPr>
      <t>水泥砂浆抹灰）</t>
    </r>
    <r>
      <rPr>
        <sz val="10"/>
        <color indexed="8"/>
        <rFont val="Times New Roman"/>
        <charset val="134"/>
      </rPr>
      <t>60</t>
    </r>
    <r>
      <rPr>
        <sz val="10"/>
        <color indexed="8"/>
        <rFont val="方正仿宋_GBK"/>
        <charset val="134"/>
      </rPr>
      <t>米，单价</t>
    </r>
    <r>
      <rPr>
        <sz val="10"/>
        <color indexed="8"/>
        <rFont val="Times New Roman"/>
        <charset val="134"/>
      </rPr>
      <t>436</t>
    </r>
    <r>
      <rPr>
        <sz val="10"/>
        <color indexed="8"/>
        <rFont val="方正仿宋_GBK"/>
        <charset val="134"/>
      </rPr>
      <t>元</t>
    </r>
    <r>
      <rPr>
        <sz val="10"/>
        <color indexed="8"/>
        <rFont val="Times New Roman"/>
        <charset val="134"/>
      </rPr>
      <t>/</t>
    </r>
    <r>
      <rPr>
        <sz val="10"/>
        <color indexed="8"/>
        <rFont val="方正仿宋_GBK"/>
        <charset val="134"/>
      </rPr>
      <t>米（含铸铁盖板）；砖砌雨水口（</t>
    </r>
    <r>
      <rPr>
        <sz val="10"/>
        <color indexed="8"/>
        <rFont val="Times New Roman"/>
        <charset val="134"/>
      </rPr>
      <t>680*380</t>
    </r>
    <r>
      <rPr>
        <sz val="10"/>
        <color indexed="8"/>
        <rFont val="方正仿宋_GBK"/>
        <charset val="134"/>
      </rPr>
      <t>）</t>
    </r>
    <r>
      <rPr>
        <sz val="10"/>
        <color indexed="8"/>
        <rFont val="Times New Roman"/>
        <charset val="134"/>
      </rPr>
      <t>12</t>
    </r>
    <r>
      <rPr>
        <sz val="10"/>
        <color indexed="8"/>
        <rFont val="方正仿宋_GBK"/>
        <charset val="134"/>
      </rPr>
      <t>座，单价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座；</t>
    </r>
    <r>
      <rPr>
        <sz val="10"/>
        <color indexed="8"/>
        <rFont val="Times New Roman"/>
        <charset val="134"/>
      </rPr>
      <t>φ800混凝土承插管排污管57米，单价450元/米；φ200混凝土承插管雨水排水管57米，单价230元/米；围墙（砖砌体1m基础，上方安装透视围栏），单价350元/米；大门入口电动门（长15米）1道，单价2万元/道。
2.生产加工管理房：新建二层生产加工管理房（长18米，宽15米，共2层）540平方米，单价2000元/平方米。
3.生产仓储车间：新建彩钢瓦生产仓储中转车间1900平方米，单价800元/平方米。</t>
    </r>
  </si>
  <si>
    <r>
      <rPr>
        <sz val="10"/>
        <color indexed="8"/>
        <rFont val="方正仿宋_GBK"/>
        <charset val="134"/>
      </rPr>
      <t>项目建成后产权归摆羊村委会，采取出租出借的方式租赁经营，预计项目年收益率为</t>
    </r>
    <r>
      <rPr>
        <sz val="10"/>
        <color indexed="8"/>
        <rFont val="Times New Roman"/>
        <charset val="134"/>
      </rPr>
      <t>5</t>
    </r>
    <r>
      <rPr>
        <sz val="10"/>
        <color indexed="8"/>
        <rFont val="方正仿宋_GBK"/>
        <charset val="134"/>
      </rPr>
      <t>％，村集体收入增加</t>
    </r>
    <r>
      <rPr>
        <sz val="10"/>
        <color indexed="8"/>
        <rFont val="Times New Roman"/>
        <charset val="134"/>
      </rPr>
      <t>10</t>
    </r>
    <r>
      <rPr>
        <sz val="10"/>
        <color indexed="8"/>
        <rFont val="方正仿宋_GBK"/>
        <charset val="134"/>
      </rPr>
      <t>万元。覆盖辖区内防止返贫致贫对象</t>
    </r>
    <r>
      <rPr>
        <sz val="10"/>
        <color indexed="8"/>
        <rFont val="Times New Roman"/>
        <charset val="134"/>
      </rPr>
      <t>57</t>
    </r>
    <r>
      <rPr>
        <sz val="10"/>
        <color indexed="8"/>
        <rFont val="方正仿宋_GBK"/>
        <charset val="134"/>
      </rPr>
      <t>户</t>
    </r>
    <r>
      <rPr>
        <sz val="10"/>
        <color indexed="8"/>
        <rFont val="Times New Roman"/>
        <charset val="134"/>
      </rPr>
      <t>194</t>
    </r>
    <r>
      <rPr>
        <sz val="10"/>
        <color indexed="8"/>
        <rFont val="方正仿宋_GBK"/>
        <charset val="134"/>
      </rPr>
      <t>人</t>
    </r>
  </si>
  <si>
    <r>
      <rPr>
        <sz val="10"/>
        <color indexed="8"/>
        <rFont val="方正仿宋_GBK"/>
        <charset val="134"/>
      </rPr>
      <t>项目建成运营后：</t>
    </r>
    <r>
      <rPr>
        <sz val="10"/>
        <color indexed="8"/>
        <rFont val="Times New Roman"/>
        <charset val="134"/>
      </rPr>
      <t>1.</t>
    </r>
    <r>
      <rPr>
        <sz val="10"/>
        <color indexed="8"/>
        <rFont val="方正仿宋_GBK"/>
        <charset val="134"/>
      </rPr>
      <t>村集体经济年收益</t>
    </r>
    <r>
      <rPr>
        <sz val="10"/>
        <color indexed="8"/>
        <rFont val="Times New Roman"/>
        <charset val="134"/>
      </rPr>
      <t>10</t>
    </r>
    <r>
      <rPr>
        <sz val="10"/>
        <color indexed="8"/>
        <rFont val="方正仿宋_GBK"/>
        <charset val="134"/>
      </rPr>
      <t>万元，将收益的</t>
    </r>
    <r>
      <rPr>
        <sz val="10"/>
        <color indexed="8"/>
        <rFont val="Times New Roman"/>
        <charset val="134"/>
      </rPr>
      <t>30%</t>
    </r>
    <r>
      <rPr>
        <sz val="10"/>
        <color indexed="8"/>
        <rFont val="方正仿宋_GBK"/>
        <charset val="134"/>
      </rPr>
      <t>差异化分配到防止返贫致贫对象；</t>
    </r>
    <r>
      <rPr>
        <sz val="10"/>
        <color indexed="8"/>
        <rFont val="Times New Roman"/>
        <charset val="134"/>
      </rPr>
      <t>2.</t>
    </r>
    <r>
      <rPr>
        <sz val="10"/>
        <color indexed="8"/>
        <rFont val="方正仿宋_GBK"/>
        <charset val="134"/>
      </rPr>
      <t>提供</t>
    </r>
    <r>
      <rPr>
        <sz val="10"/>
        <color indexed="8"/>
        <rFont val="Times New Roman"/>
        <charset val="134"/>
      </rPr>
      <t>2</t>
    </r>
    <r>
      <rPr>
        <sz val="10"/>
        <color indexed="8"/>
        <rFont val="方正仿宋_GBK"/>
        <charset val="134"/>
      </rPr>
      <t>个就业岗位，覆盖受益人数</t>
    </r>
    <r>
      <rPr>
        <sz val="10"/>
        <color indexed="8"/>
        <rFont val="Times New Roman"/>
        <charset val="134"/>
      </rPr>
      <t>2</t>
    </r>
    <r>
      <rPr>
        <sz val="10"/>
        <color indexed="8"/>
        <rFont val="方正仿宋_GBK"/>
        <charset val="134"/>
      </rPr>
      <t>户</t>
    </r>
    <r>
      <rPr>
        <sz val="10"/>
        <color indexed="8"/>
        <rFont val="Times New Roman"/>
        <charset val="134"/>
      </rPr>
      <t>2</t>
    </r>
    <r>
      <rPr>
        <sz val="10"/>
        <color indexed="8"/>
        <rFont val="方正仿宋_GBK"/>
        <charset val="134"/>
      </rPr>
      <t>人。</t>
    </r>
  </si>
  <si>
    <r>
      <rPr>
        <sz val="10"/>
        <color indexed="8"/>
        <rFont val="方正仿宋_GBK"/>
        <charset val="134"/>
      </rPr>
      <t>摆羊村委会</t>
    </r>
  </si>
  <si>
    <r>
      <rPr>
        <sz val="10"/>
        <rFont val="方正仿宋_GBK"/>
        <charset val="134"/>
      </rPr>
      <t>板桥镇土壤修复</t>
    </r>
    <r>
      <rPr>
        <sz val="10"/>
        <rFont val="Times New Roman"/>
        <charset val="134"/>
      </rPr>
      <t>“</t>
    </r>
    <r>
      <rPr>
        <sz val="10"/>
        <rFont val="方正仿宋_GBK"/>
        <charset val="134"/>
      </rPr>
      <t>养殖粪类</t>
    </r>
    <r>
      <rPr>
        <sz val="10"/>
        <rFont val="Times New Roman"/>
        <charset val="134"/>
      </rPr>
      <t>”</t>
    </r>
    <r>
      <rPr>
        <sz val="10"/>
        <rFont val="方正仿宋_GBK"/>
        <charset val="134"/>
      </rPr>
      <t>微生物发酵处理项目</t>
    </r>
  </si>
  <si>
    <r>
      <rPr>
        <sz val="10"/>
        <rFont val="方正仿宋_GBK"/>
        <charset val="134"/>
      </rPr>
      <t>板桥镇</t>
    </r>
  </si>
  <si>
    <r>
      <rPr>
        <sz val="10"/>
        <rFont val="方正仿宋_GBK"/>
        <charset val="134"/>
      </rPr>
      <t>长湖村委会</t>
    </r>
  </si>
  <si>
    <r>
      <rPr>
        <sz val="10"/>
        <color indexed="8"/>
        <rFont val="方正仿宋_GBK"/>
        <charset val="134"/>
      </rPr>
      <t>生产加工车间，长</t>
    </r>
    <r>
      <rPr>
        <sz val="10"/>
        <color indexed="8"/>
        <rFont val="Times New Roman"/>
        <charset val="134"/>
      </rPr>
      <t>80</t>
    </r>
    <r>
      <rPr>
        <sz val="10"/>
        <color indexed="8"/>
        <rFont val="方正仿宋_GBK"/>
        <charset val="134"/>
      </rPr>
      <t>米，宽</t>
    </r>
    <r>
      <rPr>
        <sz val="10"/>
        <color indexed="8"/>
        <rFont val="Times New Roman"/>
        <charset val="134"/>
      </rPr>
      <t>20</t>
    </r>
    <r>
      <rPr>
        <sz val="10"/>
        <color indexed="8"/>
        <rFont val="方正仿宋_GBK"/>
        <charset val="134"/>
      </rPr>
      <t>米，一层，单层净高</t>
    </r>
    <r>
      <rPr>
        <sz val="10"/>
        <color indexed="8"/>
        <rFont val="Times New Roman"/>
        <charset val="134"/>
      </rPr>
      <t>8</t>
    </r>
    <r>
      <rPr>
        <sz val="10"/>
        <color indexed="8"/>
        <rFont val="方正仿宋_GBK"/>
        <charset val="134"/>
      </rPr>
      <t>米，单价</t>
    </r>
    <r>
      <rPr>
        <sz val="10"/>
        <color indexed="8"/>
        <rFont val="Times New Roman"/>
        <charset val="134"/>
      </rPr>
      <t>900</t>
    </r>
    <r>
      <rPr>
        <sz val="10"/>
        <color indexed="8"/>
        <rFont val="方正仿宋_GBK"/>
        <charset val="134"/>
      </rPr>
      <t>元</t>
    </r>
    <r>
      <rPr>
        <sz val="10"/>
        <color indexed="8"/>
        <rFont val="Times New Roman"/>
        <charset val="134"/>
      </rPr>
      <t>/</t>
    </r>
    <r>
      <rPr>
        <sz val="10"/>
        <color indexed="8"/>
        <rFont val="方正仿宋_GBK"/>
        <charset val="134"/>
      </rPr>
      <t>每平方米，总计</t>
    </r>
    <r>
      <rPr>
        <sz val="10"/>
        <color indexed="8"/>
        <rFont val="Times New Roman"/>
        <charset val="134"/>
      </rPr>
      <t>144</t>
    </r>
    <r>
      <rPr>
        <sz val="10"/>
        <color indexed="8"/>
        <rFont val="方正仿宋_GBK"/>
        <charset val="134"/>
      </rPr>
      <t>万元。</t>
    </r>
  </si>
  <si>
    <r>
      <rPr>
        <sz val="10"/>
        <color indexed="8"/>
        <rFont val="方正仿宋_GBK"/>
        <charset val="134"/>
      </rPr>
      <t>通过建设标准化养殖粪类加工厂，带动周边农业畜禽养殖粪污处理，解决农业养殖污染。项目建成后产权归长湖村委会所有，预计项目收益</t>
    </r>
    <r>
      <rPr>
        <sz val="10"/>
        <color indexed="8"/>
        <rFont val="Times New Roman"/>
        <charset val="134"/>
      </rPr>
      <t>6%</t>
    </r>
    <r>
      <rPr>
        <sz val="10"/>
        <color indexed="8"/>
        <rFont val="方正仿宋_GBK"/>
        <charset val="134"/>
      </rPr>
      <t>，预计收益</t>
    </r>
    <r>
      <rPr>
        <sz val="10"/>
        <color indexed="8"/>
        <rFont val="Times New Roman"/>
        <charset val="134"/>
      </rPr>
      <t>3.6</t>
    </r>
    <r>
      <rPr>
        <sz val="10"/>
        <color indexed="8"/>
        <rFont val="方正仿宋_GBK"/>
        <charset val="134"/>
      </rPr>
      <t>万元。带动辖区内农户</t>
    </r>
    <r>
      <rPr>
        <sz val="10"/>
        <color indexed="8"/>
        <rFont val="Times New Roman"/>
        <charset val="134"/>
      </rPr>
      <t>600</t>
    </r>
    <r>
      <rPr>
        <sz val="10"/>
        <color indexed="8"/>
        <rFont val="方正仿宋_GBK"/>
        <charset val="134"/>
      </rPr>
      <t>户（其中脱贫户</t>
    </r>
    <r>
      <rPr>
        <sz val="10"/>
        <color indexed="8"/>
        <rFont val="Times New Roman"/>
        <charset val="134"/>
      </rPr>
      <t>65</t>
    </r>
    <r>
      <rPr>
        <sz val="10"/>
        <color indexed="8"/>
        <rFont val="方正仿宋_GBK"/>
        <charset val="134"/>
      </rPr>
      <t>户</t>
    </r>
    <r>
      <rPr>
        <sz val="10"/>
        <color indexed="8"/>
        <rFont val="Times New Roman"/>
        <charset val="134"/>
      </rPr>
      <t>241</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”14</t>
    </r>
    <r>
      <rPr>
        <sz val="10"/>
        <color indexed="8"/>
        <rFont val="方正仿宋_GBK"/>
        <charset val="134"/>
      </rPr>
      <t>户</t>
    </r>
    <r>
      <rPr>
        <sz val="10"/>
        <color indexed="8"/>
        <rFont val="Times New Roman"/>
        <charset val="134"/>
      </rPr>
      <t>28</t>
    </r>
    <r>
      <rPr>
        <sz val="10"/>
        <color indexed="8"/>
        <rFont val="方正仿宋_GBK"/>
        <charset val="134"/>
      </rPr>
      <t>人）</t>
    </r>
  </si>
  <si>
    <r>
      <rPr>
        <sz val="10"/>
        <color rgb="FF000000"/>
        <rFont val="Times New Roman"/>
        <charset val="134"/>
      </rPr>
      <t>1.</t>
    </r>
    <r>
      <rPr>
        <sz val="10"/>
        <color indexed="8"/>
        <rFont val="方正仿宋_GBK"/>
        <charset val="134"/>
      </rPr>
      <t>增加固定务工岗位</t>
    </r>
    <r>
      <rPr>
        <sz val="10"/>
        <color indexed="8"/>
        <rFont val="Times New Roman"/>
        <charset val="134"/>
      </rPr>
      <t>2</t>
    </r>
    <r>
      <rPr>
        <sz val="10"/>
        <color indexed="8"/>
        <rFont val="方正仿宋_GBK"/>
        <charset val="134"/>
      </rPr>
      <t>个，</t>
    </r>
    <r>
      <rPr>
        <sz val="10"/>
        <color indexed="8"/>
        <rFont val="Times New Roman"/>
        <charset val="134"/>
      </rPr>
      <t>3500</t>
    </r>
    <r>
      <rPr>
        <sz val="10"/>
        <color indexed="8"/>
        <rFont val="方正仿宋_GBK"/>
        <charset val="134"/>
      </rPr>
      <t>元</t>
    </r>
    <r>
      <rPr>
        <sz val="10"/>
        <color indexed="8"/>
        <rFont val="Times New Roman"/>
        <charset val="134"/>
      </rPr>
      <t>/</t>
    </r>
    <r>
      <rPr>
        <sz val="10"/>
        <color indexed="8"/>
        <rFont val="方正仿宋_GBK"/>
        <charset val="134"/>
      </rPr>
      <t>月；</t>
    </r>
    <r>
      <rPr>
        <sz val="10"/>
        <color indexed="8"/>
        <rFont val="Times New Roman"/>
        <charset val="134"/>
      </rPr>
      <t xml:space="preserve">
2.</t>
    </r>
    <r>
      <rPr>
        <sz val="10"/>
        <color indexed="8"/>
        <rFont val="方正仿宋_GBK"/>
        <charset val="134"/>
      </rPr>
      <t>吸纳务工人员</t>
    </r>
    <r>
      <rPr>
        <sz val="10"/>
        <color indexed="8"/>
        <rFont val="Times New Roman"/>
        <charset val="134"/>
      </rPr>
      <t>3</t>
    </r>
    <r>
      <rPr>
        <sz val="10"/>
        <color indexed="8"/>
        <rFont val="方正仿宋_GBK"/>
        <charset val="134"/>
      </rPr>
      <t>人，</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天，户收入</t>
    </r>
    <r>
      <rPr>
        <sz val="10"/>
        <color indexed="8"/>
        <rFont val="Times New Roman"/>
        <charset val="134"/>
      </rPr>
      <t>4</t>
    </r>
    <r>
      <rPr>
        <sz val="10"/>
        <color indexed="8"/>
        <rFont val="方正仿宋_GBK"/>
        <charset val="134"/>
      </rPr>
      <t>万元</t>
    </r>
    <r>
      <rPr>
        <sz val="10"/>
        <color indexed="8"/>
        <rFont val="Times New Roman"/>
        <charset val="134"/>
      </rPr>
      <t>/</t>
    </r>
    <r>
      <rPr>
        <sz val="10"/>
        <color indexed="8"/>
        <rFont val="方正仿宋_GBK"/>
        <charset val="134"/>
      </rPr>
      <t>年；</t>
    </r>
    <r>
      <rPr>
        <sz val="10"/>
        <color indexed="8"/>
        <rFont val="Times New Roman"/>
        <charset val="134"/>
      </rPr>
      <t xml:space="preserve">
3.</t>
    </r>
    <r>
      <rPr>
        <sz val="10"/>
        <color indexed="8"/>
        <rFont val="方正仿宋_GBK"/>
        <charset val="134"/>
      </rPr>
      <t>项目租金收益的</t>
    </r>
    <r>
      <rPr>
        <sz val="10"/>
        <color indexed="8"/>
        <rFont val="Times New Roman"/>
        <charset val="134"/>
      </rPr>
      <t>30%</t>
    </r>
    <r>
      <rPr>
        <sz val="10"/>
        <color indexed="8"/>
        <rFont val="方正仿宋_GBK"/>
        <charset val="134"/>
      </rPr>
      <t>（</t>
    </r>
    <r>
      <rPr>
        <sz val="10"/>
        <color indexed="8"/>
        <rFont val="Times New Roman"/>
        <charset val="134"/>
      </rPr>
      <t>1.08</t>
    </r>
    <r>
      <rPr>
        <sz val="10"/>
        <color indexed="8"/>
        <rFont val="方正仿宋_GBK"/>
        <charset val="134"/>
      </rPr>
      <t>万元）用于</t>
    </r>
    <r>
      <rPr>
        <sz val="10"/>
        <color indexed="8"/>
        <rFont val="Times New Roman"/>
        <charset val="134"/>
      </rPr>
      <t>10</t>
    </r>
    <r>
      <rPr>
        <sz val="10"/>
        <color indexed="8"/>
        <rFont val="方正仿宋_GBK"/>
        <charset val="134"/>
      </rPr>
      <t>户低收入群体分红。</t>
    </r>
  </si>
  <si>
    <r>
      <rPr>
        <sz val="10"/>
        <color indexed="8"/>
        <rFont val="方正仿宋_GBK"/>
        <charset val="134"/>
      </rPr>
      <t>大莫古镇大地村委会火鸭养殖基地建设项目</t>
    </r>
  </si>
  <si>
    <r>
      <rPr>
        <sz val="10"/>
        <color indexed="8"/>
        <rFont val="方正仿宋_GBK"/>
        <charset val="134"/>
      </rPr>
      <t>大地村委会</t>
    </r>
  </si>
  <si>
    <r>
      <rPr>
        <sz val="10"/>
        <color theme="1"/>
        <rFont val="Times New Roman"/>
        <charset val="134"/>
      </rPr>
      <t>1.</t>
    </r>
    <r>
      <rPr>
        <sz val="10"/>
        <color indexed="8"/>
        <rFont val="方正仿宋_GBK"/>
        <charset val="134"/>
      </rPr>
      <t>高标准大棚：养殖基地场建设高标准大棚</t>
    </r>
    <r>
      <rPr>
        <sz val="10"/>
        <color indexed="8"/>
        <rFont val="Times New Roman"/>
        <charset val="134"/>
      </rPr>
      <t>3060</t>
    </r>
    <r>
      <rPr>
        <sz val="10"/>
        <color indexed="8"/>
        <rFont val="方正仿宋_GBK"/>
        <charset val="134"/>
      </rPr>
      <t>㎡，单价</t>
    </r>
    <r>
      <rPr>
        <sz val="10"/>
        <color indexed="8"/>
        <rFont val="Times New Roman"/>
        <charset val="134"/>
      </rPr>
      <t>300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 xml:space="preserve">
2.</t>
    </r>
    <r>
      <rPr>
        <sz val="10"/>
        <color indexed="8"/>
        <rFont val="方正仿宋_GBK"/>
        <charset val="134"/>
      </rPr>
      <t>喂养系统：养殖一体化喂养系统</t>
    </r>
    <r>
      <rPr>
        <sz val="10"/>
        <color indexed="8"/>
        <rFont val="Times New Roman"/>
        <charset val="134"/>
      </rPr>
      <t>3060</t>
    </r>
    <r>
      <rPr>
        <sz val="10"/>
        <color indexed="8"/>
        <rFont val="方正仿宋_GBK"/>
        <charset val="134"/>
      </rPr>
      <t>㎡，单价</t>
    </r>
    <r>
      <rPr>
        <sz val="10"/>
        <color indexed="8"/>
        <rFont val="Times New Roman"/>
        <charset val="134"/>
      </rPr>
      <t>100.3</t>
    </r>
    <r>
      <rPr>
        <sz val="10"/>
        <color indexed="8"/>
        <rFont val="方正仿宋_GBK"/>
        <charset val="134"/>
      </rPr>
      <t>元</t>
    </r>
    <r>
      <rPr>
        <sz val="10"/>
        <color indexed="8"/>
        <rFont val="Times New Roman"/>
        <charset val="134"/>
      </rPr>
      <t>/</t>
    </r>
    <r>
      <rPr>
        <sz val="10"/>
        <color indexed="8"/>
        <rFont val="方正仿宋_GBK"/>
        <charset val="134"/>
      </rPr>
      <t>㎡</t>
    </r>
  </si>
  <si>
    <r>
      <rPr>
        <sz val="10"/>
        <color indexed="8"/>
        <rFont val="方正仿宋_GBK"/>
        <charset val="134"/>
      </rPr>
      <t>项目建成后产权归大莫古镇大地村委会集体所有，预计项目年收益率为</t>
    </r>
    <r>
      <rPr>
        <sz val="10"/>
        <color indexed="8"/>
        <rFont val="Times New Roman"/>
        <charset val="134"/>
      </rPr>
      <t>6</t>
    </r>
    <r>
      <rPr>
        <sz val="10"/>
        <color indexed="8"/>
        <rFont val="方正仿宋_GBK"/>
        <charset val="134"/>
      </rPr>
      <t>％，村集体收入增加</t>
    </r>
    <r>
      <rPr>
        <sz val="10"/>
        <color indexed="8"/>
        <rFont val="Times New Roman"/>
        <charset val="134"/>
      </rPr>
      <t>7.2</t>
    </r>
    <r>
      <rPr>
        <sz val="10"/>
        <color indexed="8"/>
        <rFont val="方正仿宋_GBK"/>
        <charset val="134"/>
      </rPr>
      <t>万元。带动辖区内农户</t>
    </r>
    <r>
      <rPr>
        <sz val="10"/>
        <color indexed="8"/>
        <rFont val="Times New Roman"/>
        <charset val="134"/>
      </rPr>
      <t>600</t>
    </r>
    <r>
      <rPr>
        <sz val="10"/>
        <color indexed="8"/>
        <rFont val="方正仿宋_GBK"/>
        <charset val="134"/>
      </rPr>
      <t>户（其中脱贫户</t>
    </r>
    <r>
      <rPr>
        <sz val="10"/>
        <color indexed="8"/>
        <rFont val="Times New Roman"/>
        <charset val="134"/>
      </rPr>
      <t>65</t>
    </r>
    <r>
      <rPr>
        <sz val="10"/>
        <color indexed="8"/>
        <rFont val="方正仿宋_GBK"/>
        <charset val="134"/>
      </rPr>
      <t>户</t>
    </r>
    <r>
      <rPr>
        <sz val="10"/>
        <color indexed="8"/>
        <rFont val="Times New Roman"/>
        <charset val="134"/>
      </rPr>
      <t>241</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”14</t>
    </r>
    <r>
      <rPr>
        <sz val="10"/>
        <color indexed="8"/>
        <rFont val="方正仿宋_GBK"/>
        <charset val="134"/>
      </rPr>
      <t>户</t>
    </r>
    <r>
      <rPr>
        <sz val="10"/>
        <color indexed="8"/>
        <rFont val="Times New Roman"/>
        <charset val="134"/>
      </rPr>
      <t>28</t>
    </r>
    <r>
      <rPr>
        <sz val="10"/>
        <color indexed="8"/>
        <rFont val="方正仿宋_GBK"/>
        <charset val="134"/>
      </rPr>
      <t>人）通过肉鸭养殖户均增加</t>
    </r>
    <r>
      <rPr>
        <sz val="10"/>
        <color indexed="8"/>
        <rFont val="Times New Roman"/>
        <charset val="134"/>
      </rPr>
      <t>1500</t>
    </r>
    <r>
      <rPr>
        <sz val="10"/>
        <color indexed="8"/>
        <rFont val="方正仿宋_GBK"/>
        <charset val="134"/>
      </rPr>
      <t>元以上，</t>
    </r>
  </si>
  <si>
    <r>
      <rPr>
        <sz val="10"/>
        <rFont val="方正仿宋_GBK"/>
        <charset val="134"/>
      </rPr>
      <t>大莫古镇太平哨社区标准化奶山羊养殖场建设项目投资概算表</t>
    </r>
  </si>
  <si>
    <r>
      <rPr>
        <sz val="10"/>
        <color indexed="8"/>
        <rFont val="方正仿宋_GBK"/>
        <charset val="134"/>
      </rPr>
      <t>太平哨社区</t>
    </r>
  </si>
  <si>
    <r>
      <rPr>
        <sz val="10"/>
        <color theme="1"/>
        <rFont val="Times New Roman"/>
        <charset val="134"/>
      </rPr>
      <t>1.</t>
    </r>
    <r>
      <rPr>
        <sz val="10"/>
        <color indexed="8"/>
        <rFont val="方正仿宋_GBK"/>
        <charset val="134"/>
      </rPr>
      <t>草料仓库</t>
    </r>
    <r>
      <rPr>
        <sz val="10"/>
        <color indexed="8"/>
        <rFont val="Times New Roman"/>
        <charset val="134"/>
      </rPr>
      <t>1200</t>
    </r>
    <r>
      <rPr>
        <sz val="10"/>
        <color indexed="8"/>
        <rFont val="方正仿宋_GBK"/>
        <charset val="134"/>
      </rPr>
      <t>㎡，新建彩钢瓦草料仓库，单价为</t>
    </r>
    <r>
      <rPr>
        <sz val="10"/>
        <color indexed="8"/>
        <rFont val="Times New Roman"/>
        <charset val="134"/>
      </rPr>
      <t>315</t>
    </r>
    <r>
      <rPr>
        <sz val="10"/>
        <color indexed="8"/>
        <rFont val="方正仿宋_GBK"/>
        <charset val="134"/>
      </rPr>
      <t>元</t>
    </r>
    <r>
      <rPr>
        <sz val="10"/>
        <color indexed="8"/>
        <rFont val="Times New Roman"/>
        <charset val="134"/>
      </rPr>
      <t>/</t>
    </r>
    <r>
      <rPr>
        <sz val="10"/>
        <color indexed="8"/>
        <rFont val="方正仿宋_GBK"/>
        <charset val="134"/>
      </rPr>
      <t>㎡投资概算</t>
    </r>
    <r>
      <rPr>
        <sz val="10"/>
        <color indexed="8"/>
        <rFont val="Times New Roman"/>
        <charset val="134"/>
      </rPr>
      <t>37.8</t>
    </r>
    <r>
      <rPr>
        <sz val="10"/>
        <color indexed="8"/>
        <rFont val="方正仿宋_GBK"/>
        <charset val="134"/>
      </rPr>
      <t>万元；</t>
    </r>
    <r>
      <rPr>
        <sz val="10"/>
        <color indexed="8"/>
        <rFont val="Times New Roman"/>
        <charset val="134"/>
      </rPr>
      <t xml:space="preserve">
2.</t>
    </r>
    <r>
      <rPr>
        <sz val="10"/>
        <color indexed="8"/>
        <rFont val="方正仿宋_GBK"/>
        <charset val="134"/>
      </rPr>
      <t>羊舍</t>
    </r>
    <r>
      <rPr>
        <sz val="10"/>
        <color indexed="8"/>
        <rFont val="Times New Roman"/>
        <charset val="134"/>
      </rPr>
      <t>4000</t>
    </r>
    <r>
      <rPr>
        <sz val="10"/>
        <color indexed="8"/>
        <rFont val="方正仿宋_GBK"/>
        <charset val="134"/>
      </rPr>
      <t>㎡，新建彩钢瓦羊舍，单价为</t>
    </r>
    <r>
      <rPr>
        <sz val="10"/>
        <color indexed="8"/>
        <rFont val="Times New Roman"/>
        <charset val="134"/>
      </rPr>
      <t>395</t>
    </r>
    <r>
      <rPr>
        <sz val="10"/>
        <color indexed="8"/>
        <rFont val="方正仿宋_GBK"/>
        <charset val="134"/>
      </rPr>
      <t>元</t>
    </r>
    <r>
      <rPr>
        <sz val="10"/>
        <color indexed="8"/>
        <rFont val="Times New Roman"/>
        <charset val="134"/>
      </rPr>
      <t>/</t>
    </r>
    <r>
      <rPr>
        <sz val="10"/>
        <color indexed="8"/>
        <rFont val="方正仿宋_GBK"/>
        <charset val="134"/>
      </rPr>
      <t>㎡投资概算</t>
    </r>
    <r>
      <rPr>
        <sz val="10"/>
        <color indexed="8"/>
        <rFont val="Times New Roman"/>
        <charset val="134"/>
      </rPr>
      <t>158</t>
    </r>
    <r>
      <rPr>
        <sz val="10"/>
        <color indexed="8"/>
        <rFont val="方正仿宋_GBK"/>
        <charset val="134"/>
      </rPr>
      <t>万元；</t>
    </r>
  </si>
  <si>
    <r>
      <rPr>
        <sz val="10"/>
        <color indexed="8"/>
        <rFont val="方正仿宋_GBK"/>
        <charset val="134"/>
      </rPr>
      <t>项目建成后产权归太平哨社区所有，采取出租出借的方式租赁经营，预计项目年收益率为</t>
    </r>
    <r>
      <rPr>
        <sz val="10"/>
        <color indexed="8"/>
        <rFont val="Times New Roman"/>
        <charset val="134"/>
      </rPr>
      <t>6</t>
    </r>
    <r>
      <rPr>
        <sz val="10"/>
        <color indexed="8"/>
        <rFont val="方正仿宋_GBK"/>
        <charset val="134"/>
      </rPr>
      <t>％，村集体收入增加</t>
    </r>
    <r>
      <rPr>
        <sz val="10"/>
        <color indexed="8"/>
        <rFont val="Times New Roman"/>
        <charset val="134"/>
      </rPr>
      <t>12</t>
    </r>
    <r>
      <rPr>
        <sz val="10"/>
        <color indexed="8"/>
        <rFont val="方正仿宋_GBK"/>
        <charset val="134"/>
      </rPr>
      <t>万元。另外项目能提供</t>
    </r>
    <r>
      <rPr>
        <sz val="10"/>
        <color indexed="8"/>
        <rFont val="Times New Roman"/>
        <charset val="134"/>
      </rPr>
      <t>10</t>
    </r>
    <r>
      <rPr>
        <sz val="10"/>
        <color indexed="8"/>
        <rFont val="方正仿宋_GBK"/>
        <charset val="134"/>
      </rPr>
      <t>余个就业岗位，群众人均务工收入增加</t>
    </r>
    <r>
      <rPr>
        <sz val="10"/>
        <color indexed="8"/>
        <rFont val="Times New Roman"/>
        <charset val="134"/>
      </rPr>
      <t>3000</t>
    </r>
    <r>
      <rPr>
        <sz val="10"/>
        <color indexed="8"/>
        <rFont val="方正仿宋_GBK"/>
        <charset val="134"/>
      </rPr>
      <t>元</t>
    </r>
    <r>
      <rPr>
        <sz val="10"/>
        <color indexed="8"/>
        <rFont val="Times New Roman"/>
        <charset val="134"/>
      </rPr>
      <t>/</t>
    </r>
    <r>
      <rPr>
        <sz val="10"/>
        <color indexed="8"/>
        <rFont val="方正仿宋_GBK"/>
        <charset val="134"/>
      </rPr>
      <t>年，覆盖辖区内脱贫户</t>
    </r>
    <r>
      <rPr>
        <sz val="10"/>
        <color indexed="8"/>
        <rFont val="Times New Roman"/>
        <charset val="134"/>
      </rPr>
      <t>91</t>
    </r>
    <r>
      <rPr>
        <sz val="10"/>
        <color indexed="8"/>
        <rFont val="方正仿宋_GBK"/>
        <charset val="134"/>
      </rPr>
      <t>户</t>
    </r>
    <r>
      <rPr>
        <sz val="10"/>
        <color indexed="8"/>
        <rFont val="Times New Roman"/>
        <charset val="134"/>
      </rPr>
      <t>316</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”27</t>
    </r>
    <r>
      <rPr>
        <sz val="10"/>
        <color indexed="8"/>
        <rFont val="方正仿宋_GBK"/>
        <charset val="134"/>
      </rPr>
      <t>户</t>
    </r>
    <r>
      <rPr>
        <sz val="10"/>
        <color indexed="8"/>
        <rFont val="Times New Roman"/>
        <charset val="134"/>
      </rPr>
      <t>68</t>
    </r>
    <r>
      <rPr>
        <sz val="10"/>
        <color indexed="8"/>
        <rFont val="方正仿宋_GBK"/>
        <charset val="134"/>
      </rPr>
      <t>人，同时可带动周边奶山羊养殖户扩大养殖规模。通过项目的实施，可有效推动全镇奶山羊养殖户及周边群众走出一条由</t>
    </r>
    <r>
      <rPr>
        <sz val="10"/>
        <color indexed="8"/>
        <rFont val="Times New Roman"/>
        <charset val="134"/>
      </rPr>
      <t>“</t>
    </r>
    <r>
      <rPr>
        <sz val="10"/>
        <color indexed="8"/>
        <rFont val="方正仿宋_GBK"/>
        <charset val="134"/>
      </rPr>
      <t>卖苦力</t>
    </r>
    <r>
      <rPr>
        <sz val="10"/>
        <color indexed="8"/>
        <rFont val="Times New Roman"/>
        <charset val="134"/>
      </rPr>
      <t>”</t>
    </r>
    <r>
      <rPr>
        <sz val="10"/>
        <color indexed="8"/>
        <rFont val="方正仿宋_GBK"/>
        <charset val="134"/>
      </rPr>
      <t>向</t>
    </r>
    <r>
      <rPr>
        <sz val="10"/>
        <color indexed="8"/>
        <rFont val="Times New Roman"/>
        <charset val="134"/>
      </rPr>
      <t>“</t>
    </r>
    <r>
      <rPr>
        <sz val="10"/>
        <color indexed="8"/>
        <rFont val="方正仿宋_GBK"/>
        <charset val="134"/>
      </rPr>
      <t>卖特产</t>
    </r>
    <r>
      <rPr>
        <sz val="10"/>
        <color indexed="8"/>
        <rFont val="Times New Roman"/>
        <charset val="134"/>
      </rPr>
      <t>”</t>
    </r>
    <r>
      <rPr>
        <sz val="10"/>
        <color indexed="8"/>
        <rFont val="方正仿宋_GBK"/>
        <charset val="134"/>
      </rPr>
      <t>转变的产业引领乡村振兴新路径。</t>
    </r>
  </si>
  <si>
    <r>
      <rPr>
        <sz val="10"/>
        <color indexed="8"/>
        <rFont val="方正仿宋_GBK"/>
        <charset val="134"/>
      </rPr>
      <t>土地流转、带动务工就业、入股分红、带动生产</t>
    </r>
  </si>
  <si>
    <r>
      <rPr>
        <sz val="10"/>
        <color indexed="8"/>
        <rFont val="方正仿宋_GBK"/>
        <charset val="134"/>
      </rPr>
      <t>戛古社区标准化奶山羊养殖场建设项目</t>
    </r>
  </si>
  <si>
    <r>
      <rPr>
        <sz val="10"/>
        <color indexed="8"/>
        <rFont val="方正仿宋_GBK"/>
        <charset val="134"/>
      </rPr>
      <t>戛古社区</t>
    </r>
  </si>
  <si>
    <r>
      <rPr>
        <sz val="10"/>
        <color theme="1"/>
        <rFont val="Times New Roman"/>
        <charset val="134"/>
      </rPr>
      <t>1.</t>
    </r>
    <r>
      <rPr>
        <sz val="10"/>
        <color indexed="8"/>
        <rFont val="方正仿宋_GBK"/>
        <charset val="134"/>
      </rPr>
      <t>硬件设施建设</t>
    </r>
    <r>
      <rPr>
        <sz val="10"/>
        <color indexed="8"/>
        <rFont val="Times New Roman"/>
        <charset val="134"/>
      </rPr>
      <t xml:space="preserve">
</t>
    </r>
    <r>
      <rPr>
        <sz val="10"/>
        <color indexed="8"/>
        <rFont val="方正仿宋_GBK"/>
        <charset val="134"/>
      </rPr>
      <t>新建砖混结构青年羊舍</t>
    </r>
    <r>
      <rPr>
        <sz val="10"/>
        <color indexed="8"/>
        <rFont val="Times New Roman"/>
        <charset val="134"/>
      </rPr>
      <t>2000</t>
    </r>
    <r>
      <rPr>
        <sz val="10"/>
        <color indexed="8"/>
        <rFont val="方正仿宋_GBK"/>
        <charset val="134"/>
      </rPr>
      <t>㎡，泌乳羊舍</t>
    </r>
    <r>
      <rPr>
        <sz val="10"/>
        <color indexed="8"/>
        <rFont val="Times New Roman"/>
        <charset val="134"/>
      </rPr>
      <t>240</t>
    </r>
    <r>
      <rPr>
        <sz val="10"/>
        <color indexed="8"/>
        <rFont val="方正仿宋_GBK"/>
        <charset val="134"/>
      </rPr>
      <t>㎡，羔羊舍</t>
    </r>
    <r>
      <rPr>
        <sz val="10"/>
        <color indexed="8"/>
        <rFont val="Times New Roman"/>
        <charset val="134"/>
      </rPr>
      <t>240</t>
    </r>
    <r>
      <rPr>
        <sz val="10"/>
        <color indexed="8"/>
        <rFont val="方正仿宋_GBK"/>
        <charset val="134"/>
      </rPr>
      <t>㎡，饲草饲料库</t>
    </r>
    <r>
      <rPr>
        <sz val="10"/>
        <color indexed="8"/>
        <rFont val="Times New Roman"/>
        <charset val="134"/>
      </rPr>
      <t>400</t>
    </r>
    <r>
      <rPr>
        <sz val="10"/>
        <color indexed="8"/>
        <rFont val="方正仿宋_GBK"/>
        <charset val="134"/>
      </rPr>
      <t>㎡，挤奶厅</t>
    </r>
    <r>
      <rPr>
        <sz val="10"/>
        <color indexed="8"/>
        <rFont val="Times New Roman"/>
        <charset val="134"/>
      </rPr>
      <t>200</t>
    </r>
    <r>
      <rPr>
        <sz val="10"/>
        <color indexed="8"/>
        <rFont val="方正仿宋_GBK"/>
        <charset val="134"/>
      </rPr>
      <t>㎡，消更室</t>
    </r>
    <r>
      <rPr>
        <sz val="10"/>
        <color indexed="8"/>
        <rFont val="Times New Roman"/>
        <charset val="134"/>
      </rPr>
      <t>30</t>
    </r>
    <r>
      <rPr>
        <sz val="10"/>
        <color indexed="8"/>
        <rFont val="方正仿宋_GBK"/>
        <charset val="134"/>
      </rPr>
      <t>㎡，消毒池</t>
    </r>
    <r>
      <rPr>
        <sz val="10"/>
        <color indexed="8"/>
        <rFont val="Times New Roman"/>
        <charset val="134"/>
      </rPr>
      <t>50</t>
    </r>
    <r>
      <rPr>
        <sz val="10"/>
        <color indexed="8"/>
        <rFont val="方正仿宋_GBK"/>
        <charset val="134"/>
      </rPr>
      <t>㎡，精料库</t>
    </r>
    <r>
      <rPr>
        <sz val="10"/>
        <color indexed="8"/>
        <rFont val="Times New Roman"/>
        <charset val="134"/>
      </rPr>
      <t>100</t>
    </r>
    <r>
      <rPr>
        <sz val="10"/>
        <color indexed="8"/>
        <rFont val="方正仿宋_GBK"/>
        <charset val="134"/>
      </rPr>
      <t>㎡，青贮窖</t>
    </r>
    <r>
      <rPr>
        <sz val="10"/>
        <color indexed="8"/>
        <rFont val="Times New Roman"/>
        <charset val="134"/>
      </rPr>
      <t>300m³</t>
    </r>
    <r>
      <rPr>
        <sz val="10"/>
        <color indexed="8"/>
        <rFont val="方正仿宋_GBK"/>
        <charset val="134"/>
      </rPr>
      <t>，兽药库</t>
    </r>
    <r>
      <rPr>
        <sz val="10"/>
        <color indexed="8"/>
        <rFont val="Times New Roman"/>
        <charset val="134"/>
      </rPr>
      <t>30</t>
    </r>
    <r>
      <rPr>
        <sz val="10"/>
        <color indexed="8"/>
        <rFont val="方正仿宋_GBK"/>
        <charset val="134"/>
      </rPr>
      <t>㎡，污水池</t>
    </r>
    <r>
      <rPr>
        <sz val="10"/>
        <color indexed="8"/>
        <rFont val="Times New Roman"/>
        <charset val="134"/>
      </rPr>
      <t>100m³</t>
    </r>
    <r>
      <rPr>
        <sz val="10"/>
        <color indexed="8"/>
        <rFont val="方正仿宋_GBK"/>
        <charset val="134"/>
      </rPr>
      <t>，堆粪棚</t>
    </r>
    <r>
      <rPr>
        <sz val="10"/>
        <color indexed="8"/>
        <rFont val="Times New Roman"/>
        <charset val="134"/>
      </rPr>
      <t>100</t>
    </r>
    <r>
      <rPr>
        <sz val="10"/>
        <color indexed="8"/>
        <rFont val="方正仿宋_GBK"/>
        <charset val="134"/>
      </rPr>
      <t>㎡，室外运动场</t>
    </r>
    <r>
      <rPr>
        <sz val="10"/>
        <color indexed="8"/>
        <rFont val="Times New Roman"/>
        <charset val="134"/>
      </rPr>
      <t>4000</t>
    </r>
    <r>
      <rPr>
        <sz val="10"/>
        <color indexed="8"/>
        <rFont val="方正仿宋_GBK"/>
        <charset val="134"/>
      </rPr>
      <t>㎡，防疫围墙</t>
    </r>
    <r>
      <rPr>
        <sz val="10"/>
        <color indexed="8"/>
        <rFont val="Times New Roman"/>
        <charset val="134"/>
      </rPr>
      <t>900m</t>
    </r>
    <r>
      <rPr>
        <sz val="10"/>
        <color indexed="8"/>
        <rFont val="方正仿宋_GBK"/>
        <charset val="134"/>
      </rPr>
      <t>。</t>
    </r>
    <r>
      <rPr>
        <sz val="10"/>
        <color indexed="8"/>
        <rFont val="Times New Roman"/>
        <charset val="134"/>
      </rPr>
      <t xml:space="preserve">
2.</t>
    </r>
    <r>
      <rPr>
        <sz val="10"/>
        <color indexed="8"/>
        <rFont val="方正仿宋_GBK"/>
        <charset val="134"/>
      </rPr>
      <t>设备购置</t>
    </r>
    <r>
      <rPr>
        <sz val="10"/>
        <color indexed="8"/>
        <rFont val="Times New Roman"/>
        <charset val="134"/>
      </rPr>
      <t xml:space="preserve">
</t>
    </r>
    <r>
      <rPr>
        <sz val="10"/>
        <color indexed="8"/>
        <rFont val="方正仿宋_GBK"/>
        <charset val="134"/>
      </rPr>
      <t>新购漏粪板</t>
    </r>
    <r>
      <rPr>
        <sz val="10"/>
        <color indexed="8"/>
        <rFont val="Times New Roman"/>
        <charset val="134"/>
      </rPr>
      <t>1600</t>
    </r>
    <r>
      <rPr>
        <sz val="10"/>
        <color indexed="8"/>
        <rFont val="方正仿宋_GBK"/>
        <charset val="134"/>
      </rPr>
      <t>㎡，刮粪机</t>
    </r>
    <r>
      <rPr>
        <sz val="10"/>
        <color indexed="8"/>
        <rFont val="Times New Roman"/>
        <charset val="134"/>
      </rPr>
      <t>4</t>
    </r>
    <r>
      <rPr>
        <sz val="10"/>
        <color indexed="8"/>
        <rFont val="方正仿宋_GBK"/>
        <charset val="134"/>
      </rPr>
      <t>套，采食槽</t>
    </r>
    <r>
      <rPr>
        <sz val="10"/>
        <color indexed="8"/>
        <rFont val="Times New Roman"/>
        <charset val="134"/>
      </rPr>
      <t>1200m</t>
    </r>
    <r>
      <rPr>
        <sz val="10"/>
        <color indexed="8"/>
        <rFont val="方正仿宋_GBK"/>
        <charset val="134"/>
      </rPr>
      <t>，羊舍内钢围栏</t>
    </r>
    <r>
      <rPr>
        <sz val="10"/>
        <color indexed="8"/>
        <rFont val="Times New Roman"/>
        <charset val="134"/>
      </rPr>
      <t>1000m</t>
    </r>
    <r>
      <rPr>
        <sz val="10"/>
        <color indexed="8"/>
        <rFont val="方正仿宋_GBK"/>
        <charset val="134"/>
      </rPr>
      <t>，运动场围栏</t>
    </r>
    <r>
      <rPr>
        <sz val="10"/>
        <color indexed="8"/>
        <rFont val="Times New Roman"/>
        <charset val="134"/>
      </rPr>
      <t>500m</t>
    </r>
    <r>
      <rPr>
        <sz val="10"/>
        <color indexed="8"/>
        <rFont val="方正仿宋_GBK"/>
        <charset val="134"/>
      </rPr>
      <t>，手推式挤奶器</t>
    </r>
    <r>
      <rPr>
        <sz val="10"/>
        <color indexed="8"/>
        <rFont val="Times New Roman"/>
        <charset val="134"/>
      </rPr>
      <t>50</t>
    </r>
    <r>
      <rPr>
        <sz val="10"/>
        <color indexed="8"/>
        <rFont val="方正仿宋_GBK"/>
        <charset val="134"/>
      </rPr>
      <t>台，自动投料机</t>
    </r>
    <r>
      <rPr>
        <sz val="10"/>
        <color indexed="8"/>
        <rFont val="Times New Roman"/>
        <charset val="134"/>
      </rPr>
      <t>1</t>
    </r>
    <r>
      <rPr>
        <sz val="10"/>
        <color indexed="8"/>
        <rFont val="方正仿宋_GBK"/>
        <charset val="134"/>
      </rPr>
      <t>台，配电设施</t>
    </r>
    <r>
      <rPr>
        <sz val="10"/>
        <color indexed="8"/>
        <rFont val="Times New Roman"/>
        <charset val="134"/>
      </rPr>
      <t>1</t>
    </r>
    <r>
      <rPr>
        <sz val="10"/>
        <color indexed="8"/>
        <rFont val="方正仿宋_GBK"/>
        <charset val="134"/>
      </rPr>
      <t>组，打井及配套设施</t>
    </r>
    <r>
      <rPr>
        <sz val="10"/>
        <color indexed="8"/>
        <rFont val="Times New Roman"/>
        <charset val="134"/>
      </rPr>
      <t>1</t>
    </r>
    <r>
      <rPr>
        <sz val="10"/>
        <color indexed="8"/>
        <rFont val="方正仿宋_GBK"/>
        <charset val="134"/>
      </rPr>
      <t>口，</t>
    </r>
    <r>
      <rPr>
        <sz val="10"/>
        <color indexed="8"/>
        <rFont val="Times New Roman"/>
        <charset val="134"/>
      </rPr>
      <t>TMR</t>
    </r>
    <r>
      <rPr>
        <sz val="10"/>
        <color indexed="8"/>
        <rFont val="方正仿宋_GBK"/>
        <charset val="134"/>
      </rPr>
      <t>搅拌车</t>
    </r>
    <r>
      <rPr>
        <sz val="10"/>
        <color indexed="8"/>
        <rFont val="Times New Roman"/>
        <charset val="134"/>
      </rPr>
      <t>1</t>
    </r>
    <r>
      <rPr>
        <sz val="10"/>
        <color indexed="8"/>
        <rFont val="方正仿宋_GBK"/>
        <charset val="134"/>
      </rPr>
      <t>辆，装载机</t>
    </r>
    <r>
      <rPr>
        <sz val="10"/>
        <color indexed="8"/>
        <rFont val="Times New Roman"/>
        <charset val="134"/>
      </rPr>
      <t>1</t>
    </r>
    <r>
      <rPr>
        <sz val="10"/>
        <color indexed="8"/>
        <rFont val="方正仿宋_GBK"/>
        <charset val="134"/>
      </rPr>
      <t>辆，叉车</t>
    </r>
    <r>
      <rPr>
        <sz val="10"/>
        <color indexed="8"/>
        <rFont val="Times New Roman"/>
        <charset val="134"/>
      </rPr>
      <t>1</t>
    </r>
    <r>
      <rPr>
        <sz val="10"/>
        <color indexed="8"/>
        <rFont val="方正仿宋_GBK"/>
        <charset val="134"/>
      </rPr>
      <t>辆，铡草机</t>
    </r>
    <r>
      <rPr>
        <sz val="10"/>
        <color indexed="8"/>
        <rFont val="Times New Roman"/>
        <charset val="134"/>
      </rPr>
      <t>1</t>
    </r>
    <r>
      <rPr>
        <sz val="10"/>
        <color indexed="8"/>
        <rFont val="方正仿宋_GBK"/>
        <charset val="134"/>
      </rPr>
      <t>辆，清粪车</t>
    </r>
    <r>
      <rPr>
        <sz val="10"/>
        <color indexed="8"/>
        <rFont val="Times New Roman"/>
        <charset val="134"/>
      </rPr>
      <t>1</t>
    </r>
    <r>
      <rPr>
        <sz val="10"/>
        <color indexed="8"/>
        <rFont val="方正仿宋_GBK"/>
        <charset val="134"/>
      </rPr>
      <t>辆，三轮车</t>
    </r>
    <r>
      <rPr>
        <sz val="10"/>
        <color indexed="8"/>
        <rFont val="Times New Roman"/>
        <charset val="134"/>
      </rPr>
      <t>2</t>
    </r>
    <r>
      <rPr>
        <sz val="10"/>
        <color indexed="8"/>
        <rFont val="方正仿宋_GBK"/>
        <charset val="134"/>
      </rPr>
      <t>辆，消毒车</t>
    </r>
    <r>
      <rPr>
        <sz val="10"/>
        <color indexed="8"/>
        <rFont val="Times New Roman"/>
        <charset val="134"/>
      </rPr>
      <t>1</t>
    </r>
    <r>
      <rPr>
        <sz val="10"/>
        <color indexed="8"/>
        <rFont val="方正仿宋_GBK"/>
        <charset val="134"/>
      </rPr>
      <t>辆，监控设备</t>
    </r>
    <r>
      <rPr>
        <sz val="10"/>
        <color indexed="8"/>
        <rFont val="Times New Roman"/>
        <charset val="134"/>
      </rPr>
      <t>1</t>
    </r>
    <r>
      <rPr>
        <sz val="10"/>
        <color indexed="8"/>
        <rFont val="方正仿宋_GBK"/>
        <charset val="134"/>
      </rPr>
      <t>套。</t>
    </r>
  </si>
  <si>
    <r>
      <rPr>
        <sz val="10"/>
        <color indexed="8"/>
        <rFont val="方正仿宋_GBK"/>
        <charset val="134"/>
      </rPr>
      <t>项目建成后产权归戞古社区所有，采取出租出借的方式租赁经营，预计项目年收益率为</t>
    </r>
    <r>
      <rPr>
        <sz val="10"/>
        <color indexed="8"/>
        <rFont val="Times New Roman"/>
        <charset val="134"/>
      </rPr>
      <t>6</t>
    </r>
    <r>
      <rPr>
        <sz val="10"/>
        <color indexed="8"/>
        <rFont val="方正仿宋_GBK"/>
        <charset val="134"/>
      </rPr>
      <t>％，村集体收入增加</t>
    </r>
    <r>
      <rPr>
        <sz val="10"/>
        <color indexed="8"/>
        <rFont val="Times New Roman"/>
        <charset val="134"/>
      </rPr>
      <t>12</t>
    </r>
    <r>
      <rPr>
        <sz val="10"/>
        <color indexed="8"/>
        <rFont val="方正仿宋_GBK"/>
        <charset val="134"/>
      </rPr>
      <t>万元。项目建成运营后，稳定保持基础奶山羊母羊存栏</t>
    </r>
    <r>
      <rPr>
        <sz val="10"/>
        <color indexed="8"/>
        <rFont val="Times New Roman"/>
        <charset val="134"/>
      </rPr>
      <t>1000</t>
    </r>
    <r>
      <rPr>
        <sz val="10"/>
        <color indexed="8"/>
        <rFont val="方正仿宋_GBK"/>
        <charset val="134"/>
      </rPr>
      <t>只，科学配比种公羊、后备母羊存栏总量，基地整体存栏规模稳定控制在</t>
    </r>
    <r>
      <rPr>
        <sz val="10"/>
        <color indexed="8"/>
        <rFont val="Times New Roman"/>
        <charset val="134"/>
      </rPr>
      <t>1200—1300</t>
    </r>
    <r>
      <rPr>
        <sz val="10"/>
        <color indexed="8"/>
        <rFont val="方正仿宋_GBK"/>
        <charset val="134"/>
      </rPr>
      <t>只，年均可销售鲜奶</t>
    </r>
    <r>
      <rPr>
        <sz val="10"/>
        <color indexed="8"/>
        <rFont val="Times New Roman"/>
        <charset val="134"/>
      </rPr>
      <t>500</t>
    </r>
    <r>
      <rPr>
        <sz val="10"/>
        <color indexed="8"/>
        <rFont val="方正仿宋_GBK"/>
        <charset val="134"/>
      </rPr>
      <t>吨</t>
    </r>
    <r>
      <rPr>
        <sz val="10"/>
        <color indexed="8"/>
        <rFont val="Times New Roman"/>
        <charset val="134"/>
      </rPr>
      <t>350</t>
    </r>
    <r>
      <rPr>
        <sz val="10"/>
        <color indexed="8"/>
        <rFont val="方正仿宋_GBK"/>
        <charset val="134"/>
      </rPr>
      <t>万元、售卖良种羔羊</t>
    </r>
    <r>
      <rPr>
        <sz val="10"/>
        <color indexed="8"/>
        <rFont val="Times New Roman"/>
        <charset val="134"/>
      </rPr>
      <t>1000</t>
    </r>
    <r>
      <rPr>
        <sz val="10"/>
        <color indexed="8"/>
        <rFont val="方正仿宋_GBK"/>
        <charset val="134"/>
      </rPr>
      <t>只</t>
    </r>
    <r>
      <rPr>
        <sz val="10"/>
        <color indexed="8"/>
        <rFont val="Times New Roman"/>
        <charset val="134"/>
      </rPr>
      <t>100</t>
    </r>
    <r>
      <rPr>
        <sz val="10"/>
        <color indexed="8"/>
        <rFont val="方正仿宋_GBK"/>
        <charset val="134"/>
      </rPr>
      <t>万元、出栏淘汰育肥羊</t>
    </r>
    <r>
      <rPr>
        <sz val="10"/>
        <color indexed="8"/>
        <rFont val="Times New Roman"/>
        <charset val="134"/>
      </rPr>
      <t>200</t>
    </r>
    <r>
      <rPr>
        <sz val="10"/>
        <color indexed="8"/>
        <rFont val="方正仿宋_GBK"/>
        <charset val="134"/>
      </rPr>
      <t>只</t>
    </r>
    <r>
      <rPr>
        <sz val="10"/>
        <color indexed="8"/>
        <rFont val="Times New Roman"/>
        <charset val="134"/>
      </rPr>
      <t>10</t>
    </r>
    <r>
      <rPr>
        <sz val="10"/>
        <color indexed="8"/>
        <rFont val="方正仿宋_GBK"/>
        <charset val="134"/>
      </rPr>
      <t>万元，实现年总产值</t>
    </r>
    <r>
      <rPr>
        <sz val="10"/>
        <color indexed="8"/>
        <rFont val="Times New Roman"/>
        <charset val="134"/>
      </rPr>
      <t>460</t>
    </r>
    <r>
      <rPr>
        <sz val="10"/>
        <color indexed="8"/>
        <rFont val="方正仿宋_GBK"/>
        <charset val="134"/>
      </rPr>
      <t>万元。</t>
    </r>
  </si>
  <si>
    <r>
      <rPr>
        <sz val="10"/>
        <color indexed="8"/>
        <rFont val="方正仿宋_GBK"/>
        <charset val="134"/>
      </rPr>
      <t>项目建成投产后，每年可为戛古社区村级集体经济增加纯收入</t>
    </r>
    <r>
      <rPr>
        <sz val="10"/>
        <color indexed="8"/>
        <rFont val="Times New Roman"/>
        <charset val="134"/>
      </rPr>
      <t>12</t>
    </r>
    <r>
      <rPr>
        <sz val="10"/>
        <color indexed="8"/>
        <rFont val="方正仿宋_GBK"/>
        <charset val="134"/>
      </rPr>
      <t>万元以上，带动</t>
    </r>
    <r>
      <rPr>
        <sz val="10"/>
        <color indexed="8"/>
        <rFont val="Times New Roman"/>
        <charset val="134"/>
      </rPr>
      <t>25</t>
    </r>
    <r>
      <rPr>
        <sz val="10"/>
        <color indexed="8"/>
        <rFont val="方正仿宋_GBK"/>
        <charset val="134"/>
      </rPr>
      <t>户周边农户户均年增收</t>
    </r>
    <r>
      <rPr>
        <sz val="10"/>
        <color indexed="8"/>
        <rFont val="Times New Roman"/>
        <charset val="134"/>
      </rPr>
      <t>8000</t>
    </r>
    <r>
      <rPr>
        <sz val="10"/>
        <color indexed="8"/>
        <rFont val="方正仿宋_GBK"/>
        <charset val="134"/>
      </rPr>
      <t>元。</t>
    </r>
  </si>
  <si>
    <r>
      <rPr>
        <sz val="10"/>
        <color indexed="8"/>
        <rFont val="方正仿宋_GBK"/>
        <charset val="134"/>
      </rPr>
      <t>阿油铺社区百香果育苗基地建设项目</t>
    </r>
  </si>
  <si>
    <r>
      <rPr>
        <sz val="10"/>
        <color theme="1"/>
        <rFont val="Times New Roman"/>
        <charset val="134"/>
      </rPr>
      <t>1.</t>
    </r>
    <r>
      <rPr>
        <sz val="10"/>
        <color indexed="8"/>
        <rFont val="方正仿宋_GBK"/>
        <charset val="134"/>
      </rPr>
      <t>新建育苗大棚</t>
    </r>
    <r>
      <rPr>
        <sz val="10"/>
        <color indexed="8"/>
        <rFont val="Times New Roman"/>
        <charset val="134"/>
      </rPr>
      <t>3300</t>
    </r>
    <r>
      <rPr>
        <sz val="10"/>
        <color indexed="8"/>
        <rFont val="方正仿宋_GBK"/>
        <charset val="134"/>
      </rPr>
      <t>㎡，含全自动遮阳网、防虫网、喷水设施，单价</t>
    </r>
    <r>
      <rPr>
        <sz val="10"/>
        <color indexed="8"/>
        <rFont val="Times New Roman"/>
        <charset val="134"/>
      </rPr>
      <t>100</t>
    </r>
    <r>
      <rPr>
        <sz val="10"/>
        <color indexed="8"/>
        <rFont val="方正仿宋_GBK"/>
        <charset val="134"/>
      </rPr>
      <t>元，共需资金</t>
    </r>
    <r>
      <rPr>
        <sz val="10"/>
        <color indexed="8"/>
        <rFont val="Times New Roman"/>
        <charset val="134"/>
      </rPr>
      <t>33</t>
    </r>
    <r>
      <rPr>
        <sz val="10"/>
        <color indexed="8"/>
        <rFont val="方正仿宋_GBK"/>
        <charset val="134"/>
      </rPr>
      <t>万元；</t>
    </r>
    <r>
      <rPr>
        <sz val="10"/>
        <color indexed="8"/>
        <rFont val="Times New Roman"/>
        <charset val="134"/>
      </rPr>
      <t xml:space="preserve">
2.</t>
    </r>
    <r>
      <rPr>
        <sz val="10"/>
        <color indexed="8"/>
        <rFont val="方正仿宋_GBK"/>
        <charset val="134"/>
      </rPr>
      <t>育苗基地育苗用浇灌水池：长</t>
    </r>
    <r>
      <rPr>
        <sz val="10"/>
        <color indexed="8"/>
        <rFont val="Times New Roman"/>
        <charset val="134"/>
      </rPr>
      <t>20</t>
    </r>
    <r>
      <rPr>
        <sz val="10"/>
        <color indexed="8"/>
        <rFont val="方正仿宋_GBK"/>
        <charset val="134"/>
      </rPr>
      <t>米宽</t>
    </r>
    <r>
      <rPr>
        <sz val="10"/>
        <color indexed="8"/>
        <rFont val="Times New Roman"/>
        <charset val="134"/>
      </rPr>
      <t>15</t>
    </r>
    <r>
      <rPr>
        <sz val="10"/>
        <color indexed="8"/>
        <rFont val="方正仿宋_GBK"/>
        <charset val="134"/>
      </rPr>
      <t>米深</t>
    </r>
    <r>
      <rPr>
        <sz val="10"/>
        <color indexed="8"/>
        <rFont val="Times New Roman"/>
        <charset val="134"/>
      </rPr>
      <t>3</t>
    </r>
    <r>
      <rPr>
        <sz val="10"/>
        <color indexed="8"/>
        <rFont val="方正仿宋_GBK"/>
        <charset val="134"/>
      </rPr>
      <t>米。容积</t>
    </r>
    <r>
      <rPr>
        <sz val="10"/>
        <color indexed="8"/>
        <rFont val="Times New Roman"/>
        <charset val="134"/>
      </rPr>
      <t>900m³/9</t>
    </r>
    <r>
      <rPr>
        <sz val="10"/>
        <color indexed="8"/>
        <rFont val="方正仿宋_GBK"/>
        <charset val="134"/>
      </rPr>
      <t>元（钢筋混凝土浇筑），共需资金</t>
    </r>
    <r>
      <rPr>
        <sz val="10"/>
        <color indexed="8"/>
        <rFont val="Times New Roman"/>
        <charset val="134"/>
      </rPr>
      <t>0.81</t>
    </r>
    <r>
      <rPr>
        <sz val="10"/>
        <color indexed="8"/>
        <rFont val="方正仿宋_GBK"/>
        <charset val="134"/>
      </rPr>
      <t>万元；</t>
    </r>
    <r>
      <rPr>
        <sz val="10"/>
        <color indexed="8"/>
        <rFont val="Times New Roman"/>
        <charset val="134"/>
      </rPr>
      <t xml:space="preserve">
3.</t>
    </r>
    <r>
      <rPr>
        <sz val="10"/>
        <color indexed="8"/>
        <rFont val="方正仿宋_GBK"/>
        <charset val="134"/>
      </rPr>
      <t>育苗基地</t>
    </r>
    <r>
      <rPr>
        <sz val="10"/>
        <color indexed="8"/>
        <rFont val="Times New Roman"/>
        <charset val="134"/>
      </rPr>
      <t>PVC</t>
    </r>
    <r>
      <rPr>
        <sz val="10"/>
        <color indexed="8"/>
        <rFont val="方正仿宋_GBK"/>
        <charset val="134"/>
      </rPr>
      <t>喷灌水管建设</t>
    </r>
    <r>
      <rPr>
        <sz val="10"/>
        <color indexed="8"/>
        <rFont val="Times New Roman"/>
        <charset val="134"/>
      </rPr>
      <t>3300</t>
    </r>
    <r>
      <rPr>
        <sz val="10"/>
        <color indexed="8"/>
        <rFont val="方正仿宋_GBK"/>
        <charset val="134"/>
      </rPr>
      <t>㎡，每㎡</t>
    </r>
    <r>
      <rPr>
        <sz val="10"/>
        <color indexed="8"/>
        <rFont val="Times New Roman"/>
        <charset val="134"/>
      </rPr>
      <t>/7</t>
    </r>
    <r>
      <rPr>
        <sz val="10"/>
        <color indexed="8"/>
        <rFont val="方正仿宋_GBK"/>
        <charset val="134"/>
      </rPr>
      <t>元，包含管子，水泵，喷头及所有喷灌设备，共需资金</t>
    </r>
    <r>
      <rPr>
        <sz val="10"/>
        <color indexed="8"/>
        <rFont val="Times New Roman"/>
        <charset val="134"/>
      </rPr>
      <t>2.3</t>
    </r>
    <r>
      <rPr>
        <sz val="10"/>
        <color indexed="8"/>
        <rFont val="方正仿宋_GBK"/>
        <charset val="134"/>
      </rPr>
      <t>万元；</t>
    </r>
    <r>
      <rPr>
        <sz val="10"/>
        <color indexed="8"/>
        <rFont val="Times New Roman"/>
        <charset val="134"/>
      </rPr>
      <t xml:space="preserve">
4.</t>
    </r>
    <r>
      <rPr>
        <sz val="10"/>
        <color indexed="8"/>
        <rFont val="方正仿宋_GBK"/>
        <charset val="134"/>
      </rPr>
      <t>新建育苗苗床</t>
    </r>
    <r>
      <rPr>
        <sz val="10"/>
        <color indexed="8"/>
        <rFont val="Times New Roman"/>
        <charset val="134"/>
      </rPr>
      <t>2800</t>
    </r>
    <r>
      <rPr>
        <sz val="10"/>
        <color indexed="8"/>
        <rFont val="方正仿宋_GBK"/>
        <charset val="134"/>
      </rPr>
      <t>㎡，单价</t>
    </r>
    <r>
      <rPr>
        <sz val="10"/>
        <color indexed="8"/>
        <rFont val="Times New Roman"/>
        <charset val="134"/>
      </rPr>
      <t>22</t>
    </r>
    <r>
      <rPr>
        <sz val="10"/>
        <color indexed="8"/>
        <rFont val="方正仿宋_GBK"/>
        <charset val="134"/>
      </rPr>
      <t>元，共需资金</t>
    </r>
    <r>
      <rPr>
        <sz val="10"/>
        <color indexed="8"/>
        <rFont val="Times New Roman"/>
        <charset val="134"/>
      </rPr>
      <t>5.6</t>
    </r>
    <r>
      <rPr>
        <sz val="10"/>
        <color indexed="8"/>
        <rFont val="方正仿宋_GBK"/>
        <charset val="134"/>
      </rPr>
      <t>万元。</t>
    </r>
  </si>
  <si>
    <r>
      <rPr>
        <sz val="10"/>
        <color indexed="8"/>
        <rFont val="方正仿宋_GBK"/>
        <charset val="134"/>
      </rPr>
      <t>项目建成后产权归阿油铺居委会所有，采取出租出借的方式租赁经营，预计项目年收益率为</t>
    </r>
    <r>
      <rPr>
        <sz val="10"/>
        <color indexed="8"/>
        <rFont val="Times New Roman"/>
        <charset val="134"/>
      </rPr>
      <t>6</t>
    </r>
    <r>
      <rPr>
        <sz val="10"/>
        <color indexed="8"/>
        <rFont val="方正仿宋_GBK"/>
        <charset val="134"/>
      </rPr>
      <t>％，村集体收入增加</t>
    </r>
    <r>
      <rPr>
        <sz val="10"/>
        <color indexed="8"/>
        <rFont val="Times New Roman"/>
        <charset val="134"/>
      </rPr>
      <t>2.5</t>
    </r>
    <r>
      <rPr>
        <sz val="10"/>
        <color indexed="8"/>
        <rFont val="方正仿宋_GBK"/>
        <charset val="134"/>
      </rPr>
      <t>万元。另外项目能提供就业岗位</t>
    </r>
    <r>
      <rPr>
        <sz val="10"/>
        <color indexed="8"/>
        <rFont val="Times New Roman"/>
        <charset val="134"/>
      </rPr>
      <t>5</t>
    </r>
    <r>
      <rPr>
        <sz val="10"/>
        <color indexed="8"/>
        <rFont val="方正仿宋_GBK"/>
        <charset val="134"/>
      </rPr>
      <t>个就业岗位，群众人均务工收入增加</t>
    </r>
    <r>
      <rPr>
        <sz val="10"/>
        <color indexed="8"/>
        <rFont val="Times New Roman"/>
        <charset val="134"/>
      </rPr>
      <t>3000</t>
    </r>
    <r>
      <rPr>
        <sz val="10"/>
        <color indexed="8"/>
        <rFont val="方正仿宋_GBK"/>
        <charset val="134"/>
      </rPr>
      <t>元</t>
    </r>
    <r>
      <rPr>
        <sz val="10"/>
        <color indexed="8"/>
        <rFont val="Times New Roman"/>
        <charset val="134"/>
      </rPr>
      <t>/</t>
    </r>
    <r>
      <rPr>
        <sz val="10"/>
        <color indexed="8"/>
        <rFont val="方正仿宋_GBK"/>
        <charset val="134"/>
      </rPr>
      <t>年，覆盖辖区内脱贫户</t>
    </r>
    <r>
      <rPr>
        <sz val="10"/>
        <color indexed="8"/>
        <rFont val="Times New Roman"/>
        <charset val="134"/>
      </rPr>
      <t>136</t>
    </r>
    <r>
      <rPr>
        <sz val="10"/>
        <color indexed="8"/>
        <rFont val="方正仿宋_GBK"/>
        <charset val="134"/>
      </rPr>
      <t>户</t>
    </r>
    <r>
      <rPr>
        <sz val="10"/>
        <color indexed="8"/>
        <rFont val="Times New Roman"/>
        <charset val="134"/>
      </rPr>
      <t>518</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”35</t>
    </r>
    <r>
      <rPr>
        <sz val="10"/>
        <color indexed="8"/>
        <rFont val="方正仿宋_GBK"/>
        <charset val="134"/>
      </rPr>
      <t>户</t>
    </r>
    <r>
      <rPr>
        <sz val="10"/>
        <color indexed="8"/>
        <rFont val="Times New Roman"/>
        <charset val="134"/>
      </rPr>
      <t>107</t>
    </r>
    <r>
      <rPr>
        <sz val="10"/>
        <color indexed="8"/>
        <rFont val="方正仿宋_GBK"/>
        <charset val="134"/>
      </rPr>
      <t>人</t>
    </r>
  </si>
  <si>
    <r>
      <rPr>
        <sz val="10"/>
        <color indexed="8"/>
        <rFont val="方正仿宋_GBK"/>
        <charset val="134"/>
      </rPr>
      <t>土地流转、带动务工就业、入股分红等</t>
    </r>
  </si>
  <si>
    <r>
      <rPr>
        <sz val="10"/>
        <color indexed="8"/>
        <rFont val="方正仿宋_GBK"/>
        <charset val="134"/>
      </rPr>
      <t>大莫古镇挪岩村委会奶山羊</t>
    </r>
    <r>
      <rPr>
        <sz val="10"/>
        <color indexed="8"/>
        <rFont val="Times New Roman"/>
        <charset val="134"/>
      </rPr>
      <t>“</t>
    </r>
    <r>
      <rPr>
        <sz val="10"/>
        <color indexed="8"/>
        <rFont val="方正仿宋_GBK"/>
        <charset val="134"/>
      </rPr>
      <t>生鲜乳</t>
    </r>
    <r>
      <rPr>
        <sz val="10"/>
        <color indexed="8"/>
        <rFont val="Times New Roman"/>
        <charset val="134"/>
      </rPr>
      <t>”</t>
    </r>
    <r>
      <rPr>
        <sz val="10"/>
        <color indexed="8"/>
        <rFont val="方正仿宋_GBK"/>
        <charset val="134"/>
      </rPr>
      <t>购销新建项目</t>
    </r>
  </si>
  <si>
    <r>
      <rPr>
        <sz val="10"/>
        <color indexed="8"/>
        <rFont val="方正仿宋_GBK"/>
        <charset val="134"/>
      </rPr>
      <t>挪岩村委会</t>
    </r>
  </si>
  <si>
    <r>
      <rPr>
        <sz val="10"/>
        <color theme="1"/>
        <rFont val="Times New Roman"/>
        <charset val="134"/>
      </rPr>
      <t xml:space="preserve">
1.</t>
    </r>
    <r>
      <rPr>
        <sz val="10"/>
        <color indexed="8"/>
        <rFont val="方正仿宋_GBK"/>
        <charset val="134"/>
      </rPr>
      <t>场地硬化：</t>
    </r>
    <r>
      <rPr>
        <sz val="10"/>
        <color indexed="8"/>
        <rFont val="Times New Roman"/>
        <charset val="134"/>
      </rPr>
      <t>C30</t>
    </r>
    <r>
      <rPr>
        <sz val="10"/>
        <color indexed="8"/>
        <rFont val="方正仿宋_GBK"/>
        <charset val="134"/>
      </rPr>
      <t>混凝土硬化，浇筑</t>
    </r>
    <r>
      <rPr>
        <sz val="10"/>
        <color indexed="8"/>
        <rFont val="Times New Roman"/>
        <charset val="134"/>
      </rPr>
      <t>C30</t>
    </r>
    <r>
      <rPr>
        <sz val="10"/>
        <color indexed="8"/>
        <rFont val="方正仿宋_GBK"/>
        <charset val="134"/>
      </rPr>
      <t>混凝土</t>
    </r>
    <r>
      <rPr>
        <sz val="10"/>
        <color indexed="8"/>
        <rFont val="Times New Roman"/>
        <charset val="134"/>
      </rPr>
      <t>48m³</t>
    </r>
    <r>
      <rPr>
        <sz val="10"/>
        <color indexed="8"/>
        <rFont val="方正仿宋_GBK"/>
        <charset val="134"/>
      </rPr>
      <t>，单价</t>
    </r>
    <r>
      <rPr>
        <sz val="10"/>
        <color indexed="8"/>
        <rFont val="Times New Roman"/>
        <charset val="134"/>
      </rPr>
      <t>395</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 xml:space="preserve">
2.</t>
    </r>
    <r>
      <rPr>
        <sz val="10"/>
        <color indexed="8"/>
        <rFont val="方正仿宋_GBK"/>
        <charset val="134"/>
      </rPr>
      <t>排水沟</t>
    </r>
    <r>
      <rPr>
        <sz val="10"/>
        <color indexed="8"/>
        <rFont val="Times New Roman"/>
        <charset val="134"/>
      </rPr>
      <t>50m:120mm</t>
    </r>
    <r>
      <rPr>
        <sz val="10"/>
        <color indexed="8"/>
        <rFont val="方正仿宋_GBK"/>
        <charset val="134"/>
      </rPr>
      <t>砖砌体沟壁、</t>
    </r>
    <r>
      <rPr>
        <sz val="10"/>
        <color indexed="8"/>
        <rFont val="Times New Roman"/>
        <charset val="134"/>
      </rPr>
      <t>m7.5</t>
    </r>
    <r>
      <rPr>
        <sz val="10"/>
        <color indexed="8"/>
        <rFont val="方正仿宋_GBK"/>
        <charset val="134"/>
      </rPr>
      <t>水泥砂浆砌筑，</t>
    </r>
    <r>
      <rPr>
        <sz val="10"/>
        <color indexed="8"/>
        <rFont val="Times New Roman"/>
        <charset val="134"/>
      </rPr>
      <t>1</t>
    </r>
    <r>
      <rPr>
        <sz val="10"/>
        <color indexed="8"/>
        <rFont val="方正仿宋_GBK"/>
        <charset val="134"/>
      </rPr>
      <t>：</t>
    </r>
    <r>
      <rPr>
        <sz val="10"/>
        <color indexed="8"/>
        <rFont val="Times New Roman"/>
        <charset val="134"/>
      </rPr>
      <t>2.5</t>
    </r>
    <r>
      <rPr>
        <sz val="10"/>
        <color indexed="8"/>
        <rFont val="方正仿宋_GBK"/>
        <charset val="134"/>
      </rPr>
      <t>水泥砂浆抹灰，铸铁盖板，单价</t>
    </r>
    <r>
      <rPr>
        <sz val="10"/>
        <color indexed="8"/>
        <rFont val="Times New Roman"/>
        <charset val="134"/>
      </rPr>
      <t>260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 xml:space="preserve">
3.</t>
    </r>
    <r>
      <rPr>
        <sz val="10"/>
        <color indexed="8"/>
        <rFont val="方正仿宋_GBK"/>
        <charset val="134"/>
      </rPr>
      <t>砖砌雨水口（</t>
    </r>
    <r>
      <rPr>
        <sz val="10"/>
        <color indexed="8"/>
        <rFont val="Times New Roman"/>
        <charset val="134"/>
      </rPr>
      <t>680*380</t>
    </r>
    <r>
      <rPr>
        <sz val="10"/>
        <color indexed="8"/>
        <rFont val="方正仿宋_GBK"/>
        <charset val="134"/>
      </rPr>
      <t>）</t>
    </r>
    <r>
      <rPr>
        <sz val="10"/>
        <color indexed="8"/>
        <rFont val="Times New Roman"/>
        <charset val="134"/>
      </rPr>
      <t>3</t>
    </r>
    <r>
      <rPr>
        <sz val="10"/>
        <color indexed="8"/>
        <rFont val="方正仿宋_GBK"/>
        <charset val="134"/>
      </rPr>
      <t>座，单价</t>
    </r>
    <r>
      <rPr>
        <sz val="10"/>
        <color indexed="8"/>
        <rFont val="Times New Roman"/>
        <charset val="134"/>
      </rPr>
      <t>600</t>
    </r>
    <r>
      <rPr>
        <sz val="10"/>
        <color indexed="8"/>
        <rFont val="方正仿宋_GBK"/>
        <charset val="134"/>
      </rPr>
      <t>元每座。</t>
    </r>
    <r>
      <rPr>
        <sz val="10"/>
        <color indexed="8"/>
        <rFont val="Times New Roman"/>
        <charset val="134"/>
      </rPr>
      <t xml:space="preserve">
4.</t>
    </r>
    <r>
      <rPr>
        <sz val="10"/>
        <color indexed="8"/>
        <rFont val="方正仿宋_GBK"/>
        <charset val="134"/>
      </rPr>
      <t>生产贮奶车间：长</t>
    </r>
    <r>
      <rPr>
        <sz val="10"/>
        <color indexed="8"/>
        <rFont val="Times New Roman"/>
        <charset val="134"/>
      </rPr>
      <t>16</t>
    </r>
    <r>
      <rPr>
        <sz val="10"/>
        <color indexed="8"/>
        <rFont val="方正仿宋_GBK"/>
        <charset val="134"/>
      </rPr>
      <t>米，宽</t>
    </r>
    <r>
      <rPr>
        <sz val="10"/>
        <color indexed="8"/>
        <rFont val="Times New Roman"/>
        <charset val="134"/>
      </rPr>
      <t>10</t>
    </r>
    <r>
      <rPr>
        <sz val="10"/>
        <color indexed="8"/>
        <rFont val="方正仿宋_GBK"/>
        <charset val="134"/>
      </rPr>
      <t>米，共</t>
    </r>
    <r>
      <rPr>
        <sz val="10"/>
        <color indexed="8"/>
        <rFont val="Times New Roman"/>
        <charset val="134"/>
      </rPr>
      <t>1</t>
    </r>
    <r>
      <rPr>
        <sz val="10"/>
        <color indexed="8"/>
        <rFont val="方正仿宋_GBK"/>
        <charset val="134"/>
      </rPr>
      <t>层，单价为</t>
    </r>
    <r>
      <rPr>
        <sz val="10"/>
        <color indexed="8"/>
        <rFont val="Times New Roman"/>
        <charset val="134"/>
      </rPr>
      <t>1520</t>
    </r>
    <r>
      <rPr>
        <sz val="10"/>
        <color indexed="8"/>
        <rFont val="方正仿宋_GBK"/>
        <charset val="134"/>
      </rPr>
      <t>元每平方米。</t>
    </r>
    <r>
      <rPr>
        <sz val="10"/>
        <color indexed="8"/>
        <rFont val="Times New Roman"/>
        <charset val="134"/>
      </rPr>
      <t xml:space="preserve">
5.</t>
    </r>
    <r>
      <rPr>
        <sz val="10"/>
        <color indexed="8"/>
        <rFont val="方正仿宋_GBK"/>
        <charset val="134"/>
      </rPr>
      <t>新建</t>
    </r>
    <r>
      <rPr>
        <sz val="10"/>
        <color indexed="8"/>
        <rFont val="Times New Roman"/>
        <charset val="134"/>
      </rPr>
      <t>1</t>
    </r>
    <r>
      <rPr>
        <sz val="10"/>
        <color indexed="8"/>
        <rFont val="方正仿宋_GBK"/>
        <charset val="134"/>
      </rPr>
      <t>层卫生间，面积</t>
    </r>
    <r>
      <rPr>
        <sz val="10"/>
        <color indexed="8"/>
        <rFont val="Times New Roman"/>
        <charset val="134"/>
      </rPr>
      <t>40</t>
    </r>
    <r>
      <rPr>
        <sz val="10"/>
        <color indexed="8"/>
        <rFont val="方正仿宋_GBK"/>
        <charset val="134"/>
      </rPr>
      <t>平方米，单价</t>
    </r>
    <r>
      <rPr>
        <sz val="10"/>
        <color indexed="8"/>
        <rFont val="Times New Roman"/>
        <charset val="134"/>
      </rPr>
      <t>1500</t>
    </r>
    <r>
      <rPr>
        <sz val="10"/>
        <color indexed="8"/>
        <rFont val="方正仿宋_GBK"/>
        <charset val="134"/>
      </rPr>
      <t>元每平方米。</t>
    </r>
    <r>
      <rPr>
        <sz val="10"/>
        <color indexed="8"/>
        <rFont val="Times New Roman"/>
        <charset val="134"/>
      </rPr>
      <t xml:space="preserve">
6.</t>
    </r>
    <r>
      <rPr>
        <sz val="10"/>
        <color indexed="8"/>
        <rFont val="方正仿宋_GBK"/>
        <charset val="134"/>
      </rPr>
      <t>兽药售卖专柜：兽药售卖专柜</t>
    </r>
    <r>
      <rPr>
        <sz val="10"/>
        <color indexed="8"/>
        <rFont val="Times New Roman"/>
        <charset val="134"/>
      </rPr>
      <t>1</t>
    </r>
    <r>
      <rPr>
        <sz val="10"/>
        <color indexed="8"/>
        <rFont val="方正仿宋_GBK"/>
        <charset val="134"/>
      </rPr>
      <t>组，单价为</t>
    </r>
    <r>
      <rPr>
        <sz val="10"/>
        <color indexed="8"/>
        <rFont val="Times New Roman"/>
        <charset val="134"/>
      </rPr>
      <t>19500</t>
    </r>
    <r>
      <rPr>
        <sz val="10"/>
        <color indexed="8"/>
        <rFont val="方正仿宋_GBK"/>
        <charset val="134"/>
      </rPr>
      <t>元。</t>
    </r>
    <r>
      <rPr>
        <sz val="10"/>
        <color indexed="8"/>
        <rFont val="Times New Roman"/>
        <charset val="134"/>
      </rPr>
      <t xml:space="preserve">
7.</t>
    </r>
    <r>
      <rPr>
        <sz val="10"/>
        <color indexed="8"/>
        <rFont val="方正仿宋_GBK"/>
        <charset val="134"/>
      </rPr>
      <t>一层钢结构生产加工房：长</t>
    </r>
    <r>
      <rPr>
        <sz val="10"/>
        <color indexed="8"/>
        <rFont val="Times New Roman"/>
        <charset val="134"/>
      </rPr>
      <t>8</t>
    </r>
    <r>
      <rPr>
        <sz val="10"/>
        <color indexed="8"/>
        <rFont val="方正仿宋_GBK"/>
        <charset val="134"/>
      </rPr>
      <t>米，宽</t>
    </r>
    <r>
      <rPr>
        <sz val="10"/>
        <color indexed="8"/>
        <rFont val="Times New Roman"/>
        <charset val="134"/>
      </rPr>
      <t>10</t>
    </r>
    <r>
      <rPr>
        <sz val="10"/>
        <color indexed="8"/>
        <rFont val="方正仿宋_GBK"/>
        <charset val="134"/>
      </rPr>
      <t>米，共</t>
    </r>
    <r>
      <rPr>
        <sz val="10"/>
        <color indexed="8"/>
        <rFont val="Times New Roman"/>
        <charset val="134"/>
      </rPr>
      <t>1</t>
    </r>
    <r>
      <rPr>
        <sz val="10"/>
        <color indexed="8"/>
        <rFont val="方正仿宋_GBK"/>
        <charset val="134"/>
      </rPr>
      <t>层，单价为</t>
    </r>
    <r>
      <rPr>
        <sz val="10"/>
        <color indexed="8"/>
        <rFont val="Times New Roman"/>
        <charset val="134"/>
      </rPr>
      <t>760</t>
    </r>
    <r>
      <rPr>
        <sz val="10"/>
        <color indexed="8"/>
        <rFont val="方正仿宋_GBK"/>
        <charset val="134"/>
      </rPr>
      <t>元每平方米。</t>
    </r>
    <r>
      <rPr>
        <sz val="10"/>
        <color indexed="8"/>
        <rFont val="Times New Roman"/>
        <charset val="134"/>
      </rPr>
      <t xml:space="preserve">
8.</t>
    </r>
    <r>
      <rPr>
        <sz val="10"/>
        <color indexed="8"/>
        <rFont val="方正仿宋_GBK"/>
        <charset val="134"/>
      </rPr>
      <t>卫生间：新建</t>
    </r>
    <r>
      <rPr>
        <sz val="10"/>
        <color indexed="8"/>
        <rFont val="Times New Roman"/>
        <charset val="134"/>
      </rPr>
      <t>1</t>
    </r>
    <r>
      <rPr>
        <sz val="10"/>
        <color indexed="8"/>
        <rFont val="方正仿宋_GBK"/>
        <charset val="134"/>
      </rPr>
      <t>层卫生间，面积</t>
    </r>
    <r>
      <rPr>
        <sz val="10"/>
        <color indexed="8"/>
        <rFont val="Times New Roman"/>
        <charset val="134"/>
      </rPr>
      <t>40</t>
    </r>
    <r>
      <rPr>
        <sz val="10"/>
        <color indexed="8"/>
        <rFont val="方正仿宋_GBK"/>
        <charset val="134"/>
      </rPr>
      <t>平方米，单价</t>
    </r>
    <r>
      <rPr>
        <sz val="10"/>
        <color indexed="8"/>
        <rFont val="Times New Roman"/>
        <charset val="134"/>
      </rPr>
      <t>1800</t>
    </r>
    <r>
      <rPr>
        <sz val="10"/>
        <color indexed="8"/>
        <rFont val="方正仿宋_GBK"/>
        <charset val="134"/>
      </rPr>
      <t>元每平方米。</t>
    </r>
  </si>
  <si>
    <r>
      <rPr>
        <sz val="10"/>
        <color indexed="8"/>
        <rFont val="方正仿宋_GBK"/>
        <charset val="134"/>
      </rPr>
      <t>项目建成后产权归挪岩村委会所有，采取出租出借的方式租赁经营，预计项目年收益率为</t>
    </r>
    <r>
      <rPr>
        <sz val="10"/>
        <color indexed="8"/>
        <rFont val="Times New Roman"/>
        <charset val="134"/>
      </rPr>
      <t>6</t>
    </r>
    <r>
      <rPr>
        <sz val="10"/>
        <color indexed="8"/>
        <rFont val="方正仿宋_GBK"/>
        <charset val="134"/>
      </rPr>
      <t>％，村集体收入增加</t>
    </r>
    <r>
      <rPr>
        <sz val="10"/>
        <color indexed="8"/>
        <rFont val="Times New Roman"/>
        <charset val="134"/>
      </rPr>
      <t>2.4</t>
    </r>
    <r>
      <rPr>
        <sz val="10"/>
        <color indexed="8"/>
        <rFont val="方正仿宋_GBK"/>
        <charset val="134"/>
      </rPr>
      <t>万元。项目能提供就业岗位</t>
    </r>
    <r>
      <rPr>
        <sz val="10"/>
        <color indexed="8"/>
        <rFont val="Times New Roman"/>
        <charset val="134"/>
      </rPr>
      <t>2</t>
    </r>
    <r>
      <rPr>
        <sz val="10"/>
        <color indexed="8"/>
        <rFont val="方正仿宋_GBK"/>
        <charset val="134"/>
      </rPr>
      <t>个就业岗位，另外方便奶山羊养殖户羊奶销售，节约销售成本，覆盖辖区内脱贫户</t>
    </r>
    <r>
      <rPr>
        <sz val="10"/>
        <color indexed="8"/>
        <rFont val="Times New Roman"/>
        <charset val="134"/>
      </rPr>
      <t>46</t>
    </r>
    <r>
      <rPr>
        <sz val="10"/>
        <color indexed="8"/>
        <rFont val="方正仿宋_GBK"/>
        <charset val="134"/>
      </rPr>
      <t>户</t>
    </r>
    <r>
      <rPr>
        <sz val="10"/>
        <color indexed="8"/>
        <rFont val="Times New Roman"/>
        <charset val="134"/>
      </rPr>
      <t>179</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”26</t>
    </r>
    <r>
      <rPr>
        <sz val="10"/>
        <color indexed="8"/>
        <rFont val="方正仿宋_GBK"/>
        <charset val="134"/>
      </rPr>
      <t>户</t>
    </r>
    <r>
      <rPr>
        <sz val="10"/>
        <color indexed="8"/>
        <rFont val="Times New Roman"/>
        <charset val="134"/>
      </rPr>
      <t>78</t>
    </r>
    <r>
      <rPr>
        <sz val="10"/>
        <color indexed="8"/>
        <rFont val="方正仿宋_GBK"/>
        <charset val="134"/>
      </rPr>
      <t>人，通过项目的实施，可有效推动全镇奶山羊养殖户及周边群众走出一条由</t>
    </r>
    <r>
      <rPr>
        <sz val="10"/>
        <color indexed="8"/>
        <rFont val="Times New Roman"/>
        <charset val="134"/>
      </rPr>
      <t>“</t>
    </r>
    <r>
      <rPr>
        <sz val="10"/>
        <color indexed="8"/>
        <rFont val="方正仿宋_GBK"/>
        <charset val="134"/>
      </rPr>
      <t>卖苦力</t>
    </r>
    <r>
      <rPr>
        <sz val="10"/>
        <color indexed="8"/>
        <rFont val="Times New Roman"/>
        <charset val="134"/>
      </rPr>
      <t>”</t>
    </r>
    <r>
      <rPr>
        <sz val="10"/>
        <color indexed="8"/>
        <rFont val="方正仿宋_GBK"/>
        <charset val="134"/>
      </rPr>
      <t>向</t>
    </r>
    <r>
      <rPr>
        <sz val="10"/>
        <color indexed="8"/>
        <rFont val="Times New Roman"/>
        <charset val="134"/>
      </rPr>
      <t>“</t>
    </r>
    <r>
      <rPr>
        <sz val="10"/>
        <color indexed="8"/>
        <rFont val="方正仿宋_GBK"/>
        <charset val="134"/>
      </rPr>
      <t>卖特产</t>
    </r>
    <r>
      <rPr>
        <sz val="10"/>
        <color indexed="8"/>
        <rFont val="Times New Roman"/>
        <charset val="134"/>
      </rPr>
      <t>”</t>
    </r>
    <r>
      <rPr>
        <sz val="10"/>
        <color indexed="8"/>
        <rFont val="方正仿宋_GBK"/>
        <charset val="134"/>
      </rPr>
      <t>转变的产业引领乡村振兴新路径。</t>
    </r>
  </si>
  <si>
    <r>
      <rPr>
        <sz val="10"/>
        <color indexed="8"/>
        <rFont val="方正仿宋_GBK"/>
        <charset val="134"/>
      </rPr>
      <t>入股分红、带动生产、带动务工就业等</t>
    </r>
  </si>
  <si>
    <r>
      <rPr>
        <sz val="10"/>
        <rFont val="方正仿宋_GBK"/>
        <charset val="134"/>
      </rPr>
      <t>大莫古镇甘和村委会标准化奶山羊养殖场建设项目投资概算表</t>
    </r>
  </si>
  <si>
    <r>
      <rPr>
        <sz val="10"/>
        <color indexed="8"/>
        <rFont val="方正仿宋_GBK"/>
        <charset val="134"/>
      </rPr>
      <t>甘和村委会</t>
    </r>
  </si>
  <si>
    <r>
      <rPr>
        <sz val="10"/>
        <rFont val="Times New Roman"/>
        <charset val="134"/>
      </rPr>
      <t>1.</t>
    </r>
    <r>
      <rPr>
        <sz val="10"/>
        <rFont val="方正仿宋_GBK"/>
        <charset val="134"/>
      </rPr>
      <t>道路硬化</t>
    </r>
    <r>
      <rPr>
        <sz val="10"/>
        <rFont val="Times New Roman"/>
        <charset val="134"/>
      </rPr>
      <t>510m</t>
    </r>
    <r>
      <rPr>
        <sz val="10"/>
        <color indexed="8"/>
        <rFont val="Times New Roman"/>
        <charset val="134"/>
      </rPr>
      <t>³</t>
    </r>
    <r>
      <rPr>
        <sz val="10"/>
        <color indexed="8"/>
        <rFont val="方正仿宋_GBK"/>
        <charset val="134"/>
      </rPr>
      <t>，</t>
    </r>
    <r>
      <rPr>
        <sz val="10"/>
        <color indexed="8"/>
        <rFont val="Times New Roman"/>
        <charset val="134"/>
      </rPr>
      <t>C30</t>
    </r>
    <r>
      <rPr>
        <sz val="10"/>
        <color indexed="8"/>
        <rFont val="方正仿宋_GBK"/>
        <charset val="134"/>
      </rPr>
      <t>混凝土硬化路面及羊舍地板</t>
    </r>
    <r>
      <rPr>
        <sz val="10"/>
        <color indexed="8"/>
        <rFont val="Times New Roman"/>
        <charset val="134"/>
      </rPr>
      <t>20CM</t>
    </r>
    <r>
      <rPr>
        <sz val="10"/>
        <color indexed="8"/>
        <rFont val="方正仿宋_GBK"/>
        <charset val="134"/>
      </rPr>
      <t>厚度，单价</t>
    </r>
    <r>
      <rPr>
        <sz val="10"/>
        <color indexed="8"/>
        <rFont val="Times New Roman"/>
        <charset val="134"/>
      </rPr>
      <t>350</t>
    </r>
    <r>
      <rPr>
        <sz val="10"/>
        <color indexed="8"/>
        <rFont val="方正仿宋_GBK"/>
        <charset val="134"/>
      </rPr>
      <t>元</t>
    </r>
    <r>
      <rPr>
        <sz val="10"/>
        <color indexed="8"/>
        <rFont val="Times New Roman"/>
        <charset val="134"/>
      </rPr>
      <t>/m³</t>
    </r>
    <r>
      <rPr>
        <sz val="10"/>
        <color indexed="8"/>
        <rFont val="方正仿宋_GBK"/>
        <charset val="134"/>
      </rPr>
      <t>投资概算</t>
    </r>
    <r>
      <rPr>
        <sz val="10"/>
        <color indexed="8"/>
        <rFont val="Times New Roman"/>
        <charset val="134"/>
      </rPr>
      <t>17.86</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 xml:space="preserve">
2.</t>
    </r>
    <r>
      <rPr>
        <sz val="10"/>
        <color indexed="8"/>
        <rFont val="方正仿宋_GBK"/>
        <charset val="134"/>
      </rPr>
      <t>晒粪厂</t>
    </r>
    <r>
      <rPr>
        <sz val="10"/>
        <color indexed="8"/>
        <rFont val="Times New Roman"/>
        <charset val="134"/>
      </rPr>
      <t>144m³</t>
    </r>
    <r>
      <rPr>
        <sz val="10"/>
        <color indexed="8"/>
        <rFont val="方正仿宋_GBK"/>
        <charset val="134"/>
      </rPr>
      <t>：</t>
    </r>
    <r>
      <rPr>
        <sz val="10"/>
        <color indexed="8"/>
        <rFont val="Times New Roman"/>
        <charset val="134"/>
      </rPr>
      <t>C30</t>
    </r>
    <r>
      <rPr>
        <sz val="10"/>
        <color indexed="8"/>
        <rFont val="方正仿宋_GBK"/>
        <charset val="134"/>
      </rPr>
      <t>混凝土硬化晒粪厂</t>
    </r>
    <r>
      <rPr>
        <sz val="10"/>
        <color indexed="8"/>
        <rFont val="Times New Roman"/>
        <charset val="134"/>
      </rPr>
      <t>20CM</t>
    </r>
    <r>
      <rPr>
        <sz val="10"/>
        <color indexed="8"/>
        <rFont val="方正仿宋_GBK"/>
        <charset val="134"/>
      </rPr>
      <t>厚度，单价为</t>
    </r>
    <r>
      <rPr>
        <sz val="10"/>
        <color indexed="8"/>
        <rFont val="Times New Roman"/>
        <charset val="134"/>
      </rPr>
      <t>350</t>
    </r>
    <r>
      <rPr>
        <sz val="10"/>
        <color indexed="8"/>
        <rFont val="方正仿宋_GBK"/>
        <charset val="134"/>
      </rPr>
      <t>元</t>
    </r>
    <r>
      <rPr>
        <sz val="10"/>
        <color indexed="8"/>
        <rFont val="Times New Roman"/>
        <charset val="134"/>
      </rPr>
      <t>/m³</t>
    </r>
    <r>
      <rPr>
        <sz val="10"/>
        <color indexed="8"/>
        <rFont val="方正仿宋_GBK"/>
        <charset val="134"/>
      </rPr>
      <t>投资概算</t>
    </r>
    <r>
      <rPr>
        <sz val="10"/>
        <rFont val="方正仿宋_GBK"/>
        <charset val="134"/>
      </rPr>
      <t>道路硬化</t>
    </r>
    <r>
      <rPr>
        <sz val="10"/>
        <rFont val="Times New Roman"/>
        <charset val="134"/>
      </rPr>
      <t>510m</t>
    </r>
    <r>
      <rPr>
        <sz val="10"/>
        <color indexed="8"/>
        <rFont val="Times New Roman"/>
        <charset val="134"/>
      </rPr>
      <t>³</t>
    </r>
    <r>
      <rPr>
        <sz val="10"/>
        <color indexed="8"/>
        <rFont val="方正仿宋_GBK"/>
        <charset val="134"/>
      </rPr>
      <t>，</t>
    </r>
    <r>
      <rPr>
        <sz val="10"/>
        <color indexed="8"/>
        <rFont val="Times New Roman"/>
        <charset val="134"/>
      </rPr>
      <t>C30</t>
    </r>
    <r>
      <rPr>
        <sz val="10"/>
        <color indexed="8"/>
        <rFont val="方正仿宋_GBK"/>
        <charset val="134"/>
      </rPr>
      <t>混凝土硬化路面及羊舍地板</t>
    </r>
    <r>
      <rPr>
        <sz val="10"/>
        <color indexed="8"/>
        <rFont val="Times New Roman"/>
        <charset val="134"/>
      </rPr>
      <t>20CM</t>
    </r>
    <r>
      <rPr>
        <sz val="10"/>
        <color indexed="8"/>
        <rFont val="方正仿宋_GBK"/>
        <charset val="134"/>
      </rPr>
      <t>厚度，单价</t>
    </r>
    <r>
      <rPr>
        <sz val="10"/>
        <color indexed="8"/>
        <rFont val="Times New Roman"/>
        <charset val="134"/>
      </rPr>
      <t>350</t>
    </r>
    <r>
      <rPr>
        <sz val="10"/>
        <color indexed="8"/>
        <rFont val="方正仿宋_GBK"/>
        <charset val="134"/>
      </rPr>
      <t>元</t>
    </r>
    <r>
      <rPr>
        <sz val="10"/>
        <color indexed="8"/>
        <rFont val="Times New Roman"/>
        <charset val="134"/>
      </rPr>
      <t>/m³</t>
    </r>
    <r>
      <rPr>
        <sz val="10"/>
        <color indexed="8"/>
        <rFont val="方正仿宋_GBK"/>
        <charset val="134"/>
      </rPr>
      <t>投资概算</t>
    </r>
    <r>
      <rPr>
        <sz val="10"/>
        <color indexed="8"/>
        <rFont val="Times New Roman"/>
        <charset val="134"/>
      </rPr>
      <t>17.86</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 xml:space="preserve">
2.</t>
    </r>
    <r>
      <rPr>
        <sz val="10"/>
        <color indexed="8"/>
        <rFont val="方正仿宋_GBK"/>
        <charset val="134"/>
      </rPr>
      <t>晒粪厂</t>
    </r>
    <r>
      <rPr>
        <sz val="10"/>
        <color indexed="8"/>
        <rFont val="Times New Roman"/>
        <charset val="134"/>
      </rPr>
      <t>144m³</t>
    </r>
    <r>
      <rPr>
        <sz val="10"/>
        <color indexed="8"/>
        <rFont val="方正仿宋_GBK"/>
        <charset val="134"/>
      </rPr>
      <t>：</t>
    </r>
    <r>
      <rPr>
        <sz val="10"/>
        <color indexed="8"/>
        <rFont val="Times New Roman"/>
        <charset val="134"/>
      </rPr>
      <t>C30</t>
    </r>
    <r>
      <rPr>
        <sz val="10"/>
        <color indexed="8"/>
        <rFont val="方正仿宋_GBK"/>
        <charset val="134"/>
      </rPr>
      <t>混凝土硬化晒粪厂</t>
    </r>
    <r>
      <rPr>
        <sz val="10"/>
        <color indexed="8"/>
        <rFont val="Times New Roman"/>
        <charset val="134"/>
      </rPr>
      <t>20CM</t>
    </r>
    <r>
      <rPr>
        <sz val="10"/>
        <color indexed="8"/>
        <rFont val="方正仿宋_GBK"/>
        <charset val="134"/>
      </rPr>
      <t>厚度，单价为</t>
    </r>
    <r>
      <rPr>
        <sz val="10"/>
        <color indexed="8"/>
        <rFont val="Times New Roman"/>
        <charset val="134"/>
      </rPr>
      <t>350</t>
    </r>
    <r>
      <rPr>
        <sz val="10"/>
        <color indexed="8"/>
        <rFont val="方正仿宋_GBK"/>
        <charset val="134"/>
      </rPr>
      <t>元</t>
    </r>
    <r>
      <rPr>
        <sz val="10"/>
        <color indexed="8"/>
        <rFont val="Times New Roman"/>
        <charset val="134"/>
      </rPr>
      <t>/m³</t>
    </r>
    <r>
      <rPr>
        <sz val="10"/>
        <color indexed="8"/>
        <rFont val="方正仿宋_GBK"/>
        <charset val="134"/>
      </rPr>
      <t>投资概算</t>
    </r>
    <r>
      <rPr>
        <sz val="10"/>
        <color indexed="8"/>
        <rFont val="Times New Roman"/>
        <charset val="134"/>
      </rPr>
      <t>5</t>
    </r>
    <r>
      <rPr>
        <sz val="10"/>
        <color indexed="8"/>
        <rFont val="方正仿宋_GBK"/>
        <charset val="134"/>
      </rPr>
      <t>万元；</t>
    </r>
    <r>
      <rPr>
        <sz val="10"/>
        <color indexed="8"/>
        <rFont val="Times New Roman"/>
        <charset val="134"/>
      </rPr>
      <t xml:space="preserve">
3.</t>
    </r>
    <r>
      <rPr>
        <sz val="10"/>
        <color indexed="8"/>
        <rFont val="方正仿宋_GBK"/>
        <charset val="134"/>
      </rPr>
      <t>洗消室</t>
    </r>
    <r>
      <rPr>
        <sz val="10"/>
        <color indexed="8"/>
        <rFont val="Times New Roman"/>
        <charset val="134"/>
      </rPr>
      <t>48</t>
    </r>
    <r>
      <rPr>
        <sz val="10"/>
        <color indexed="8"/>
        <rFont val="方正仿宋_GBK"/>
        <charset val="134"/>
      </rPr>
      <t>㎡，新建洗消室单价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㎡，砖混结构合计</t>
    </r>
    <r>
      <rPr>
        <sz val="10"/>
        <color indexed="8"/>
        <rFont val="Times New Roman"/>
        <charset val="134"/>
      </rPr>
      <t>9.22</t>
    </r>
    <r>
      <rPr>
        <sz val="10"/>
        <color indexed="8"/>
        <rFont val="方正仿宋_GBK"/>
        <charset val="134"/>
      </rPr>
      <t>万元；</t>
    </r>
    <r>
      <rPr>
        <sz val="10"/>
        <color indexed="8"/>
        <rFont val="Times New Roman"/>
        <charset val="134"/>
      </rPr>
      <t xml:space="preserve">
4.</t>
    </r>
    <r>
      <rPr>
        <sz val="10"/>
        <color indexed="8"/>
        <rFont val="方正仿宋_GBK"/>
        <charset val="134"/>
      </rPr>
      <t>堆粪库：</t>
    </r>
    <r>
      <rPr>
        <sz val="10"/>
        <color indexed="8"/>
        <rFont val="Times New Roman"/>
        <charset val="134"/>
      </rPr>
      <t>350</t>
    </r>
    <r>
      <rPr>
        <sz val="10"/>
        <color indexed="8"/>
        <rFont val="方正仿宋_GBK"/>
        <charset val="134"/>
      </rPr>
      <t>㎡，新建彩钢瓦堆粪库，单价为</t>
    </r>
    <r>
      <rPr>
        <sz val="10"/>
        <color indexed="8"/>
        <rFont val="Times New Roman"/>
        <charset val="134"/>
      </rPr>
      <t>315</t>
    </r>
    <r>
      <rPr>
        <sz val="10"/>
        <color indexed="8"/>
        <rFont val="方正仿宋_GBK"/>
        <charset val="134"/>
      </rPr>
      <t>元</t>
    </r>
    <r>
      <rPr>
        <sz val="10"/>
        <color indexed="8"/>
        <rFont val="Times New Roman"/>
        <charset val="134"/>
      </rPr>
      <t>/</t>
    </r>
    <r>
      <rPr>
        <sz val="10"/>
        <color indexed="8"/>
        <rFont val="方正仿宋_GBK"/>
        <charset val="134"/>
      </rPr>
      <t>㎡投资概算</t>
    </r>
    <r>
      <rPr>
        <sz val="10"/>
        <color indexed="8"/>
        <rFont val="Times New Roman"/>
        <charset val="134"/>
      </rPr>
      <t>11</t>
    </r>
    <r>
      <rPr>
        <sz val="10"/>
        <color indexed="8"/>
        <rFont val="方正仿宋_GBK"/>
        <charset val="134"/>
      </rPr>
      <t>万元；</t>
    </r>
    <r>
      <rPr>
        <sz val="10"/>
        <color indexed="8"/>
        <rFont val="Times New Roman"/>
        <charset val="134"/>
      </rPr>
      <t xml:space="preserve">
5.</t>
    </r>
    <r>
      <rPr>
        <sz val="10"/>
        <color indexed="8"/>
        <rFont val="方正仿宋_GBK"/>
        <charset val="134"/>
      </rPr>
      <t>草料仓库</t>
    </r>
    <r>
      <rPr>
        <sz val="10"/>
        <color indexed="8"/>
        <rFont val="Times New Roman"/>
        <charset val="134"/>
      </rPr>
      <t>800</t>
    </r>
    <r>
      <rPr>
        <sz val="10"/>
        <color indexed="8"/>
        <rFont val="方正仿宋_GBK"/>
        <charset val="134"/>
      </rPr>
      <t>㎡，新建彩钢瓦草料仓库，单价为</t>
    </r>
    <r>
      <rPr>
        <sz val="10"/>
        <color indexed="8"/>
        <rFont val="Times New Roman"/>
        <charset val="134"/>
      </rPr>
      <t>315</t>
    </r>
    <r>
      <rPr>
        <sz val="10"/>
        <color indexed="8"/>
        <rFont val="方正仿宋_GBK"/>
        <charset val="134"/>
      </rPr>
      <t>元</t>
    </r>
    <r>
      <rPr>
        <sz val="10"/>
        <color indexed="8"/>
        <rFont val="Times New Roman"/>
        <charset val="134"/>
      </rPr>
      <t>/</t>
    </r>
    <r>
      <rPr>
        <sz val="10"/>
        <color indexed="8"/>
        <rFont val="方正仿宋_GBK"/>
        <charset val="134"/>
      </rPr>
      <t>㎡投资概算</t>
    </r>
    <r>
      <rPr>
        <sz val="10"/>
        <color indexed="8"/>
        <rFont val="Times New Roman"/>
        <charset val="134"/>
      </rPr>
      <t>25</t>
    </r>
    <r>
      <rPr>
        <sz val="10"/>
        <color indexed="8"/>
        <rFont val="方正仿宋_GBK"/>
        <charset val="134"/>
      </rPr>
      <t>万元；</t>
    </r>
    <r>
      <rPr>
        <sz val="10"/>
        <color indexed="8"/>
        <rFont val="Times New Roman"/>
        <charset val="134"/>
      </rPr>
      <t xml:space="preserve">
6.</t>
    </r>
    <r>
      <rPr>
        <sz val="10"/>
        <color indexed="8"/>
        <rFont val="方正仿宋_GBK"/>
        <charset val="134"/>
      </rPr>
      <t>羊舍</t>
    </r>
    <r>
      <rPr>
        <sz val="10"/>
        <color indexed="8"/>
        <rFont val="Times New Roman"/>
        <charset val="134"/>
      </rPr>
      <t>1260</t>
    </r>
    <r>
      <rPr>
        <sz val="10"/>
        <color indexed="8"/>
        <rFont val="方正仿宋_GBK"/>
        <charset val="134"/>
      </rPr>
      <t>㎡，新建彩钢瓦羊舍，单价为</t>
    </r>
    <r>
      <rPr>
        <sz val="10"/>
        <color indexed="8"/>
        <rFont val="Times New Roman"/>
        <charset val="134"/>
      </rPr>
      <t>395</t>
    </r>
    <r>
      <rPr>
        <sz val="10"/>
        <color indexed="8"/>
        <rFont val="方正仿宋_GBK"/>
        <charset val="134"/>
      </rPr>
      <t>元</t>
    </r>
    <r>
      <rPr>
        <sz val="10"/>
        <color indexed="8"/>
        <rFont val="Times New Roman"/>
        <charset val="134"/>
      </rPr>
      <t>/</t>
    </r>
    <r>
      <rPr>
        <sz val="10"/>
        <color indexed="8"/>
        <rFont val="方正仿宋_GBK"/>
        <charset val="134"/>
      </rPr>
      <t>㎡投资概算</t>
    </r>
    <r>
      <rPr>
        <sz val="10"/>
        <color indexed="8"/>
        <rFont val="Times New Roman"/>
        <charset val="134"/>
      </rPr>
      <t>49.77</t>
    </r>
    <r>
      <rPr>
        <sz val="10"/>
        <color indexed="8"/>
        <rFont val="方正仿宋_GBK"/>
        <charset val="134"/>
      </rPr>
      <t>万元</t>
    </r>
    <r>
      <rPr>
        <sz val="10"/>
        <color indexed="8"/>
        <rFont val="Times New Roman"/>
        <charset val="134"/>
      </rPr>
      <t xml:space="preserve">
7.</t>
    </r>
    <r>
      <rPr>
        <sz val="10"/>
        <color indexed="8"/>
        <rFont val="方正仿宋_GBK"/>
        <charset val="134"/>
      </rPr>
      <t>青贮窖</t>
    </r>
    <r>
      <rPr>
        <sz val="10"/>
        <color indexed="8"/>
        <rFont val="Times New Roman"/>
        <charset val="134"/>
      </rPr>
      <t>300m³</t>
    </r>
    <r>
      <rPr>
        <sz val="10"/>
        <color indexed="8"/>
        <rFont val="方正仿宋_GBK"/>
        <charset val="134"/>
      </rPr>
      <t>，新建砖混青贮窖</t>
    </r>
    <r>
      <rPr>
        <sz val="10"/>
        <color indexed="8"/>
        <rFont val="Times New Roman"/>
        <charset val="134"/>
      </rPr>
      <t>300m³</t>
    </r>
    <r>
      <rPr>
        <sz val="10"/>
        <color indexed="8"/>
        <rFont val="方正仿宋_GBK"/>
        <charset val="134"/>
      </rPr>
      <t>，单价</t>
    </r>
    <r>
      <rPr>
        <sz val="10"/>
        <color indexed="8"/>
        <rFont val="Times New Roman"/>
        <charset val="134"/>
      </rPr>
      <t>150</t>
    </r>
    <r>
      <rPr>
        <sz val="10"/>
        <color indexed="8"/>
        <rFont val="方正仿宋_GBK"/>
        <charset val="134"/>
      </rPr>
      <t>元</t>
    </r>
    <r>
      <rPr>
        <sz val="10"/>
        <color indexed="8"/>
        <rFont val="Times New Roman"/>
        <charset val="134"/>
      </rPr>
      <t>/m³</t>
    </r>
    <r>
      <rPr>
        <sz val="10"/>
        <color indexed="8"/>
        <rFont val="方正仿宋_GBK"/>
        <charset val="134"/>
      </rPr>
      <t>，投资概算</t>
    </r>
    <r>
      <rPr>
        <sz val="10"/>
        <color indexed="8"/>
        <rFont val="Times New Roman"/>
        <charset val="134"/>
      </rPr>
      <t>4.5</t>
    </r>
    <r>
      <rPr>
        <sz val="10"/>
        <color indexed="8"/>
        <rFont val="方正仿宋_GBK"/>
        <charset val="134"/>
      </rPr>
      <t>万元。</t>
    </r>
    <r>
      <rPr>
        <sz val="10"/>
        <color indexed="8"/>
        <rFont val="Times New Roman"/>
        <charset val="134"/>
      </rPr>
      <t xml:space="preserve">
8.</t>
    </r>
    <r>
      <rPr>
        <sz val="10"/>
        <color indexed="8"/>
        <rFont val="方正仿宋_GBK"/>
        <charset val="134"/>
      </rPr>
      <t>兽药库</t>
    </r>
    <r>
      <rPr>
        <sz val="10"/>
        <color indexed="8"/>
        <rFont val="Times New Roman"/>
        <charset val="134"/>
      </rPr>
      <t>30</t>
    </r>
    <r>
      <rPr>
        <sz val="10"/>
        <color indexed="8"/>
        <rFont val="方正仿宋_GBK"/>
        <charset val="134"/>
      </rPr>
      <t>㎡、新建砖混兽药库</t>
    </r>
    <r>
      <rPr>
        <sz val="10"/>
        <color indexed="8"/>
        <rFont val="Times New Roman"/>
        <charset val="134"/>
      </rPr>
      <t>30</t>
    </r>
    <r>
      <rPr>
        <sz val="10"/>
        <color indexed="8"/>
        <rFont val="方正仿宋_GBK"/>
        <charset val="134"/>
      </rPr>
      <t>㎡，单价</t>
    </r>
    <r>
      <rPr>
        <sz val="10"/>
        <color indexed="8"/>
        <rFont val="Times New Roman"/>
        <charset val="134"/>
      </rPr>
      <t>700</t>
    </r>
    <r>
      <rPr>
        <sz val="10"/>
        <color indexed="8"/>
        <rFont val="方正仿宋_GBK"/>
        <charset val="134"/>
      </rPr>
      <t>元</t>
    </r>
    <r>
      <rPr>
        <sz val="10"/>
        <color indexed="8"/>
        <rFont val="Times New Roman"/>
        <charset val="134"/>
      </rPr>
      <t>/</t>
    </r>
    <r>
      <rPr>
        <sz val="10"/>
        <color indexed="8"/>
        <rFont val="方正仿宋_GBK"/>
        <charset val="134"/>
      </rPr>
      <t>㎡，投资概算</t>
    </r>
    <r>
      <rPr>
        <sz val="10"/>
        <color indexed="8"/>
        <rFont val="Times New Roman"/>
        <charset val="134"/>
      </rPr>
      <t>2.1</t>
    </r>
    <r>
      <rPr>
        <sz val="10"/>
        <color indexed="8"/>
        <rFont val="方正仿宋_GBK"/>
        <charset val="134"/>
      </rPr>
      <t>万元。</t>
    </r>
    <r>
      <rPr>
        <sz val="10"/>
        <color indexed="8"/>
        <rFont val="Times New Roman"/>
        <charset val="134"/>
      </rPr>
      <t xml:space="preserve">
9.</t>
    </r>
    <r>
      <rPr>
        <sz val="10"/>
        <color indexed="8"/>
        <rFont val="方正仿宋_GBK"/>
        <charset val="134"/>
      </rPr>
      <t>污水池</t>
    </r>
    <r>
      <rPr>
        <sz val="10"/>
        <color indexed="8"/>
        <rFont val="Times New Roman"/>
        <charset val="134"/>
      </rPr>
      <t>100m³</t>
    </r>
    <r>
      <rPr>
        <sz val="10"/>
        <color indexed="8"/>
        <rFont val="方正仿宋_GBK"/>
        <charset val="134"/>
      </rPr>
      <t>，新建砖混青贮窖</t>
    </r>
    <r>
      <rPr>
        <sz val="10"/>
        <color indexed="8"/>
        <rFont val="Times New Roman"/>
        <charset val="134"/>
      </rPr>
      <t>100m³</t>
    </r>
    <r>
      <rPr>
        <sz val="10"/>
        <color indexed="8"/>
        <rFont val="方正仿宋_GBK"/>
        <charset val="134"/>
      </rPr>
      <t>，单价</t>
    </r>
    <r>
      <rPr>
        <sz val="10"/>
        <color indexed="8"/>
        <rFont val="Times New Roman"/>
        <charset val="134"/>
      </rPr>
      <t>600</t>
    </r>
    <r>
      <rPr>
        <sz val="10"/>
        <color indexed="8"/>
        <rFont val="方正仿宋_GBK"/>
        <charset val="134"/>
      </rPr>
      <t>元</t>
    </r>
    <r>
      <rPr>
        <sz val="10"/>
        <color indexed="8"/>
        <rFont val="Times New Roman"/>
        <charset val="134"/>
      </rPr>
      <t>/m³</t>
    </r>
    <r>
      <rPr>
        <sz val="10"/>
        <color indexed="8"/>
        <rFont val="方正仿宋_GBK"/>
        <charset val="134"/>
      </rPr>
      <t>，投资概算</t>
    </r>
    <r>
      <rPr>
        <sz val="10"/>
        <color indexed="8"/>
        <rFont val="Times New Roman"/>
        <charset val="134"/>
      </rPr>
      <t>6</t>
    </r>
    <r>
      <rPr>
        <sz val="10"/>
        <color indexed="8"/>
        <rFont val="方正仿宋_GBK"/>
        <charset val="134"/>
      </rPr>
      <t>万元。</t>
    </r>
    <r>
      <rPr>
        <sz val="10"/>
        <color indexed="8"/>
        <rFont val="Times New Roman"/>
        <charset val="134"/>
      </rPr>
      <t xml:space="preserve">
10.</t>
    </r>
    <r>
      <rPr>
        <sz val="10"/>
        <color indexed="8"/>
        <rFont val="方正仿宋_GBK"/>
        <charset val="134"/>
      </rPr>
      <t>漏粪板，新购买漏粪板</t>
    </r>
    <r>
      <rPr>
        <sz val="10"/>
        <color indexed="8"/>
        <rFont val="Times New Roman"/>
        <charset val="134"/>
      </rPr>
      <t>1600</t>
    </r>
    <r>
      <rPr>
        <sz val="10"/>
        <color indexed="8"/>
        <rFont val="方正仿宋_GBK"/>
        <charset val="134"/>
      </rPr>
      <t>㎡，单价</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㎡，投资概算</t>
    </r>
    <r>
      <rPr>
        <sz val="10"/>
        <color indexed="8"/>
        <rFont val="Times New Roman"/>
        <charset val="134"/>
      </rPr>
      <t>19.2</t>
    </r>
    <r>
      <rPr>
        <sz val="10"/>
        <color indexed="8"/>
        <rFont val="方正仿宋_GBK"/>
        <charset val="134"/>
      </rPr>
      <t>万元。</t>
    </r>
    <r>
      <rPr>
        <sz val="10"/>
        <color indexed="8"/>
        <rFont val="Times New Roman"/>
        <charset val="134"/>
      </rPr>
      <t xml:space="preserve">
11.</t>
    </r>
    <r>
      <rPr>
        <sz val="10"/>
        <color indexed="8"/>
        <rFont val="方正仿宋_GBK"/>
        <charset val="134"/>
      </rPr>
      <t>刮粪机，新购买刮粪机</t>
    </r>
    <r>
      <rPr>
        <sz val="10"/>
        <color indexed="8"/>
        <rFont val="Times New Roman"/>
        <charset val="134"/>
      </rPr>
      <t>4</t>
    </r>
    <r>
      <rPr>
        <sz val="10"/>
        <color indexed="8"/>
        <rFont val="方正仿宋_GBK"/>
        <charset val="134"/>
      </rPr>
      <t>套，单价</t>
    </r>
    <r>
      <rPr>
        <sz val="10"/>
        <color indexed="8"/>
        <rFont val="Times New Roman"/>
        <charset val="134"/>
      </rPr>
      <t>3.5</t>
    </r>
    <r>
      <rPr>
        <sz val="10"/>
        <color indexed="8"/>
        <rFont val="方正仿宋_GBK"/>
        <charset val="134"/>
      </rPr>
      <t>万元</t>
    </r>
    <r>
      <rPr>
        <sz val="10"/>
        <color indexed="8"/>
        <rFont val="Times New Roman"/>
        <charset val="134"/>
      </rPr>
      <t>/</t>
    </r>
    <r>
      <rPr>
        <sz val="10"/>
        <color indexed="8"/>
        <rFont val="方正仿宋_GBK"/>
        <charset val="134"/>
      </rPr>
      <t>套，投资概算</t>
    </r>
    <r>
      <rPr>
        <sz val="10"/>
        <color indexed="8"/>
        <rFont val="Times New Roman"/>
        <charset val="134"/>
      </rPr>
      <t>7</t>
    </r>
    <r>
      <rPr>
        <sz val="10"/>
        <color indexed="8"/>
        <rFont val="方正仿宋_GBK"/>
        <charset val="134"/>
      </rPr>
      <t>万元。</t>
    </r>
    <r>
      <rPr>
        <sz val="10"/>
        <color indexed="8"/>
        <rFont val="Times New Roman"/>
        <charset val="134"/>
      </rPr>
      <t xml:space="preserve">
12.</t>
    </r>
    <r>
      <rPr>
        <sz val="10"/>
        <color indexed="8"/>
        <rFont val="方正仿宋_GBK"/>
        <charset val="134"/>
      </rPr>
      <t>采食槽</t>
    </r>
    <r>
      <rPr>
        <sz val="10"/>
        <color indexed="8"/>
        <rFont val="Times New Roman"/>
        <charset val="134"/>
      </rPr>
      <t>1200m</t>
    </r>
    <r>
      <rPr>
        <sz val="10"/>
        <color indexed="8"/>
        <rFont val="方正仿宋_GBK"/>
        <charset val="134"/>
      </rPr>
      <t>，新购买采食槽</t>
    </r>
    <r>
      <rPr>
        <sz val="10"/>
        <color indexed="8"/>
        <rFont val="Times New Roman"/>
        <charset val="134"/>
      </rPr>
      <t>1200m，单价50元/m，投资概算6万元。
13.看护用房96㎡，新建住人看护用房，单价960元/㎡投资概算27.65万元
14.防疫围墙450m，新建防疫围墙450m，单价500元/m，投资概算22.5万元。</t>
    </r>
  </si>
  <si>
    <r>
      <rPr>
        <sz val="10"/>
        <color indexed="8"/>
        <rFont val="方正仿宋_GBK"/>
        <charset val="134"/>
      </rPr>
      <t>项目建成后产权归甘和村委会所有，采取出租出借的方式租赁经营，预计项目年收益率为</t>
    </r>
    <r>
      <rPr>
        <sz val="10"/>
        <color indexed="8"/>
        <rFont val="Times New Roman"/>
        <charset val="134"/>
      </rPr>
      <t>6</t>
    </r>
    <r>
      <rPr>
        <sz val="10"/>
        <color indexed="8"/>
        <rFont val="方正仿宋_GBK"/>
        <charset val="134"/>
      </rPr>
      <t>％，村集体收入增加</t>
    </r>
    <r>
      <rPr>
        <sz val="10"/>
        <color indexed="8"/>
        <rFont val="Times New Roman"/>
        <charset val="134"/>
      </rPr>
      <t>11.34</t>
    </r>
    <r>
      <rPr>
        <sz val="10"/>
        <color indexed="8"/>
        <rFont val="方正仿宋_GBK"/>
        <charset val="134"/>
      </rPr>
      <t>万元。另外项目能提供</t>
    </r>
    <r>
      <rPr>
        <sz val="10"/>
        <color indexed="8"/>
        <rFont val="Times New Roman"/>
        <charset val="134"/>
      </rPr>
      <t>10</t>
    </r>
    <r>
      <rPr>
        <sz val="10"/>
        <color indexed="8"/>
        <rFont val="方正仿宋_GBK"/>
        <charset val="134"/>
      </rPr>
      <t>余个就业岗位，群众人均务工收入增加</t>
    </r>
    <r>
      <rPr>
        <sz val="10"/>
        <color indexed="8"/>
        <rFont val="Times New Roman"/>
        <charset val="134"/>
      </rPr>
      <t>3000</t>
    </r>
    <r>
      <rPr>
        <sz val="10"/>
        <color indexed="8"/>
        <rFont val="方正仿宋_GBK"/>
        <charset val="134"/>
      </rPr>
      <t>元</t>
    </r>
    <r>
      <rPr>
        <sz val="10"/>
        <color indexed="8"/>
        <rFont val="Times New Roman"/>
        <charset val="134"/>
      </rPr>
      <t>/</t>
    </r>
    <r>
      <rPr>
        <sz val="10"/>
        <color indexed="8"/>
        <rFont val="方正仿宋_GBK"/>
        <charset val="134"/>
      </rPr>
      <t>年，覆盖辖区内脱贫户</t>
    </r>
    <r>
      <rPr>
        <sz val="10"/>
        <color indexed="8"/>
        <rFont val="Times New Roman"/>
        <charset val="134"/>
      </rPr>
      <t>86</t>
    </r>
    <r>
      <rPr>
        <sz val="10"/>
        <color indexed="8"/>
        <rFont val="方正仿宋_GBK"/>
        <charset val="134"/>
      </rPr>
      <t>户</t>
    </r>
    <r>
      <rPr>
        <sz val="10"/>
        <color indexed="8"/>
        <rFont val="Times New Roman"/>
        <charset val="134"/>
      </rPr>
      <t>300</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”33</t>
    </r>
    <r>
      <rPr>
        <sz val="10"/>
        <color indexed="8"/>
        <rFont val="方正仿宋_GBK"/>
        <charset val="134"/>
      </rPr>
      <t>户</t>
    </r>
    <r>
      <rPr>
        <sz val="10"/>
        <color indexed="8"/>
        <rFont val="Times New Roman"/>
        <charset val="134"/>
      </rPr>
      <t>95</t>
    </r>
    <r>
      <rPr>
        <sz val="10"/>
        <color indexed="8"/>
        <rFont val="方正仿宋_GBK"/>
        <charset val="134"/>
      </rPr>
      <t>人，同时可带动周边奶山羊养殖户扩大养殖规模，年均增收</t>
    </r>
    <r>
      <rPr>
        <sz val="10"/>
        <color indexed="8"/>
        <rFont val="Times New Roman"/>
        <charset val="134"/>
      </rPr>
      <t>5000</t>
    </r>
    <r>
      <rPr>
        <sz val="10"/>
        <color indexed="8"/>
        <rFont val="方正仿宋_GBK"/>
        <charset val="134"/>
      </rPr>
      <t>元以上。通过项目的实施，可有效推动全镇奶山羊养殖户及周边群众走出一条由</t>
    </r>
    <r>
      <rPr>
        <sz val="10"/>
        <color indexed="8"/>
        <rFont val="Times New Roman"/>
        <charset val="134"/>
      </rPr>
      <t>“</t>
    </r>
    <r>
      <rPr>
        <sz val="10"/>
        <color indexed="8"/>
        <rFont val="方正仿宋_GBK"/>
        <charset val="134"/>
      </rPr>
      <t>卖苦力</t>
    </r>
    <r>
      <rPr>
        <sz val="10"/>
        <color indexed="8"/>
        <rFont val="Times New Roman"/>
        <charset val="134"/>
      </rPr>
      <t>”</t>
    </r>
    <r>
      <rPr>
        <sz val="10"/>
        <color indexed="8"/>
        <rFont val="方正仿宋_GBK"/>
        <charset val="134"/>
      </rPr>
      <t>向</t>
    </r>
    <r>
      <rPr>
        <sz val="10"/>
        <color indexed="8"/>
        <rFont val="Times New Roman"/>
        <charset val="134"/>
      </rPr>
      <t>“</t>
    </r>
    <r>
      <rPr>
        <sz val="10"/>
        <color indexed="8"/>
        <rFont val="方正仿宋_GBK"/>
        <charset val="134"/>
      </rPr>
      <t>卖特产</t>
    </r>
    <r>
      <rPr>
        <sz val="10"/>
        <color indexed="8"/>
        <rFont val="Times New Roman"/>
        <charset val="134"/>
      </rPr>
      <t>”</t>
    </r>
    <r>
      <rPr>
        <sz val="10"/>
        <color indexed="8"/>
        <rFont val="方正仿宋_GBK"/>
        <charset val="134"/>
      </rPr>
      <t>转变的产业引领乡村振兴新路径。</t>
    </r>
  </si>
  <si>
    <r>
      <rPr>
        <sz val="10"/>
        <color indexed="8"/>
        <rFont val="方正仿宋_GBK"/>
        <charset val="134"/>
      </rPr>
      <t>芳华社区百香果初加工基地</t>
    </r>
  </si>
  <si>
    <r>
      <rPr>
        <sz val="10"/>
        <rFont val="Times New Roman"/>
        <charset val="134"/>
      </rPr>
      <t>1.</t>
    </r>
    <r>
      <rPr>
        <sz val="10"/>
        <rFont val="方正仿宋_GBK"/>
        <charset val="134"/>
      </rPr>
      <t>混凝土挡墙长</t>
    </r>
    <r>
      <rPr>
        <sz val="10"/>
        <rFont val="Times New Roman"/>
        <charset val="134"/>
      </rPr>
      <t>620</t>
    </r>
    <r>
      <rPr>
        <sz val="10"/>
        <rFont val="方正仿宋_GBK"/>
        <charset val="134"/>
      </rPr>
      <t>米，高</t>
    </r>
    <r>
      <rPr>
        <sz val="10"/>
        <rFont val="Times New Roman"/>
        <charset val="134"/>
      </rPr>
      <t>1.8</t>
    </r>
    <r>
      <rPr>
        <sz val="10"/>
        <rFont val="方正仿宋_GBK"/>
        <charset val="134"/>
      </rPr>
      <t>米，宽</t>
    </r>
    <r>
      <rPr>
        <sz val="10"/>
        <rFont val="Times New Roman"/>
        <charset val="134"/>
      </rPr>
      <t>0.8</t>
    </r>
    <r>
      <rPr>
        <sz val="10"/>
        <rFont val="方正仿宋_GBK"/>
        <charset val="134"/>
      </rPr>
      <t>米合计</t>
    </r>
    <r>
      <rPr>
        <sz val="10"/>
        <rFont val="Times New Roman"/>
        <charset val="134"/>
      </rPr>
      <t>497.44</t>
    </r>
    <r>
      <rPr>
        <sz val="10"/>
        <rFont val="方正仿宋_GBK"/>
        <charset val="134"/>
      </rPr>
      <t>立方单价</t>
    </r>
    <r>
      <rPr>
        <sz val="10"/>
        <rFont val="Times New Roman"/>
        <charset val="134"/>
      </rPr>
      <t>420</t>
    </r>
    <r>
      <rPr>
        <sz val="10"/>
        <rFont val="方正仿宋_GBK"/>
        <charset val="134"/>
      </rPr>
      <t>元立方概算资金</t>
    </r>
    <r>
      <rPr>
        <sz val="10"/>
        <rFont val="Times New Roman"/>
        <charset val="134"/>
      </rPr>
      <t>21 2.</t>
    </r>
    <r>
      <rPr>
        <sz val="10"/>
        <rFont val="方正仿宋_GBK"/>
        <charset val="134"/>
      </rPr>
      <t>山体基础道路破碎（斜坡山）开挖</t>
    </r>
    <r>
      <rPr>
        <sz val="10"/>
        <rFont val="Times New Roman"/>
        <charset val="134"/>
      </rPr>
      <t>4290</t>
    </r>
    <r>
      <rPr>
        <sz val="10"/>
        <rFont val="方正仿宋_GBK"/>
        <charset val="134"/>
      </rPr>
      <t>平方米单价</t>
    </r>
    <r>
      <rPr>
        <sz val="10"/>
        <rFont val="Times New Roman"/>
        <charset val="134"/>
      </rPr>
      <t>75</t>
    </r>
    <r>
      <rPr>
        <sz val="10"/>
        <rFont val="方正仿宋_GBK"/>
        <charset val="134"/>
      </rPr>
      <t>元平方概算资金</t>
    </r>
    <r>
      <rPr>
        <sz val="10"/>
        <rFont val="Times New Roman"/>
        <charset val="134"/>
      </rPr>
      <t>32.2</t>
    </r>
    <r>
      <rPr>
        <sz val="10"/>
        <rFont val="方正仿宋_GBK"/>
        <charset val="134"/>
      </rPr>
      <t>万元。</t>
    </r>
    <r>
      <rPr>
        <sz val="10"/>
        <rFont val="Times New Roman"/>
        <charset val="134"/>
      </rPr>
      <t xml:space="preserve">   3.</t>
    </r>
    <r>
      <rPr>
        <sz val="10"/>
        <rFont val="方正仿宋_GBK"/>
        <charset val="134"/>
      </rPr>
      <t>地面混凝土浇筑</t>
    </r>
    <r>
      <rPr>
        <sz val="10"/>
        <rFont val="Times New Roman"/>
        <charset val="134"/>
      </rPr>
      <t>858</t>
    </r>
    <r>
      <rPr>
        <sz val="10"/>
        <rFont val="方正仿宋_GBK"/>
        <charset val="134"/>
      </rPr>
      <t>立方米单价</t>
    </r>
    <r>
      <rPr>
        <sz val="10"/>
        <rFont val="Times New Roman"/>
        <charset val="134"/>
      </rPr>
      <t>420</t>
    </r>
    <r>
      <rPr>
        <sz val="10"/>
        <rFont val="方正仿宋_GBK"/>
        <charset val="134"/>
      </rPr>
      <t>元立方概算金</t>
    </r>
    <r>
      <rPr>
        <sz val="10"/>
        <rFont val="Times New Roman"/>
        <charset val="134"/>
      </rPr>
      <t>36</t>
    </r>
    <r>
      <rPr>
        <sz val="10"/>
        <rFont val="方正仿宋_GBK"/>
        <charset val="134"/>
      </rPr>
      <t>万元。</t>
    </r>
    <r>
      <rPr>
        <sz val="10"/>
        <rFont val="Times New Roman"/>
        <charset val="134"/>
      </rPr>
      <t xml:space="preserve">                             4.</t>
    </r>
    <r>
      <rPr>
        <sz val="10"/>
        <rFont val="方正仿宋_GBK"/>
        <charset val="134"/>
      </rPr>
      <t>分拣车间基础混凝土平方</t>
    </r>
    <r>
      <rPr>
        <sz val="10"/>
        <rFont val="Times New Roman"/>
        <charset val="134"/>
      </rPr>
      <t xml:space="preserve"> 349.25</t>
    </r>
    <r>
      <rPr>
        <sz val="10"/>
        <rFont val="方正仿宋_GBK"/>
        <charset val="134"/>
      </rPr>
      <t>平方米单价</t>
    </r>
    <r>
      <rPr>
        <sz val="10"/>
        <rFont val="Times New Roman"/>
        <charset val="134"/>
      </rPr>
      <t>400</t>
    </r>
    <r>
      <rPr>
        <sz val="10"/>
        <rFont val="方正仿宋_GBK"/>
        <charset val="134"/>
      </rPr>
      <t>元</t>
    </r>
    <r>
      <rPr>
        <sz val="10"/>
        <rFont val="Times New Roman"/>
        <charset val="134"/>
      </rPr>
      <t>/</t>
    </r>
    <r>
      <rPr>
        <sz val="10"/>
        <rFont val="方正仿宋_GBK"/>
        <charset val="134"/>
      </rPr>
      <t>立方，概算资金</t>
    </r>
    <r>
      <rPr>
        <sz val="10"/>
        <rFont val="Times New Roman"/>
        <charset val="134"/>
      </rPr>
      <t>14.66</t>
    </r>
    <r>
      <rPr>
        <sz val="10"/>
        <rFont val="方正仿宋_GBK"/>
        <charset val="134"/>
      </rPr>
      <t>万元。基础钢筋</t>
    </r>
    <r>
      <rPr>
        <sz val="10"/>
        <rFont val="Times New Roman"/>
        <charset val="134"/>
      </rPr>
      <t>11036</t>
    </r>
    <r>
      <rPr>
        <sz val="10"/>
        <rFont val="方正仿宋_GBK"/>
        <charset val="134"/>
      </rPr>
      <t>根，单价</t>
    </r>
    <r>
      <rPr>
        <sz val="10"/>
        <rFont val="Times New Roman"/>
        <charset val="134"/>
      </rPr>
      <t>6.8</t>
    </r>
    <r>
      <rPr>
        <sz val="10"/>
        <rFont val="方正仿宋_GBK"/>
        <charset val="134"/>
      </rPr>
      <t>元</t>
    </r>
    <r>
      <rPr>
        <sz val="10"/>
        <rFont val="Times New Roman"/>
        <charset val="134"/>
      </rPr>
      <t>/</t>
    </r>
    <r>
      <rPr>
        <sz val="10"/>
        <rFont val="方正仿宋_GBK"/>
        <charset val="134"/>
      </rPr>
      <t>根，概算资金</t>
    </r>
    <r>
      <rPr>
        <sz val="10"/>
        <rFont val="Times New Roman"/>
        <charset val="134"/>
      </rPr>
      <t>7.5</t>
    </r>
    <r>
      <rPr>
        <sz val="10"/>
        <rFont val="方正仿宋_GBK"/>
        <charset val="134"/>
      </rPr>
      <t>万元。基础砖墙小红砖</t>
    </r>
    <r>
      <rPr>
        <sz val="10"/>
        <rFont val="Times New Roman"/>
        <charset val="134"/>
      </rPr>
      <t>432</t>
    </r>
    <r>
      <rPr>
        <sz val="10"/>
        <rFont val="方正仿宋_GBK"/>
        <charset val="134"/>
      </rPr>
      <t>单价</t>
    </r>
    <r>
      <rPr>
        <sz val="10"/>
        <rFont val="Times New Roman"/>
        <charset val="134"/>
      </rPr>
      <t>95</t>
    </r>
    <r>
      <rPr>
        <sz val="10"/>
        <rFont val="方正仿宋_GBK"/>
        <charset val="134"/>
      </rPr>
      <t>元概算资金</t>
    </r>
    <r>
      <rPr>
        <sz val="10"/>
        <rFont val="Times New Roman"/>
        <charset val="134"/>
      </rPr>
      <t>4.1</t>
    </r>
    <r>
      <rPr>
        <sz val="10"/>
        <rFont val="方正仿宋_GBK"/>
        <charset val="134"/>
      </rPr>
      <t>万元。柱子</t>
    </r>
    <r>
      <rPr>
        <sz val="10"/>
        <rFont val="Times New Roman"/>
        <charset val="134"/>
      </rPr>
      <t>H39971.25</t>
    </r>
    <r>
      <rPr>
        <sz val="10"/>
        <rFont val="方正仿宋_GBK"/>
        <charset val="134"/>
      </rPr>
      <t>单价</t>
    </r>
    <r>
      <rPr>
        <sz val="10"/>
        <rFont val="Times New Roman"/>
        <charset val="134"/>
      </rPr>
      <t>7.25</t>
    </r>
    <r>
      <rPr>
        <sz val="10"/>
        <rFont val="方正仿宋_GBK"/>
        <charset val="134"/>
      </rPr>
      <t>元概算资金</t>
    </r>
    <r>
      <rPr>
        <sz val="10"/>
        <rFont val="Times New Roman"/>
        <charset val="134"/>
      </rPr>
      <t>29</t>
    </r>
    <r>
      <rPr>
        <sz val="10"/>
        <rFont val="方正仿宋_GBK"/>
        <charset val="134"/>
      </rPr>
      <t>万元。梁</t>
    </r>
    <r>
      <rPr>
        <sz val="10"/>
        <rFont val="Times New Roman"/>
        <charset val="134"/>
      </rPr>
      <t>33533.5</t>
    </r>
    <r>
      <rPr>
        <sz val="10"/>
        <rFont val="方正仿宋_GBK"/>
        <charset val="134"/>
      </rPr>
      <t>单价</t>
    </r>
    <r>
      <rPr>
        <sz val="10"/>
        <rFont val="Times New Roman"/>
        <charset val="134"/>
      </rPr>
      <t>7.25</t>
    </r>
    <r>
      <rPr>
        <sz val="10"/>
        <rFont val="方正仿宋_GBK"/>
        <charset val="134"/>
      </rPr>
      <t>元概算资金</t>
    </r>
    <r>
      <rPr>
        <sz val="10"/>
        <rFont val="Times New Roman"/>
        <charset val="134"/>
      </rPr>
      <t>24.3</t>
    </r>
    <r>
      <rPr>
        <sz val="10"/>
        <rFont val="方正仿宋_GBK"/>
        <charset val="134"/>
      </rPr>
      <t>万元。</t>
    </r>
    <r>
      <rPr>
        <sz val="10"/>
        <rFont val="Times New Roman"/>
        <charset val="134"/>
      </rPr>
      <t>C</t>
    </r>
    <r>
      <rPr>
        <sz val="10"/>
        <rFont val="方正仿宋_GBK"/>
        <charset val="134"/>
      </rPr>
      <t>型钢</t>
    </r>
    <r>
      <rPr>
        <sz val="10"/>
        <rFont val="Times New Roman"/>
        <charset val="134"/>
      </rPr>
      <t>36151.5</t>
    </r>
    <r>
      <rPr>
        <sz val="10"/>
        <rFont val="方正仿宋_GBK"/>
        <charset val="134"/>
      </rPr>
      <t>单价</t>
    </r>
    <r>
      <rPr>
        <sz val="10"/>
        <rFont val="Times New Roman"/>
        <charset val="134"/>
      </rPr>
      <t>5.8</t>
    </r>
    <r>
      <rPr>
        <sz val="10"/>
        <rFont val="方正仿宋_GBK"/>
        <charset val="134"/>
      </rPr>
      <t>元概算资金</t>
    </r>
    <r>
      <rPr>
        <sz val="10"/>
        <rFont val="Times New Roman"/>
        <charset val="134"/>
      </rPr>
      <t>20.97</t>
    </r>
    <r>
      <rPr>
        <sz val="10"/>
        <rFont val="方正仿宋_GBK"/>
        <charset val="134"/>
      </rPr>
      <t>万元。剪刀撑</t>
    </r>
    <r>
      <rPr>
        <sz val="10"/>
        <rFont val="Times New Roman"/>
        <charset val="134"/>
      </rPr>
      <t>6320</t>
    </r>
    <r>
      <rPr>
        <sz val="10"/>
        <rFont val="方正仿宋_GBK"/>
        <charset val="134"/>
      </rPr>
      <t>单价</t>
    </r>
    <r>
      <rPr>
        <sz val="10"/>
        <rFont val="Times New Roman"/>
        <charset val="134"/>
      </rPr>
      <t>6.1</t>
    </r>
    <r>
      <rPr>
        <sz val="10"/>
        <rFont val="方正仿宋_GBK"/>
        <charset val="134"/>
      </rPr>
      <t>元概算资金</t>
    </r>
    <r>
      <rPr>
        <sz val="10"/>
        <rFont val="Times New Roman"/>
        <charset val="134"/>
      </rPr>
      <t>3.85</t>
    </r>
    <r>
      <rPr>
        <sz val="10"/>
        <rFont val="方正仿宋_GBK"/>
        <charset val="134"/>
      </rPr>
      <t>万元。拉杆</t>
    </r>
    <r>
      <rPr>
        <sz val="10"/>
        <rFont val="Times New Roman"/>
        <charset val="134"/>
      </rPr>
      <t>3689</t>
    </r>
    <r>
      <rPr>
        <sz val="10"/>
        <rFont val="方正仿宋_GBK"/>
        <charset val="134"/>
      </rPr>
      <t>单价</t>
    </r>
    <r>
      <rPr>
        <sz val="10"/>
        <rFont val="Times New Roman"/>
        <charset val="134"/>
      </rPr>
      <t>6.25</t>
    </r>
    <r>
      <rPr>
        <sz val="10"/>
        <rFont val="方正仿宋_GBK"/>
        <charset val="134"/>
      </rPr>
      <t>元概算资金</t>
    </r>
    <r>
      <rPr>
        <sz val="10"/>
        <rFont val="Times New Roman"/>
        <charset val="134"/>
      </rPr>
      <t>2.3</t>
    </r>
    <r>
      <rPr>
        <sz val="10"/>
        <rFont val="方正仿宋_GBK"/>
        <charset val="134"/>
      </rPr>
      <t>万元。墙瓦铝瓦</t>
    </r>
    <r>
      <rPr>
        <sz val="10"/>
        <rFont val="Times New Roman"/>
        <charset val="134"/>
      </rPr>
      <t>1276</t>
    </r>
    <r>
      <rPr>
        <sz val="10"/>
        <rFont val="方正仿宋_GBK"/>
        <charset val="134"/>
      </rPr>
      <t>单价</t>
    </r>
    <r>
      <rPr>
        <sz val="10"/>
        <rFont val="Times New Roman"/>
        <charset val="134"/>
      </rPr>
      <t>68</t>
    </r>
    <r>
      <rPr>
        <sz val="10"/>
        <rFont val="方正仿宋_GBK"/>
        <charset val="134"/>
      </rPr>
      <t>元概算资金</t>
    </r>
    <r>
      <rPr>
        <sz val="10"/>
        <rFont val="Times New Roman"/>
        <charset val="134"/>
      </rPr>
      <t>8.67</t>
    </r>
    <r>
      <rPr>
        <sz val="10"/>
        <rFont val="方正仿宋_GBK"/>
        <charset val="134"/>
      </rPr>
      <t>万元。顶瓦</t>
    </r>
    <r>
      <rPr>
        <sz val="10"/>
        <rFont val="Times New Roman"/>
        <charset val="134"/>
      </rPr>
      <t>2625</t>
    </r>
    <r>
      <rPr>
        <sz val="10"/>
        <rFont val="方正仿宋_GBK"/>
        <charset val="134"/>
      </rPr>
      <t>单价</t>
    </r>
    <r>
      <rPr>
        <sz val="10"/>
        <rFont val="Times New Roman"/>
        <charset val="134"/>
      </rPr>
      <t>75</t>
    </r>
    <r>
      <rPr>
        <sz val="10"/>
        <rFont val="方正仿宋_GBK"/>
        <charset val="134"/>
      </rPr>
      <t>元概算资金</t>
    </r>
    <r>
      <rPr>
        <sz val="10"/>
        <rFont val="Times New Roman"/>
        <charset val="134"/>
      </rPr>
      <t>19.69</t>
    </r>
    <r>
      <rPr>
        <sz val="10"/>
        <rFont val="方正仿宋_GBK"/>
        <charset val="134"/>
      </rPr>
      <t>万元。窗户</t>
    </r>
    <r>
      <rPr>
        <sz val="10"/>
        <rFont val="Times New Roman"/>
        <charset val="134"/>
      </rPr>
      <t>90</t>
    </r>
    <r>
      <rPr>
        <sz val="10"/>
        <rFont val="方正仿宋_GBK"/>
        <charset val="134"/>
      </rPr>
      <t>型</t>
    </r>
    <r>
      <rPr>
        <sz val="10"/>
        <rFont val="Times New Roman"/>
        <charset val="134"/>
      </rPr>
      <t>231</t>
    </r>
    <r>
      <rPr>
        <sz val="10"/>
        <rFont val="方正仿宋_GBK"/>
        <charset val="134"/>
      </rPr>
      <t>单价</t>
    </r>
    <r>
      <rPr>
        <sz val="10"/>
        <rFont val="Times New Roman"/>
        <charset val="134"/>
      </rPr>
      <t>235</t>
    </r>
    <r>
      <rPr>
        <sz val="10"/>
        <rFont val="方正仿宋_GBK"/>
        <charset val="134"/>
      </rPr>
      <t>元概算资金</t>
    </r>
    <r>
      <rPr>
        <sz val="10"/>
        <rFont val="Times New Roman"/>
        <charset val="134"/>
      </rPr>
      <t>5.4</t>
    </r>
    <r>
      <rPr>
        <sz val="10"/>
        <rFont val="方正仿宋_GBK"/>
        <charset val="134"/>
      </rPr>
      <t>万元。铝合金门</t>
    </r>
    <r>
      <rPr>
        <sz val="10"/>
        <rFont val="Times New Roman"/>
        <charset val="134"/>
      </rPr>
      <t>108</t>
    </r>
    <r>
      <rPr>
        <sz val="10"/>
        <rFont val="方正仿宋_GBK"/>
        <charset val="134"/>
      </rPr>
      <t>单价</t>
    </r>
    <r>
      <rPr>
        <sz val="10"/>
        <rFont val="Times New Roman"/>
        <charset val="134"/>
      </rPr>
      <t>265</t>
    </r>
    <r>
      <rPr>
        <sz val="10"/>
        <rFont val="方正仿宋_GBK"/>
        <charset val="134"/>
      </rPr>
      <t>元概算资金</t>
    </r>
    <r>
      <rPr>
        <sz val="10"/>
        <rFont val="Times New Roman"/>
        <charset val="134"/>
      </rPr>
      <t>2.68</t>
    </r>
    <r>
      <rPr>
        <sz val="10"/>
        <rFont val="方正仿宋_GBK"/>
        <charset val="134"/>
      </rPr>
      <t>万元。卷帘门电机带感应</t>
    </r>
    <r>
      <rPr>
        <sz val="10"/>
        <rFont val="Times New Roman"/>
        <charset val="134"/>
      </rPr>
      <t>3</t>
    </r>
    <r>
      <rPr>
        <sz val="10"/>
        <rFont val="方正仿宋_GBK"/>
        <charset val="134"/>
      </rPr>
      <t>单价</t>
    </r>
    <r>
      <rPr>
        <sz val="10"/>
        <rFont val="Times New Roman"/>
        <charset val="134"/>
      </rPr>
      <t>1280</t>
    </r>
    <r>
      <rPr>
        <sz val="10"/>
        <rFont val="方正仿宋_GBK"/>
        <charset val="134"/>
      </rPr>
      <t>元概算资金</t>
    </r>
    <r>
      <rPr>
        <sz val="10"/>
        <rFont val="Times New Roman"/>
        <charset val="134"/>
      </rPr>
      <t>0.38</t>
    </r>
    <r>
      <rPr>
        <sz val="10"/>
        <rFont val="方正仿宋_GBK"/>
        <charset val="134"/>
      </rPr>
      <t>万元。合计概算资金</t>
    </r>
    <r>
      <rPr>
        <sz val="10"/>
        <rFont val="Times New Roman"/>
        <charset val="134"/>
      </rPr>
      <t>149</t>
    </r>
    <r>
      <rPr>
        <sz val="10"/>
        <rFont val="方正仿宋_GBK"/>
        <charset val="134"/>
      </rPr>
      <t>万元。</t>
    </r>
    <r>
      <rPr>
        <sz val="10"/>
        <rFont val="Times New Roman"/>
        <charset val="134"/>
      </rPr>
      <t xml:space="preserve">                                    5.</t>
    </r>
    <r>
      <rPr>
        <sz val="10"/>
        <rFont val="方正仿宋_GBK"/>
        <charset val="134"/>
      </rPr>
      <t>过磅房</t>
    </r>
    <r>
      <rPr>
        <sz val="10"/>
        <rFont val="Times New Roman"/>
        <charset val="134"/>
      </rPr>
      <t>60</t>
    </r>
    <r>
      <rPr>
        <sz val="10"/>
        <rFont val="方正仿宋_GBK"/>
        <charset val="134"/>
      </rPr>
      <t>平方米单价</t>
    </r>
    <r>
      <rPr>
        <sz val="10"/>
        <rFont val="Times New Roman"/>
        <charset val="134"/>
      </rPr>
      <t>950</t>
    </r>
    <r>
      <rPr>
        <sz val="10"/>
        <rFont val="方正仿宋_GBK"/>
        <charset val="134"/>
      </rPr>
      <t>元平方概算资金</t>
    </r>
    <r>
      <rPr>
        <sz val="10"/>
        <rFont val="Times New Roman"/>
        <charset val="134"/>
      </rPr>
      <t>5.7</t>
    </r>
    <r>
      <rPr>
        <sz val="10"/>
        <rFont val="方正仿宋_GBK"/>
        <charset val="134"/>
      </rPr>
      <t>万元。</t>
    </r>
    <r>
      <rPr>
        <sz val="10"/>
        <rFont val="Times New Roman"/>
        <charset val="134"/>
      </rPr>
      <t xml:space="preserve">                            6.</t>
    </r>
    <r>
      <rPr>
        <sz val="10"/>
        <rFont val="方正仿宋_GBK"/>
        <charset val="134"/>
      </rPr>
      <t>地磅</t>
    </r>
    <r>
      <rPr>
        <sz val="10"/>
        <rFont val="Times New Roman"/>
        <charset val="134"/>
      </rPr>
      <t>150</t>
    </r>
    <r>
      <rPr>
        <sz val="10"/>
        <rFont val="方正仿宋_GBK"/>
        <charset val="134"/>
      </rPr>
      <t>吨。概算资金</t>
    </r>
    <r>
      <rPr>
        <sz val="10"/>
        <rFont val="Times New Roman"/>
        <charset val="134"/>
      </rPr>
      <t>11</t>
    </r>
    <r>
      <rPr>
        <sz val="10"/>
        <rFont val="方正仿宋_GBK"/>
        <charset val="134"/>
      </rPr>
      <t>万元。</t>
    </r>
    <r>
      <rPr>
        <sz val="10"/>
        <rFont val="Times New Roman"/>
        <charset val="134"/>
      </rPr>
      <t xml:space="preserve">         7.</t>
    </r>
    <r>
      <rPr>
        <sz val="10"/>
        <rFont val="方正仿宋_GBK"/>
        <charset val="134"/>
      </rPr>
      <t>变压器</t>
    </r>
    <r>
      <rPr>
        <sz val="10"/>
        <rFont val="Times New Roman"/>
        <charset val="134"/>
      </rPr>
      <t>400KVA</t>
    </r>
    <r>
      <rPr>
        <sz val="10"/>
        <rFont val="方正仿宋_GBK"/>
        <charset val="134"/>
      </rPr>
      <t>概算资金</t>
    </r>
    <r>
      <rPr>
        <sz val="10"/>
        <rFont val="Times New Roman"/>
        <charset val="134"/>
      </rPr>
      <t>15</t>
    </r>
    <r>
      <rPr>
        <sz val="10"/>
        <rFont val="方正仿宋_GBK"/>
        <charset val="134"/>
      </rPr>
      <t>万元。</t>
    </r>
  </si>
  <si>
    <r>
      <rPr>
        <sz val="10"/>
        <rFont val="方正仿宋_GBK"/>
        <charset val="134"/>
      </rPr>
      <t>建成标准化百香果产业配套基地，完善生产、分拣、仓储、电力等基础设施，提升特色产业规模化、规范化发展水平，持续壮大村集体经济，建立稳定联农带农长效机制，切实带动社区农户、脱贫户及监测户增收致富，巩固拓展脱贫攻坚成果，全面助推乡村产业振兴完成混凝土挡土墙、道路开挖硬化、分拣车间土建及钢结构、过磅房等土建工程建设，配套完成变压器安装、地磅设备购置，所有工程质量验收合格，项目按期建成投用，满足百香果种植、分拣、储运全链条生产需求。带动辖区内农户</t>
    </r>
    <r>
      <rPr>
        <sz val="10"/>
        <rFont val="Times New Roman"/>
        <charset val="134"/>
      </rPr>
      <t>1673</t>
    </r>
    <r>
      <rPr>
        <sz val="10"/>
        <rFont val="方正仿宋_GBK"/>
        <charset val="134"/>
      </rPr>
      <t>户</t>
    </r>
    <r>
      <rPr>
        <sz val="10"/>
        <rFont val="Times New Roman"/>
        <charset val="134"/>
      </rPr>
      <t>6565</t>
    </r>
    <r>
      <rPr>
        <sz val="10"/>
        <rFont val="方正仿宋_GBK"/>
        <charset val="134"/>
      </rPr>
      <t>人（其中脱贫户</t>
    </r>
    <r>
      <rPr>
        <sz val="10"/>
        <rFont val="Times New Roman"/>
        <charset val="134"/>
      </rPr>
      <t>164</t>
    </r>
    <r>
      <rPr>
        <sz val="10"/>
        <rFont val="方正仿宋_GBK"/>
        <charset val="134"/>
      </rPr>
      <t>户</t>
    </r>
    <r>
      <rPr>
        <sz val="10"/>
        <rFont val="Times New Roman"/>
        <charset val="134"/>
      </rPr>
      <t>557</t>
    </r>
    <r>
      <rPr>
        <sz val="10"/>
        <rFont val="方正仿宋_GBK"/>
        <charset val="134"/>
      </rPr>
      <t>人，监测对象</t>
    </r>
    <r>
      <rPr>
        <sz val="10"/>
        <rFont val="Times New Roman"/>
        <charset val="134"/>
      </rPr>
      <t>16</t>
    </r>
    <r>
      <rPr>
        <sz val="10"/>
        <rFont val="方正仿宋_GBK"/>
        <charset val="134"/>
      </rPr>
      <t>户</t>
    </r>
    <r>
      <rPr>
        <sz val="10"/>
        <rFont val="Times New Roman"/>
        <charset val="134"/>
      </rPr>
      <t>49</t>
    </r>
    <r>
      <rPr>
        <sz val="10"/>
        <rFont val="方正仿宋_GBK"/>
        <charset val="134"/>
      </rPr>
      <t>人）。</t>
    </r>
  </si>
  <si>
    <r>
      <rPr>
        <sz val="10"/>
        <rFont val="方正仿宋_GBK"/>
        <charset val="134"/>
      </rPr>
      <t>本项目建立</t>
    </r>
    <r>
      <rPr>
        <sz val="10"/>
        <rFont val="Times New Roman"/>
        <charset val="134"/>
      </rPr>
      <t>“</t>
    </r>
    <r>
      <rPr>
        <sz val="10"/>
        <rFont val="方正仿宋_GBK"/>
        <charset val="134"/>
      </rPr>
      <t>集体山林出租</t>
    </r>
    <r>
      <rPr>
        <sz val="10"/>
        <rFont val="Times New Roman"/>
        <charset val="134"/>
      </rPr>
      <t>+</t>
    </r>
    <r>
      <rPr>
        <sz val="10"/>
        <rFont val="方正仿宋_GBK"/>
        <charset val="134"/>
      </rPr>
      <t>务工就业</t>
    </r>
    <r>
      <rPr>
        <sz val="10"/>
        <rFont val="Times New Roman"/>
        <charset val="134"/>
      </rPr>
      <t>+</t>
    </r>
    <r>
      <rPr>
        <sz val="10"/>
        <rFont val="方正仿宋_GBK"/>
        <charset val="134"/>
      </rPr>
      <t>收益分红</t>
    </r>
    <r>
      <rPr>
        <sz val="10"/>
        <rFont val="Times New Roman"/>
        <charset val="134"/>
      </rPr>
      <t>”</t>
    </r>
    <r>
      <rPr>
        <sz val="10"/>
        <rFont val="方正仿宋_GBK"/>
        <charset val="134"/>
      </rPr>
      <t>紧密型联农带农机制，优先覆盖脱贫户、监测户及社区农户。一是通过带动农户种植包回收，让农户获得稳定收入；二是项目建设及运营期间，优先吸纳本地劳动力务工就业，按标准发放劳务报酬；三是项目运营实现利益共享、风险共担，形成长期稳定、可追溯、可持续的增收帮扶机制。</t>
    </r>
  </si>
  <si>
    <r>
      <rPr>
        <sz val="10"/>
        <color indexed="8"/>
        <rFont val="方正仿宋_GBK"/>
        <charset val="134"/>
      </rPr>
      <t>养殖业建设</t>
    </r>
  </si>
  <si>
    <r>
      <rPr>
        <sz val="10"/>
        <color indexed="8"/>
        <rFont val="方正仿宋_GBK"/>
        <charset val="134"/>
      </rPr>
      <t>芳华镇微藻产业基地建设项目</t>
    </r>
  </si>
  <si>
    <r>
      <rPr>
        <sz val="10"/>
        <rFont val="方正仿宋_GBK"/>
        <charset val="134"/>
      </rPr>
      <t>一、新建科研中心</t>
    </r>
    <r>
      <rPr>
        <sz val="10"/>
        <rFont val="Times New Roman"/>
        <charset val="134"/>
      </rPr>
      <t>1</t>
    </r>
    <r>
      <rPr>
        <sz val="10"/>
        <rFont val="方正仿宋_GBK"/>
        <charset val="134"/>
      </rPr>
      <t>个：建筑尺寸为长</t>
    </r>
    <r>
      <rPr>
        <sz val="10"/>
        <rFont val="Times New Roman"/>
        <charset val="134"/>
      </rPr>
      <t>30.15</t>
    </r>
    <r>
      <rPr>
        <sz val="10"/>
        <rFont val="方正仿宋_GBK"/>
        <charset val="134"/>
      </rPr>
      <t>米、宽</t>
    </r>
    <r>
      <rPr>
        <sz val="10"/>
        <rFont val="Times New Roman"/>
        <charset val="134"/>
      </rPr>
      <t>20</t>
    </r>
    <r>
      <rPr>
        <sz val="10"/>
        <rFont val="方正仿宋_GBK"/>
        <charset val="134"/>
      </rPr>
      <t>米、层高</t>
    </r>
    <r>
      <rPr>
        <sz val="10"/>
        <rFont val="Times New Roman"/>
        <charset val="134"/>
      </rPr>
      <t>4</t>
    </r>
    <r>
      <rPr>
        <sz val="10"/>
        <rFont val="方正仿宋_GBK"/>
        <charset val="134"/>
      </rPr>
      <t>米，总建筑面积</t>
    </r>
    <r>
      <rPr>
        <sz val="10"/>
        <rFont val="Times New Roman"/>
        <charset val="134"/>
      </rPr>
      <t>603.02</t>
    </r>
    <r>
      <rPr>
        <sz val="10"/>
        <rFont val="方正仿宋_GBK"/>
        <charset val="134"/>
      </rPr>
      <t>平方米。工程采用</t>
    </r>
    <r>
      <rPr>
        <sz val="10"/>
        <rFont val="Times New Roman"/>
        <charset val="134"/>
      </rPr>
      <t>C25</t>
    </r>
    <r>
      <rPr>
        <sz val="10"/>
        <rFont val="方正仿宋_GBK"/>
        <charset val="134"/>
      </rPr>
      <t>钢筋混凝土基础，墙体为小红砖砌筑，地面整体混凝土浇筑，屋面采用小青瓦铺设，单价：</t>
    </r>
    <r>
      <rPr>
        <sz val="10"/>
        <rFont val="Times New Roman"/>
        <charset val="134"/>
      </rPr>
      <t>1800.00</t>
    </r>
    <r>
      <rPr>
        <sz val="10"/>
        <rFont val="方正仿宋_GBK"/>
        <charset val="134"/>
      </rPr>
      <t>元</t>
    </r>
    <r>
      <rPr>
        <sz val="10"/>
        <rFont val="Times New Roman"/>
        <charset val="134"/>
      </rPr>
      <t>/</t>
    </r>
    <r>
      <rPr>
        <sz val="10"/>
        <rFont val="方正仿宋_GBK"/>
        <charset val="134"/>
      </rPr>
      <t>平方米，需资金</t>
    </r>
    <r>
      <rPr>
        <sz val="10"/>
        <rFont val="Times New Roman"/>
        <charset val="134"/>
      </rPr>
      <t>108.54</t>
    </r>
    <r>
      <rPr>
        <sz val="10"/>
        <rFont val="方正仿宋_GBK"/>
        <charset val="134"/>
      </rPr>
      <t>万元</t>
    </r>
    <r>
      <rPr>
        <sz val="10"/>
        <rFont val="Times New Roman"/>
        <charset val="134"/>
      </rPr>
      <t xml:space="preserve">
</t>
    </r>
    <r>
      <rPr>
        <sz val="10"/>
        <rFont val="方正仿宋_GBK"/>
        <charset val="134"/>
      </rPr>
      <t>二、购置科研中心配套设备，共需资金</t>
    </r>
    <r>
      <rPr>
        <sz val="10"/>
        <rFont val="Times New Roman"/>
        <charset val="134"/>
      </rPr>
      <t>205.95</t>
    </r>
    <r>
      <rPr>
        <sz val="10"/>
        <rFont val="方正仿宋_GBK"/>
        <charset val="134"/>
      </rPr>
      <t>万元。</t>
    </r>
    <r>
      <rPr>
        <sz val="10"/>
        <rFont val="Times New Roman"/>
        <charset val="134"/>
      </rPr>
      <t xml:space="preserve">
1.</t>
    </r>
    <r>
      <rPr>
        <sz val="10"/>
        <rFont val="方正仿宋_GBK"/>
        <charset val="134"/>
      </rPr>
      <t>藻种选育保藏研发设备：配套建设小型藻种储存车间，购置显微镜</t>
    </r>
    <r>
      <rPr>
        <sz val="10"/>
        <rFont val="Times New Roman"/>
        <charset val="134"/>
      </rPr>
      <t>2</t>
    </r>
    <r>
      <rPr>
        <sz val="10"/>
        <rFont val="方正仿宋_GBK"/>
        <charset val="134"/>
      </rPr>
      <t>台，投入资金</t>
    </r>
    <r>
      <rPr>
        <sz val="10"/>
        <rFont val="Times New Roman"/>
        <charset val="134"/>
      </rPr>
      <t>25.00</t>
    </r>
    <r>
      <rPr>
        <sz val="10"/>
        <rFont val="方正仿宋_GBK"/>
        <charset val="134"/>
      </rPr>
      <t>万元，用于藻种纯化、筛选与恒温保藏试验；</t>
    </r>
    <r>
      <rPr>
        <sz val="10"/>
        <rFont val="Times New Roman"/>
        <charset val="134"/>
      </rPr>
      <t xml:space="preserve">
2.</t>
    </r>
    <r>
      <rPr>
        <sz val="10"/>
        <rFont val="方正仿宋_GBK"/>
        <charset val="134"/>
      </rPr>
      <t>雨生红球藻扩培及孢子诱导研发设备：配置扩繁培养框</t>
    </r>
    <r>
      <rPr>
        <sz val="10"/>
        <rFont val="Times New Roman"/>
        <charset val="134"/>
      </rPr>
      <t>2</t>
    </r>
    <r>
      <rPr>
        <sz val="10"/>
        <rFont val="方正仿宋_GBK"/>
        <charset val="134"/>
      </rPr>
      <t>套、专用光照调控设备，投入资金</t>
    </r>
    <r>
      <rPr>
        <sz val="10"/>
        <rFont val="Times New Roman"/>
        <charset val="134"/>
      </rPr>
      <t>10.00</t>
    </r>
    <r>
      <rPr>
        <sz val="10"/>
        <rFont val="方正仿宋_GBK"/>
        <charset val="134"/>
      </rPr>
      <t>万元，开展藻体扩繁、孢子分裂培育试验；</t>
    </r>
    <r>
      <rPr>
        <sz val="10"/>
        <rFont val="Times New Roman"/>
        <charset val="134"/>
      </rPr>
      <t xml:space="preserve">
3.</t>
    </r>
    <r>
      <rPr>
        <sz val="10"/>
        <rFont val="方正仿宋_GBK"/>
        <charset val="134"/>
      </rPr>
      <t>雨生红球藻富集培养研发设备：购置微型光生物反应器</t>
    </r>
    <r>
      <rPr>
        <sz val="10"/>
        <rFont val="Times New Roman"/>
        <charset val="134"/>
      </rPr>
      <t>1</t>
    </r>
    <r>
      <rPr>
        <sz val="10"/>
        <rFont val="方正仿宋_GBK"/>
        <charset val="134"/>
      </rPr>
      <t>台及配套光照调控系统，投入资金</t>
    </r>
    <r>
      <rPr>
        <sz val="10"/>
        <rFont val="Times New Roman"/>
        <charset val="134"/>
      </rPr>
      <t>30.00</t>
    </r>
    <r>
      <rPr>
        <sz val="10"/>
        <rFont val="方正仿宋_GBK"/>
        <charset val="134"/>
      </rPr>
      <t>万元，用于虾青素富集阶段培养工艺试验；</t>
    </r>
    <r>
      <rPr>
        <sz val="10"/>
        <rFont val="Times New Roman"/>
        <charset val="134"/>
      </rPr>
      <t xml:space="preserve">
4.</t>
    </r>
    <r>
      <rPr>
        <sz val="10"/>
        <rFont val="方正仿宋_GBK"/>
        <charset val="134"/>
      </rPr>
      <t>雨生红球藻分离干燥工艺研发设备：配套藻体破壁、提取、烘干成套试验装置，投入资金</t>
    </r>
    <r>
      <rPr>
        <sz val="10"/>
        <rFont val="Times New Roman"/>
        <charset val="134"/>
      </rPr>
      <t>40.00</t>
    </r>
    <r>
      <rPr>
        <sz val="10"/>
        <rFont val="方正仿宋_GBK"/>
        <charset val="134"/>
      </rPr>
      <t>万元，优化藻粉加工提取工艺流程；</t>
    </r>
    <r>
      <rPr>
        <sz val="10"/>
        <rFont val="Times New Roman"/>
        <charset val="134"/>
      </rPr>
      <t xml:space="preserve">
5.</t>
    </r>
    <r>
      <rPr>
        <sz val="10"/>
        <rFont val="方正仿宋_GBK"/>
        <charset val="134"/>
      </rPr>
      <t>虾青素成品深加工研发设备：购置成品检测、电子配套试验设施，投入资金</t>
    </r>
    <r>
      <rPr>
        <sz val="10"/>
        <rFont val="Times New Roman"/>
        <charset val="134"/>
      </rPr>
      <t>20.00</t>
    </r>
    <r>
      <rPr>
        <sz val="10"/>
        <rFont val="方正仿宋_GBK"/>
        <charset val="134"/>
      </rPr>
      <t>万元，开展虾青素制品配方开发与品质检测。</t>
    </r>
    <r>
      <rPr>
        <sz val="10"/>
        <rFont val="Times New Roman"/>
        <charset val="134"/>
      </rPr>
      <t xml:space="preserve">
6.</t>
    </r>
    <r>
      <rPr>
        <sz val="10"/>
        <rFont val="方正仿宋_GBK"/>
        <charset val="134"/>
      </rPr>
      <t>购置整套水处理设施及配套附属工程。主要内容：购置钢筋</t>
    </r>
    <r>
      <rPr>
        <sz val="10"/>
        <rFont val="Times New Roman"/>
        <charset val="134"/>
      </rPr>
      <t>4.25</t>
    </r>
    <r>
      <rPr>
        <sz val="10"/>
        <rFont val="方正仿宋_GBK"/>
        <charset val="134"/>
      </rPr>
      <t>吨、浇筑混凝土基础</t>
    </r>
    <r>
      <rPr>
        <sz val="10"/>
        <rFont val="Times New Roman"/>
        <charset val="134"/>
      </rPr>
      <t>64</t>
    </r>
    <r>
      <rPr>
        <sz val="10"/>
        <rFont val="方正仿宋_GBK"/>
        <charset val="134"/>
      </rPr>
      <t>立方米，配套铺设电缆线</t>
    </r>
    <r>
      <rPr>
        <sz val="10"/>
        <rFont val="Times New Roman"/>
        <charset val="134"/>
      </rPr>
      <t>100</t>
    </r>
    <r>
      <rPr>
        <sz val="10"/>
        <rFont val="方正仿宋_GBK"/>
        <charset val="134"/>
      </rPr>
      <t>米、安装配电箱</t>
    </r>
    <r>
      <rPr>
        <sz val="10"/>
        <rFont val="Times New Roman"/>
        <charset val="134"/>
      </rPr>
      <t>1</t>
    </r>
    <r>
      <rPr>
        <sz val="10"/>
        <rFont val="方正仿宋_GBK"/>
        <charset val="134"/>
      </rPr>
      <t>台；新购</t>
    </r>
    <r>
      <rPr>
        <sz val="10"/>
        <rFont val="Times New Roman"/>
        <charset val="134"/>
      </rPr>
      <t>30T/</t>
    </r>
    <r>
      <rPr>
        <sz val="10"/>
        <rFont val="方正仿宋_GBK"/>
        <charset val="134"/>
      </rPr>
      <t>小时软水设备</t>
    </r>
    <r>
      <rPr>
        <sz val="10"/>
        <rFont val="Times New Roman"/>
        <charset val="134"/>
      </rPr>
      <t>1</t>
    </r>
    <r>
      <rPr>
        <sz val="10"/>
        <rFont val="方正仿宋_GBK"/>
        <charset val="134"/>
      </rPr>
      <t>套、</t>
    </r>
    <r>
      <rPr>
        <sz val="10"/>
        <rFont val="Times New Roman"/>
        <charset val="134"/>
      </rPr>
      <t>304</t>
    </r>
    <r>
      <rPr>
        <sz val="10"/>
        <rFont val="方正仿宋_GBK"/>
        <charset val="134"/>
      </rPr>
      <t>不锈钢原水箱</t>
    </r>
    <r>
      <rPr>
        <sz val="10"/>
        <rFont val="Times New Roman"/>
        <charset val="134"/>
      </rPr>
      <t>1</t>
    </r>
    <r>
      <rPr>
        <sz val="10"/>
        <rFont val="方正仿宋_GBK"/>
        <charset val="134"/>
      </rPr>
      <t>座、</t>
    </r>
    <r>
      <rPr>
        <sz val="10"/>
        <rFont val="Times New Roman"/>
        <charset val="134"/>
      </rPr>
      <t>304</t>
    </r>
    <r>
      <rPr>
        <sz val="10"/>
        <rFont val="方正仿宋_GBK"/>
        <charset val="134"/>
      </rPr>
      <t>不锈钢纯水箱</t>
    </r>
    <r>
      <rPr>
        <sz val="10"/>
        <rFont val="Times New Roman"/>
        <charset val="134"/>
      </rPr>
      <t>2</t>
    </r>
    <r>
      <rPr>
        <sz val="10"/>
        <rFont val="方正仿宋_GBK"/>
        <charset val="134"/>
      </rPr>
      <t>座，并完成新旧水箱连接配套</t>
    </r>
    <r>
      <rPr>
        <sz val="10"/>
        <rFont val="Times New Roman"/>
        <charset val="134"/>
      </rPr>
      <t>3</t>
    </r>
    <r>
      <rPr>
        <sz val="10"/>
        <rFont val="方正仿宋_GBK"/>
        <charset val="134"/>
      </rPr>
      <t>套。整套水处理系统含主材、设备、电力配套及基础工程，共计投入资金</t>
    </r>
    <r>
      <rPr>
        <sz val="10"/>
        <rFont val="Times New Roman"/>
        <charset val="134"/>
      </rPr>
      <t>80.959</t>
    </r>
    <r>
      <rPr>
        <sz val="10"/>
        <rFont val="方正仿宋_GBK"/>
        <charset val="134"/>
      </rPr>
      <t>万元。</t>
    </r>
  </si>
  <si>
    <r>
      <rPr>
        <sz val="10"/>
        <color indexed="8"/>
        <rFont val="方正仿宋_GBK"/>
        <charset val="134"/>
      </rPr>
      <t>通过建设微藻产业养殖工作，提升微藻产业发展规模，项目建成后产权归芳华镇双合村委会所有，年收益率（</t>
    </r>
    <r>
      <rPr>
        <sz val="10"/>
        <color indexed="8"/>
        <rFont val="Times New Roman"/>
        <charset val="134"/>
      </rPr>
      <t>1</t>
    </r>
    <r>
      <rPr>
        <sz val="10"/>
        <color indexed="8"/>
        <rFont val="方正仿宋_GBK"/>
        <charset val="134"/>
      </rPr>
      <t>年</t>
    </r>
    <r>
      <rPr>
        <sz val="10"/>
        <color indexed="8"/>
        <rFont val="Times New Roman"/>
        <charset val="134"/>
      </rPr>
      <t>—3</t>
    </r>
    <r>
      <rPr>
        <sz val="10"/>
        <color indexed="8"/>
        <rFont val="方正仿宋_GBK"/>
        <charset val="134"/>
      </rPr>
      <t>年为</t>
    </r>
    <r>
      <rPr>
        <sz val="10"/>
        <color indexed="8"/>
        <rFont val="Times New Roman"/>
        <charset val="134"/>
      </rPr>
      <t>6</t>
    </r>
    <r>
      <rPr>
        <sz val="10"/>
        <color indexed="8"/>
        <rFont val="方正仿宋_GBK"/>
        <charset val="134"/>
      </rPr>
      <t>％、</t>
    </r>
    <r>
      <rPr>
        <sz val="10"/>
        <color indexed="8"/>
        <rFont val="Times New Roman"/>
        <charset val="134"/>
      </rPr>
      <t>4</t>
    </r>
    <r>
      <rPr>
        <sz val="10"/>
        <color indexed="8"/>
        <rFont val="方正仿宋_GBK"/>
        <charset val="134"/>
      </rPr>
      <t>年</t>
    </r>
    <r>
      <rPr>
        <sz val="10"/>
        <color indexed="8"/>
        <rFont val="Times New Roman"/>
        <charset val="134"/>
      </rPr>
      <t>—6</t>
    </r>
    <r>
      <rPr>
        <sz val="10"/>
        <color indexed="8"/>
        <rFont val="方正仿宋_GBK"/>
        <charset val="134"/>
      </rPr>
      <t>年为</t>
    </r>
    <r>
      <rPr>
        <sz val="10"/>
        <color indexed="8"/>
        <rFont val="Times New Roman"/>
        <charset val="134"/>
      </rPr>
      <t>8</t>
    </r>
    <r>
      <rPr>
        <sz val="10"/>
        <color indexed="8"/>
        <rFont val="方正仿宋_GBK"/>
        <charset val="134"/>
      </rPr>
      <t>％、</t>
    </r>
    <r>
      <rPr>
        <sz val="10"/>
        <color indexed="8"/>
        <rFont val="Times New Roman"/>
        <charset val="134"/>
      </rPr>
      <t>7</t>
    </r>
    <r>
      <rPr>
        <sz val="10"/>
        <color indexed="8"/>
        <rFont val="方正仿宋_GBK"/>
        <charset val="134"/>
      </rPr>
      <t>年</t>
    </r>
    <r>
      <rPr>
        <sz val="10"/>
        <color indexed="8"/>
        <rFont val="Times New Roman"/>
        <charset val="134"/>
      </rPr>
      <t>—10</t>
    </r>
    <r>
      <rPr>
        <sz val="10"/>
        <color indexed="8"/>
        <rFont val="方正仿宋_GBK"/>
        <charset val="134"/>
      </rPr>
      <t>年为</t>
    </r>
    <r>
      <rPr>
        <sz val="10"/>
        <color indexed="8"/>
        <rFont val="Times New Roman"/>
        <charset val="134"/>
      </rPr>
      <t>10</t>
    </r>
    <r>
      <rPr>
        <sz val="10"/>
        <color indexed="8"/>
        <rFont val="方正仿宋_GBK"/>
        <charset val="134"/>
      </rPr>
      <t>％），</t>
    </r>
    <r>
      <rPr>
        <sz val="10"/>
        <color indexed="8"/>
        <rFont val="Times New Roman"/>
        <charset val="134"/>
      </rPr>
      <t>10</t>
    </r>
    <r>
      <rPr>
        <sz val="10"/>
        <color indexed="8"/>
        <rFont val="方正仿宋_GBK"/>
        <charset val="134"/>
      </rPr>
      <t>年后重新商定分配收益。年均增加村集体经济</t>
    </r>
    <r>
      <rPr>
        <sz val="10"/>
        <color indexed="8"/>
        <rFont val="Times New Roman"/>
        <charset val="134"/>
      </rPr>
      <t>143.02</t>
    </r>
    <r>
      <rPr>
        <sz val="10"/>
        <color indexed="8"/>
        <rFont val="方正仿宋_GBK"/>
        <charset val="134"/>
      </rPr>
      <t>万元。开展经营主体联农带农奖补工作，引导农业经营主体联农、带农，项目实施后，经营主体通过土地流转、吸纳就业、收益分红三项措施，带动脱贫户及监测对象</t>
    </r>
    <r>
      <rPr>
        <sz val="10"/>
        <color indexed="8"/>
        <rFont val="Times New Roman"/>
        <charset val="134"/>
      </rPr>
      <t>50</t>
    </r>
    <r>
      <rPr>
        <sz val="10"/>
        <color indexed="8"/>
        <rFont val="方正仿宋_GBK"/>
        <charset val="134"/>
      </rPr>
      <t>人以上，带动户均增收</t>
    </r>
    <r>
      <rPr>
        <sz val="10"/>
        <color indexed="8"/>
        <rFont val="Times New Roman"/>
        <charset val="134"/>
      </rPr>
      <t>2000</t>
    </r>
    <r>
      <rPr>
        <sz val="10"/>
        <color indexed="8"/>
        <rFont val="方正仿宋_GBK"/>
        <charset val="134"/>
      </rPr>
      <t>元以上。</t>
    </r>
  </si>
  <si>
    <r>
      <rPr>
        <sz val="10"/>
        <color theme="1"/>
        <rFont val="Times New Roman"/>
        <charset val="134"/>
      </rPr>
      <t>1.</t>
    </r>
    <r>
      <rPr>
        <sz val="10"/>
        <color indexed="8"/>
        <rFont val="方正仿宋_GBK"/>
        <charset val="134"/>
      </rPr>
      <t>就业带动：微藻产业的发展涉及养殖、加工、销售等多个环节，能为周边农户</t>
    </r>
    <r>
      <rPr>
        <sz val="10"/>
        <color indexed="8"/>
        <rFont val="Times New Roman"/>
        <charset val="134"/>
      </rPr>
      <t>814</t>
    </r>
    <r>
      <rPr>
        <sz val="10"/>
        <color indexed="8"/>
        <rFont val="方正仿宋_GBK"/>
        <charset val="134"/>
      </rPr>
      <t>户</t>
    </r>
    <r>
      <rPr>
        <sz val="10"/>
        <color indexed="8"/>
        <rFont val="Times New Roman"/>
        <charset val="134"/>
      </rPr>
      <t>2448</t>
    </r>
    <r>
      <rPr>
        <sz val="10"/>
        <color indexed="8"/>
        <rFont val="方正仿宋_GBK"/>
        <charset val="134"/>
      </rPr>
      <t>人（其中脱贫户</t>
    </r>
    <r>
      <rPr>
        <sz val="10"/>
        <color indexed="8"/>
        <rFont val="Times New Roman"/>
        <charset val="134"/>
      </rPr>
      <t>33</t>
    </r>
    <r>
      <rPr>
        <sz val="10"/>
        <color indexed="8"/>
        <rFont val="方正仿宋_GBK"/>
        <charset val="134"/>
      </rPr>
      <t>户</t>
    </r>
    <r>
      <rPr>
        <sz val="10"/>
        <color indexed="8"/>
        <rFont val="Times New Roman"/>
        <charset val="134"/>
      </rPr>
      <t>119</t>
    </r>
    <r>
      <rPr>
        <sz val="10"/>
        <color indexed="8"/>
        <rFont val="方正仿宋_GBK"/>
        <charset val="134"/>
      </rPr>
      <t>人，</t>
    </r>
    <r>
      <rPr>
        <sz val="10"/>
        <color indexed="8"/>
        <rFont val="Times New Roman"/>
        <charset val="134"/>
      </rPr>
      <t>“</t>
    </r>
    <r>
      <rPr>
        <sz val="10"/>
        <color indexed="8"/>
        <rFont val="方正仿宋_GBK"/>
        <charset val="134"/>
      </rPr>
      <t>三类监测对象</t>
    </r>
    <r>
      <rPr>
        <sz val="10"/>
        <color indexed="8"/>
        <rFont val="Times New Roman"/>
        <charset val="134"/>
      </rPr>
      <t>”15</t>
    </r>
    <r>
      <rPr>
        <sz val="10"/>
        <color indexed="8"/>
        <rFont val="方正仿宋_GBK"/>
        <charset val="134"/>
      </rPr>
      <t>户</t>
    </r>
    <r>
      <rPr>
        <sz val="10"/>
        <color indexed="8"/>
        <rFont val="Times New Roman"/>
        <charset val="134"/>
      </rPr>
      <t>40</t>
    </r>
    <r>
      <rPr>
        <sz val="10"/>
        <color indexed="8"/>
        <rFont val="方正仿宋_GBK"/>
        <charset val="134"/>
      </rPr>
      <t>人）提供大量就业岗位。在养殖环节，需要农户参与池塘维护、微藻接种、日常监测等工作；在加工环节，需要工人进行微藻采收、干燥、提取等操作。企业或合作社优先聘用当地农户，使农户通过劳动获得工资性收入。</t>
    </r>
    <r>
      <rPr>
        <sz val="10"/>
        <color indexed="8"/>
        <rFont val="Times New Roman"/>
        <charset val="134"/>
      </rPr>
      <t xml:space="preserve">
2.</t>
    </r>
    <r>
      <rPr>
        <sz val="10"/>
        <color indexed="8"/>
        <rFont val="方正仿宋_GBK"/>
        <charset val="134"/>
      </rPr>
      <t>土地流转：企业通过土地流转的方式，将农户分散的土地集中起来，用于建设大规模的微藻养殖基地。农户可以获得土地流转租金，实现土地的财产性收入。同时，土地流转也有利于微藻产业的规模化、集约化发展，提高产业的经济效益和竞争力。</t>
    </r>
    <r>
      <rPr>
        <sz val="10"/>
        <color indexed="8"/>
        <rFont val="Times New Roman"/>
        <charset val="134"/>
      </rPr>
      <t xml:space="preserve">
3.</t>
    </r>
    <r>
      <rPr>
        <sz val="10"/>
        <color indexed="8"/>
        <rFont val="方正仿宋_GBK"/>
        <charset val="134"/>
      </rPr>
      <t>收益分红，年收益率（</t>
    </r>
    <r>
      <rPr>
        <sz val="10"/>
        <color indexed="8"/>
        <rFont val="Times New Roman"/>
        <charset val="134"/>
      </rPr>
      <t>1</t>
    </r>
    <r>
      <rPr>
        <sz val="10"/>
        <color indexed="8"/>
        <rFont val="方正仿宋_GBK"/>
        <charset val="134"/>
      </rPr>
      <t>年</t>
    </r>
    <r>
      <rPr>
        <sz val="10"/>
        <color indexed="8"/>
        <rFont val="Times New Roman"/>
        <charset val="134"/>
      </rPr>
      <t>—3</t>
    </r>
    <r>
      <rPr>
        <sz val="10"/>
        <color indexed="8"/>
        <rFont val="方正仿宋_GBK"/>
        <charset val="134"/>
      </rPr>
      <t>年为</t>
    </r>
    <r>
      <rPr>
        <sz val="10"/>
        <color indexed="8"/>
        <rFont val="Times New Roman"/>
        <charset val="134"/>
      </rPr>
      <t>6</t>
    </r>
    <r>
      <rPr>
        <sz val="10"/>
        <color indexed="8"/>
        <rFont val="方正仿宋_GBK"/>
        <charset val="134"/>
      </rPr>
      <t>％、</t>
    </r>
    <r>
      <rPr>
        <sz val="10"/>
        <color indexed="8"/>
        <rFont val="Times New Roman"/>
        <charset val="134"/>
      </rPr>
      <t>4</t>
    </r>
    <r>
      <rPr>
        <sz val="10"/>
        <color indexed="8"/>
        <rFont val="方正仿宋_GBK"/>
        <charset val="134"/>
      </rPr>
      <t>年</t>
    </r>
    <r>
      <rPr>
        <sz val="10"/>
        <color indexed="8"/>
        <rFont val="Times New Roman"/>
        <charset val="134"/>
      </rPr>
      <t>—6</t>
    </r>
    <r>
      <rPr>
        <sz val="10"/>
        <color indexed="8"/>
        <rFont val="方正仿宋_GBK"/>
        <charset val="134"/>
      </rPr>
      <t>年为</t>
    </r>
    <r>
      <rPr>
        <sz val="10"/>
        <color indexed="8"/>
        <rFont val="Times New Roman"/>
        <charset val="134"/>
      </rPr>
      <t>8</t>
    </r>
    <r>
      <rPr>
        <sz val="10"/>
        <color indexed="8"/>
        <rFont val="方正仿宋_GBK"/>
        <charset val="134"/>
      </rPr>
      <t>％、</t>
    </r>
    <r>
      <rPr>
        <sz val="10"/>
        <color indexed="8"/>
        <rFont val="Times New Roman"/>
        <charset val="134"/>
      </rPr>
      <t>7</t>
    </r>
    <r>
      <rPr>
        <sz val="10"/>
        <color indexed="8"/>
        <rFont val="方正仿宋_GBK"/>
        <charset val="134"/>
      </rPr>
      <t>年</t>
    </r>
    <r>
      <rPr>
        <sz val="10"/>
        <color indexed="8"/>
        <rFont val="Times New Roman"/>
        <charset val="134"/>
      </rPr>
      <t>—10</t>
    </r>
    <r>
      <rPr>
        <sz val="10"/>
        <color indexed="8"/>
        <rFont val="方正仿宋_GBK"/>
        <charset val="134"/>
      </rPr>
      <t>年为</t>
    </r>
    <r>
      <rPr>
        <sz val="10"/>
        <color indexed="8"/>
        <rFont val="Times New Roman"/>
        <charset val="134"/>
      </rPr>
      <t>10</t>
    </r>
    <r>
      <rPr>
        <sz val="10"/>
        <color indexed="8"/>
        <rFont val="方正仿宋_GBK"/>
        <charset val="134"/>
      </rPr>
      <t>％），年均增加村集体经济</t>
    </r>
    <r>
      <rPr>
        <sz val="10"/>
        <color indexed="8"/>
        <rFont val="Times New Roman"/>
        <charset val="134"/>
      </rPr>
      <t>143.03</t>
    </r>
    <r>
      <rPr>
        <sz val="10"/>
        <color indexed="8"/>
        <rFont val="方正仿宋_GBK"/>
        <charset val="134"/>
      </rPr>
      <t>万元。</t>
    </r>
  </si>
  <si>
    <r>
      <rPr>
        <sz val="10"/>
        <rFont val="方正仿宋_GBK"/>
        <charset val="134"/>
      </rPr>
      <t>龙家水塘村委会云南松采种基地建设项目</t>
    </r>
  </si>
  <si>
    <r>
      <rPr>
        <sz val="10"/>
        <rFont val="方正仿宋_GBK"/>
        <charset val="134"/>
      </rPr>
      <t>活水乡</t>
    </r>
  </si>
  <si>
    <r>
      <rPr>
        <sz val="10"/>
        <rFont val="方正仿宋_GBK"/>
        <charset val="134"/>
      </rPr>
      <t>龙家水塘村委会</t>
    </r>
  </si>
  <si>
    <r>
      <rPr>
        <sz val="10"/>
        <rFont val="方正仿宋_GBK"/>
        <charset val="134"/>
      </rPr>
      <t>场地硬化</t>
    </r>
    <r>
      <rPr>
        <sz val="10"/>
        <rFont val="Times New Roman"/>
        <charset val="134"/>
      </rPr>
      <t>390m³C30</t>
    </r>
    <r>
      <rPr>
        <sz val="10"/>
        <rFont val="方正仿宋_GBK"/>
        <charset val="134"/>
      </rPr>
      <t>混凝土，</t>
    </r>
    <r>
      <rPr>
        <sz val="10"/>
        <rFont val="Times New Roman"/>
        <charset val="134"/>
      </rPr>
      <t>1080</t>
    </r>
    <r>
      <rPr>
        <sz val="10"/>
        <rFont val="方正仿宋_GBK"/>
        <charset val="134"/>
      </rPr>
      <t>平方米钢架结构厂房，检验室及辅助用房</t>
    </r>
    <r>
      <rPr>
        <sz val="10"/>
        <rFont val="Times New Roman"/>
        <charset val="134"/>
      </rPr>
      <t>420</t>
    </r>
    <r>
      <rPr>
        <sz val="10"/>
        <rFont val="方正仿宋_GBK"/>
        <charset val="134"/>
      </rPr>
      <t>平方米</t>
    </r>
  </si>
  <si>
    <r>
      <rPr>
        <sz val="10"/>
        <rFont val="方正仿宋_GBK"/>
        <charset val="134"/>
      </rPr>
      <t>通过该项目实施，将项目形成的固定资产出租，由云南锦汇林业服务有限公司独立运营，将陆良县云南松采种基地建设成为树种优良、设施完善、管理科学、产量稳定、效益显著的重点林木采种基地。该项目初步预计实施后能给村委会创收</t>
    </r>
    <r>
      <rPr>
        <sz val="10"/>
        <rFont val="Times New Roman"/>
        <charset val="134"/>
      </rPr>
      <t>12.6</t>
    </r>
    <r>
      <rPr>
        <sz val="10"/>
        <rFont val="方正仿宋_GBK"/>
        <charset val="134"/>
      </rPr>
      <t>万元</t>
    </r>
    <r>
      <rPr>
        <sz val="10"/>
        <rFont val="Times New Roman"/>
        <charset val="134"/>
      </rPr>
      <t>/</t>
    </r>
    <r>
      <rPr>
        <sz val="10"/>
        <rFont val="方正仿宋_GBK"/>
        <charset val="134"/>
      </rPr>
      <t>年。</t>
    </r>
  </si>
  <si>
    <r>
      <rPr>
        <sz val="10"/>
        <rFont val="方正仿宋_GBK"/>
        <charset val="134"/>
      </rPr>
      <t>一是带动就业与农民增收：筑牢收购保障机制：制定《松苞采摘收售管理村约》，明确</t>
    </r>
    <r>
      <rPr>
        <sz val="10"/>
        <rFont val="Times New Roman"/>
        <charset val="134"/>
      </rPr>
      <t>“</t>
    </r>
    <r>
      <rPr>
        <sz val="10"/>
        <rFont val="方正仿宋_GBK"/>
        <charset val="134"/>
      </rPr>
      <t>松苞不出乡</t>
    </r>
    <r>
      <rPr>
        <sz val="10"/>
        <rFont val="Times New Roman"/>
        <charset val="134"/>
      </rPr>
      <t>”</t>
    </r>
    <r>
      <rPr>
        <sz val="10"/>
        <rFont val="方正仿宋_GBK"/>
        <charset val="134"/>
      </rPr>
      <t>原则，优先保障本地农户参与产业链获利。同时搭建规范收购体系，以</t>
    </r>
    <r>
      <rPr>
        <sz val="10"/>
        <rFont val="Times New Roman"/>
        <charset val="134"/>
      </rPr>
      <t>“</t>
    </r>
    <r>
      <rPr>
        <sz val="10"/>
        <rFont val="方正仿宋_GBK"/>
        <charset val="134"/>
      </rPr>
      <t>网格化</t>
    </r>
    <r>
      <rPr>
        <sz val="10"/>
        <rFont val="Times New Roman"/>
        <charset val="134"/>
      </rPr>
      <t>+</t>
    </r>
    <r>
      <rPr>
        <sz val="10"/>
        <rFont val="方正仿宋_GBK"/>
        <charset val="134"/>
      </rPr>
      <t>集中收购点</t>
    </r>
    <r>
      <rPr>
        <sz val="10"/>
        <rFont val="Times New Roman"/>
        <charset val="134"/>
      </rPr>
      <t>”</t>
    </r>
    <r>
      <rPr>
        <sz val="10"/>
        <rFont val="方正仿宋_GBK"/>
        <charset val="134"/>
      </rPr>
      <t>模式，对采摘、交售全流程精细化管理，规避私下交易，让农户收益直达，无中间商赚差价。二是壮大村集体反哺农户：从松苞收购中收取资源管理费、承包费，充实村集体经济。村集体收入会投入到林地维护、基础设施建设等方面，改善农户生产条件，形成</t>
    </r>
    <r>
      <rPr>
        <sz val="10"/>
        <rFont val="Times New Roman"/>
        <charset val="134"/>
      </rPr>
      <t>“</t>
    </r>
    <r>
      <rPr>
        <sz val="10"/>
        <rFont val="方正仿宋_GBK"/>
        <charset val="134"/>
      </rPr>
      <t>资源增值</t>
    </r>
    <r>
      <rPr>
        <sz val="10"/>
        <rFont val="Times New Roman"/>
        <charset val="134"/>
      </rPr>
      <t>—</t>
    </r>
    <r>
      <rPr>
        <sz val="10"/>
        <rFont val="方正仿宋_GBK"/>
        <charset val="134"/>
      </rPr>
      <t>农民增收</t>
    </r>
    <r>
      <rPr>
        <sz val="10"/>
        <rFont val="Times New Roman"/>
        <charset val="134"/>
      </rPr>
      <t>—</t>
    </r>
    <r>
      <rPr>
        <sz val="10"/>
        <rFont val="方正仿宋_GBK"/>
        <charset val="134"/>
      </rPr>
      <t>集体壮大</t>
    </r>
    <r>
      <rPr>
        <sz val="10"/>
        <rFont val="Times New Roman"/>
        <charset val="134"/>
      </rPr>
      <t>”</t>
    </r>
    <r>
      <rPr>
        <sz val="10"/>
        <rFont val="方正仿宋_GBK"/>
        <charset val="134"/>
      </rPr>
      <t>的良性循环。三是针对辖区内未消除风险的监测户、收入万元以下的脱贫户、低保户及监测户、脱贫户中的老人户、一户多残户直接帮扶，预计每年直接增收</t>
    </r>
    <r>
      <rPr>
        <sz val="10"/>
        <rFont val="Times New Roman"/>
        <charset val="134"/>
      </rPr>
      <t>500</t>
    </r>
    <r>
      <rPr>
        <sz val="10"/>
        <rFont val="方正仿宋_GBK"/>
        <charset val="134"/>
      </rPr>
      <t>元</t>
    </r>
    <r>
      <rPr>
        <sz val="10"/>
        <rFont val="Times New Roman"/>
        <charset val="134"/>
      </rPr>
      <t>/</t>
    </r>
    <r>
      <rPr>
        <sz val="10"/>
        <rFont val="方正仿宋_GBK"/>
        <charset val="134"/>
      </rPr>
      <t>户。四是针对辖区内弱劳动力，推荐到基地上岗就业增加家庭收入，就近就地带动周边就业。</t>
    </r>
  </si>
  <si>
    <r>
      <rPr>
        <sz val="10"/>
        <rFont val="Times New Roman"/>
        <charset val="134"/>
      </rPr>
      <t>900</t>
    </r>
    <r>
      <rPr>
        <sz val="10"/>
        <rFont val="方正仿宋_GBK"/>
        <charset val="134"/>
      </rPr>
      <t>余</t>
    </r>
  </si>
  <si>
    <r>
      <rPr>
        <sz val="10"/>
        <rFont val="方正仿宋_GBK"/>
        <charset val="134"/>
      </rPr>
      <t>活水石槽河社区奶山羊养殖基地改扩建建设项目</t>
    </r>
  </si>
  <si>
    <r>
      <rPr>
        <sz val="10"/>
        <rFont val="方正仿宋_GBK"/>
        <charset val="134"/>
      </rPr>
      <t>石槽河社区</t>
    </r>
  </si>
  <si>
    <r>
      <rPr>
        <sz val="10"/>
        <rFont val="方正仿宋_GBK"/>
        <charset val="134"/>
      </rPr>
      <t>一、牛场养殖区改造。钢混结构养殖棚维修</t>
    </r>
    <r>
      <rPr>
        <sz val="10"/>
        <rFont val="Times New Roman"/>
        <charset val="134"/>
      </rPr>
      <t>418</t>
    </r>
    <r>
      <rPr>
        <sz val="10"/>
        <rFont val="方正仿宋_GBK"/>
        <charset val="134"/>
      </rPr>
      <t>平方米，单价</t>
    </r>
    <r>
      <rPr>
        <sz val="10"/>
        <rFont val="Times New Roman"/>
        <charset val="134"/>
      </rPr>
      <t>200</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8.36</t>
    </r>
    <r>
      <rPr>
        <sz val="10"/>
        <rFont val="方正仿宋_GBK"/>
        <charset val="134"/>
      </rPr>
      <t>万元；青储料仓库维修</t>
    </r>
    <r>
      <rPr>
        <sz val="10"/>
        <rFont val="Times New Roman"/>
        <charset val="134"/>
      </rPr>
      <t>120</t>
    </r>
    <r>
      <rPr>
        <sz val="10"/>
        <rFont val="方正仿宋_GBK"/>
        <charset val="134"/>
      </rPr>
      <t>平方米，单价</t>
    </r>
    <r>
      <rPr>
        <sz val="10"/>
        <rFont val="Times New Roman"/>
        <charset val="134"/>
      </rPr>
      <t>200</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2.4</t>
    </r>
    <r>
      <rPr>
        <sz val="10"/>
        <rFont val="方正仿宋_GBK"/>
        <charset val="134"/>
      </rPr>
      <t>万元；新建化粪池</t>
    </r>
    <r>
      <rPr>
        <sz val="10"/>
        <rFont val="Times New Roman"/>
        <charset val="134"/>
      </rPr>
      <t>60</t>
    </r>
    <r>
      <rPr>
        <sz val="10"/>
        <rFont val="方正仿宋_GBK"/>
        <charset val="134"/>
      </rPr>
      <t>平方米，单价</t>
    </r>
    <r>
      <rPr>
        <sz val="10"/>
        <rFont val="Times New Roman"/>
        <charset val="134"/>
      </rPr>
      <t>220</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1.32</t>
    </r>
    <r>
      <rPr>
        <sz val="10"/>
        <rFont val="方正仿宋_GBK"/>
        <charset val="134"/>
      </rPr>
      <t>万元；新建洗消室</t>
    </r>
    <r>
      <rPr>
        <sz val="10"/>
        <rFont val="Times New Roman"/>
        <charset val="134"/>
      </rPr>
      <t>12</t>
    </r>
    <r>
      <rPr>
        <sz val="10"/>
        <rFont val="方正仿宋_GBK"/>
        <charset val="134"/>
      </rPr>
      <t>平方米，单价</t>
    </r>
    <r>
      <rPr>
        <sz val="10"/>
        <rFont val="Times New Roman"/>
        <charset val="134"/>
      </rPr>
      <t>1100</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1.32</t>
    </r>
    <r>
      <rPr>
        <sz val="10"/>
        <rFont val="方正仿宋_GBK"/>
        <charset val="134"/>
      </rPr>
      <t>万元；新建消毒池</t>
    </r>
    <r>
      <rPr>
        <sz val="10"/>
        <rFont val="Times New Roman"/>
        <charset val="134"/>
      </rPr>
      <t>1</t>
    </r>
    <r>
      <rPr>
        <sz val="10"/>
        <rFont val="方正仿宋_GBK"/>
        <charset val="134"/>
      </rPr>
      <t>座，概算投资</t>
    </r>
    <r>
      <rPr>
        <sz val="10"/>
        <rFont val="Times New Roman"/>
        <charset val="134"/>
      </rPr>
      <t>1</t>
    </r>
    <r>
      <rPr>
        <sz val="10"/>
        <rFont val="方正仿宋_GBK"/>
        <charset val="134"/>
      </rPr>
      <t>万元；（</t>
    </r>
    <r>
      <rPr>
        <sz val="10"/>
        <rFont val="Times New Roman"/>
        <charset val="134"/>
      </rPr>
      <t>150*60cm</t>
    </r>
    <r>
      <rPr>
        <sz val="10"/>
        <rFont val="方正仿宋_GBK"/>
        <charset val="134"/>
      </rPr>
      <t>）羊床塑钢漏粪板</t>
    </r>
    <r>
      <rPr>
        <sz val="10"/>
        <rFont val="Times New Roman"/>
        <charset val="134"/>
      </rPr>
      <t>300</t>
    </r>
    <r>
      <rPr>
        <sz val="10"/>
        <rFont val="方正仿宋_GBK"/>
        <charset val="134"/>
      </rPr>
      <t>块，单价</t>
    </r>
    <r>
      <rPr>
        <sz val="10"/>
        <rFont val="Times New Roman"/>
        <charset val="134"/>
      </rPr>
      <t>120</t>
    </r>
    <r>
      <rPr>
        <sz val="10"/>
        <rFont val="方正仿宋_GBK"/>
        <charset val="134"/>
      </rPr>
      <t>元</t>
    </r>
    <r>
      <rPr>
        <sz val="10"/>
        <rFont val="Times New Roman"/>
        <charset val="134"/>
      </rPr>
      <t>/</t>
    </r>
    <r>
      <rPr>
        <sz val="10"/>
        <rFont val="方正仿宋_GBK"/>
        <charset val="134"/>
      </rPr>
      <t>块，概算投资</t>
    </r>
    <r>
      <rPr>
        <sz val="10"/>
        <rFont val="Times New Roman"/>
        <charset val="134"/>
      </rPr>
      <t>3.6</t>
    </r>
    <r>
      <rPr>
        <sz val="10"/>
        <rFont val="方正仿宋_GBK"/>
        <charset val="134"/>
      </rPr>
      <t>万元；羊舍刮粪机</t>
    </r>
    <r>
      <rPr>
        <sz val="10"/>
        <rFont val="Times New Roman"/>
        <charset val="134"/>
      </rPr>
      <t>1</t>
    </r>
    <r>
      <rPr>
        <sz val="10"/>
        <rFont val="方正仿宋_GBK"/>
        <charset val="134"/>
      </rPr>
      <t>套，概算投资</t>
    </r>
    <r>
      <rPr>
        <sz val="10"/>
        <rFont val="Times New Roman"/>
        <charset val="134"/>
      </rPr>
      <t>2</t>
    </r>
    <r>
      <rPr>
        <sz val="10"/>
        <rFont val="方正仿宋_GBK"/>
        <charset val="134"/>
      </rPr>
      <t>万元；</t>
    </r>
    <r>
      <rPr>
        <sz val="10"/>
        <rFont val="Times New Roman"/>
        <charset val="134"/>
      </rPr>
      <t xml:space="preserve">
</t>
    </r>
    <r>
      <rPr>
        <sz val="10"/>
        <rFont val="方正仿宋_GBK"/>
        <charset val="134"/>
      </rPr>
      <t>二、新建奶山羊农事综合服务厅（含培训服务室）</t>
    </r>
    <r>
      <rPr>
        <sz val="10"/>
        <rFont val="Times New Roman"/>
        <charset val="134"/>
      </rPr>
      <t>100</t>
    </r>
    <r>
      <rPr>
        <sz val="10"/>
        <rFont val="方正仿宋_GBK"/>
        <charset val="134"/>
      </rPr>
      <t>平方米，单价</t>
    </r>
    <r>
      <rPr>
        <sz val="10"/>
        <rFont val="Times New Roman"/>
        <charset val="134"/>
      </rPr>
      <t>1850</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18.5</t>
    </r>
    <r>
      <rPr>
        <sz val="10"/>
        <rFont val="方正仿宋_GBK"/>
        <charset val="134"/>
      </rPr>
      <t>万元；新建奶库（钢架结构）</t>
    </r>
    <r>
      <rPr>
        <sz val="10"/>
        <rFont val="Times New Roman"/>
        <charset val="134"/>
      </rPr>
      <t>100</t>
    </r>
    <r>
      <rPr>
        <sz val="10"/>
        <rFont val="方正仿宋_GBK"/>
        <charset val="134"/>
      </rPr>
      <t>平方米，单价</t>
    </r>
    <r>
      <rPr>
        <sz val="10"/>
        <rFont val="Times New Roman"/>
        <charset val="134"/>
      </rPr>
      <t>600</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6</t>
    </r>
    <r>
      <rPr>
        <sz val="10"/>
        <rFont val="方正仿宋_GBK"/>
        <charset val="134"/>
      </rPr>
      <t>万元；新建鲜奶冷藏间</t>
    </r>
    <r>
      <rPr>
        <sz val="10"/>
        <rFont val="Times New Roman"/>
        <charset val="134"/>
      </rPr>
      <t>60</t>
    </r>
    <r>
      <rPr>
        <sz val="10"/>
        <rFont val="方正仿宋_GBK"/>
        <charset val="134"/>
      </rPr>
      <t>平方米（含制冷设备），概算投资</t>
    </r>
    <r>
      <rPr>
        <sz val="10"/>
        <rFont val="Times New Roman"/>
        <charset val="134"/>
      </rPr>
      <t>40</t>
    </r>
    <r>
      <rPr>
        <sz val="10"/>
        <rFont val="方正仿宋_GBK"/>
        <charset val="134"/>
      </rPr>
      <t>万元；新建兽药库</t>
    </r>
    <r>
      <rPr>
        <sz val="10"/>
        <rFont val="Times New Roman"/>
        <charset val="134"/>
      </rPr>
      <t>30</t>
    </r>
    <r>
      <rPr>
        <sz val="10"/>
        <rFont val="方正仿宋_GBK"/>
        <charset val="134"/>
      </rPr>
      <t>平方米（含备品备件），单价</t>
    </r>
    <r>
      <rPr>
        <sz val="10"/>
        <rFont val="Times New Roman"/>
        <charset val="134"/>
      </rPr>
      <t>700</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2.1</t>
    </r>
    <r>
      <rPr>
        <sz val="10"/>
        <rFont val="方正仿宋_GBK"/>
        <charset val="134"/>
      </rPr>
      <t>万元；新建配电室</t>
    </r>
    <r>
      <rPr>
        <sz val="10"/>
        <rFont val="Times New Roman"/>
        <charset val="134"/>
      </rPr>
      <t>15</t>
    </r>
    <r>
      <rPr>
        <sz val="10"/>
        <rFont val="方正仿宋_GBK"/>
        <charset val="134"/>
      </rPr>
      <t>平方米，单价</t>
    </r>
    <r>
      <rPr>
        <sz val="10"/>
        <rFont val="Times New Roman"/>
        <charset val="134"/>
      </rPr>
      <t>2000</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1</t>
    </r>
    <r>
      <rPr>
        <sz val="10"/>
        <rFont val="方正仿宋_GBK"/>
        <charset val="134"/>
      </rPr>
      <t>万元；场区硬化</t>
    </r>
    <r>
      <rPr>
        <sz val="10"/>
        <rFont val="Times New Roman"/>
        <charset val="134"/>
      </rPr>
      <t>500</t>
    </r>
    <r>
      <rPr>
        <sz val="10"/>
        <rFont val="方正仿宋_GBK"/>
        <charset val="134"/>
      </rPr>
      <t>平方米，厚度</t>
    </r>
    <r>
      <rPr>
        <sz val="10"/>
        <rFont val="Times New Roman"/>
        <charset val="134"/>
      </rPr>
      <t>0.2</t>
    </r>
    <r>
      <rPr>
        <sz val="10"/>
        <rFont val="方正仿宋_GBK"/>
        <charset val="134"/>
      </rPr>
      <t>米，合计</t>
    </r>
    <r>
      <rPr>
        <sz val="10"/>
        <rFont val="Times New Roman"/>
        <charset val="134"/>
      </rPr>
      <t>100</t>
    </r>
    <r>
      <rPr>
        <sz val="10"/>
        <rFont val="方正仿宋_GBK"/>
        <charset val="134"/>
      </rPr>
      <t>立方米，单价</t>
    </r>
    <r>
      <rPr>
        <sz val="10"/>
        <rFont val="Times New Roman"/>
        <charset val="134"/>
      </rPr>
      <t>420</t>
    </r>
    <r>
      <rPr>
        <sz val="10"/>
        <rFont val="方正仿宋_GBK"/>
        <charset val="134"/>
      </rPr>
      <t>元</t>
    </r>
    <r>
      <rPr>
        <sz val="10"/>
        <rFont val="Times New Roman"/>
        <charset val="134"/>
      </rPr>
      <t>/</t>
    </r>
    <r>
      <rPr>
        <sz val="10"/>
        <rFont val="方正仿宋_GBK"/>
        <charset val="134"/>
      </rPr>
      <t>立方米，概算投资</t>
    </r>
    <r>
      <rPr>
        <sz val="10"/>
        <rFont val="Times New Roman"/>
        <charset val="134"/>
      </rPr>
      <t>4.2</t>
    </r>
    <r>
      <rPr>
        <sz val="10"/>
        <rFont val="方正仿宋_GBK"/>
        <charset val="134"/>
      </rPr>
      <t>万元；围墙</t>
    </r>
    <r>
      <rPr>
        <sz val="10"/>
        <rFont val="Times New Roman"/>
        <charset val="134"/>
      </rPr>
      <t>31</t>
    </r>
    <r>
      <rPr>
        <sz val="10"/>
        <rFont val="方正仿宋_GBK"/>
        <charset val="134"/>
      </rPr>
      <t>米，单价</t>
    </r>
    <r>
      <rPr>
        <sz val="10"/>
        <rFont val="Times New Roman"/>
        <charset val="134"/>
      </rPr>
      <t>500</t>
    </r>
    <r>
      <rPr>
        <sz val="10"/>
        <rFont val="方正仿宋_GBK"/>
        <charset val="134"/>
      </rPr>
      <t>元</t>
    </r>
    <r>
      <rPr>
        <sz val="10"/>
        <rFont val="Times New Roman"/>
        <charset val="134"/>
      </rPr>
      <t>/</t>
    </r>
    <r>
      <rPr>
        <sz val="10"/>
        <rFont val="方正仿宋_GBK"/>
        <charset val="134"/>
      </rPr>
      <t>米，概算投资</t>
    </r>
    <r>
      <rPr>
        <sz val="10"/>
        <rFont val="Times New Roman"/>
        <charset val="134"/>
      </rPr>
      <t>1.55</t>
    </r>
    <r>
      <rPr>
        <sz val="10"/>
        <rFont val="方正仿宋_GBK"/>
        <charset val="134"/>
      </rPr>
      <t>万元；新建地磅</t>
    </r>
    <r>
      <rPr>
        <sz val="10"/>
        <rFont val="Times New Roman"/>
        <charset val="134"/>
      </rPr>
      <t>1</t>
    </r>
    <r>
      <rPr>
        <sz val="10"/>
        <rFont val="方正仿宋_GBK"/>
        <charset val="134"/>
      </rPr>
      <t>座，概算投资</t>
    </r>
    <r>
      <rPr>
        <sz val="10"/>
        <rFont val="Times New Roman"/>
        <charset val="134"/>
      </rPr>
      <t>6.65</t>
    </r>
    <r>
      <rPr>
        <sz val="10"/>
        <rFont val="方正仿宋_GBK"/>
        <charset val="134"/>
      </rPr>
      <t>万元；新建奶罐</t>
    </r>
    <r>
      <rPr>
        <sz val="10"/>
        <rFont val="Times New Roman"/>
        <charset val="134"/>
      </rPr>
      <t>2</t>
    </r>
    <r>
      <rPr>
        <sz val="10"/>
        <rFont val="方正仿宋_GBK"/>
        <charset val="134"/>
      </rPr>
      <t>只，单价</t>
    </r>
    <r>
      <rPr>
        <sz val="10"/>
        <rFont val="Times New Roman"/>
        <charset val="134"/>
      </rPr>
      <t>6</t>
    </r>
    <r>
      <rPr>
        <sz val="10"/>
        <rFont val="方正仿宋_GBK"/>
        <charset val="134"/>
      </rPr>
      <t>万元一只，概算投资</t>
    </r>
    <r>
      <rPr>
        <sz val="10"/>
        <rFont val="Times New Roman"/>
        <charset val="134"/>
      </rPr>
      <t>12</t>
    </r>
    <r>
      <rPr>
        <sz val="10"/>
        <rFont val="方正仿宋_GBK"/>
        <charset val="134"/>
      </rPr>
      <t>万元。</t>
    </r>
  </si>
  <si>
    <r>
      <rPr>
        <sz val="10"/>
        <rFont val="方正仿宋_GBK"/>
        <charset val="134"/>
      </rPr>
      <t>项目将直接带动</t>
    </r>
    <r>
      <rPr>
        <sz val="10"/>
        <rFont val="Times New Roman"/>
        <charset val="134"/>
      </rPr>
      <t xml:space="preserve"> 20</t>
    </r>
    <r>
      <rPr>
        <sz val="10"/>
        <rFont val="方正仿宋_GBK"/>
        <charset val="134"/>
      </rPr>
      <t>至</t>
    </r>
    <r>
      <rPr>
        <sz val="10"/>
        <rFont val="Times New Roman"/>
        <charset val="134"/>
      </rPr>
      <t>30</t>
    </r>
    <r>
      <rPr>
        <sz val="10"/>
        <rFont val="方正仿宋_GBK"/>
        <charset val="134"/>
      </rPr>
      <t>户合作农户，实现户均年纯收入增加</t>
    </r>
    <r>
      <rPr>
        <sz val="10"/>
        <rFont val="Times New Roman"/>
        <charset val="134"/>
      </rPr>
      <t xml:space="preserve"> 3</t>
    </r>
    <r>
      <rPr>
        <sz val="10"/>
        <rFont val="方正仿宋_GBK"/>
        <charset val="134"/>
      </rPr>
      <t>万元以上。确保直接带动不少于</t>
    </r>
    <r>
      <rPr>
        <sz val="10"/>
        <rFont val="Times New Roman"/>
        <charset val="134"/>
      </rPr>
      <t>15</t>
    </r>
    <r>
      <rPr>
        <sz val="10"/>
        <rFont val="方正仿宋_GBK"/>
        <charset val="134"/>
      </rPr>
      <t>名脱贫户及监测户实现就业或参与合作，为其创造人均年增收</t>
    </r>
    <r>
      <rPr>
        <sz val="10"/>
        <rFont val="Times New Roman"/>
        <charset val="134"/>
      </rPr>
      <t xml:space="preserve"> 2</t>
    </r>
    <r>
      <rPr>
        <sz val="10"/>
        <rFont val="方正仿宋_GBK"/>
        <charset val="134"/>
      </rPr>
      <t>万元以上。产业规模目标：项目核心养殖场实现年产优质鲜羊奶</t>
    </r>
    <r>
      <rPr>
        <sz val="10"/>
        <rFont val="Times New Roman"/>
        <charset val="134"/>
      </rPr>
      <t>900</t>
    </r>
    <r>
      <rPr>
        <sz val="10"/>
        <rFont val="方正仿宋_GBK"/>
        <charset val="134"/>
      </rPr>
      <t>吨以上；通过技术、供种等服务，间接辐射带动农户</t>
    </r>
    <r>
      <rPr>
        <sz val="10"/>
        <rFont val="Times New Roman"/>
        <charset val="134"/>
      </rPr>
      <t>50</t>
    </r>
    <r>
      <rPr>
        <sz val="10"/>
        <rFont val="方正仿宋_GBK"/>
        <charset val="134"/>
      </rPr>
      <t>户以上。实现养殖粪污</t>
    </r>
    <r>
      <rPr>
        <sz val="10"/>
        <rFont val="Times New Roman"/>
        <charset val="134"/>
      </rPr>
      <t xml:space="preserve"> 100% </t>
    </r>
    <r>
      <rPr>
        <sz val="10"/>
        <rFont val="方正仿宋_GBK"/>
        <charset val="134"/>
      </rPr>
      <t>资源化利用；配套建设牧草种植基地</t>
    </r>
    <r>
      <rPr>
        <sz val="10"/>
        <rFont val="Times New Roman"/>
        <charset val="134"/>
      </rPr>
      <t>500</t>
    </r>
    <r>
      <rPr>
        <sz val="10"/>
        <rFont val="方正仿宋_GBK"/>
        <charset val="134"/>
      </rPr>
      <t>亩以上。</t>
    </r>
  </si>
  <si>
    <r>
      <rPr>
        <sz val="10"/>
        <rFont val="方正仿宋_GBK"/>
        <charset val="134"/>
      </rPr>
      <t>构建</t>
    </r>
    <r>
      <rPr>
        <sz val="10"/>
        <rFont val="Times New Roman"/>
        <charset val="134"/>
      </rPr>
      <t>“</t>
    </r>
    <r>
      <rPr>
        <sz val="10"/>
        <rFont val="方正仿宋_GBK"/>
        <charset val="134"/>
      </rPr>
      <t>社区</t>
    </r>
    <r>
      <rPr>
        <sz val="10"/>
        <rFont val="Times New Roman"/>
        <charset val="134"/>
      </rPr>
      <t>+</t>
    </r>
    <r>
      <rPr>
        <sz val="10"/>
        <rFont val="方正仿宋_GBK"/>
        <charset val="134"/>
      </rPr>
      <t>公司</t>
    </r>
    <r>
      <rPr>
        <sz val="10"/>
        <rFont val="Times New Roman"/>
        <charset val="134"/>
      </rPr>
      <t xml:space="preserve"> + </t>
    </r>
    <r>
      <rPr>
        <sz val="10"/>
        <rFont val="方正仿宋_GBK"/>
        <charset val="134"/>
      </rPr>
      <t>农户（含脱贫户、监测户）</t>
    </r>
    <r>
      <rPr>
        <sz val="10"/>
        <rFont val="Times New Roman"/>
        <charset val="134"/>
      </rPr>
      <t>”</t>
    </r>
    <r>
      <rPr>
        <sz val="10"/>
        <rFont val="方正仿宋_GBK"/>
        <charset val="134"/>
      </rPr>
      <t>三方紧密联动的利益联结体系，实现风险共担、利益共享，与石槽河社区的联结：</t>
    </r>
    <r>
      <rPr>
        <sz val="10"/>
        <rFont val="Times New Roman"/>
        <charset val="134"/>
      </rPr>
      <t xml:space="preserve"> </t>
    </r>
    <r>
      <rPr>
        <sz val="10"/>
        <rFont val="方正仿宋_GBK"/>
        <charset val="134"/>
      </rPr>
      <t>稳定收益</t>
    </r>
    <r>
      <rPr>
        <sz val="10"/>
        <rFont val="Times New Roman"/>
        <charset val="134"/>
      </rPr>
      <t xml:space="preserve"> + </t>
    </r>
    <r>
      <rPr>
        <sz val="10"/>
        <rFont val="方正仿宋_GBK"/>
        <charset val="134"/>
      </rPr>
      <t>资产增值，除固定租金外，租赁期满后，公司需对养殖基地资产进行全面检修维护，确保资产完好率不低于</t>
    </r>
    <r>
      <rPr>
        <sz val="10"/>
        <rFont val="Times New Roman"/>
        <charset val="134"/>
      </rPr>
      <t>90%</t>
    </r>
    <r>
      <rPr>
        <sz val="10"/>
        <rFont val="方正仿宋_GBK"/>
        <charset val="134"/>
      </rPr>
      <t>；同时可作为资产增值部分，充实村集体养殖资源，为后续项目运营或重新租赁奠定基础。采取资产租赁，采用</t>
    </r>
    <r>
      <rPr>
        <sz val="10"/>
        <rFont val="Times New Roman"/>
        <charset val="134"/>
      </rPr>
      <t>“</t>
    </r>
    <r>
      <rPr>
        <sz val="10"/>
        <rFont val="方正仿宋_GBK"/>
        <charset val="134"/>
      </rPr>
      <t>资产租赁</t>
    </r>
    <r>
      <rPr>
        <sz val="10"/>
        <rFont val="Times New Roman"/>
        <charset val="134"/>
      </rPr>
      <t xml:space="preserve"> + </t>
    </r>
    <r>
      <rPr>
        <sz val="10"/>
        <rFont val="方正仿宋_GBK"/>
        <charset val="134"/>
      </rPr>
      <t>养殖托管</t>
    </r>
    <r>
      <rPr>
        <sz val="10"/>
        <rFont val="Times New Roman"/>
        <charset val="134"/>
      </rPr>
      <t xml:space="preserve"> + </t>
    </r>
    <r>
      <rPr>
        <sz val="10"/>
        <rFont val="方正仿宋_GBK"/>
        <charset val="134"/>
      </rPr>
      <t>产品回收</t>
    </r>
    <r>
      <rPr>
        <sz val="10"/>
        <rFont val="Times New Roman"/>
        <charset val="134"/>
      </rPr>
      <t>”</t>
    </r>
    <r>
      <rPr>
        <sz val="10"/>
        <rFont val="方正仿宋_GBK"/>
        <charset val="134"/>
      </rPr>
      <t>的复合型经营方式，租赁周期为</t>
    </r>
    <r>
      <rPr>
        <sz val="10"/>
        <rFont val="Times New Roman"/>
        <charset val="134"/>
      </rPr>
      <t>5</t>
    </r>
    <r>
      <rPr>
        <sz val="10"/>
        <rFont val="方正仿宋_GBK"/>
        <charset val="134"/>
      </rPr>
      <t>年一个周期。项目采用</t>
    </r>
    <r>
      <rPr>
        <sz val="10"/>
        <rFont val="Times New Roman"/>
        <charset val="134"/>
      </rPr>
      <t>“</t>
    </r>
    <r>
      <rPr>
        <sz val="10"/>
        <rFont val="方正仿宋_GBK"/>
        <charset val="134"/>
      </rPr>
      <t>社区收租</t>
    </r>
    <r>
      <rPr>
        <sz val="10"/>
        <rFont val="Times New Roman"/>
        <charset val="134"/>
      </rPr>
      <t xml:space="preserve"> + </t>
    </r>
    <r>
      <rPr>
        <sz val="10"/>
        <rFont val="方正仿宋_GBK"/>
        <charset val="134"/>
      </rPr>
      <t>公司运营</t>
    </r>
    <r>
      <rPr>
        <sz val="10"/>
        <rFont val="Times New Roman"/>
        <charset val="134"/>
      </rPr>
      <t xml:space="preserve"> + </t>
    </r>
    <r>
      <rPr>
        <sz val="10"/>
        <rFont val="方正仿宋_GBK"/>
        <charset val="134"/>
      </rPr>
      <t>农户养殖获利</t>
    </r>
    <r>
      <rPr>
        <sz val="10"/>
        <rFont val="Times New Roman"/>
        <charset val="134"/>
      </rPr>
      <t xml:space="preserve">” </t>
    </r>
    <r>
      <rPr>
        <sz val="10"/>
        <rFont val="方正仿宋_GBK"/>
        <charset val="134"/>
      </rPr>
      <t>的收益分配模式，建成后资产由活水乡人民政府移交给石槽河社区管理，资产权属于石槽河社区，按每年不低于总投入衔接推进乡村振兴补助资金</t>
    </r>
    <r>
      <rPr>
        <sz val="10"/>
        <rFont val="Times New Roman"/>
        <charset val="134"/>
      </rPr>
      <t>6%</t>
    </r>
    <r>
      <rPr>
        <sz val="10"/>
        <rFont val="方正仿宋_GBK"/>
        <charset val="134"/>
      </rPr>
      <t>的比例测算，预计每年可实现租赁收入</t>
    </r>
    <r>
      <rPr>
        <sz val="10"/>
        <rFont val="Times New Roman"/>
        <charset val="134"/>
      </rPr>
      <t>12</t>
    </r>
    <r>
      <rPr>
        <sz val="10"/>
        <rFont val="方正仿宋_GBK"/>
        <charset val="134"/>
      </rPr>
      <t>万元，逐年增加。</t>
    </r>
  </si>
  <si>
    <r>
      <rPr>
        <sz val="10"/>
        <rFont val="Times New Roman"/>
        <charset val="134"/>
      </rPr>
      <t>800</t>
    </r>
    <r>
      <rPr>
        <sz val="10"/>
        <rFont val="方正仿宋_GBK"/>
        <charset val="134"/>
      </rPr>
      <t>余</t>
    </r>
  </si>
  <si>
    <r>
      <rPr>
        <sz val="10"/>
        <rFont val="方正仿宋_GBK"/>
        <charset val="134"/>
      </rPr>
      <t>活水乡活水社区居民委员会奶山羊养殖基地建设项目</t>
    </r>
  </si>
  <si>
    <r>
      <rPr>
        <sz val="10"/>
        <rFont val="方正仿宋_GBK"/>
        <charset val="134"/>
      </rPr>
      <t>活水社区</t>
    </r>
  </si>
  <si>
    <r>
      <rPr>
        <sz val="10"/>
        <rFont val="方正仿宋_GBK"/>
        <charset val="134"/>
      </rPr>
      <t>厂区地板硬化、堆粪场硬化</t>
    </r>
    <r>
      <rPr>
        <sz val="10"/>
        <rFont val="Times New Roman"/>
        <charset val="134"/>
      </rPr>
      <t>C30</t>
    </r>
    <r>
      <rPr>
        <sz val="10"/>
        <rFont val="方正仿宋_GBK"/>
        <charset val="134"/>
      </rPr>
      <t>砼浇筑</t>
    </r>
    <r>
      <rPr>
        <sz val="10"/>
        <rFont val="Times New Roman"/>
        <charset val="134"/>
      </rPr>
      <t>3588.66</t>
    </r>
    <r>
      <rPr>
        <sz val="10"/>
        <rFont val="方正仿宋_GBK"/>
        <charset val="134"/>
      </rPr>
      <t>立方米，厚为</t>
    </r>
    <r>
      <rPr>
        <sz val="10"/>
        <rFont val="Times New Roman"/>
        <charset val="134"/>
      </rPr>
      <t>20cm</t>
    </r>
    <r>
      <rPr>
        <sz val="10"/>
        <rFont val="方正仿宋_GBK"/>
        <charset val="134"/>
      </rPr>
      <t>，共</t>
    </r>
    <r>
      <rPr>
        <sz val="10"/>
        <rFont val="Times New Roman"/>
        <charset val="134"/>
      </rPr>
      <t>717.73</t>
    </r>
    <r>
      <rPr>
        <sz val="10"/>
        <rFont val="方正仿宋_GBK"/>
        <charset val="134"/>
      </rPr>
      <t>立方米，单价</t>
    </r>
    <r>
      <rPr>
        <sz val="10"/>
        <rFont val="Times New Roman"/>
        <charset val="134"/>
      </rPr>
      <t>400</t>
    </r>
    <r>
      <rPr>
        <sz val="10"/>
        <rFont val="方正仿宋_GBK"/>
        <charset val="134"/>
      </rPr>
      <t>元</t>
    </r>
    <r>
      <rPr>
        <sz val="10"/>
        <rFont val="Times New Roman"/>
        <charset val="134"/>
      </rPr>
      <t>/</t>
    </r>
    <r>
      <rPr>
        <sz val="10"/>
        <rFont val="方正仿宋_GBK"/>
        <charset val="134"/>
      </rPr>
      <t>立方米，概算投资</t>
    </r>
    <r>
      <rPr>
        <sz val="10"/>
        <rFont val="Times New Roman"/>
        <charset val="134"/>
      </rPr>
      <t>28.7</t>
    </r>
    <r>
      <rPr>
        <sz val="10"/>
        <rFont val="方正仿宋_GBK"/>
        <charset val="134"/>
      </rPr>
      <t>万元；新建钢混结构羊舍</t>
    </r>
    <r>
      <rPr>
        <sz val="10"/>
        <rFont val="Times New Roman"/>
        <charset val="134"/>
      </rPr>
      <t>900</t>
    </r>
    <r>
      <rPr>
        <sz val="10"/>
        <rFont val="方正仿宋_GBK"/>
        <charset val="134"/>
      </rPr>
      <t>立方米，单价</t>
    </r>
    <r>
      <rPr>
        <sz val="10"/>
        <rFont val="Times New Roman"/>
        <charset val="134"/>
      </rPr>
      <t>720</t>
    </r>
    <r>
      <rPr>
        <sz val="10"/>
        <rFont val="方正仿宋_GBK"/>
        <charset val="134"/>
      </rPr>
      <t>元</t>
    </r>
    <r>
      <rPr>
        <sz val="10"/>
        <rFont val="Times New Roman"/>
        <charset val="134"/>
      </rPr>
      <t>/</t>
    </r>
    <r>
      <rPr>
        <sz val="10"/>
        <rFont val="方正仿宋_GBK"/>
        <charset val="134"/>
      </rPr>
      <t>立方米，概算投资</t>
    </r>
    <r>
      <rPr>
        <sz val="10"/>
        <rFont val="Times New Roman"/>
        <charset val="134"/>
      </rPr>
      <t>64.8</t>
    </r>
    <r>
      <rPr>
        <sz val="10"/>
        <rFont val="方正仿宋_GBK"/>
        <charset val="134"/>
      </rPr>
      <t>万元；新建办公用房</t>
    </r>
    <r>
      <rPr>
        <sz val="10"/>
        <rFont val="Times New Roman"/>
        <charset val="134"/>
      </rPr>
      <t>126</t>
    </r>
    <r>
      <rPr>
        <sz val="10"/>
        <rFont val="方正仿宋_GBK"/>
        <charset val="134"/>
      </rPr>
      <t>平方米，单价</t>
    </r>
    <r>
      <rPr>
        <sz val="10"/>
        <rFont val="Times New Roman"/>
        <charset val="134"/>
      </rPr>
      <t>650</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8.19</t>
    </r>
    <r>
      <rPr>
        <sz val="10"/>
        <rFont val="方正仿宋_GBK"/>
        <charset val="134"/>
      </rPr>
      <t>万元；新建公用厕所（含化粪池）</t>
    </r>
    <r>
      <rPr>
        <sz val="10"/>
        <rFont val="Times New Roman"/>
        <charset val="134"/>
      </rPr>
      <t>1</t>
    </r>
    <r>
      <rPr>
        <sz val="10"/>
        <rFont val="方正仿宋_GBK"/>
        <charset val="134"/>
      </rPr>
      <t>间，概算投资</t>
    </r>
    <r>
      <rPr>
        <sz val="10"/>
        <rFont val="Times New Roman"/>
        <charset val="134"/>
      </rPr>
      <t>3</t>
    </r>
    <r>
      <rPr>
        <sz val="10"/>
        <rFont val="方正仿宋_GBK"/>
        <charset val="134"/>
      </rPr>
      <t>万元；新建饲料棚</t>
    </r>
    <r>
      <rPr>
        <sz val="10"/>
        <rFont val="Times New Roman"/>
        <charset val="134"/>
      </rPr>
      <t>300</t>
    </r>
    <r>
      <rPr>
        <sz val="10"/>
        <rFont val="方正仿宋_GBK"/>
        <charset val="134"/>
      </rPr>
      <t>立方米，单价</t>
    </r>
    <r>
      <rPr>
        <sz val="10"/>
        <rFont val="Times New Roman"/>
        <charset val="134"/>
      </rPr>
      <t>250</t>
    </r>
    <r>
      <rPr>
        <sz val="10"/>
        <rFont val="方正仿宋_GBK"/>
        <charset val="134"/>
      </rPr>
      <t>元</t>
    </r>
    <r>
      <rPr>
        <sz val="10"/>
        <rFont val="Times New Roman"/>
        <charset val="134"/>
      </rPr>
      <t>/</t>
    </r>
    <r>
      <rPr>
        <sz val="10"/>
        <rFont val="方正仿宋_GBK"/>
        <charset val="134"/>
      </rPr>
      <t>立方米，概算投资</t>
    </r>
    <r>
      <rPr>
        <sz val="10"/>
        <rFont val="Times New Roman"/>
        <charset val="134"/>
      </rPr>
      <t>28.7</t>
    </r>
    <r>
      <rPr>
        <sz val="10"/>
        <rFont val="方正仿宋_GBK"/>
        <charset val="134"/>
      </rPr>
      <t>万元；新建机井</t>
    </r>
    <r>
      <rPr>
        <sz val="10"/>
        <rFont val="Times New Roman"/>
        <charset val="134"/>
      </rPr>
      <t>1</t>
    </r>
    <r>
      <rPr>
        <sz val="10"/>
        <rFont val="方正仿宋_GBK"/>
        <charset val="134"/>
      </rPr>
      <t>座，概算投资</t>
    </r>
    <r>
      <rPr>
        <sz val="10"/>
        <rFont val="Times New Roman"/>
        <charset val="134"/>
      </rPr>
      <t>4</t>
    </r>
    <r>
      <rPr>
        <sz val="10"/>
        <rFont val="方正仿宋_GBK"/>
        <charset val="134"/>
      </rPr>
      <t>万元；新建给水管（</t>
    </r>
    <r>
      <rPr>
        <sz val="10"/>
        <rFont val="Times New Roman"/>
        <charset val="134"/>
      </rPr>
      <t>DN25</t>
    </r>
    <r>
      <rPr>
        <sz val="10"/>
        <rFont val="方正仿宋_GBK"/>
        <charset val="134"/>
      </rPr>
      <t>、</t>
    </r>
    <r>
      <rPr>
        <sz val="10"/>
        <rFont val="Times New Roman"/>
        <charset val="134"/>
      </rPr>
      <t>DN32</t>
    </r>
    <r>
      <rPr>
        <sz val="10"/>
        <rFont val="方正仿宋_GBK"/>
        <charset val="134"/>
      </rPr>
      <t>）</t>
    </r>
    <r>
      <rPr>
        <sz val="10"/>
        <rFont val="Times New Roman"/>
        <charset val="134"/>
      </rPr>
      <t>1000</t>
    </r>
    <r>
      <rPr>
        <sz val="10"/>
        <rFont val="方正仿宋_GBK"/>
        <charset val="134"/>
      </rPr>
      <t>米，单价</t>
    </r>
    <r>
      <rPr>
        <sz val="10"/>
        <rFont val="Times New Roman"/>
        <charset val="134"/>
      </rPr>
      <t>33</t>
    </r>
    <r>
      <rPr>
        <sz val="10"/>
        <rFont val="方正仿宋_GBK"/>
        <charset val="134"/>
      </rPr>
      <t>元</t>
    </r>
    <r>
      <rPr>
        <sz val="10"/>
        <rFont val="Times New Roman"/>
        <charset val="134"/>
      </rPr>
      <t>/</t>
    </r>
    <r>
      <rPr>
        <sz val="10"/>
        <rFont val="方正仿宋_GBK"/>
        <charset val="134"/>
      </rPr>
      <t>米，概算投资</t>
    </r>
    <r>
      <rPr>
        <sz val="10"/>
        <rFont val="Times New Roman"/>
        <charset val="134"/>
      </rPr>
      <t>3.3</t>
    </r>
    <r>
      <rPr>
        <sz val="10"/>
        <rFont val="方正仿宋_GBK"/>
        <charset val="134"/>
      </rPr>
      <t>万元；新建围网</t>
    </r>
    <r>
      <rPr>
        <sz val="10"/>
        <rFont val="Times New Roman"/>
        <charset val="134"/>
      </rPr>
      <t>1000</t>
    </r>
    <r>
      <rPr>
        <sz val="10"/>
        <rFont val="方正仿宋_GBK"/>
        <charset val="134"/>
      </rPr>
      <t>米，单价</t>
    </r>
    <r>
      <rPr>
        <sz val="10"/>
        <rFont val="Times New Roman"/>
        <charset val="134"/>
      </rPr>
      <t>80</t>
    </r>
    <r>
      <rPr>
        <sz val="10"/>
        <rFont val="方正仿宋_GBK"/>
        <charset val="134"/>
      </rPr>
      <t>元</t>
    </r>
    <r>
      <rPr>
        <sz val="10"/>
        <rFont val="Times New Roman"/>
        <charset val="134"/>
      </rPr>
      <t>/</t>
    </r>
    <r>
      <rPr>
        <sz val="10"/>
        <rFont val="方正仿宋_GBK"/>
        <charset val="134"/>
      </rPr>
      <t>米，概算投资</t>
    </r>
    <r>
      <rPr>
        <sz val="10"/>
        <rFont val="Times New Roman"/>
        <charset val="134"/>
      </rPr>
      <t>8</t>
    </r>
    <r>
      <rPr>
        <sz val="10"/>
        <rFont val="方正仿宋_GBK"/>
        <charset val="134"/>
      </rPr>
      <t>万元；新建输送带</t>
    </r>
    <r>
      <rPr>
        <sz val="10"/>
        <rFont val="Times New Roman"/>
        <charset val="134"/>
      </rPr>
      <t>100</t>
    </r>
    <r>
      <rPr>
        <sz val="10"/>
        <rFont val="方正仿宋_GBK"/>
        <charset val="134"/>
      </rPr>
      <t>米，单价</t>
    </r>
    <r>
      <rPr>
        <sz val="10"/>
        <rFont val="Times New Roman"/>
        <charset val="134"/>
      </rPr>
      <t>200</t>
    </r>
    <r>
      <rPr>
        <sz val="10"/>
        <rFont val="方正仿宋_GBK"/>
        <charset val="134"/>
      </rPr>
      <t>元</t>
    </r>
    <r>
      <rPr>
        <sz val="10"/>
        <rFont val="Times New Roman"/>
        <charset val="134"/>
      </rPr>
      <t>/</t>
    </r>
    <r>
      <rPr>
        <sz val="10"/>
        <rFont val="方正仿宋_GBK"/>
        <charset val="134"/>
      </rPr>
      <t>米，概算投资</t>
    </r>
    <r>
      <rPr>
        <sz val="10"/>
        <rFont val="Times New Roman"/>
        <charset val="134"/>
      </rPr>
      <t>2</t>
    </r>
    <r>
      <rPr>
        <sz val="10"/>
        <rFont val="方正仿宋_GBK"/>
        <charset val="134"/>
      </rPr>
      <t>万元；新建供水消毒水设施</t>
    </r>
    <r>
      <rPr>
        <sz val="10"/>
        <rFont val="Times New Roman"/>
        <charset val="134"/>
      </rPr>
      <t>1</t>
    </r>
    <r>
      <rPr>
        <sz val="10"/>
        <rFont val="方正仿宋_GBK"/>
        <charset val="134"/>
      </rPr>
      <t>套，概算投资</t>
    </r>
    <r>
      <rPr>
        <sz val="10"/>
        <rFont val="Times New Roman"/>
        <charset val="134"/>
      </rPr>
      <t>3</t>
    </r>
    <r>
      <rPr>
        <sz val="10"/>
        <rFont val="方正仿宋_GBK"/>
        <charset val="134"/>
      </rPr>
      <t>万元；新建地磅（</t>
    </r>
    <r>
      <rPr>
        <sz val="10"/>
        <rFont val="Times New Roman"/>
        <charset val="134"/>
      </rPr>
      <t>120</t>
    </r>
    <r>
      <rPr>
        <sz val="10"/>
        <rFont val="方正仿宋_GBK"/>
        <charset val="134"/>
      </rPr>
      <t>吨）</t>
    </r>
    <r>
      <rPr>
        <sz val="10"/>
        <rFont val="Times New Roman"/>
        <charset val="134"/>
      </rPr>
      <t>1</t>
    </r>
    <r>
      <rPr>
        <sz val="10"/>
        <rFont val="方正仿宋_GBK"/>
        <charset val="134"/>
      </rPr>
      <t>台，概算投资</t>
    </r>
    <r>
      <rPr>
        <sz val="10"/>
        <rFont val="Times New Roman"/>
        <charset val="134"/>
      </rPr>
      <t>9.5</t>
    </r>
    <r>
      <rPr>
        <sz val="10"/>
        <rFont val="方正仿宋_GBK"/>
        <charset val="134"/>
      </rPr>
      <t>万元；叉车</t>
    </r>
    <r>
      <rPr>
        <sz val="10"/>
        <rFont val="Times New Roman"/>
        <charset val="134"/>
      </rPr>
      <t>1</t>
    </r>
    <r>
      <rPr>
        <sz val="10"/>
        <rFont val="方正仿宋_GBK"/>
        <charset val="134"/>
      </rPr>
      <t>辆，概算投资</t>
    </r>
    <r>
      <rPr>
        <sz val="10"/>
        <rFont val="Times New Roman"/>
        <charset val="134"/>
      </rPr>
      <t>5</t>
    </r>
    <r>
      <rPr>
        <sz val="10"/>
        <rFont val="方正仿宋_GBK"/>
        <charset val="134"/>
      </rPr>
      <t>万元；装载机</t>
    </r>
    <r>
      <rPr>
        <sz val="10"/>
        <rFont val="Times New Roman"/>
        <charset val="134"/>
      </rPr>
      <t>1</t>
    </r>
    <r>
      <rPr>
        <sz val="10"/>
        <rFont val="方正仿宋_GBK"/>
        <charset val="134"/>
      </rPr>
      <t>辆，概算投资</t>
    </r>
    <r>
      <rPr>
        <sz val="10"/>
        <rFont val="Times New Roman"/>
        <charset val="134"/>
      </rPr>
      <t>19.5</t>
    </r>
    <r>
      <rPr>
        <sz val="10"/>
        <rFont val="方正仿宋_GBK"/>
        <charset val="134"/>
      </rPr>
      <t>万元；</t>
    </r>
    <r>
      <rPr>
        <sz val="10"/>
        <rFont val="Times New Roman"/>
        <charset val="134"/>
      </rPr>
      <t>TMR</t>
    </r>
    <r>
      <rPr>
        <sz val="10"/>
        <rFont val="方正仿宋_GBK"/>
        <charset val="134"/>
      </rPr>
      <t>搅拌机</t>
    </r>
    <r>
      <rPr>
        <sz val="10"/>
        <rFont val="Times New Roman"/>
        <charset val="134"/>
      </rPr>
      <t>1</t>
    </r>
    <r>
      <rPr>
        <sz val="10"/>
        <rFont val="方正仿宋_GBK"/>
        <charset val="134"/>
      </rPr>
      <t>台，概算投资</t>
    </r>
    <r>
      <rPr>
        <sz val="10"/>
        <rFont val="Times New Roman"/>
        <charset val="134"/>
      </rPr>
      <t>11</t>
    </r>
    <r>
      <rPr>
        <sz val="10"/>
        <rFont val="方正仿宋_GBK"/>
        <charset val="134"/>
      </rPr>
      <t>万元；</t>
    </r>
    <r>
      <rPr>
        <sz val="10"/>
        <rFont val="Times New Roman"/>
        <charset val="134"/>
      </rPr>
      <t>1</t>
    </r>
    <r>
      <rPr>
        <sz val="10"/>
        <rFont val="方正仿宋_GBK"/>
        <charset val="134"/>
      </rPr>
      <t>吨水箱</t>
    </r>
    <r>
      <rPr>
        <sz val="10"/>
        <rFont val="Times New Roman"/>
        <charset val="134"/>
      </rPr>
      <t>20</t>
    </r>
    <r>
      <rPr>
        <sz val="10"/>
        <rFont val="方正仿宋_GBK"/>
        <charset val="134"/>
      </rPr>
      <t>个，单价</t>
    </r>
    <r>
      <rPr>
        <sz val="10"/>
        <rFont val="Times New Roman"/>
        <charset val="134"/>
      </rPr>
      <t>1300</t>
    </r>
    <r>
      <rPr>
        <sz val="10"/>
        <rFont val="方正仿宋_GBK"/>
        <charset val="134"/>
      </rPr>
      <t>元</t>
    </r>
    <r>
      <rPr>
        <sz val="10"/>
        <rFont val="Times New Roman"/>
        <charset val="134"/>
      </rPr>
      <t>/</t>
    </r>
    <r>
      <rPr>
        <sz val="10"/>
        <rFont val="方正仿宋_GBK"/>
        <charset val="134"/>
      </rPr>
      <t>吨，概算投资</t>
    </r>
    <r>
      <rPr>
        <sz val="10"/>
        <rFont val="Times New Roman"/>
        <charset val="134"/>
      </rPr>
      <t>2.6</t>
    </r>
    <r>
      <rPr>
        <sz val="10"/>
        <rFont val="方正仿宋_GBK"/>
        <charset val="134"/>
      </rPr>
      <t>万元；颈枷</t>
    </r>
    <r>
      <rPr>
        <sz val="10"/>
        <rFont val="Times New Roman"/>
        <charset val="134"/>
      </rPr>
      <t>200</t>
    </r>
    <r>
      <rPr>
        <sz val="10"/>
        <rFont val="方正仿宋_GBK"/>
        <charset val="134"/>
      </rPr>
      <t>位，单价</t>
    </r>
    <r>
      <rPr>
        <sz val="10"/>
        <rFont val="Times New Roman"/>
        <charset val="134"/>
      </rPr>
      <t>110</t>
    </r>
    <r>
      <rPr>
        <sz val="10"/>
        <rFont val="方正仿宋_GBK"/>
        <charset val="134"/>
      </rPr>
      <t>元</t>
    </r>
    <r>
      <rPr>
        <sz val="10"/>
        <rFont val="Times New Roman"/>
        <charset val="134"/>
      </rPr>
      <t>/</t>
    </r>
    <r>
      <rPr>
        <sz val="10"/>
        <rFont val="方正仿宋_GBK"/>
        <charset val="134"/>
      </rPr>
      <t>位，概算投资</t>
    </r>
    <r>
      <rPr>
        <sz val="10"/>
        <rFont val="Times New Roman"/>
        <charset val="134"/>
      </rPr>
      <t>2.2</t>
    </r>
    <r>
      <rPr>
        <sz val="10"/>
        <rFont val="方正仿宋_GBK"/>
        <charset val="134"/>
      </rPr>
      <t>万元；</t>
    </r>
  </si>
  <si>
    <r>
      <rPr>
        <sz val="10"/>
        <rFont val="方正仿宋_GBK"/>
        <charset val="134"/>
      </rPr>
      <t>通过实施以</t>
    </r>
    <r>
      <rPr>
        <sz val="10"/>
        <rFont val="Times New Roman"/>
        <charset val="134"/>
      </rPr>
      <t>“</t>
    </r>
    <r>
      <rPr>
        <sz val="10"/>
        <rFont val="方正仿宋_GBK"/>
        <charset val="134"/>
      </rPr>
      <t>林－草</t>
    </r>
    <r>
      <rPr>
        <sz val="10"/>
        <rFont val="Times New Roman"/>
        <charset val="134"/>
      </rPr>
      <t>-</t>
    </r>
    <r>
      <rPr>
        <sz val="10"/>
        <rFont val="方正仿宋_GBK"/>
        <charset val="134"/>
      </rPr>
      <t>羊</t>
    </r>
    <r>
      <rPr>
        <sz val="10"/>
        <rFont val="Times New Roman"/>
        <charset val="134"/>
      </rPr>
      <t>-</t>
    </r>
    <r>
      <rPr>
        <sz val="10"/>
        <rFont val="方正仿宋_GBK"/>
        <charset val="134"/>
      </rPr>
      <t>肥</t>
    </r>
    <r>
      <rPr>
        <sz val="10"/>
        <rFont val="Times New Roman"/>
        <charset val="134"/>
      </rPr>
      <t>”</t>
    </r>
    <r>
      <rPr>
        <sz val="10"/>
        <rFont val="方正仿宋_GBK"/>
        <charset val="134"/>
      </rPr>
      <t>循环农业为核心的奶山羊生态养殖项目，在活水乡活水社区居民委员会（瓦路寨林场）建设一个集</t>
    </r>
    <r>
      <rPr>
        <sz val="10"/>
        <rFont val="Times New Roman"/>
        <charset val="134"/>
      </rPr>
      <t>“</t>
    </r>
    <r>
      <rPr>
        <sz val="10"/>
        <rFont val="方正仿宋_GBK"/>
        <charset val="134"/>
      </rPr>
      <t>良种繁育、生态养殖、饲料加工、技术服务</t>
    </r>
    <r>
      <rPr>
        <sz val="10"/>
        <rFont val="Times New Roman"/>
        <charset val="134"/>
      </rPr>
      <t>”</t>
    </r>
    <r>
      <rPr>
        <sz val="10"/>
        <rFont val="方正仿宋_GBK"/>
        <charset val="134"/>
      </rPr>
      <t>于一体的现代化产业示范中心。项目旨在提升全镇奶山羊产业的标准化、组织化与绿色化水平，探索建立可复制、可持续的联农带农机制。</t>
    </r>
  </si>
  <si>
    <r>
      <rPr>
        <sz val="10"/>
        <rFont val="方正仿宋_GBK"/>
        <charset val="134"/>
      </rPr>
      <t>构建</t>
    </r>
    <r>
      <rPr>
        <sz val="10"/>
        <rFont val="Times New Roman"/>
        <charset val="134"/>
      </rPr>
      <t>“</t>
    </r>
    <r>
      <rPr>
        <sz val="10"/>
        <rFont val="方正仿宋_GBK"/>
        <charset val="134"/>
      </rPr>
      <t>村委会</t>
    </r>
    <r>
      <rPr>
        <sz val="10"/>
        <rFont val="Times New Roman"/>
        <charset val="134"/>
      </rPr>
      <t>+</t>
    </r>
    <r>
      <rPr>
        <sz val="10"/>
        <rFont val="方正仿宋_GBK"/>
        <charset val="134"/>
      </rPr>
      <t>公司</t>
    </r>
    <r>
      <rPr>
        <sz val="10"/>
        <rFont val="Times New Roman"/>
        <charset val="134"/>
      </rPr>
      <t xml:space="preserve"> + </t>
    </r>
    <r>
      <rPr>
        <sz val="10"/>
        <rFont val="方正仿宋_GBK"/>
        <charset val="134"/>
      </rPr>
      <t>农户（含脱贫户、监测户）</t>
    </r>
    <r>
      <rPr>
        <sz val="10"/>
        <rFont val="Times New Roman"/>
        <charset val="134"/>
      </rPr>
      <t>”</t>
    </r>
    <r>
      <rPr>
        <sz val="10"/>
        <rFont val="方正仿宋_GBK"/>
        <charset val="134"/>
      </rPr>
      <t>三方紧密联动的利益联结体系，实现风险共担、利益共享，与活水社区居民委员会的联结：</t>
    </r>
    <r>
      <rPr>
        <sz val="10"/>
        <rFont val="Times New Roman"/>
        <charset val="134"/>
      </rPr>
      <t xml:space="preserve"> </t>
    </r>
    <r>
      <rPr>
        <sz val="10"/>
        <rFont val="方正仿宋_GBK"/>
        <charset val="134"/>
      </rPr>
      <t>稳定收益</t>
    </r>
    <r>
      <rPr>
        <sz val="10"/>
        <rFont val="Times New Roman"/>
        <charset val="134"/>
      </rPr>
      <t xml:space="preserve"> + </t>
    </r>
    <r>
      <rPr>
        <sz val="10"/>
        <rFont val="方正仿宋_GBK"/>
        <charset val="134"/>
      </rPr>
      <t>资产增值，除固定租金外，租赁期满后，公司需对养殖基地资产进行全面检修维护，确保资产完好率不低于</t>
    </r>
    <r>
      <rPr>
        <sz val="10"/>
        <rFont val="Times New Roman"/>
        <charset val="134"/>
      </rPr>
      <t>90%</t>
    </r>
    <r>
      <rPr>
        <sz val="10"/>
        <rFont val="方正仿宋_GBK"/>
        <charset val="134"/>
      </rPr>
      <t>；同时可作为资产增值部分，充实村集体养殖资源，为后续项目运营或重新租赁奠定基础。采取资产租赁，采用</t>
    </r>
    <r>
      <rPr>
        <sz val="10"/>
        <rFont val="Times New Roman"/>
        <charset val="134"/>
      </rPr>
      <t>“</t>
    </r>
    <r>
      <rPr>
        <sz val="10"/>
        <rFont val="方正仿宋_GBK"/>
        <charset val="134"/>
      </rPr>
      <t>资产租赁</t>
    </r>
    <r>
      <rPr>
        <sz val="10"/>
        <rFont val="Times New Roman"/>
        <charset val="134"/>
      </rPr>
      <t xml:space="preserve"> + </t>
    </r>
    <r>
      <rPr>
        <sz val="10"/>
        <rFont val="方正仿宋_GBK"/>
        <charset val="134"/>
      </rPr>
      <t>养殖托管</t>
    </r>
    <r>
      <rPr>
        <sz val="10"/>
        <rFont val="Times New Roman"/>
        <charset val="134"/>
      </rPr>
      <t xml:space="preserve"> + </t>
    </r>
    <r>
      <rPr>
        <sz val="10"/>
        <rFont val="方正仿宋_GBK"/>
        <charset val="134"/>
      </rPr>
      <t>产品回收</t>
    </r>
    <r>
      <rPr>
        <sz val="10"/>
        <rFont val="Times New Roman"/>
        <charset val="134"/>
      </rPr>
      <t>”</t>
    </r>
    <r>
      <rPr>
        <sz val="10"/>
        <rFont val="方正仿宋_GBK"/>
        <charset val="134"/>
      </rPr>
      <t>的复合型经营方式，租赁周期为</t>
    </r>
    <r>
      <rPr>
        <sz val="10"/>
        <rFont val="Times New Roman"/>
        <charset val="134"/>
      </rPr>
      <t>5</t>
    </r>
    <r>
      <rPr>
        <sz val="10"/>
        <rFont val="方正仿宋_GBK"/>
        <charset val="134"/>
      </rPr>
      <t>年一个周期。项目采用</t>
    </r>
    <r>
      <rPr>
        <sz val="10"/>
        <rFont val="Times New Roman"/>
        <charset val="134"/>
      </rPr>
      <t>“</t>
    </r>
    <r>
      <rPr>
        <sz val="10"/>
        <rFont val="方正仿宋_GBK"/>
        <charset val="134"/>
      </rPr>
      <t>居委会收租</t>
    </r>
    <r>
      <rPr>
        <sz val="10"/>
        <rFont val="Times New Roman"/>
        <charset val="134"/>
      </rPr>
      <t xml:space="preserve"> + </t>
    </r>
    <r>
      <rPr>
        <sz val="10"/>
        <rFont val="方正仿宋_GBK"/>
        <charset val="134"/>
      </rPr>
      <t>公司运营</t>
    </r>
    <r>
      <rPr>
        <sz val="10"/>
        <rFont val="Times New Roman"/>
        <charset val="134"/>
      </rPr>
      <t xml:space="preserve"> + </t>
    </r>
    <r>
      <rPr>
        <sz val="10"/>
        <rFont val="方正仿宋_GBK"/>
        <charset val="134"/>
      </rPr>
      <t>农户养殖获利</t>
    </r>
    <r>
      <rPr>
        <sz val="10"/>
        <rFont val="Times New Roman"/>
        <charset val="134"/>
      </rPr>
      <t xml:space="preserve">” </t>
    </r>
    <r>
      <rPr>
        <sz val="10"/>
        <rFont val="方正仿宋_GBK"/>
        <charset val="134"/>
      </rPr>
      <t>的收益分配模式，建成后资产由活水乡政府移交给活水社区居民委员会管理，资产权属于活水社区居民委员会，按每年不低于总投入衔接推进乡村振兴补助资金</t>
    </r>
    <r>
      <rPr>
        <sz val="10"/>
        <rFont val="Times New Roman"/>
        <charset val="134"/>
      </rPr>
      <t>6%</t>
    </r>
    <r>
      <rPr>
        <sz val="10"/>
        <rFont val="方正仿宋_GBK"/>
        <charset val="134"/>
      </rPr>
      <t>的比例测算，预计每年可实现租赁收入</t>
    </r>
    <r>
      <rPr>
        <sz val="10"/>
        <rFont val="Times New Roman"/>
        <charset val="134"/>
      </rPr>
      <t>12</t>
    </r>
    <r>
      <rPr>
        <sz val="10"/>
        <rFont val="方正仿宋_GBK"/>
        <charset val="134"/>
      </rPr>
      <t>万元，逐年增加。</t>
    </r>
  </si>
  <si>
    <r>
      <rPr>
        <sz val="10"/>
        <rFont val="方正仿宋_GBK"/>
        <charset val="134"/>
      </rPr>
      <t>龙海乡核桃村社区农产品交易市场建设项目</t>
    </r>
  </si>
  <si>
    <r>
      <rPr>
        <sz val="10"/>
        <color rgb="FF000000"/>
        <rFont val="Times New Roman"/>
        <charset val="134"/>
      </rPr>
      <t>1.</t>
    </r>
    <r>
      <rPr>
        <sz val="10"/>
        <color indexed="8"/>
        <rFont val="方正仿宋_GBK"/>
        <charset val="134"/>
      </rPr>
      <t>钢结构铝瓦大棚</t>
    </r>
    <r>
      <rPr>
        <sz val="10"/>
        <color indexed="8"/>
        <rFont val="Times New Roman"/>
        <charset val="134"/>
      </rPr>
      <t xml:space="preserve"> </t>
    </r>
    <r>
      <rPr>
        <sz val="10"/>
        <color indexed="8"/>
        <rFont val="方正仿宋_GBK"/>
        <charset val="134"/>
      </rPr>
      <t>，</t>
    </r>
    <r>
      <rPr>
        <sz val="10"/>
        <color indexed="8"/>
        <rFont val="Times New Roman"/>
        <charset val="134"/>
      </rPr>
      <t>500</t>
    </r>
    <r>
      <rPr>
        <sz val="10"/>
        <color indexed="8"/>
        <rFont val="方正仿宋_GBK"/>
        <charset val="134"/>
      </rPr>
      <t>平方米投影面积，</t>
    </r>
    <r>
      <rPr>
        <sz val="10"/>
        <color indexed="8"/>
        <rFont val="Times New Roman"/>
        <charset val="134"/>
      </rPr>
      <t>550</t>
    </r>
    <r>
      <rPr>
        <sz val="10"/>
        <color indexed="8"/>
        <rFont val="方正仿宋_GBK"/>
        <charset val="134"/>
      </rPr>
      <t>平方米覆盖面积，含全部安装，需要资金</t>
    </r>
    <r>
      <rPr>
        <sz val="10"/>
        <color indexed="8"/>
        <rFont val="Times New Roman"/>
        <charset val="134"/>
      </rPr>
      <t>65</t>
    </r>
    <r>
      <rPr>
        <sz val="10"/>
        <color indexed="8"/>
        <rFont val="方正仿宋_GBK"/>
        <charset val="134"/>
      </rPr>
      <t>万元。</t>
    </r>
    <r>
      <rPr>
        <sz val="10"/>
        <color indexed="8"/>
        <rFont val="Times New Roman"/>
        <charset val="134"/>
      </rPr>
      <t xml:space="preserve">
2.</t>
    </r>
    <r>
      <rPr>
        <sz val="10"/>
        <color indexed="8"/>
        <rFont val="方正仿宋_GBK"/>
        <charset val="134"/>
      </rPr>
      <t>蔬菜区标准摊位</t>
    </r>
    <r>
      <rPr>
        <sz val="10"/>
        <color indexed="8"/>
        <rFont val="Times New Roman"/>
        <charset val="134"/>
      </rPr>
      <t>40</t>
    </r>
    <r>
      <rPr>
        <sz val="10"/>
        <color indexed="8"/>
        <rFont val="方正仿宋_GBK"/>
        <charset val="134"/>
      </rPr>
      <t>个，需要资金</t>
    </r>
    <r>
      <rPr>
        <sz val="10"/>
        <color indexed="8"/>
        <rFont val="Times New Roman"/>
        <charset val="134"/>
      </rPr>
      <t>3.56</t>
    </r>
    <r>
      <rPr>
        <sz val="10"/>
        <color indexed="8"/>
        <rFont val="方正仿宋_GBK"/>
        <charset val="134"/>
      </rPr>
      <t>万元。</t>
    </r>
    <r>
      <rPr>
        <sz val="10"/>
        <color indexed="8"/>
        <rFont val="Times New Roman"/>
        <charset val="134"/>
      </rPr>
      <t xml:space="preserve">  
3.</t>
    </r>
    <r>
      <rPr>
        <sz val="10"/>
        <color indexed="8"/>
        <rFont val="方正仿宋_GBK"/>
        <charset val="134"/>
      </rPr>
      <t>鲜肉区标准摊位</t>
    </r>
    <r>
      <rPr>
        <sz val="10"/>
        <color indexed="8"/>
        <rFont val="Times New Roman"/>
        <charset val="134"/>
      </rPr>
      <t>15</t>
    </r>
    <r>
      <rPr>
        <sz val="10"/>
        <color indexed="8"/>
        <rFont val="方正仿宋_GBK"/>
        <charset val="134"/>
      </rPr>
      <t>个，需要资金</t>
    </r>
    <r>
      <rPr>
        <sz val="10"/>
        <color indexed="8"/>
        <rFont val="Times New Roman"/>
        <charset val="134"/>
      </rPr>
      <t>1.34</t>
    </r>
    <r>
      <rPr>
        <sz val="10"/>
        <color indexed="8"/>
        <rFont val="方正仿宋_GBK"/>
        <charset val="134"/>
      </rPr>
      <t>万元。</t>
    </r>
    <r>
      <rPr>
        <sz val="10"/>
        <color indexed="8"/>
        <rFont val="Times New Roman"/>
        <charset val="134"/>
      </rPr>
      <t xml:space="preserve">
4.</t>
    </r>
    <r>
      <rPr>
        <sz val="10"/>
        <color indexed="8"/>
        <rFont val="方正仿宋_GBK"/>
        <charset val="134"/>
      </rPr>
      <t>干货区标准摊位</t>
    </r>
    <r>
      <rPr>
        <sz val="10"/>
        <color indexed="8"/>
        <rFont val="Times New Roman"/>
        <charset val="134"/>
      </rPr>
      <t>15</t>
    </r>
    <r>
      <rPr>
        <sz val="10"/>
        <color indexed="8"/>
        <rFont val="方正仿宋_GBK"/>
        <charset val="134"/>
      </rPr>
      <t>个，需要资金</t>
    </r>
    <r>
      <rPr>
        <sz val="10"/>
        <color indexed="8"/>
        <rFont val="Times New Roman"/>
        <charset val="134"/>
      </rPr>
      <t>1.34</t>
    </r>
    <r>
      <rPr>
        <sz val="10"/>
        <color indexed="8"/>
        <rFont val="方正仿宋_GBK"/>
        <charset val="134"/>
      </rPr>
      <t>万元。</t>
    </r>
    <r>
      <rPr>
        <sz val="10"/>
        <color indexed="8"/>
        <rFont val="Times New Roman"/>
        <charset val="134"/>
      </rPr>
      <t xml:space="preserve">                                                                                                                                                   5.</t>
    </r>
    <r>
      <rPr>
        <sz val="10"/>
        <color indexed="8"/>
        <rFont val="方正仿宋_GBK"/>
        <charset val="134"/>
      </rPr>
      <t>公共照明及布线</t>
    </r>
    <r>
      <rPr>
        <sz val="10"/>
        <color indexed="8"/>
        <rFont val="Times New Roman"/>
        <charset val="134"/>
      </rPr>
      <t>1</t>
    </r>
    <r>
      <rPr>
        <sz val="10"/>
        <color indexed="8"/>
        <rFont val="方正仿宋_GBK"/>
        <charset val="134"/>
      </rPr>
      <t>项，需要资金</t>
    </r>
    <r>
      <rPr>
        <sz val="10"/>
        <color indexed="8"/>
        <rFont val="Times New Roman"/>
        <charset val="134"/>
      </rPr>
      <t>0.5</t>
    </r>
    <r>
      <rPr>
        <sz val="10"/>
        <color indexed="8"/>
        <rFont val="方正仿宋_GBK"/>
        <charset val="134"/>
      </rPr>
      <t>万元。</t>
    </r>
  </si>
  <si>
    <r>
      <rPr>
        <sz val="10"/>
        <color indexed="8"/>
        <rFont val="方正仿宋_GBK"/>
        <charset val="134"/>
      </rPr>
      <t>通过建通过实施龙海乡核桃村社区集市农贸市场建设项目工程，打造功能完善、管理规范、环境整洁的农村交易服务平台，提升农产品流通效率，改善人居环境，增强村级公共服务能力，助力脱贫人口稳定增收，推动核桃村宜居宜业和美乡村建设。项目建成后产权归核桃村社区，预计项目年收益率为</t>
    </r>
    <r>
      <rPr>
        <sz val="10"/>
        <color indexed="8"/>
        <rFont val="Times New Roman"/>
        <charset val="134"/>
      </rPr>
      <t>14</t>
    </r>
    <r>
      <rPr>
        <sz val="10"/>
        <color indexed="8"/>
        <rFont val="方正仿宋_GBK"/>
        <charset val="134"/>
      </rPr>
      <t>％，即</t>
    </r>
    <r>
      <rPr>
        <sz val="10"/>
        <color indexed="8"/>
        <rFont val="Times New Roman"/>
        <charset val="134"/>
      </rPr>
      <t>10</t>
    </r>
    <r>
      <rPr>
        <sz val="10"/>
        <color indexed="8"/>
        <rFont val="方正仿宋_GBK"/>
        <charset val="134"/>
      </rPr>
      <t>万元。</t>
    </r>
  </si>
  <si>
    <r>
      <rPr>
        <sz val="10"/>
        <color rgb="FF000000"/>
        <rFont val="Times New Roman"/>
        <charset val="134"/>
      </rPr>
      <t>1</t>
    </r>
    <r>
      <rPr>
        <sz val="10"/>
        <color rgb="FF000000"/>
        <rFont val="方正仿宋_GBK"/>
        <charset val="134"/>
      </rPr>
      <t>、就业务工：带动就业</t>
    </r>
    <r>
      <rPr>
        <sz val="10"/>
        <color rgb="FF000000"/>
        <rFont val="Times New Roman"/>
        <charset val="134"/>
      </rPr>
      <t>80</t>
    </r>
    <r>
      <rPr>
        <sz val="10"/>
        <color rgb="FF000000"/>
        <rFont val="方正仿宋_GBK"/>
        <charset val="134"/>
      </rPr>
      <t>多人；</t>
    </r>
    <r>
      <rPr>
        <sz val="10"/>
        <color rgb="FF000000"/>
        <rFont val="Times New Roman"/>
        <charset val="134"/>
      </rPr>
      <t>2</t>
    </r>
    <r>
      <rPr>
        <sz val="10"/>
        <color rgb="FF000000"/>
        <rFont val="方正仿宋_GBK"/>
        <charset val="134"/>
      </rPr>
      <t>、帮助产销对接：帮助</t>
    </r>
    <r>
      <rPr>
        <sz val="10"/>
        <color rgb="FF000000"/>
        <rFont val="Times New Roman"/>
        <charset val="134"/>
      </rPr>
      <t>20</t>
    </r>
    <r>
      <rPr>
        <sz val="10"/>
        <color rgb="FF000000"/>
        <rFont val="方正仿宋_GBK"/>
        <charset val="134"/>
      </rPr>
      <t>多户农户出售各类农产品；</t>
    </r>
    <r>
      <rPr>
        <sz val="10"/>
        <color rgb="FF000000"/>
        <rFont val="Times New Roman"/>
        <charset val="134"/>
      </rPr>
      <t>3</t>
    </r>
    <r>
      <rPr>
        <sz val="10"/>
        <color rgb="FF000000"/>
        <rFont val="方正仿宋_GBK"/>
        <charset val="134"/>
      </rPr>
      <t>、收益分红：按照受益的</t>
    </r>
    <r>
      <rPr>
        <sz val="10"/>
        <color rgb="FF000000"/>
        <rFont val="Times New Roman"/>
        <charset val="134"/>
      </rPr>
      <t>10%</t>
    </r>
    <r>
      <rPr>
        <sz val="10"/>
        <color rgb="FF000000"/>
        <rFont val="方正仿宋_GBK"/>
        <charset val="134"/>
      </rPr>
      <t>，对监测户</t>
    </r>
    <r>
      <rPr>
        <sz val="10"/>
        <color rgb="FF000000"/>
        <rFont val="Times New Roman"/>
        <charset val="134"/>
      </rPr>
      <t>4</t>
    </r>
    <r>
      <rPr>
        <sz val="10"/>
        <color rgb="FF000000"/>
        <rFont val="方正仿宋_GBK"/>
        <charset val="134"/>
      </rPr>
      <t>户</t>
    </r>
    <r>
      <rPr>
        <sz val="10"/>
        <color rgb="FF000000"/>
        <rFont val="Times New Roman"/>
        <charset val="134"/>
      </rPr>
      <t>6</t>
    </r>
    <r>
      <rPr>
        <sz val="10"/>
        <color rgb="FF000000"/>
        <rFont val="方正仿宋_GBK"/>
        <charset val="134"/>
      </rPr>
      <t>人进行收益分红。</t>
    </r>
  </si>
  <si>
    <r>
      <rPr>
        <sz val="10"/>
        <rFont val="方正仿宋_GBK"/>
        <charset val="134"/>
      </rPr>
      <t>中共陆良县委组织部</t>
    </r>
  </si>
  <si>
    <r>
      <rPr>
        <sz val="10"/>
        <color indexed="8"/>
        <rFont val="方正仿宋_GBK"/>
        <charset val="134"/>
      </rPr>
      <t>大新村村委会小浆果种植项目</t>
    </r>
  </si>
  <si>
    <r>
      <rPr>
        <sz val="10"/>
        <rFont val="方正仿宋_GBK"/>
        <charset val="134"/>
      </rPr>
      <t>大新村村委会</t>
    </r>
  </si>
  <si>
    <r>
      <rPr>
        <sz val="10"/>
        <color indexed="8"/>
        <rFont val="方正仿宋_GBK"/>
        <charset val="134"/>
      </rPr>
      <t>龙海乡高海拔小浆果种植示范项目（小新村河里）①砂石路面</t>
    </r>
    <r>
      <rPr>
        <sz val="10"/>
        <color indexed="8"/>
        <rFont val="Times New Roman"/>
        <charset val="134"/>
      </rPr>
      <t>1600</t>
    </r>
    <r>
      <rPr>
        <sz val="10"/>
        <color indexed="8"/>
        <rFont val="方正仿宋_GBK"/>
        <charset val="134"/>
      </rPr>
      <t>平方米，按照单价</t>
    </r>
    <r>
      <rPr>
        <sz val="10"/>
        <color indexed="8"/>
        <rFont val="Times New Roman"/>
        <charset val="134"/>
      </rPr>
      <t>35</t>
    </r>
    <r>
      <rPr>
        <sz val="10"/>
        <color indexed="8"/>
        <rFont val="方正仿宋_GBK"/>
        <charset val="134"/>
      </rPr>
      <t>元</t>
    </r>
    <r>
      <rPr>
        <sz val="10"/>
        <color indexed="8"/>
        <rFont val="Times New Roman"/>
        <charset val="134"/>
      </rPr>
      <t>/</t>
    </r>
    <r>
      <rPr>
        <sz val="10"/>
        <color indexed="8"/>
        <rFont val="方正仿宋_GBK"/>
        <charset val="134"/>
      </rPr>
      <t>㎡，预算资金</t>
    </r>
    <r>
      <rPr>
        <sz val="10"/>
        <color indexed="8"/>
        <rFont val="Times New Roman"/>
        <charset val="134"/>
      </rPr>
      <t>5.6</t>
    </r>
    <r>
      <rPr>
        <sz val="10"/>
        <color indexed="8"/>
        <rFont val="方正仿宋_GBK"/>
        <charset val="134"/>
      </rPr>
      <t>万元。②镀锌钢丝园区护栏网</t>
    </r>
    <r>
      <rPr>
        <sz val="10"/>
        <color indexed="8"/>
        <rFont val="Times New Roman"/>
        <charset val="134"/>
      </rPr>
      <t>730</t>
    </r>
    <r>
      <rPr>
        <sz val="10"/>
        <color indexed="8"/>
        <rFont val="方正仿宋_GBK"/>
        <charset val="134"/>
      </rPr>
      <t>米，按照单价</t>
    </r>
    <r>
      <rPr>
        <sz val="10"/>
        <color indexed="8"/>
        <rFont val="Times New Roman"/>
        <charset val="134"/>
      </rPr>
      <t>40</t>
    </r>
    <r>
      <rPr>
        <sz val="10"/>
        <color indexed="8"/>
        <rFont val="方正仿宋_GBK"/>
        <charset val="134"/>
      </rPr>
      <t>元</t>
    </r>
    <r>
      <rPr>
        <sz val="10"/>
        <color indexed="8"/>
        <rFont val="Times New Roman"/>
        <charset val="134"/>
      </rPr>
      <t>/</t>
    </r>
    <r>
      <rPr>
        <sz val="10"/>
        <color indexed="8"/>
        <rFont val="方正仿宋_GBK"/>
        <charset val="134"/>
      </rPr>
      <t>㎡，预算资金</t>
    </r>
    <r>
      <rPr>
        <sz val="10"/>
        <color indexed="8"/>
        <rFont val="Times New Roman"/>
        <charset val="134"/>
      </rPr>
      <t>2.92</t>
    </r>
    <r>
      <rPr>
        <sz val="10"/>
        <color indexed="8"/>
        <rFont val="方正仿宋_GBK"/>
        <charset val="134"/>
      </rPr>
      <t>万元。③浆果智能化灌溉管网及进口滴头、滴件（数量</t>
    </r>
    <r>
      <rPr>
        <sz val="10"/>
        <color indexed="8"/>
        <rFont val="Times New Roman"/>
        <charset val="134"/>
      </rPr>
      <t>44</t>
    </r>
    <r>
      <rPr>
        <sz val="10"/>
        <color indexed="8"/>
        <rFont val="方正仿宋_GBK"/>
        <charset val="134"/>
      </rPr>
      <t>亩），按照单价</t>
    </r>
    <r>
      <rPr>
        <sz val="10"/>
        <color indexed="8"/>
        <rFont val="Times New Roman"/>
        <charset val="134"/>
      </rPr>
      <t>4977</t>
    </r>
    <r>
      <rPr>
        <sz val="10"/>
        <color indexed="8"/>
        <rFont val="方正仿宋_GBK"/>
        <charset val="134"/>
      </rPr>
      <t>元</t>
    </r>
    <r>
      <rPr>
        <sz val="10"/>
        <color indexed="8"/>
        <rFont val="Times New Roman"/>
        <charset val="134"/>
      </rPr>
      <t>/</t>
    </r>
    <r>
      <rPr>
        <sz val="10"/>
        <color indexed="8"/>
        <rFont val="方正仿宋_GBK"/>
        <charset val="134"/>
      </rPr>
      <t>亩，预算资金</t>
    </r>
    <r>
      <rPr>
        <sz val="10"/>
        <color indexed="8"/>
        <rFont val="Times New Roman"/>
        <charset val="134"/>
      </rPr>
      <t>21.9</t>
    </r>
    <r>
      <rPr>
        <sz val="10"/>
        <color indexed="8"/>
        <rFont val="方正仿宋_GBK"/>
        <charset val="134"/>
      </rPr>
      <t>万元。④建设浆果温室镀锌框架，铺盖进口农膜（数量</t>
    </r>
    <r>
      <rPr>
        <sz val="10"/>
        <color indexed="8"/>
        <rFont val="Times New Roman"/>
        <charset val="134"/>
      </rPr>
      <t>22573</t>
    </r>
    <r>
      <rPr>
        <sz val="10"/>
        <color indexed="8"/>
        <rFont val="方正仿宋_GBK"/>
        <charset val="134"/>
      </rPr>
      <t>平方米）按照单价</t>
    </r>
    <r>
      <rPr>
        <sz val="10"/>
        <color indexed="8"/>
        <rFont val="Times New Roman"/>
        <charset val="134"/>
      </rPr>
      <t>35</t>
    </r>
    <r>
      <rPr>
        <sz val="10"/>
        <color indexed="8"/>
        <rFont val="方正仿宋_GBK"/>
        <charset val="134"/>
      </rPr>
      <t>元</t>
    </r>
    <r>
      <rPr>
        <sz val="10"/>
        <color indexed="8"/>
        <rFont val="Times New Roman"/>
        <charset val="134"/>
      </rPr>
      <t>/</t>
    </r>
    <r>
      <rPr>
        <sz val="10"/>
        <color indexed="8"/>
        <rFont val="方正仿宋_GBK"/>
        <charset val="134"/>
      </rPr>
      <t>㎡，预算资金</t>
    </r>
    <r>
      <rPr>
        <sz val="10"/>
        <color indexed="8"/>
        <rFont val="Times New Roman"/>
        <charset val="134"/>
      </rPr>
      <t>79</t>
    </r>
    <r>
      <rPr>
        <sz val="10"/>
        <color indexed="8"/>
        <rFont val="方正仿宋_GBK"/>
        <charset val="134"/>
      </rPr>
      <t>万元。⑤浆果种植搁架（数量</t>
    </r>
    <r>
      <rPr>
        <sz val="10"/>
        <color indexed="8"/>
        <rFont val="Times New Roman"/>
        <charset val="134"/>
      </rPr>
      <t>44</t>
    </r>
    <r>
      <rPr>
        <sz val="10"/>
        <color indexed="8"/>
        <rFont val="方正仿宋_GBK"/>
        <charset val="134"/>
      </rPr>
      <t>亩），按照单价</t>
    </r>
    <r>
      <rPr>
        <sz val="10"/>
        <color indexed="8"/>
        <rFont val="Times New Roman"/>
        <charset val="134"/>
      </rPr>
      <t>4000</t>
    </r>
    <r>
      <rPr>
        <sz val="10"/>
        <color indexed="8"/>
        <rFont val="方正仿宋_GBK"/>
        <charset val="134"/>
      </rPr>
      <t>元</t>
    </r>
    <r>
      <rPr>
        <sz val="10"/>
        <color indexed="8"/>
        <rFont val="Times New Roman"/>
        <charset val="134"/>
      </rPr>
      <t>/</t>
    </r>
    <r>
      <rPr>
        <sz val="10"/>
        <color indexed="8"/>
        <rFont val="方正仿宋_GBK"/>
        <charset val="134"/>
      </rPr>
      <t>亩，预算资金</t>
    </r>
    <r>
      <rPr>
        <sz val="10"/>
        <color indexed="8"/>
        <rFont val="Times New Roman"/>
        <charset val="134"/>
      </rPr>
      <t>17.6</t>
    </r>
    <r>
      <rPr>
        <sz val="10"/>
        <color indexed="8"/>
        <rFont val="方正仿宋_GBK"/>
        <charset val="134"/>
      </rPr>
      <t>万元。⑥蓄水罐</t>
    </r>
    <r>
      <rPr>
        <sz val="10"/>
        <color indexed="8"/>
        <rFont val="Times New Roman"/>
        <charset val="134"/>
      </rPr>
      <t>2</t>
    </r>
    <r>
      <rPr>
        <sz val="10"/>
        <color indexed="8"/>
        <rFont val="方正仿宋_GBK"/>
        <charset val="134"/>
      </rPr>
      <t>个，全自动水肥一体化系统</t>
    </r>
    <r>
      <rPr>
        <sz val="10"/>
        <color indexed="8"/>
        <rFont val="Times New Roman"/>
        <charset val="134"/>
      </rPr>
      <t>1</t>
    </r>
    <r>
      <rPr>
        <sz val="10"/>
        <color indexed="8"/>
        <rFont val="方正仿宋_GBK"/>
        <charset val="134"/>
      </rPr>
      <t>套，预算资金</t>
    </r>
    <r>
      <rPr>
        <sz val="10"/>
        <color indexed="8"/>
        <rFont val="Times New Roman"/>
        <charset val="134"/>
      </rPr>
      <t>24.2</t>
    </r>
    <r>
      <rPr>
        <sz val="10"/>
        <color indexed="8"/>
        <rFont val="方正仿宋_GBK"/>
        <charset val="134"/>
      </rPr>
      <t>万元。</t>
    </r>
  </si>
  <si>
    <r>
      <rPr>
        <sz val="10"/>
        <rFont val="方正仿宋_GBK"/>
        <charset val="134"/>
      </rPr>
      <t>围绕项目建设内容、联农带农成效及产业发展需求，设定绩效目标，确保项目落地见效，实现</t>
    </r>
    <r>
      <rPr>
        <sz val="10"/>
        <rFont val="Times New Roman"/>
        <charset val="134"/>
      </rPr>
      <t>“</t>
    </r>
    <r>
      <rPr>
        <sz val="10"/>
        <rFont val="方正仿宋_GBK"/>
        <charset val="134"/>
      </rPr>
      <t>生态、经济、社会</t>
    </r>
    <r>
      <rPr>
        <sz val="10"/>
        <rFont val="Times New Roman"/>
        <charset val="134"/>
      </rPr>
      <t>”</t>
    </r>
    <r>
      <rPr>
        <sz val="10"/>
        <rFont val="方正仿宋_GBK"/>
        <charset val="134"/>
      </rPr>
      <t>效益统一。带动农户就业增收，巩固脱贫成果，促进乡村振兴；完善农业设施，提升现代化水平；提升农户技能，促进就业，维护稳定。依托生态优势发展种植，改善环境，提高土地利用率，减少流失；应用智能化系统，高效利用资源，减少污染，推动生态农业。</t>
    </r>
  </si>
  <si>
    <r>
      <rPr>
        <sz val="10"/>
        <rFont val="方正仿宋_GBK"/>
        <charset val="134"/>
      </rPr>
      <t>本项目以小新村河里小浆果种植示范基地建设为核心，构建联农带农体系，推动项目效益与农户收益绑定，助力农户增收。</t>
    </r>
    <r>
      <rPr>
        <sz val="10"/>
        <rFont val="Times New Roman"/>
        <charset val="134"/>
      </rPr>
      <t xml:space="preserve">
1.</t>
    </r>
    <r>
      <rPr>
        <sz val="10"/>
        <rFont val="方正仿宋_GBK"/>
        <charset val="134"/>
      </rPr>
      <t>就业务工</t>
    </r>
    <r>
      <rPr>
        <sz val="10"/>
        <rFont val="Times New Roman"/>
        <charset val="134"/>
      </rPr>
      <t>:</t>
    </r>
    <r>
      <rPr>
        <sz val="10"/>
        <rFont val="方正仿宋_GBK"/>
        <charset val="134"/>
      </rPr>
      <t>带动务工</t>
    </r>
    <r>
      <rPr>
        <sz val="10"/>
        <rFont val="Times New Roman"/>
        <charset val="134"/>
      </rPr>
      <t>50</t>
    </r>
    <r>
      <rPr>
        <sz val="10"/>
        <rFont val="方正仿宋_GBK"/>
        <charset val="134"/>
      </rPr>
      <t>人</t>
    </r>
    <r>
      <rPr>
        <sz val="10"/>
        <rFont val="Times New Roman"/>
        <charset val="134"/>
      </rPr>
      <t>;
2.</t>
    </r>
    <r>
      <rPr>
        <sz val="10"/>
        <rFont val="方正仿宋_GBK"/>
        <charset val="134"/>
      </rPr>
      <t>帮助带动农户种植销售</t>
    </r>
    <r>
      <rPr>
        <sz val="10"/>
        <rFont val="Times New Roman"/>
        <charset val="134"/>
      </rPr>
      <t>:</t>
    </r>
    <r>
      <rPr>
        <sz val="10"/>
        <rFont val="方正仿宋_GBK"/>
        <charset val="134"/>
      </rPr>
      <t>帮助带动周边</t>
    </r>
    <r>
      <rPr>
        <sz val="10"/>
        <rFont val="Times New Roman"/>
        <charset val="134"/>
      </rPr>
      <t>194</t>
    </r>
    <r>
      <rPr>
        <sz val="10"/>
        <rFont val="方正仿宋_GBK"/>
        <charset val="134"/>
      </rPr>
      <t>户农户出售各类农产品</t>
    </r>
    <r>
      <rPr>
        <sz val="10"/>
        <rFont val="Times New Roman"/>
        <charset val="134"/>
      </rPr>
      <t>;
3.</t>
    </r>
    <r>
      <rPr>
        <sz val="10"/>
        <rFont val="方正仿宋_GBK"/>
        <charset val="134"/>
      </rPr>
      <t>收益分红</t>
    </r>
    <r>
      <rPr>
        <sz val="10"/>
        <rFont val="Times New Roman"/>
        <charset val="134"/>
      </rPr>
      <t>:</t>
    </r>
    <r>
      <rPr>
        <sz val="10"/>
        <rFont val="方正仿宋_GBK"/>
        <charset val="134"/>
      </rPr>
      <t>按照收益的</t>
    </r>
    <r>
      <rPr>
        <sz val="10"/>
        <rFont val="Times New Roman"/>
        <charset val="134"/>
      </rPr>
      <t>10%</t>
    </r>
    <r>
      <rPr>
        <sz val="10"/>
        <rFont val="方正仿宋_GBK"/>
        <charset val="134"/>
      </rPr>
      <t>，对监测户</t>
    </r>
    <r>
      <rPr>
        <sz val="10"/>
        <rFont val="Times New Roman"/>
        <charset val="134"/>
      </rPr>
      <t>9</t>
    </r>
    <r>
      <rPr>
        <sz val="10"/>
        <rFont val="方正仿宋_GBK"/>
        <charset val="134"/>
      </rPr>
      <t>户</t>
    </r>
    <r>
      <rPr>
        <sz val="10"/>
        <rFont val="Times New Roman"/>
        <charset val="134"/>
      </rPr>
      <t>17</t>
    </r>
    <r>
      <rPr>
        <sz val="10"/>
        <rFont val="方正仿宋_GBK"/>
        <charset val="134"/>
      </rPr>
      <t>人进行收益分红。</t>
    </r>
  </si>
  <si>
    <r>
      <rPr>
        <sz val="10"/>
        <color indexed="8"/>
        <rFont val="方正仿宋_GBK"/>
        <charset val="134"/>
      </rPr>
      <t>养殖基地</t>
    </r>
  </si>
  <si>
    <r>
      <rPr>
        <sz val="10"/>
        <color indexed="8"/>
        <rFont val="方正仿宋_GBK"/>
        <charset val="134"/>
      </rPr>
      <t>龙海乡再邑村六个小山奶山羊养殖基地项目</t>
    </r>
  </si>
  <si>
    <r>
      <rPr>
        <sz val="10"/>
        <color indexed="8"/>
        <rFont val="方正仿宋_GBK"/>
        <charset val="134"/>
      </rPr>
      <t>再邑村委会六个小山</t>
    </r>
  </si>
  <si>
    <r>
      <rPr>
        <sz val="10"/>
        <color theme="1"/>
        <rFont val="Times New Roman"/>
        <charset val="134"/>
      </rPr>
      <t>1.</t>
    </r>
    <r>
      <rPr>
        <sz val="10"/>
        <color indexed="8"/>
        <rFont val="方正仿宋_GBK"/>
        <charset val="134"/>
      </rPr>
      <t>场地</t>
    </r>
    <r>
      <rPr>
        <sz val="10"/>
        <color indexed="8"/>
        <rFont val="Times New Roman"/>
        <charset val="134"/>
      </rPr>
      <t>C25</t>
    </r>
    <r>
      <rPr>
        <sz val="10"/>
        <color indexed="8"/>
        <rFont val="方正仿宋_GBK"/>
        <charset val="134"/>
      </rPr>
      <t>砼硬化长</t>
    </r>
    <r>
      <rPr>
        <sz val="10"/>
        <color indexed="8"/>
        <rFont val="Times New Roman"/>
        <charset val="134"/>
      </rPr>
      <t>135</t>
    </r>
    <r>
      <rPr>
        <sz val="10"/>
        <color indexed="8"/>
        <rFont val="方正仿宋_GBK"/>
        <charset val="134"/>
      </rPr>
      <t>米，宽</t>
    </r>
    <r>
      <rPr>
        <sz val="10"/>
        <color indexed="8"/>
        <rFont val="Times New Roman"/>
        <charset val="134"/>
      </rPr>
      <t>52</t>
    </r>
    <r>
      <rPr>
        <sz val="10"/>
        <color indexed="8"/>
        <rFont val="方正仿宋_GBK"/>
        <charset val="134"/>
      </rPr>
      <t>米，厚度为</t>
    </r>
    <r>
      <rPr>
        <sz val="10"/>
        <color indexed="8"/>
        <rFont val="Times New Roman"/>
        <charset val="134"/>
      </rPr>
      <t>0.2</t>
    </r>
    <r>
      <rPr>
        <sz val="10"/>
        <color indexed="8"/>
        <rFont val="方正仿宋_GBK"/>
        <charset val="134"/>
      </rPr>
      <t>米，共</t>
    </r>
    <r>
      <rPr>
        <sz val="10"/>
        <color indexed="8"/>
        <rFont val="Times New Roman"/>
        <charset val="134"/>
      </rPr>
      <t>1404</t>
    </r>
    <r>
      <rPr>
        <sz val="10"/>
        <color indexed="8"/>
        <rFont val="方正仿宋_GBK"/>
        <charset val="134"/>
      </rPr>
      <t>立方米，单价</t>
    </r>
    <r>
      <rPr>
        <sz val="10"/>
        <color indexed="8"/>
        <rFont val="Times New Roman"/>
        <charset val="134"/>
      </rPr>
      <t>320</t>
    </r>
    <r>
      <rPr>
        <sz val="10"/>
        <color indexed="8"/>
        <rFont val="方正仿宋_GBK"/>
        <charset val="134"/>
      </rPr>
      <t>元／</t>
    </r>
    <r>
      <rPr>
        <sz val="10"/>
        <color indexed="8"/>
        <rFont val="Times New Roman"/>
        <charset val="134"/>
      </rPr>
      <t>m³</t>
    </r>
    <r>
      <rPr>
        <sz val="10"/>
        <color indexed="8"/>
        <rFont val="方正仿宋_GBK"/>
        <charset val="134"/>
      </rPr>
      <t>，概算资金</t>
    </r>
    <r>
      <rPr>
        <sz val="10"/>
        <color indexed="8"/>
        <rFont val="Times New Roman"/>
        <charset val="134"/>
      </rPr>
      <t>44.93</t>
    </r>
    <r>
      <rPr>
        <sz val="10"/>
        <color indexed="8"/>
        <rFont val="方正仿宋_GBK"/>
        <charset val="134"/>
      </rPr>
      <t>万元；</t>
    </r>
    <r>
      <rPr>
        <sz val="10"/>
        <color indexed="8"/>
        <rFont val="Times New Roman"/>
        <charset val="134"/>
      </rPr>
      <t xml:space="preserve">
2.</t>
    </r>
    <r>
      <rPr>
        <sz val="10"/>
        <color indexed="8"/>
        <rFont val="方正仿宋_GBK"/>
        <charset val="134"/>
      </rPr>
      <t>钢混结构养殖棚长</t>
    </r>
    <r>
      <rPr>
        <sz val="10"/>
        <color indexed="8"/>
        <rFont val="Times New Roman"/>
        <charset val="134"/>
      </rPr>
      <t>46</t>
    </r>
    <r>
      <rPr>
        <sz val="10"/>
        <color indexed="8"/>
        <rFont val="方正仿宋_GBK"/>
        <charset val="134"/>
      </rPr>
      <t>米＊宽</t>
    </r>
    <r>
      <rPr>
        <sz val="10"/>
        <color indexed="8"/>
        <rFont val="Times New Roman"/>
        <charset val="134"/>
      </rPr>
      <t>7</t>
    </r>
    <r>
      <rPr>
        <sz val="10"/>
        <color indexed="8"/>
        <rFont val="方正仿宋_GBK"/>
        <charset val="134"/>
      </rPr>
      <t>米＊</t>
    </r>
    <r>
      <rPr>
        <sz val="10"/>
        <color indexed="8"/>
        <rFont val="Times New Roman"/>
        <charset val="134"/>
      </rPr>
      <t>6</t>
    </r>
    <r>
      <rPr>
        <sz val="10"/>
        <color indexed="8"/>
        <rFont val="方正仿宋_GBK"/>
        <charset val="134"/>
      </rPr>
      <t>座钢混结构养殖棚</t>
    </r>
    <r>
      <rPr>
        <sz val="10"/>
        <color indexed="8"/>
        <rFont val="Times New Roman"/>
        <charset val="134"/>
      </rPr>
      <t>1932</t>
    </r>
    <r>
      <rPr>
        <sz val="10"/>
        <color indexed="8"/>
        <rFont val="方正仿宋_GBK"/>
        <charset val="134"/>
      </rPr>
      <t>平方米，单价</t>
    </r>
    <r>
      <rPr>
        <sz val="10"/>
        <color indexed="8"/>
        <rFont val="Times New Roman"/>
        <charset val="134"/>
      </rPr>
      <t>345</t>
    </r>
    <r>
      <rPr>
        <sz val="10"/>
        <color indexed="8"/>
        <rFont val="方正仿宋_GBK"/>
        <charset val="134"/>
      </rPr>
      <t>元／平方米，概算资金</t>
    </r>
    <r>
      <rPr>
        <sz val="10"/>
        <color indexed="8"/>
        <rFont val="Times New Roman"/>
        <charset val="134"/>
      </rPr>
      <t>66.65</t>
    </r>
    <r>
      <rPr>
        <sz val="10"/>
        <color indexed="8"/>
        <rFont val="方正仿宋_GBK"/>
        <charset val="134"/>
      </rPr>
      <t>万元。养殖棚四周</t>
    </r>
    <r>
      <rPr>
        <sz val="10"/>
        <color indexed="8"/>
        <rFont val="Times New Roman"/>
        <charset val="134"/>
      </rPr>
      <t>1.5</t>
    </r>
    <r>
      <rPr>
        <sz val="10"/>
        <color indexed="8"/>
        <rFont val="方正仿宋_GBK"/>
        <charset val="134"/>
      </rPr>
      <t>米高</t>
    </r>
    <r>
      <rPr>
        <sz val="10"/>
        <color indexed="8"/>
        <rFont val="Times New Roman"/>
        <charset val="134"/>
      </rPr>
      <t>24</t>
    </r>
    <r>
      <rPr>
        <sz val="10"/>
        <color indexed="8"/>
        <rFont val="方正仿宋_GBK"/>
        <charset val="134"/>
      </rPr>
      <t>墙砖砌体，</t>
    </r>
    <r>
      <rPr>
        <sz val="10"/>
        <color indexed="8"/>
        <rFont val="Times New Roman"/>
        <charset val="134"/>
      </rPr>
      <t>150*150*3.0mm</t>
    </r>
    <r>
      <rPr>
        <sz val="10"/>
        <color indexed="8"/>
        <rFont val="方正仿宋_GBK"/>
        <charset val="134"/>
      </rPr>
      <t>镀锌方管柱子，屋架为直径</t>
    </r>
    <r>
      <rPr>
        <sz val="10"/>
        <color indexed="8"/>
        <rFont val="Times New Roman"/>
        <charset val="134"/>
      </rPr>
      <t>60mm</t>
    </r>
    <r>
      <rPr>
        <sz val="10"/>
        <color indexed="8"/>
        <rFont val="方正仿宋_GBK"/>
        <charset val="134"/>
      </rPr>
      <t>镀锌管，屋面及墙面</t>
    </r>
    <r>
      <rPr>
        <sz val="10"/>
        <color indexed="8"/>
        <rFont val="Times New Roman"/>
        <charset val="134"/>
      </rPr>
      <t>86</t>
    </r>
    <r>
      <rPr>
        <sz val="10"/>
        <color indexed="8"/>
        <rFont val="方正仿宋_GBK"/>
        <charset val="134"/>
      </rPr>
      <t>型彩钢瓦。</t>
    </r>
    <r>
      <rPr>
        <sz val="10"/>
        <color indexed="8"/>
        <rFont val="Times New Roman"/>
        <charset val="134"/>
      </rPr>
      <t xml:space="preserve">
3.</t>
    </r>
    <r>
      <rPr>
        <sz val="10"/>
        <color indexed="8"/>
        <rFont val="方正仿宋_GBK"/>
        <charset val="134"/>
      </rPr>
      <t>干草棚／青草库长</t>
    </r>
    <r>
      <rPr>
        <sz val="10"/>
        <color indexed="8"/>
        <rFont val="Times New Roman"/>
        <charset val="134"/>
      </rPr>
      <t>34</t>
    </r>
    <r>
      <rPr>
        <sz val="10"/>
        <color indexed="8"/>
        <rFont val="方正仿宋_GBK"/>
        <charset val="134"/>
      </rPr>
      <t>米，宽</t>
    </r>
    <r>
      <rPr>
        <sz val="10"/>
        <color indexed="8"/>
        <rFont val="Times New Roman"/>
        <charset val="134"/>
      </rPr>
      <t>22</t>
    </r>
    <r>
      <rPr>
        <sz val="10"/>
        <color indexed="8"/>
        <rFont val="方正仿宋_GBK"/>
        <charset val="134"/>
      </rPr>
      <t>米，面积</t>
    </r>
    <r>
      <rPr>
        <sz val="10"/>
        <color indexed="8"/>
        <rFont val="Times New Roman"/>
        <charset val="134"/>
      </rPr>
      <t>748</t>
    </r>
    <r>
      <rPr>
        <sz val="10"/>
        <color indexed="8"/>
        <rFont val="方正仿宋_GBK"/>
        <charset val="134"/>
      </rPr>
      <t>平方米，单价</t>
    </r>
    <r>
      <rPr>
        <sz val="10"/>
        <color indexed="8"/>
        <rFont val="Times New Roman"/>
        <charset val="134"/>
      </rPr>
      <t>270</t>
    </r>
    <r>
      <rPr>
        <sz val="10"/>
        <color indexed="8"/>
        <rFont val="方正仿宋_GBK"/>
        <charset val="134"/>
      </rPr>
      <t>元／平方米，概算资金</t>
    </r>
    <r>
      <rPr>
        <sz val="10"/>
        <color indexed="8"/>
        <rFont val="Times New Roman"/>
        <charset val="134"/>
      </rPr>
      <t>20.2</t>
    </r>
    <r>
      <rPr>
        <sz val="10"/>
        <color indexed="8"/>
        <rFont val="方正仿宋_GBK"/>
        <charset val="134"/>
      </rPr>
      <t>万元。直径</t>
    </r>
    <r>
      <rPr>
        <sz val="10"/>
        <color indexed="8"/>
        <rFont val="Times New Roman"/>
        <charset val="134"/>
      </rPr>
      <t>150*3.0mm</t>
    </r>
    <r>
      <rPr>
        <sz val="10"/>
        <color indexed="8"/>
        <rFont val="方正仿宋_GBK"/>
        <charset val="134"/>
      </rPr>
      <t>镀锌管柱子，屋架为直径</t>
    </r>
    <r>
      <rPr>
        <sz val="10"/>
        <color indexed="8"/>
        <rFont val="Times New Roman"/>
        <charset val="134"/>
      </rPr>
      <t>60mm</t>
    </r>
    <r>
      <rPr>
        <sz val="10"/>
        <color indexed="8"/>
        <rFont val="方正仿宋_GBK"/>
        <charset val="134"/>
      </rPr>
      <t>镀锌管，屋面及墙面</t>
    </r>
    <r>
      <rPr>
        <sz val="10"/>
        <color indexed="8"/>
        <rFont val="Times New Roman"/>
        <charset val="134"/>
      </rPr>
      <t>86</t>
    </r>
    <r>
      <rPr>
        <sz val="10"/>
        <color indexed="8"/>
        <rFont val="方正仿宋_GBK"/>
        <charset val="134"/>
      </rPr>
      <t>型彩钢瓦；</t>
    </r>
    <r>
      <rPr>
        <sz val="10"/>
        <color indexed="8"/>
        <rFont val="Times New Roman"/>
        <charset val="134"/>
      </rPr>
      <t xml:space="preserve">
4.</t>
    </r>
    <r>
      <rPr>
        <sz val="10"/>
        <color indexed="8"/>
        <rFont val="方正仿宋_GBK"/>
        <charset val="134"/>
      </rPr>
      <t>堆粪场</t>
    </r>
    <r>
      <rPr>
        <sz val="10"/>
        <color indexed="8"/>
        <rFont val="Times New Roman"/>
        <charset val="134"/>
      </rPr>
      <t>C25</t>
    </r>
    <r>
      <rPr>
        <sz val="10"/>
        <color indexed="8"/>
        <rFont val="方正仿宋_GBK"/>
        <charset val="134"/>
      </rPr>
      <t>砼硬化长</t>
    </r>
    <r>
      <rPr>
        <sz val="10"/>
        <color indexed="8"/>
        <rFont val="Times New Roman"/>
        <charset val="134"/>
      </rPr>
      <t>32</t>
    </r>
    <r>
      <rPr>
        <sz val="10"/>
        <color indexed="8"/>
        <rFont val="方正仿宋_GBK"/>
        <charset val="134"/>
      </rPr>
      <t>米，宽</t>
    </r>
    <r>
      <rPr>
        <sz val="10"/>
        <color indexed="8"/>
        <rFont val="Times New Roman"/>
        <charset val="134"/>
      </rPr>
      <t>30</t>
    </r>
    <r>
      <rPr>
        <sz val="10"/>
        <color indexed="8"/>
        <rFont val="方正仿宋_GBK"/>
        <charset val="134"/>
      </rPr>
      <t>米，厚度为</t>
    </r>
    <r>
      <rPr>
        <sz val="10"/>
        <color indexed="8"/>
        <rFont val="Times New Roman"/>
        <charset val="134"/>
      </rPr>
      <t>0.2m</t>
    </r>
    <r>
      <rPr>
        <sz val="10"/>
        <color indexed="8"/>
        <rFont val="方正仿宋_GBK"/>
        <charset val="134"/>
      </rPr>
      <t>，共</t>
    </r>
    <r>
      <rPr>
        <sz val="10"/>
        <color indexed="8"/>
        <rFont val="Times New Roman"/>
        <charset val="134"/>
      </rPr>
      <t>192</t>
    </r>
    <r>
      <rPr>
        <sz val="10"/>
        <color indexed="8"/>
        <rFont val="方正仿宋_GBK"/>
        <charset val="134"/>
      </rPr>
      <t>立方米，单价</t>
    </r>
    <r>
      <rPr>
        <sz val="10"/>
        <color indexed="8"/>
        <rFont val="Times New Roman"/>
        <charset val="134"/>
      </rPr>
      <t>320</t>
    </r>
    <r>
      <rPr>
        <sz val="10"/>
        <color indexed="8"/>
        <rFont val="方正仿宋_GBK"/>
        <charset val="134"/>
      </rPr>
      <t>元／立方米，概算资金</t>
    </r>
    <r>
      <rPr>
        <sz val="10"/>
        <color indexed="8"/>
        <rFont val="Times New Roman"/>
        <charset val="134"/>
      </rPr>
      <t>6.14</t>
    </r>
    <r>
      <rPr>
        <sz val="10"/>
        <color indexed="8"/>
        <rFont val="方正仿宋_GBK"/>
        <charset val="134"/>
      </rPr>
      <t>万元。</t>
    </r>
    <r>
      <rPr>
        <sz val="10"/>
        <color indexed="8"/>
        <rFont val="Times New Roman"/>
        <charset val="134"/>
      </rPr>
      <t xml:space="preserve">
5.</t>
    </r>
    <r>
      <rPr>
        <sz val="10"/>
        <color indexed="8"/>
        <rFont val="方正仿宋_GBK"/>
        <charset val="134"/>
      </rPr>
      <t>堆粪棚钢架结构</t>
    </r>
    <r>
      <rPr>
        <sz val="10"/>
        <color indexed="8"/>
        <rFont val="Times New Roman"/>
        <charset val="134"/>
      </rPr>
      <t>280</t>
    </r>
    <r>
      <rPr>
        <sz val="10"/>
        <color indexed="8"/>
        <rFont val="方正仿宋_GBK"/>
        <charset val="134"/>
      </rPr>
      <t>㎡，单价</t>
    </r>
    <r>
      <rPr>
        <sz val="10"/>
        <color indexed="8"/>
        <rFont val="Times New Roman"/>
        <charset val="134"/>
      </rPr>
      <t>250</t>
    </r>
    <r>
      <rPr>
        <sz val="10"/>
        <color indexed="8"/>
        <rFont val="方正仿宋_GBK"/>
        <charset val="134"/>
      </rPr>
      <t>元，投资概算</t>
    </r>
    <r>
      <rPr>
        <sz val="10"/>
        <color indexed="8"/>
        <rFont val="Times New Roman"/>
        <charset val="134"/>
      </rPr>
      <t>7</t>
    </r>
    <r>
      <rPr>
        <sz val="10"/>
        <color indexed="8"/>
        <rFont val="方正仿宋_GBK"/>
        <charset val="134"/>
      </rPr>
      <t>万元；</t>
    </r>
    <r>
      <rPr>
        <sz val="10"/>
        <color indexed="8"/>
        <rFont val="Times New Roman"/>
        <charset val="134"/>
      </rPr>
      <t xml:space="preserve">
6.</t>
    </r>
    <r>
      <rPr>
        <sz val="10"/>
        <color indexed="8"/>
        <rFont val="方正仿宋_GBK"/>
        <charset val="134"/>
      </rPr>
      <t>兽医</t>
    </r>
    <r>
      <rPr>
        <sz val="10"/>
        <color indexed="8"/>
        <rFont val="Times New Roman"/>
        <charset val="134"/>
      </rPr>
      <t>/</t>
    </r>
    <r>
      <rPr>
        <sz val="10"/>
        <color indexed="8"/>
        <rFont val="方正仿宋_GBK"/>
        <charset val="134"/>
      </rPr>
      <t>洗消</t>
    </r>
    <r>
      <rPr>
        <sz val="10"/>
        <color indexed="8"/>
        <rFont val="Times New Roman"/>
        <charset val="134"/>
      </rPr>
      <t>/</t>
    </r>
    <r>
      <rPr>
        <sz val="10"/>
        <color indexed="8"/>
        <rFont val="方正仿宋_GBK"/>
        <charset val="134"/>
      </rPr>
      <t>看护房，砖混结构，墙体高</t>
    </r>
    <r>
      <rPr>
        <sz val="10"/>
        <color indexed="8"/>
        <rFont val="Times New Roman"/>
        <charset val="134"/>
      </rPr>
      <t>3.3</t>
    </r>
    <r>
      <rPr>
        <sz val="10"/>
        <color indexed="8"/>
        <rFont val="方正仿宋_GBK"/>
        <charset val="134"/>
      </rPr>
      <t>米红砖砌筑，墙面抹灰，内墙刮白，屋顶石棉瓦铺设，面积</t>
    </r>
    <r>
      <rPr>
        <sz val="10"/>
        <color indexed="8"/>
        <rFont val="Times New Roman"/>
        <charset val="134"/>
      </rPr>
      <t>365</t>
    </r>
    <r>
      <rPr>
        <sz val="10"/>
        <color indexed="8"/>
        <rFont val="方正仿宋_GBK"/>
        <charset val="134"/>
      </rPr>
      <t>㎡，单价</t>
    </r>
    <r>
      <rPr>
        <sz val="10"/>
        <color indexed="8"/>
        <rFont val="Times New Roman"/>
        <charset val="134"/>
      </rPr>
      <t>960</t>
    </r>
    <r>
      <rPr>
        <sz val="10"/>
        <color indexed="8"/>
        <rFont val="方正仿宋_GBK"/>
        <charset val="134"/>
      </rPr>
      <t>元，投资概算</t>
    </r>
    <r>
      <rPr>
        <sz val="10"/>
        <color indexed="8"/>
        <rFont val="Times New Roman"/>
        <charset val="134"/>
      </rPr>
      <t>35.04</t>
    </r>
    <r>
      <rPr>
        <sz val="10"/>
        <color indexed="8"/>
        <rFont val="方正仿宋_GBK"/>
        <charset val="134"/>
      </rPr>
      <t>万元；</t>
    </r>
  </si>
  <si>
    <r>
      <rPr>
        <sz val="10"/>
        <color theme="1"/>
        <rFont val="Times New Roman"/>
        <charset val="134"/>
      </rPr>
      <t xml:space="preserve">
</t>
    </r>
    <r>
      <rPr>
        <sz val="10"/>
        <color indexed="8"/>
        <rFont val="方正仿宋_GBK"/>
        <charset val="134"/>
      </rPr>
      <t>通过实施奶山羊养殖小区建设，完善标准化圈舍、挤奶、防疫及粪污处理等基础设施，建成规范化、集约化养殖示范基地。项目建成后，带动本村奶山羊存栏量稳步提升，促进生鲜羊奶产量持续增长，保障奶源质量安全可控。推动养殖技术普及推广，提升养殖户科学养殖水平，带动农户就业增收，壮大村集体经济。</t>
    </r>
    <r>
      <rPr>
        <sz val="10"/>
        <color indexed="8"/>
        <rFont val="Times New Roman"/>
        <charset val="134"/>
      </rPr>
      <t xml:space="preserve">
</t>
    </r>
    <r>
      <rPr>
        <sz val="10"/>
        <color indexed="8"/>
        <rFont val="方正仿宋_GBK"/>
        <charset val="134"/>
      </rPr>
      <t>项目建成后产权归再邑村委会集体所有，预计养殖奶山羊</t>
    </r>
    <r>
      <rPr>
        <sz val="10"/>
        <color indexed="8"/>
        <rFont val="Times New Roman"/>
        <charset val="134"/>
      </rPr>
      <t>500</t>
    </r>
    <r>
      <rPr>
        <sz val="10"/>
        <color indexed="8"/>
        <rFont val="方正仿宋_GBK"/>
        <charset val="134"/>
      </rPr>
      <t>头，项目年收益</t>
    </r>
    <r>
      <rPr>
        <sz val="10"/>
        <color indexed="8"/>
        <rFont val="Times New Roman"/>
        <charset val="134"/>
      </rPr>
      <t>15</t>
    </r>
    <r>
      <rPr>
        <sz val="10"/>
        <color indexed="8"/>
        <rFont val="方正仿宋_GBK"/>
        <charset val="134"/>
      </rPr>
      <t>万元，增加就业岗位</t>
    </r>
    <r>
      <rPr>
        <sz val="10"/>
        <color indexed="8"/>
        <rFont val="Times New Roman"/>
        <charset val="134"/>
      </rPr>
      <t>5</t>
    </r>
    <r>
      <rPr>
        <sz val="10"/>
        <color indexed="8"/>
        <rFont val="方正仿宋_GBK"/>
        <charset val="134"/>
      </rPr>
      <t>人。可带动再邑村辖区内</t>
    </r>
    <r>
      <rPr>
        <sz val="10"/>
        <color indexed="8"/>
        <rFont val="Times New Roman"/>
        <charset val="134"/>
      </rPr>
      <t>20</t>
    </r>
    <r>
      <rPr>
        <sz val="10"/>
        <color indexed="8"/>
        <rFont val="方正仿宋_GBK"/>
        <charset val="134"/>
      </rPr>
      <t>户农户，户均增加</t>
    </r>
    <r>
      <rPr>
        <sz val="10"/>
        <color indexed="8"/>
        <rFont val="Times New Roman"/>
        <charset val="134"/>
      </rPr>
      <t>20000</t>
    </r>
    <r>
      <rPr>
        <sz val="10"/>
        <color indexed="8"/>
        <rFont val="方正仿宋_GBK"/>
        <charset val="134"/>
      </rPr>
      <t>元以上。村集体收入增加</t>
    </r>
    <r>
      <rPr>
        <sz val="10"/>
        <color indexed="8"/>
        <rFont val="Times New Roman"/>
        <charset val="134"/>
      </rPr>
      <t>15</t>
    </r>
    <r>
      <rPr>
        <sz val="10"/>
        <color indexed="8"/>
        <rFont val="方正仿宋_GBK"/>
        <charset val="134"/>
      </rPr>
      <t>万元。</t>
    </r>
  </si>
  <si>
    <r>
      <rPr>
        <sz val="10"/>
        <color theme="1"/>
        <rFont val="Times New Roman"/>
        <charset val="134"/>
      </rPr>
      <t>1.</t>
    </r>
    <r>
      <rPr>
        <sz val="10"/>
        <color indexed="8"/>
        <rFont val="方正仿宋_GBK"/>
        <charset val="134"/>
      </rPr>
      <t>就业务工：在运营期间，可长期稳定提供就业岗</t>
    </r>
    <r>
      <rPr>
        <sz val="10"/>
        <color indexed="8"/>
        <rFont val="Times New Roman"/>
        <charset val="134"/>
      </rPr>
      <t>5</t>
    </r>
    <r>
      <rPr>
        <sz val="10"/>
        <color indexed="8"/>
        <rFont val="方正仿宋_GBK"/>
        <charset val="134"/>
      </rPr>
      <t>个，为村民提供持续稳定的就业保障</t>
    </r>
    <r>
      <rPr>
        <sz val="10"/>
        <color indexed="8"/>
        <rFont val="Times New Roman"/>
        <charset val="134"/>
      </rPr>
      <t xml:space="preserve">
2.</t>
    </r>
    <r>
      <rPr>
        <sz val="10"/>
        <color indexed="8"/>
        <rFont val="方正仿宋_GBK"/>
        <charset val="134"/>
      </rPr>
      <t>收益分红：该项目获得的收益按照</t>
    </r>
    <r>
      <rPr>
        <sz val="10"/>
        <color indexed="8"/>
        <rFont val="Times New Roman"/>
        <charset val="134"/>
      </rPr>
      <t>4:3:3</t>
    </r>
    <r>
      <rPr>
        <sz val="10"/>
        <color indexed="8"/>
        <rFont val="方正仿宋_GBK"/>
        <charset val="134"/>
      </rPr>
      <t>的比例分配使用，其中</t>
    </r>
    <r>
      <rPr>
        <sz val="10"/>
        <color indexed="8"/>
        <rFont val="Times New Roman"/>
        <charset val="134"/>
      </rPr>
      <t>40%</t>
    </r>
    <r>
      <rPr>
        <sz val="10"/>
        <color indexed="8"/>
        <rFont val="方正仿宋_GBK"/>
        <charset val="134"/>
      </rPr>
      <t>用于持续发展产业滚动资金，</t>
    </r>
    <r>
      <rPr>
        <sz val="10"/>
        <color indexed="8"/>
        <rFont val="Times New Roman"/>
        <charset val="134"/>
      </rPr>
      <t>30%</t>
    </r>
    <r>
      <rPr>
        <sz val="10"/>
        <color indexed="8"/>
        <rFont val="方正仿宋_GBK"/>
        <charset val="134"/>
      </rPr>
      <t>用于脱贫户及三类监测对象年底分红，</t>
    </r>
    <r>
      <rPr>
        <sz val="10"/>
        <color indexed="8"/>
        <rFont val="Times New Roman"/>
        <charset val="134"/>
      </rPr>
      <t>30%</t>
    </r>
    <r>
      <rPr>
        <sz val="10"/>
        <color indexed="8"/>
        <rFont val="方正仿宋_GBK"/>
        <charset val="134"/>
      </rPr>
      <t>用于村级公司日常运行；</t>
    </r>
    <r>
      <rPr>
        <sz val="10"/>
        <color indexed="8"/>
        <rFont val="Times New Roman"/>
        <charset val="134"/>
      </rPr>
      <t xml:space="preserve">
3.</t>
    </r>
    <r>
      <rPr>
        <sz val="10"/>
        <color indexed="8"/>
        <rFont val="方正仿宋_GBK"/>
        <charset val="134"/>
      </rPr>
      <t>带动生产：带动本村</t>
    </r>
    <r>
      <rPr>
        <sz val="10"/>
        <color indexed="8"/>
        <rFont val="Times New Roman"/>
        <charset val="134"/>
      </rPr>
      <t>20</t>
    </r>
    <r>
      <rPr>
        <sz val="10"/>
        <color indexed="8"/>
        <rFont val="方正仿宋_GBK"/>
        <charset val="134"/>
      </rPr>
      <t>户农户发展奶山羊养殖。</t>
    </r>
  </si>
  <si>
    <r>
      <rPr>
        <sz val="10"/>
        <color indexed="8"/>
        <rFont val="方正仿宋_GBK"/>
        <charset val="134"/>
      </rPr>
      <t>再邑村委会</t>
    </r>
  </si>
  <si>
    <t>龙海乡奶山羊产业现代农业服务中心</t>
  </si>
  <si>
    <r>
      <rPr>
        <sz val="10"/>
        <color indexed="8"/>
        <rFont val="方正仿宋_GBK"/>
        <charset val="134"/>
      </rPr>
      <t>双箐口社区居委会</t>
    </r>
  </si>
  <si>
    <r>
      <rPr>
        <sz val="10"/>
        <rFont val="Times New Roman"/>
        <charset val="134"/>
      </rPr>
      <t>1.</t>
    </r>
    <r>
      <rPr>
        <sz val="10"/>
        <rFont val="方正仿宋_GBK"/>
        <charset val="134"/>
      </rPr>
      <t>农事综合服务厅（含培训服务室）</t>
    </r>
    <r>
      <rPr>
        <sz val="10"/>
        <rFont val="Times New Roman"/>
        <charset val="134"/>
      </rPr>
      <t>420</t>
    </r>
    <r>
      <rPr>
        <sz val="10"/>
        <rFont val="方正仿宋_GBK"/>
        <charset val="134"/>
      </rPr>
      <t>㎡</t>
    </r>
    <r>
      <rPr>
        <sz val="10"/>
        <rFont val="Times New Roman"/>
        <charset val="134"/>
      </rPr>
      <t>×1850</t>
    </r>
    <r>
      <rPr>
        <sz val="10"/>
        <rFont val="方正仿宋_GBK"/>
        <charset val="134"/>
      </rPr>
      <t>元</t>
    </r>
    <r>
      <rPr>
        <sz val="10"/>
        <rFont val="Times New Roman"/>
        <charset val="134"/>
      </rPr>
      <t>/</t>
    </r>
    <r>
      <rPr>
        <sz val="10"/>
        <rFont val="方正仿宋_GBK"/>
        <charset val="134"/>
      </rPr>
      <t>㎡</t>
    </r>
    <r>
      <rPr>
        <sz val="10"/>
        <rFont val="Times New Roman"/>
        <charset val="134"/>
      </rPr>
      <t>=77.7</t>
    </r>
    <r>
      <rPr>
        <sz val="10"/>
        <rFont val="方正仿宋_GBK"/>
        <charset val="134"/>
      </rPr>
      <t>万元；</t>
    </r>
    <r>
      <rPr>
        <sz val="10"/>
        <rFont val="Times New Roman"/>
        <charset val="134"/>
      </rPr>
      <t xml:space="preserve">
2.</t>
    </r>
    <r>
      <rPr>
        <sz val="10"/>
        <rFont val="方正仿宋_GBK"/>
        <charset val="134"/>
      </rPr>
      <t>奶库（钢架结构）</t>
    </r>
    <r>
      <rPr>
        <sz val="10"/>
        <rFont val="Times New Roman"/>
        <charset val="134"/>
      </rPr>
      <t>400</t>
    </r>
    <r>
      <rPr>
        <sz val="10"/>
        <rFont val="方正仿宋_GBK"/>
        <charset val="134"/>
      </rPr>
      <t>㎡</t>
    </r>
    <r>
      <rPr>
        <sz val="10"/>
        <rFont val="Times New Roman"/>
        <charset val="134"/>
      </rPr>
      <t>×600</t>
    </r>
    <r>
      <rPr>
        <sz val="10"/>
        <rFont val="方正仿宋_GBK"/>
        <charset val="134"/>
      </rPr>
      <t>元</t>
    </r>
    <r>
      <rPr>
        <sz val="10"/>
        <rFont val="Times New Roman"/>
        <charset val="134"/>
      </rPr>
      <t>/</t>
    </r>
    <r>
      <rPr>
        <sz val="10"/>
        <rFont val="方正仿宋_GBK"/>
        <charset val="134"/>
      </rPr>
      <t>㎡</t>
    </r>
    <r>
      <rPr>
        <sz val="10"/>
        <rFont val="Times New Roman"/>
        <charset val="134"/>
      </rPr>
      <t>=24</t>
    </r>
    <r>
      <rPr>
        <sz val="10"/>
        <rFont val="方正仿宋_GBK"/>
        <charset val="134"/>
      </rPr>
      <t>万元；</t>
    </r>
    <r>
      <rPr>
        <sz val="10"/>
        <rFont val="Times New Roman"/>
        <charset val="134"/>
      </rPr>
      <t xml:space="preserve">
3.</t>
    </r>
    <r>
      <rPr>
        <sz val="10"/>
        <rFont val="方正仿宋_GBK"/>
        <charset val="134"/>
      </rPr>
      <t>消毒更衣室</t>
    </r>
    <r>
      <rPr>
        <sz val="10"/>
        <rFont val="Times New Roman"/>
        <charset val="134"/>
      </rPr>
      <t>30</t>
    </r>
    <r>
      <rPr>
        <sz val="10"/>
        <rFont val="方正仿宋_GBK"/>
        <charset val="134"/>
      </rPr>
      <t>㎡</t>
    </r>
    <r>
      <rPr>
        <sz val="10"/>
        <rFont val="Times New Roman"/>
        <charset val="134"/>
      </rPr>
      <t>×2000</t>
    </r>
    <r>
      <rPr>
        <sz val="10"/>
        <rFont val="方正仿宋_GBK"/>
        <charset val="134"/>
      </rPr>
      <t>元</t>
    </r>
    <r>
      <rPr>
        <sz val="10"/>
        <rFont val="Times New Roman"/>
        <charset val="134"/>
      </rPr>
      <t>=6</t>
    </r>
    <r>
      <rPr>
        <sz val="10"/>
        <rFont val="方正仿宋_GBK"/>
        <charset val="134"/>
      </rPr>
      <t>万元；</t>
    </r>
    <r>
      <rPr>
        <sz val="10"/>
        <rFont val="Times New Roman"/>
        <charset val="134"/>
      </rPr>
      <t xml:space="preserve">
4.</t>
    </r>
    <r>
      <rPr>
        <sz val="10"/>
        <rFont val="方正仿宋_GBK"/>
        <charset val="134"/>
      </rPr>
      <t>配电室</t>
    </r>
    <r>
      <rPr>
        <sz val="10"/>
        <rFont val="Times New Roman"/>
        <charset val="134"/>
      </rPr>
      <t>15</t>
    </r>
    <r>
      <rPr>
        <sz val="10"/>
        <rFont val="方正仿宋_GBK"/>
        <charset val="134"/>
      </rPr>
      <t>㎡</t>
    </r>
    <r>
      <rPr>
        <sz val="10"/>
        <rFont val="Times New Roman"/>
        <charset val="134"/>
      </rPr>
      <t>×2000</t>
    </r>
    <r>
      <rPr>
        <sz val="10"/>
        <rFont val="方正仿宋_GBK"/>
        <charset val="134"/>
      </rPr>
      <t>元</t>
    </r>
    <r>
      <rPr>
        <sz val="10"/>
        <rFont val="Times New Roman"/>
        <charset val="134"/>
      </rPr>
      <t>=3</t>
    </r>
    <r>
      <rPr>
        <sz val="10"/>
        <rFont val="方正仿宋_GBK"/>
        <charset val="134"/>
      </rPr>
      <t>万元；</t>
    </r>
    <r>
      <rPr>
        <sz val="10"/>
        <rFont val="Times New Roman"/>
        <charset val="134"/>
      </rPr>
      <t xml:space="preserve">
5.</t>
    </r>
    <r>
      <rPr>
        <sz val="10"/>
        <rFont val="方正仿宋_GBK"/>
        <charset val="134"/>
      </rPr>
      <t>地磅</t>
    </r>
    <r>
      <rPr>
        <sz val="10"/>
        <rFont val="Times New Roman"/>
        <charset val="134"/>
      </rPr>
      <t>12.5</t>
    </r>
    <r>
      <rPr>
        <sz val="10"/>
        <rFont val="方正仿宋_GBK"/>
        <charset val="134"/>
      </rPr>
      <t>万元；</t>
    </r>
    <r>
      <rPr>
        <sz val="10"/>
        <rFont val="Times New Roman"/>
        <charset val="134"/>
      </rPr>
      <t xml:space="preserve">
6.</t>
    </r>
    <r>
      <rPr>
        <sz val="10"/>
        <rFont val="方正仿宋_GBK"/>
        <charset val="134"/>
      </rPr>
      <t>场区硬化</t>
    </r>
    <r>
      <rPr>
        <sz val="10"/>
        <rFont val="Times New Roman"/>
        <charset val="134"/>
      </rPr>
      <t>1200</t>
    </r>
    <r>
      <rPr>
        <sz val="10"/>
        <rFont val="方正仿宋_GBK"/>
        <charset val="134"/>
      </rPr>
      <t>㎡</t>
    </r>
    <r>
      <rPr>
        <sz val="10"/>
        <rFont val="Times New Roman"/>
        <charset val="134"/>
      </rPr>
      <t>×150</t>
    </r>
    <r>
      <rPr>
        <sz val="10"/>
        <rFont val="方正仿宋_GBK"/>
        <charset val="134"/>
      </rPr>
      <t>元</t>
    </r>
    <r>
      <rPr>
        <sz val="10"/>
        <rFont val="Times New Roman"/>
        <charset val="134"/>
      </rPr>
      <t>=18</t>
    </r>
    <r>
      <rPr>
        <sz val="10"/>
        <rFont val="方正仿宋_GBK"/>
        <charset val="134"/>
      </rPr>
      <t>万元；</t>
    </r>
    <r>
      <rPr>
        <sz val="10"/>
        <rFont val="Times New Roman"/>
        <charset val="134"/>
      </rPr>
      <t xml:space="preserve">
7.</t>
    </r>
    <r>
      <rPr>
        <sz val="10"/>
        <rFont val="方正仿宋_GBK"/>
        <charset val="134"/>
      </rPr>
      <t>贮水池</t>
    </r>
    <r>
      <rPr>
        <sz val="10"/>
        <rFont val="Times New Roman"/>
        <charset val="134"/>
      </rPr>
      <t>20m³×2500</t>
    </r>
    <r>
      <rPr>
        <sz val="10"/>
        <rFont val="方正仿宋_GBK"/>
        <charset val="134"/>
      </rPr>
      <t>元</t>
    </r>
    <r>
      <rPr>
        <sz val="10"/>
        <rFont val="Times New Roman"/>
        <charset val="134"/>
      </rPr>
      <t>=5</t>
    </r>
    <r>
      <rPr>
        <sz val="10"/>
        <rFont val="方正仿宋_GBK"/>
        <charset val="134"/>
      </rPr>
      <t>万元；</t>
    </r>
    <r>
      <rPr>
        <sz val="10"/>
        <rFont val="Times New Roman"/>
        <charset val="134"/>
      </rPr>
      <t xml:space="preserve">
8.</t>
    </r>
    <r>
      <rPr>
        <sz val="10"/>
        <rFont val="方正仿宋_GBK"/>
        <charset val="134"/>
      </rPr>
      <t>围墙</t>
    </r>
    <r>
      <rPr>
        <sz val="10"/>
        <rFont val="Times New Roman"/>
        <charset val="134"/>
      </rPr>
      <t>200m×500</t>
    </r>
    <r>
      <rPr>
        <sz val="10"/>
        <rFont val="方正仿宋_GBK"/>
        <charset val="134"/>
      </rPr>
      <t>元</t>
    </r>
    <r>
      <rPr>
        <sz val="10"/>
        <rFont val="Times New Roman"/>
        <charset val="134"/>
      </rPr>
      <t>=10</t>
    </r>
    <r>
      <rPr>
        <sz val="10"/>
        <rFont val="方正仿宋_GBK"/>
        <charset val="134"/>
      </rPr>
      <t>万元；</t>
    </r>
    <r>
      <rPr>
        <sz val="10"/>
        <rFont val="Times New Roman"/>
        <charset val="134"/>
      </rPr>
      <t xml:space="preserve">
9.</t>
    </r>
    <r>
      <rPr>
        <sz val="10"/>
        <rFont val="方正仿宋_GBK"/>
        <charset val="134"/>
      </rPr>
      <t>污水池</t>
    </r>
    <r>
      <rPr>
        <sz val="10"/>
        <rFont val="Times New Roman"/>
        <charset val="134"/>
      </rPr>
      <t>100m³×500</t>
    </r>
    <r>
      <rPr>
        <sz val="10"/>
        <rFont val="方正仿宋_GBK"/>
        <charset val="134"/>
      </rPr>
      <t>元</t>
    </r>
    <r>
      <rPr>
        <sz val="10"/>
        <rFont val="Times New Roman"/>
        <charset val="134"/>
      </rPr>
      <t>=5</t>
    </r>
    <r>
      <rPr>
        <sz val="10"/>
        <rFont val="方正仿宋_GBK"/>
        <charset val="134"/>
      </rPr>
      <t>万元；</t>
    </r>
    <r>
      <rPr>
        <sz val="10"/>
        <rFont val="Times New Roman"/>
        <charset val="134"/>
      </rPr>
      <t xml:space="preserve">
10.</t>
    </r>
    <r>
      <rPr>
        <sz val="10"/>
        <rFont val="方正仿宋_GBK"/>
        <charset val="134"/>
      </rPr>
      <t>变压器</t>
    </r>
    <r>
      <rPr>
        <sz val="10"/>
        <rFont val="Times New Roman"/>
        <charset val="134"/>
      </rPr>
      <t>1</t>
    </r>
    <r>
      <rPr>
        <sz val="10"/>
        <rFont val="方正仿宋_GBK"/>
        <charset val="134"/>
      </rPr>
      <t>台</t>
    </r>
    <r>
      <rPr>
        <sz val="10"/>
        <rFont val="Times New Roman"/>
        <charset val="134"/>
      </rPr>
      <t>×160000=16</t>
    </r>
    <r>
      <rPr>
        <sz val="10"/>
        <rFont val="方正仿宋_GBK"/>
        <charset val="134"/>
      </rPr>
      <t>万元；</t>
    </r>
    <r>
      <rPr>
        <sz val="10"/>
        <rFont val="Times New Roman"/>
        <charset val="134"/>
      </rPr>
      <t xml:space="preserve">
11.</t>
    </r>
    <r>
      <rPr>
        <sz val="10"/>
        <rFont val="方正仿宋_GBK"/>
        <charset val="134"/>
      </rPr>
      <t>大门栅栏一道</t>
    </r>
    <r>
      <rPr>
        <sz val="10"/>
        <rFont val="Times New Roman"/>
        <charset val="134"/>
      </rPr>
      <t>×15000=1.5</t>
    </r>
    <r>
      <rPr>
        <sz val="10"/>
        <rFont val="方正仿宋_GBK"/>
        <charset val="134"/>
      </rPr>
      <t>万元；</t>
    </r>
    <r>
      <rPr>
        <sz val="10"/>
        <rFont val="Times New Roman"/>
        <charset val="134"/>
      </rPr>
      <t xml:space="preserve">
12.</t>
    </r>
    <r>
      <rPr>
        <sz val="10"/>
        <rFont val="方正仿宋_GBK"/>
        <charset val="134"/>
      </rPr>
      <t>奶罐</t>
    </r>
    <r>
      <rPr>
        <sz val="10"/>
        <rFont val="Times New Roman"/>
        <charset val="134"/>
      </rPr>
      <t>3</t>
    </r>
    <r>
      <rPr>
        <sz val="10"/>
        <rFont val="方正仿宋_GBK"/>
        <charset val="134"/>
      </rPr>
      <t>只</t>
    </r>
    <r>
      <rPr>
        <sz val="10"/>
        <rFont val="Times New Roman"/>
        <charset val="134"/>
      </rPr>
      <t>×100000</t>
    </r>
    <r>
      <rPr>
        <sz val="10"/>
        <rFont val="方正仿宋_GBK"/>
        <charset val="134"/>
      </rPr>
      <t>元</t>
    </r>
    <r>
      <rPr>
        <sz val="10"/>
        <rFont val="Times New Roman"/>
        <charset val="134"/>
      </rPr>
      <t>/</t>
    </r>
    <r>
      <rPr>
        <sz val="10"/>
        <rFont val="方正仿宋_GBK"/>
        <charset val="134"/>
      </rPr>
      <t>只</t>
    </r>
    <r>
      <rPr>
        <sz val="10"/>
        <rFont val="Times New Roman"/>
        <charset val="134"/>
      </rPr>
      <t>=30</t>
    </r>
    <r>
      <rPr>
        <sz val="10"/>
        <rFont val="方正仿宋_GBK"/>
        <charset val="134"/>
      </rPr>
      <t>万元；</t>
    </r>
    <r>
      <rPr>
        <sz val="10"/>
        <rFont val="Times New Roman"/>
        <charset val="134"/>
      </rPr>
      <t xml:space="preserve">
13.</t>
    </r>
    <r>
      <rPr>
        <sz val="10"/>
        <rFont val="方正仿宋_GBK"/>
        <charset val="134"/>
      </rPr>
      <t>鲜奶冷藏间</t>
    </r>
    <r>
      <rPr>
        <sz val="10"/>
        <rFont val="Times New Roman"/>
        <charset val="134"/>
      </rPr>
      <t>100</t>
    </r>
    <r>
      <rPr>
        <sz val="10"/>
        <rFont val="方正仿宋_GBK"/>
        <charset val="134"/>
      </rPr>
      <t>㎡</t>
    </r>
    <r>
      <rPr>
        <sz val="10"/>
        <rFont val="Times New Roman"/>
        <charset val="134"/>
      </rPr>
      <t>+</t>
    </r>
    <r>
      <rPr>
        <sz val="10"/>
        <rFont val="方正仿宋_GBK"/>
        <charset val="134"/>
      </rPr>
      <t>制冷设备</t>
    </r>
    <r>
      <rPr>
        <sz val="10"/>
        <rFont val="Times New Roman"/>
        <charset val="134"/>
      </rPr>
      <t>=65</t>
    </r>
    <r>
      <rPr>
        <sz val="10"/>
        <rFont val="方正仿宋_GBK"/>
        <charset val="134"/>
      </rPr>
      <t>万元；</t>
    </r>
    <r>
      <rPr>
        <sz val="10"/>
        <rFont val="Times New Roman"/>
        <charset val="134"/>
      </rPr>
      <t xml:space="preserve">
14.</t>
    </r>
    <r>
      <rPr>
        <sz val="10"/>
        <rFont val="方正仿宋_GBK"/>
        <charset val="134"/>
      </rPr>
      <t>备品备件</t>
    </r>
    <r>
      <rPr>
        <sz val="10"/>
        <rFont val="Times New Roman"/>
        <charset val="134"/>
      </rPr>
      <t>+</t>
    </r>
    <r>
      <rPr>
        <sz val="10"/>
        <rFont val="方正仿宋_GBK"/>
        <charset val="134"/>
      </rPr>
      <t>兽药库</t>
    </r>
    <r>
      <rPr>
        <sz val="10"/>
        <rFont val="Times New Roman"/>
        <charset val="134"/>
      </rPr>
      <t>60</t>
    </r>
    <r>
      <rPr>
        <sz val="10"/>
        <rFont val="方正仿宋_GBK"/>
        <charset val="134"/>
      </rPr>
      <t>㎡</t>
    </r>
    <r>
      <rPr>
        <sz val="10"/>
        <rFont val="Times New Roman"/>
        <charset val="134"/>
      </rPr>
      <t>×700</t>
    </r>
    <r>
      <rPr>
        <sz val="10"/>
        <rFont val="方正仿宋_GBK"/>
        <charset val="134"/>
      </rPr>
      <t>元</t>
    </r>
    <r>
      <rPr>
        <sz val="10"/>
        <rFont val="Times New Roman"/>
        <charset val="134"/>
      </rPr>
      <t>=4.2</t>
    </r>
    <r>
      <rPr>
        <sz val="10"/>
        <rFont val="方正仿宋_GBK"/>
        <charset val="134"/>
      </rPr>
      <t>万元；</t>
    </r>
    <r>
      <rPr>
        <sz val="10"/>
        <rFont val="Times New Roman"/>
        <charset val="134"/>
      </rPr>
      <t xml:space="preserve">
15.</t>
    </r>
    <r>
      <rPr>
        <sz val="10"/>
        <rFont val="方正仿宋_GBK"/>
        <charset val="134"/>
      </rPr>
      <t>化验设备</t>
    </r>
    <r>
      <rPr>
        <sz val="10"/>
        <rFont val="Times New Roman"/>
        <charset val="134"/>
      </rPr>
      <t>10</t>
    </r>
    <r>
      <rPr>
        <sz val="10"/>
        <rFont val="方正仿宋_GBK"/>
        <charset val="134"/>
      </rPr>
      <t>万元；</t>
    </r>
    <r>
      <rPr>
        <sz val="10"/>
        <rFont val="Times New Roman"/>
        <charset val="134"/>
      </rPr>
      <t xml:space="preserve">
16.</t>
    </r>
    <r>
      <rPr>
        <sz val="10"/>
        <rFont val="方正仿宋_GBK"/>
        <charset val="134"/>
      </rPr>
      <t>检验检疫设备</t>
    </r>
    <r>
      <rPr>
        <sz val="10"/>
        <rFont val="Times New Roman"/>
        <charset val="134"/>
      </rPr>
      <t>1</t>
    </r>
    <r>
      <rPr>
        <sz val="10"/>
        <rFont val="方正仿宋_GBK"/>
        <charset val="134"/>
      </rPr>
      <t>套</t>
    </r>
    <r>
      <rPr>
        <sz val="10"/>
        <rFont val="Times New Roman"/>
        <charset val="134"/>
      </rPr>
      <t>×200000</t>
    </r>
    <r>
      <rPr>
        <sz val="10"/>
        <rFont val="方正仿宋_GBK"/>
        <charset val="134"/>
      </rPr>
      <t>元</t>
    </r>
    <r>
      <rPr>
        <sz val="10"/>
        <rFont val="Times New Roman"/>
        <charset val="134"/>
      </rPr>
      <t>=20</t>
    </r>
    <r>
      <rPr>
        <sz val="10"/>
        <rFont val="方正仿宋_GBK"/>
        <charset val="134"/>
      </rPr>
      <t>万元</t>
    </r>
  </si>
  <si>
    <r>
      <rPr>
        <sz val="10"/>
        <rFont val="方正仿宋_GBK"/>
        <charset val="134"/>
      </rPr>
      <t>（一）总体目标</t>
    </r>
    <r>
      <rPr>
        <sz val="10"/>
        <rFont val="Times New Roman"/>
        <charset val="134"/>
      </rPr>
      <t xml:space="preserve">
</t>
    </r>
    <r>
      <rPr>
        <sz val="10"/>
        <rFont val="方正仿宋_GBK"/>
        <charset val="134"/>
      </rPr>
      <t>围绕龙海乡奶山羊特色产业发展需求，在双箐口社区建成集鲜奶收购、冷藏储运、质量检测、农事服务、技术培训于一体的奶山羊农事综合服务中心。</t>
    </r>
    <r>
      <rPr>
        <sz val="10"/>
        <rFont val="Times New Roman"/>
        <charset val="134"/>
      </rPr>
      <t xml:space="preserve">
</t>
    </r>
    <r>
      <rPr>
        <sz val="10"/>
        <rFont val="方正仿宋_GBK"/>
        <charset val="134"/>
      </rPr>
      <t>通过完善基础设施和配套设备，提升奶山羊产业规模化、标准化、集约化水平，构建稳定高效的联农带农机制，实现</t>
    </r>
    <r>
      <rPr>
        <sz val="10"/>
        <rFont val="Times New Roman"/>
        <charset val="134"/>
      </rPr>
      <t>“</t>
    </r>
    <r>
      <rPr>
        <sz val="10"/>
        <rFont val="方正仿宋_GBK"/>
        <charset val="134"/>
      </rPr>
      <t>建一个项目、强一个产业、富一方群众</t>
    </r>
    <r>
      <rPr>
        <sz val="10"/>
        <rFont val="Times New Roman"/>
        <charset val="134"/>
      </rPr>
      <t>”</t>
    </r>
    <r>
      <rPr>
        <sz val="10"/>
        <rFont val="方正仿宋_GBK"/>
        <charset val="134"/>
      </rPr>
      <t>的总体目标，为巩固拓展脱贫攻坚成果同乡村振兴有效衔接提供有力支撑。</t>
    </r>
    <r>
      <rPr>
        <sz val="10"/>
        <rFont val="Times New Roman"/>
        <charset val="134"/>
      </rPr>
      <t xml:space="preserve">
</t>
    </r>
    <r>
      <rPr>
        <sz val="10"/>
        <rFont val="方正仿宋_GBK"/>
        <charset val="134"/>
      </rPr>
      <t>（二）绩效目标</t>
    </r>
    <r>
      <rPr>
        <sz val="10"/>
        <rFont val="Times New Roman"/>
        <charset val="134"/>
      </rPr>
      <t xml:space="preserve">
1.</t>
    </r>
    <r>
      <rPr>
        <sz val="10"/>
        <rFont val="方正仿宋_GBK"/>
        <charset val="134"/>
      </rPr>
      <t>产业效益：形成年处理鲜奶能力约</t>
    </r>
    <r>
      <rPr>
        <sz val="10"/>
        <rFont val="Times New Roman"/>
        <charset val="134"/>
      </rPr>
      <t>3000</t>
    </r>
    <r>
      <rPr>
        <sz val="10"/>
        <rFont val="方正仿宋_GBK"/>
        <charset val="134"/>
      </rPr>
      <t>吨以上的标准化奶站，带动全乡奶山羊存栏量稳步增长，推动产业链延伸。</t>
    </r>
    <r>
      <rPr>
        <sz val="10"/>
        <rFont val="Times New Roman"/>
        <charset val="134"/>
      </rPr>
      <t xml:space="preserve">
2.</t>
    </r>
    <r>
      <rPr>
        <sz val="10"/>
        <rFont val="方正仿宋_GBK"/>
        <charset val="134"/>
      </rPr>
      <t>经济效益：项目投产后，预计年增加村级集体经济收入</t>
    </r>
    <r>
      <rPr>
        <sz val="10"/>
        <rFont val="Times New Roman"/>
        <charset val="134"/>
      </rPr>
      <t>10</t>
    </r>
    <r>
      <rPr>
        <sz val="10"/>
        <rFont val="方正仿宋_GBK"/>
        <charset val="134"/>
      </rPr>
      <t>万元以上，带动养殖户人均增收</t>
    </r>
    <r>
      <rPr>
        <sz val="10"/>
        <rFont val="Times New Roman"/>
        <charset val="134"/>
      </rPr>
      <t>2000</t>
    </r>
    <r>
      <rPr>
        <sz val="10"/>
        <rFont val="方正仿宋_GBK"/>
        <charset val="134"/>
      </rPr>
      <t>元以上。</t>
    </r>
    <r>
      <rPr>
        <sz val="10"/>
        <rFont val="Times New Roman"/>
        <charset val="134"/>
      </rPr>
      <t xml:space="preserve">
3.</t>
    </r>
    <r>
      <rPr>
        <sz val="10"/>
        <rFont val="方正仿宋_GBK"/>
        <charset val="134"/>
      </rPr>
      <t>社会效益：解决养殖户鲜奶销售难题，提升产品质量安全水平，新增就业岗位</t>
    </r>
    <r>
      <rPr>
        <sz val="10"/>
        <rFont val="Times New Roman"/>
        <charset val="134"/>
      </rPr>
      <t>15—20</t>
    </r>
    <r>
      <rPr>
        <sz val="10"/>
        <rFont val="方正仿宋_GBK"/>
        <charset val="134"/>
      </rPr>
      <t>个，培训农户</t>
    </r>
    <r>
      <rPr>
        <sz val="10"/>
        <rFont val="Times New Roman"/>
        <charset val="134"/>
      </rPr>
      <t>300</t>
    </r>
    <r>
      <rPr>
        <sz val="10"/>
        <rFont val="方正仿宋_GBK"/>
        <charset val="134"/>
      </rPr>
      <t>人次以上。</t>
    </r>
    <r>
      <rPr>
        <sz val="10"/>
        <rFont val="Times New Roman"/>
        <charset val="134"/>
      </rPr>
      <t xml:space="preserve">
4.</t>
    </r>
    <r>
      <rPr>
        <sz val="10"/>
        <rFont val="方正仿宋_GBK"/>
        <charset val="134"/>
      </rPr>
      <t>生态效益：配套建设污水池、粪污处理设施，推进粪污资源化利用，减少面源污染，改善农村人居环境。</t>
    </r>
    <r>
      <rPr>
        <sz val="10"/>
        <rFont val="Times New Roman"/>
        <charset val="134"/>
      </rPr>
      <t xml:space="preserve">
5.</t>
    </r>
    <r>
      <rPr>
        <sz val="10"/>
        <rFont val="方正仿宋_GBK"/>
        <charset val="134"/>
      </rPr>
      <t>可持续影响：形成</t>
    </r>
    <r>
      <rPr>
        <sz val="10"/>
        <rFont val="Times New Roman"/>
        <charset val="134"/>
      </rPr>
      <t>“</t>
    </r>
    <r>
      <rPr>
        <sz val="10"/>
        <rFont val="方正仿宋_GBK"/>
        <charset val="134"/>
      </rPr>
      <t>产供销一体化</t>
    </r>
    <r>
      <rPr>
        <sz val="10"/>
        <rFont val="Times New Roman"/>
        <charset val="134"/>
      </rPr>
      <t>”</t>
    </r>
    <r>
      <rPr>
        <sz val="10"/>
        <rFont val="方正仿宋_GBK"/>
        <charset val="134"/>
      </rPr>
      <t>的奶山羊产业体系，增强产业抗风险能力和市场竞争力，保障项目长期稳定运行。</t>
    </r>
  </si>
  <si>
    <r>
      <rPr>
        <sz val="10"/>
        <color rgb="FF000000"/>
        <rFont val="方正仿宋_GBK"/>
        <charset val="134"/>
      </rPr>
      <t>本项目采用</t>
    </r>
    <r>
      <rPr>
        <sz val="10"/>
        <color rgb="FF000000"/>
        <rFont val="Times New Roman"/>
        <charset val="134"/>
      </rPr>
      <t>“</t>
    </r>
    <r>
      <rPr>
        <sz val="10"/>
        <color rgb="FF000000"/>
        <rFont val="方正仿宋_GBK"/>
        <charset val="134"/>
      </rPr>
      <t>党支部</t>
    </r>
    <r>
      <rPr>
        <sz val="10"/>
        <color rgb="FF000000"/>
        <rFont val="Times New Roman"/>
        <charset val="134"/>
      </rPr>
      <t>+</t>
    </r>
    <r>
      <rPr>
        <sz val="10"/>
        <color rgb="FF000000"/>
        <rFont val="方正仿宋_GBK"/>
        <charset val="134"/>
      </rPr>
      <t>合作社</t>
    </r>
    <r>
      <rPr>
        <sz val="10"/>
        <color rgb="FF000000"/>
        <rFont val="Times New Roman"/>
        <charset val="134"/>
      </rPr>
      <t>+</t>
    </r>
    <r>
      <rPr>
        <sz val="10"/>
        <color rgb="FF000000"/>
        <rFont val="方正仿宋_GBK"/>
        <charset val="134"/>
      </rPr>
      <t>基地</t>
    </r>
    <r>
      <rPr>
        <sz val="10"/>
        <color rgb="FF000000"/>
        <rFont val="Times New Roman"/>
        <charset val="134"/>
      </rPr>
      <t>+</t>
    </r>
    <r>
      <rPr>
        <sz val="10"/>
        <color rgb="FF000000"/>
        <rFont val="方正仿宋_GBK"/>
        <charset val="134"/>
      </rPr>
      <t>农户</t>
    </r>
    <r>
      <rPr>
        <sz val="10"/>
        <color rgb="FF000000"/>
        <rFont val="Times New Roman"/>
        <charset val="134"/>
      </rPr>
      <t>”</t>
    </r>
    <r>
      <rPr>
        <sz val="10"/>
        <color rgb="FF000000"/>
        <rFont val="方正仿宋_GBK"/>
        <charset val="134"/>
      </rPr>
      <t>模式，构建紧密利益联结机制。一是资产收益共享，项目建成后产权归村集体，通过租赁设施获取稳定租金，有效壮大村级集体经济。二是订单农业保险，运营主体与养殖户签订保底收购协议，实行优质优价，彻底解决散户销路不稳、奶价波动大的难题，保障养殖收益。三是技能技术赋能，依托综合服务厅定期开展良种繁育、饲草种植及疫病防治培训，提升农户科学养殖水平，降低经营风险。四是就近务工带动，在项目运营、物流运输及配套服务环节，优先吸纳本地剩余劳动力和低收入群体就业，拓宽增收渠道，实现</t>
    </r>
    <r>
      <rPr>
        <sz val="10"/>
        <color rgb="FF000000"/>
        <rFont val="Times New Roman"/>
        <charset val="134"/>
      </rPr>
      <t>“</t>
    </r>
    <r>
      <rPr>
        <sz val="10"/>
        <color rgb="FF000000"/>
        <rFont val="方正仿宋_GBK"/>
        <charset val="134"/>
      </rPr>
      <t>建一个项目、兴一项产业、富一方百姓</t>
    </r>
    <r>
      <rPr>
        <sz val="10"/>
        <color rgb="FF000000"/>
        <rFont val="Times New Roman"/>
        <charset val="134"/>
      </rPr>
      <t>”</t>
    </r>
    <r>
      <rPr>
        <sz val="10"/>
        <color rgb="FF000000"/>
        <rFont val="方正仿宋_GBK"/>
        <charset val="134"/>
      </rPr>
      <t>的目标。</t>
    </r>
  </si>
  <si>
    <r>
      <rPr>
        <sz val="10"/>
        <rFont val="方正仿宋_GBK"/>
        <charset val="134"/>
      </rPr>
      <t>大蚕共育室设施设备建设项目</t>
    </r>
  </si>
  <si>
    <r>
      <rPr>
        <sz val="10"/>
        <rFont val="方正仿宋_GBK"/>
        <charset val="134"/>
      </rPr>
      <t>马街镇</t>
    </r>
  </si>
  <si>
    <r>
      <rPr>
        <sz val="10"/>
        <rFont val="方正仿宋_GBK"/>
        <charset val="134"/>
      </rPr>
      <t>朱家堡村委会</t>
    </r>
  </si>
  <si>
    <r>
      <rPr>
        <sz val="10"/>
        <color rgb="FF000000"/>
        <rFont val="Times New Roman"/>
        <charset val="134"/>
      </rPr>
      <t>1</t>
    </r>
    <r>
      <rPr>
        <sz val="10"/>
        <color indexed="8"/>
        <rFont val="方正仿宋_GBK"/>
        <charset val="134"/>
      </rPr>
      <t>、购置塑料蚕簸</t>
    </r>
    <r>
      <rPr>
        <sz val="10"/>
        <color indexed="8"/>
        <rFont val="Times New Roman"/>
        <charset val="134"/>
      </rPr>
      <t>2600</t>
    </r>
    <r>
      <rPr>
        <sz val="10"/>
        <color indexed="8"/>
        <rFont val="方正仿宋_GBK"/>
        <charset val="134"/>
      </rPr>
      <t>个，单价</t>
    </r>
    <r>
      <rPr>
        <sz val="10"/>
        <color indexed="8"/>
        <rFont val="Times New Roman"/>
        <charset val="134"/>
      </rPr>
      <t>18.5</t>
    </r>
    <r>
      <rPr>
        <sz val="10"/>
        <color indexed="8"/>
        <rFont val="方正仿宋_GBK"/>
        <charset val="134"/>
      </rPr>
      <t>元</t>
    </r>
    <r>
      <rPr>
        <sz val="10"/>
        <color indexed="8"/>
        <rFont val="Times New Roman"/>
        <charset val="134"/>
      </rPr>
      <t>/</t>
    </r>
    <r>
      <rPr>
        <sz val="10"/>
        <color indexed="8"/>
        <rFont val="方正仿宋_GBK"/>
        <charset val="134"/>
      </rPr>
      <t>个，合计</t>
    </r>
    <r>
      <rPr>
        <sz val="10"/>
        <color indexed="8"/>
        <rFont val="Times New Roman"/>
        <charset val="134"/>
      </rPr>
      <t>4.81</t>
    </r>
    <r>
      <rPr>
        <sz val="10"/>
        <color indexed="8"/>
        <rFont val="方正仿宋_GBK"/>
        <charset val="134"/>
      </rPr>
      <t>万元；</t>
    </r>
    <r>
      <rPr>
        <sz val="10"/>
        <color indexed="8"/>
        <rFont val="Times New Roman"/>
        <charset val="134"/>
      </rPr>
      <t xml:space="preserve">
2</t>
    </r>
    <r>
      <rPr>
        <sz val="10"/>
        <color indexed="8"/>
        <rFont val="方正仿宋_GBK"/>
        <charset val="134"/>
      </rPr>
      <t>、购置自动升温补湿器</t>
    </r>
    <r>
      <rPr>
        <sz val="10"/>
        <color indexed="8"/>
        <rFont val="Times New Roman"/>
        <charset val="134"/>
      </rPr>
      <t>30</t>
    </r>
    <r>
      <rPr>
        <sz val="10"/>
        <color indexed="8"/>
        <rFont val="方正仿宋_GBK"/>
        <charset val="134"/>
      </rPr>
      <t>台，单价</t>
    </r>
    <r>
      <rPr>
        <sz val="10"/>
        <color indexed="8"/>
        <rFont val="Times New Roman"/>
        <charset val="134"/>
      </rPr>
      <t>500</t>
    </r>
    <r>
      <rPr>
        <sz val="10"/>
        <color indexed="8"/>
        <rFont val="方正仿宋_GBK"/>
        <charset val="134"/>
      </rPr>
      <t>元</t>
    </r>
    <r>
      <rPr>
        <sz val="10"/>
        <color indexed="8"/>
        <rFont val="Times New Roman"/>
        <charset val="134"/>
      </rPr>
      <t>/</t>
    </r>
    <r>
      <rPr>
        <sz val="10"/>
        <color indexed="8"/>
        <rFont val="方正仿宋_GBK"/>
        <charset val="134"/>
      </rPr>
      <t>台，合计</t>
    </r>
    <r>
      <rPr>
        <sz val="10"/>
        <color indexed="8"/>
        <rFont val="Times New Roman"/>
        <charset val="134"/>
      </rPr>
      <t>1.5</t>
    </r>
    <r>
      <rPr>
        <sz val="10"/>
        <color indexed="8"/>
        <rFont val="方正仿宋_GBK"/>
        <charset val="134"/>
      </rPr>
      <t>万元；</t>
    </r>
    <r>
      <rPr>
        <sz val="10"/>
        <color indexed="8"/>
        <rFont val="Times New Roman"/>
        <charset val="134"/>
      </rPr>
      <t xml:space="preserve">
3</t>
    </r>
    <r>
      <rPr>
        <sz val="10"/>
        <color indexed="8"/>
        <rFont val="方正仿宋_GBK"/>
        <charset val="134"/>
      </rPr>
      <t>、购置切桑机</t>
    </r>
    <r>
      <rPr>
        <sz val="10"/>
        <color indexed="8"/>
        <rFont val="Times New Roman"/>
        <charset val="134"/>
      </rPr>
      <t>8</t>
    </r>
    <r>
      <rPr>
        <sz val="10"/>
        <color indexed="8"/>
        <rFont val="方正仿宋_GBK"/>
        <charset val="134"/>
      </rPr>
      <t>台，单价</t>
    </r>
    <r>
      <rPr>
        <sz val="10"/>
        <color indexed="8"/>
        <rFont val="Times New Roman"/>
        <charset val="134"/>
      </rPr>
      <t>1200</t>
    </r>
    <r>
      <rPr>
        <sz val="10"/>
        <color indexed="8"/>
        <rFont val="方正仿宋_GBK"/>
        <charset val="134"/>
      </rPr>
      <t>元</t>
    </r>
    <r>
      <rPr>
        <sz val="10"/>
        <color indexed="8"/>
        <rFont val="Times New Roman"/>
        <charset val="134"/>
      </rPr>
      <t>/</t>
    </r>
    <r>
      <rPr>
        <sz val="10"/>
        <color indexed="8"/>
        <rFont val="方正仿宋_GBK"/>
        <charset val="134"/>
      </rPr>
      <t>台，合计</t>
    </r>
    <r>
      <rPr>
        <sz val="10"/>
        <color indexed="8"/>
        <rFont val="Times New Roman"/>
        <charset val="134"/>
      </rPr>
      <t>0.96</t>
    </r>
    <r>
      <rPr>
        <sz val="10"/>
        <color indexed="8"/>
        <rFont val="方正仿宋_GBK"/>
        <charset val="134"/>
      </rPr>
      <t>万元；</t>
    </r>
    <r>
      <rPr>
        <sz val="10"/>
        <color indexed="8"/>
        <rFont val="Times New Roman"/>
        <charset val="134"/>
      </rPr>
      <t xml:space="preserve">
4</t>
    </r>
    <r>
      <rPr>
        <sz val="10"/>
        <color indexed="8"/>
        <rFont val="方正仿宋_GBK"/>
        <charset val="134"/>
      </rPr>
      <t>、安装固定养殖台</t>
    </r>
    <r>
      <rPr>
        <sz val="10"/>
        <color indexed="8"/>
        <rFont val="Times New Roman"/>
        <charset val="134"/>
      </rPr>
      <t>7800</t>
    </r>
    <r>
      <rPr>
        <sz val="10"/>
        <color indexed="8"/>
        <rFont val="方正仿宋_GBK"/>
        <charset val="134"/>
      </rPr>
      <t>㎡，单价</t>
    </r>
    <r>
      <rPr>
        <sz val="10"/>
        <color indexed="8"/>
        <rFont val="Times New Roman"/>
        <charset val="134"/>
      </rPr>
      <t>50</t>
    </r>
    <r>
      <rPr>
        <sz val="10"/>
        <color indexed="8"/>
        <rFont val="方正仿宋_GBK"/>
        <charset val="134"/>
      </rPr>
      <t>元</t>
    </r>
    <r>
      <rPr>
        <sz val="10"/>
        <color indexed="8"/>
        <rFont val="Times New Roman"/>
        <charset val="134"/>
      </rPr>
      <t>/</t>
    </r>
    <r>
      <rPr>
        <sz val="10"/>
        <color indexed="8"/>
        <rFont val="方正仿宋_GBK"/>
        <charset val="134"/>
      </rPr>
      <t>㎡，合计</t>
    </r>
    <r>
      <rPr>
        <sz val="10"/>
        <color indexed="8"/>
        <rFont val="Times New Roman"/>
        <charset val="134"/>
      </rPr>
      <t>39</t>
    </r>
    <r>
      <rPr>
        <sz val="10"/>
        <color indexed="8"/>
        <rFont val="方正仿宋_GBK"/>
        <charset val="134"/>
      </rPr>
      <t>万元；</t>
    </r>
    <r>
      <rPr>
        <sz val="10"/>
        <color indexed="8"/>
        <rFont val="Times New Roman"/>
        <charset val="134"/>
      </rPr>
      <t xml:space="preserve">
5</t>
    </r>
    <r>
      <rPr>
        <sz val="10"/>
        <color indexed="8"/>
        <rFont val="方正仿宋_GBK"/>
        <charset val="134"/>
      </rPr>
      <t>、购置塑料折簇</t>
    </r>
    <r>
      <rPr>
        <sz val="10"/>
        <color indexed="8"/>
        <rFont val="Times New Roman"/>
        <charset val="134"/>
      </rPr>
      <t>13000</t>
    </r>
    <r>
      <rPr>
        <sz val="10"/>
        <color indexed="8"/>
        <rFont val="方正仿宋_GBK"/>
        <charset val="134"/>
      </rPr>
      <t>个，单价</t>
    </r>
    <r>
      <rPr>
        <sz val="10"/>
        <color indexed="8"/>
        <rFont val="Times New Roman"/>
        <charset val="134"/>
      </rPr>
      <t>7</t>
    </r>
    <r>
      <rPr>
        <sz val="10"/>
        <color indexed="8"/>
        <rFont val="方正仿宋_GBK"/>
        <charset val="134"/>
      </rPr>
      <t>元</t>
    </r>
    <r>
      <rPr>
        <sz val="10"/>
        <color indexed="8"/>
        <rFont val="Times New Roman"/>
        <charset val="134"/>
      </rPr>
      <t>/</t>
    </r>
    <r>
      <rPr>
        <sz val="10"/>
        <color indexed="8"/>
        <rFont val="方正仿宋_GBK"/>
        <charset val="134"/>
      </rPr>
      <t>个，合计</t>
    </r>
    <r>
      <rPr>
        <sz val="10"/>
        <color indexed="8"/>
        <rFont val="Times New Roman"/>
        <charset val="134"/>
      </rPr>
      <t>9.1</t>
    </r>
    <r>
      <rPr>
        <sz val="10"/>
        <color indexed="8"/>
        <rFont val="方正仿宋_GBK"/>
        <charset val="134"/>
      </rPr>
      <t>万元。</t>
    </r>
  </si>
  <si>
    <r>
      <rPr>
        <sz val="10"/>
        <color indexed="8"/>
        <rFont val="方正仿宋_GBK"/>
        <charset val="134"/>
      </rPr>
      <t>通过项目实施，构建标准化大蚕共育体系，提升大蚕饲养规范化水平，推动蚕桑产业提质增效。带动受益农户</t>
    </r>
    <r>
      <rPr>
        <sz val="10"/>
        <color indexed="8"/>
        <rFont val="Times New Roman"/>
        <charset val="134"/>
      </rPr>
      <t>100</t>
    </r>
    <r>
      <rPr>
        <sz val="10"/>
        <color indexed="8"/>
        <rFont val="方正仿宋_GBK"/>
        <charset val="134"/>
      </rPr>
      <t>户以上，其中脱贫户</t>
    </r>
    <r>
      <rPr>
        <sz val="10"/>
        <color indexed="8"/>
        <rFont val="Times New Roman"/>
        <charset val="134"/>
      </rPr>
      <t>54</t>
    </r>
    <r>
      <rPr>
        <sz val="10"/>
        <color indexed="8"/>
        <rFont val="方正仿宋_GBK"/>
        <charset val="134"/>
      </rPr>
      <t>户</t>
    </r>
    <r>
      <rPr>
        <sz val="10"/>
        <color indexed="8"/>
        <rFont val="Times New Roman"/>
        <charset val="134"/>
      </rPr>
      <t>148</t>
    </r>
    <r>
      <rPr>
        <sz val="10"/>
        <color indexed="8"/>
        <rFont val="方正仿宋_GBK"/>
        <charset val="134"/>
      </rPr>
      <t>人、监测对象</t>
    </r>
    <r>
      <rPr>
        <sz val="10"/>
        <color indexed="8"/>
        <rFont val="Times New Roman"/>
        <charset val="134"/>
      </rPr>
      <t>34</t>
    </r>
    <r>
      <rPr>
        <sz val="10"/>
        <color indexed="8"/>
        <rFont val="方正仿宋_GBK"/>
        <charset val="134"/>
      </rPr>
      <t>户</t>
    </r>
    <r>
      <rPr>
        <sz val="10"/>
        <color indexed="8"/>
        <rFont val="Times New Roman"/>
        <charset val="134"/>
      </rPr>
      <t>101</t>
    </r>
    <r>
      <rPr>
        <sz val="10"/>
        <color indexed="8"/>
        <rFont val="方正仿宋_GBK"/>
        <charset val="134"/>
      </rPr>
      <t>人，两类群体人均年增收不低于</t>
    </r>
    <r>
      <rPr>
        <sz val="10"/>
        <color indexed="8"/>
        <rFont val="Times New Roman"/>
        <charset val="134"/>
      </rPr>
      <t>8000</t>
    </r>
    <r>
      <rPr>
        <sz val="10"/>
        <color indexed="8"/>
        <rFont val="方正仿宋_GBK"/>
        <charset val="134"/>
      </rPr>
      <t>元；提供固定及临时就业岗位</t>
    </r>
    <r>
      <rPr>
        <sz val="10"/>
        <color indexed="8"/>
        <rFont val="Times New Roman"/>
        <charset val="134"/>
      </rPr>
      <t>20</t>
    </r>
    <r>
      <rPr>
        <sz val="10"/>
        <color indexed="8"/>
        <rFont val="方正仿宋_GBK"/>
        <charset val="134"/>
      </rPr>
      <t>个，脱贫户、监测户就业占比不低于</t>
    </r>
    <r>
      <rPr>
        <sz val="10"/>
        <color indexed="8"/>
        <rFont val="Times New Roman"/>
        <charset val="134"/>
      </rPr>
      <t>40%</t>
    </r>
    <r>
      <rPr>
        <sz val="10"/>
        <color indexed="8"/>
        <rFont val="方正仿宋_GBK"/>
        <charset val="134"/>
      </rPr>
      <t>，村集体经济年增收</t>
    </r>
    <r>
      <rPr>
        <sz val="10"/>
        <color indexed="8"/>
        <rFont val="Times New Roman"/>
        <charset val="134"/>
      </rPr>
      <t>6</t>
    </r>
    <r>
      <rPr>
        <sz val="10"/>
        <color indexed="8"/>
        <rFont val="方正仿宋_GBK"/>
        <charset val="134"/>
      </rPr>
      <t>万元以上。</t>
    </r>
  </si>
  <si>
    <r>
      <rPr>
        <sz val="10"/>
        <color rgb="FF000000"/>
        <rFont val="Times New Roman"/>
        <charset val="134"/>
      </rPr>
      <t>1</t>
    </r>
    <r>
      <rPr>
        <sz val="10"/>
        <color indexed="8"/>
        <rFont val="方正仿宋_GBK"/>
        <charset val="134"/>
      </rPr>
      <t>、土地流转；</t>
    </r>
    <r>
      <rPr>
        <sz val="10"/>
        <color indexed="8"/>
        <rFont val="Times New Roman"/>
        <charset val="134"/>
      </rPr>
      <t>2</t>
    </r>
    <r>
      <rPr>
        <sz val="10"/>
        <color indexed="8"/>
        <rFont val="方正仿宋_GBK"/>
        <charset val="134"/>
      </rPr>
      <t>、就业务工；</t>
    </r>
    <r>
      <rPr>
        <sz val="10"/>
        <color indexed="8"/>
        <rFont val="Times New Roman"/>
        <charset val="134"/>
      </rPr>
      <t>3</t>
    </r>
    <r>
      <rPr>
        <sz val="10"/>
        <color indexed="8"/>
        <rFont val="方正仿宋_GBK"/>
        <charset val="134"/>
      </rPr>
      <t>、带动生产；</t>
    </r>
    <r>
      <rPr>
        <sz val="10"/>
        <color indexed="8"/>
        <rFont val="Times New Roman"/>
        <charset val="134"/>
      </rPr>
      <t>4</t>
    </r>
    <r>
      <rPr>
        <sz val="10"/>
        <color indexed="8"/>
        <rFont val="方正仿宋_GBK"/>
        <charset val="134"/>
      </rPr>
      <t>、收益分红。</t>
    </r>
  </si>
  <si>
    <r>
      <rPr>
        <sz val="10"/>
        <color indexed="8"/>
        <rFont val="方正仿宋_GBK"/>
        <charset val="134"/>
      </rPr>
      <t>养殖业</t>
    </r>
  </si>
  <si>
    <r>
      <rPr>
        <sz val="10"/>
        <color indexed="8"/>
        <rFont val="方正仿宋_GBK"/>
        <charset val="134"/>
      </rPr>
      <t>马街镇庄上社区奶山羊标准化养殖场建设项目</t>
    </r>
  </si>
  <si>
    <r>
      <rPr>
        <sz val="10"/>
        <color indexed="8"/>
        <rFont val="方正仿宋_GBK"/>
        <charset val="134"/>
      </rPr>
      <t>庄上社区</t>
    </r>
  </si>
  <si>
    <r>
      <rPr>
        <sz val="10"/>
        <color indexed="8"/>
        <rFont val="方正仿宋_GBK"/>
        <charset val="134"/>
      </rPr>
      <t>一、主体建设工程</t>
    </r>
    <r>
      <rPr>
        <sz val="10"/>
        <color indexed="8"/>
        <rFont val="Times New Roman"/>
        <charset val="134"/>
      </rPr>
      <t xml:space="preserve">
1.</t>
    </r>
    <r>
      <rPr>
        <sz val="10"/>
        <color indexed="8"/>
        <rFont val="方正仿宋_GBK"/>
        <charset val="134"/>
      </rPr>
      <t>标准化奶山羊舍（</t>
    </r>
    <r>
      <rPr>
        <sz val="10"/>
        <color indexed="8"/>
        <rFont val="Times New Roman"/>
        <charset val="134"/>
      </rPr>
      <t>3</t>
    </r>
    <r>
      <rPr>
        <sz val="10"/>
        <color indexed="8"/>
        <rFont val="方正仿宋_GBK"/>
        <charset val="134"/>
      </rPr>
      <t>栋），建筑面积</t>
    </r>
    <r>
      <rPr>
        <sz val="10"/>
        <color indexed="8"/>
        <rFont val="Times New Roman"/>
        <charset val="134"/>
      </rPr>
      <t>2400</t>
    </r>
    <r>
      <rPr>
        <sz val="10"/>
        <color indexed="8"/>
        <rFont val="方正仿宋_GBK"/>
        <charset val="134"/>
      </rPr>
      <t>㎡，单价</t>
    </r>
    <r>
      <rPr>
        <sz val="10"/>
        <color indexed="8"/>
        <rFont val="Times New Roman"/>
        <charset val="134"/>
      </rPr>
      <t>220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52.8</t>
    </r>
    <r>
      <rPr>
        <sz val="10"/>
        <color indexed="8"/>
        <rFont val="方正仿宋_GBK"/>
        <charset val="134"/>
      </rPr>
      <t>万元；</t>
    </r>
    <r>
      <rPr>
        <sz val="10"/>
        <color indexed="8"/>
        <rFont val="Times New Roman"/>
        <charset val="134"/>
      </rPr>
      <t xml:space="preserve">
2.</t>
    </r>
    <r>
      <rPr>
        <sz val="10"/>
        <color indexed="8"/>
        <rFont val="方正仿宋_GBK"/>
        <charset val="134"/>
      </rPr>
      <t>标准化挤奶大厅</t>
    </r>
    <r>
      <rPr>
        <sz val="10"/>
        <color indexed="8"/>
        <rFont val="Times New Roman"/>
        <charset val="134"/>
      </rPr>
      <t>+</t>
    </r>
    <r>
      <rPr>
        <sz val="10"/>
        <color indexed="8"/>
        <rFont val="方正仿宋_GBK"/>
        <charset val="134"/>
      </rPr>
      <t>储奶车间，工程量：</t>
    </r>
    <r>
      <rPr>
        <sz val="10"/>
        <color indexed="8"/>
        <rFont val="Times New Roman"/>
        <charset val="134"/>
      </rPr>
      <t>400</t>
    </r>
    <r>
      <rPr>
        <sz val="10"/>
        <color indexed="8"/>
        <rFont val="方正仿宋_GBK"/>
        <charset val="134"/>
      </rPr>
      <t>㎡，综合单价：</t>
    </r>
    <r>
      <rPr>
        <sz val="10"/>
        <color indexed="8"/>
        <rFont val="Times New Roman"/>
        <charset val="134"/>
      </rPr>
      <t>280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11.2</t>
    </r>
    <r>
      <rPr>
        <sz val="10"/>
        <color indexed="8"/>
        <rFont val="方正仿宋_GBK"/>
        <charset val="134"/>
      </rPr>
      <t>万元；</t>
    </r>
    <r>
      <rPr>
        <sz val="10"/>
        <color indexed="8"/>
        <rFont val="Times New Roman"/>
        <charset val="134"/>
      </rPr>
      <t xml:space="preserve">
3.</t>
    </r>
    <r>
      <rPr>
        <sz val="10"/>
        <color indexed="8"/>
        <rFont val="方正仿宋_GBK"/>
        <charset val="134"/>
      </rPr>
      <t>隔离检疫羊舍（防疫专用）工程量：</t>
    </r>
    <r>
      <rPr>
        <sz val="10"/>
        <color indexed="8"/>
        <rFont val="Times New Roman"/>
        <charset val="134"/>
      </rPr>
      <t>200</t>
    </r>
    <r>
      <rPr>
        <sz val="10"/>
        <color indexed="8"/>
        <rFont val="方正仿宋_GBK"/>
        <charset val="134"/>
      </rPr>
      <t>㎡</t>
    </r>
    <r>
      <rPr>
        <sz val="10"/>
        <color indexed="8"/>
        <rFont val="Times New Roman"/>
        <charset val="134"/>
      </rPr>
      <t>‘</t>
    </r>
    <r>
      <rPr>
        <sz val="10"/>
        <color indexed="8"/>
        <rFont val="方正仿宋_GBK"/>
        <charset val="134"/>
      </rPr>
      <t>综合单价：</t>
    </r>
    <r>
      <rPr>
        <sz val="10"/>
        <color indexed="8"/>
        <rFont val="Times New Roman"/>
        <charset val="134"/>
      </rPr>
      <t>250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5</t>
    </r>
    <r>
      <rPr>
        <sz val="10"/>
        <color indexed="8"/>
        <rFont val="方正仿宋_GBK"/>
        <charset val="134"/>
      </rPr>
      <t>万元；</t>
    </r>
    <r>
      <rPr>
        <sz val="10"/>
        <color indexed="8"/>
        <rFont val="Times New Roman"/>
        <charset val="134"/>
      </rPr>
      <t xml:space="preserve">
4.</t>
    </r>
    <r>
      <rPr>
        <sz val="10"/>
        <color indexed="8"/>
        <rFont val="方正仿宋_GBK"/>
        <charset val="134"/>
      </rPr>
      <t>饲料加工及原料仓库，工程量：</t>
    </r>
    <r>
      <rPr>
        <sz val="10"/>
        <color indexed="8"/>
        <rFont val="Times New Roman"/>
        <charset val="134"/>
      </rPr>
      <t>600</t>
    </r>
    <r>
      <rPr>
        <sz val="10"/>
        <color indexed="8"/>
        <rFont val="方正仿宋_GBK"/>
        <charset val="134"/>
      </rPr>
      <t>㎡，综合单价：</t>
    </r>
    <r>
      <rPr>
        <sz val="10"/>
        <color indexed="8"/>
        <rFont val="Times New Roman"/>
        <charset val="134"/>
      </rPr>
      <t>230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16.8</t>
    </r>
    <r>
      <rPr>
        <sz val="10"/>
        <color indexed="8"/>
        <rFont val="方正仿宋_GBK"/>
        <charset val="134"/>
      </rPr>
      <t>万元；</t>
    </r>
    <r>
      <rPr>
        <sz val="10"/>
        <color indexed="8"/>
        <rFont val="Times New Roman"/>
        <charset val="134"/>
      </rPr>
      <t xml:space="preserve">
5.</t>
    </r>
    <r>
      <rPr>
        <sz val="10"/>
        <color indexed="8"/>
        <rFont val="方正仿宋_GBK"/>
        <charset val="134"/>
      </rPr>
      <t>兽医防疫室、化验室、物资库房，工程量：</t>
    </r>
    <r>
      <rPr>
        <sz val="10"/>
        <color indexed="8"/>
        <rFont val="Times New Roman"/>
        <charset val="134"/>
      </rPr>
      <t>120</t>
    </r>
    <r>
      <rPr>
        <sz val="10"/>
        <color indexed="8"/>
        <rFont val="方正仿宋_GBK"/>
        <charset val="134"/>
      </rPr>
      <t>㎡，综合单价：</t>
    </r>
    <r>
      <rPr>
        <sz val="10"/>
        <color indexed="8"/>
        <rFont val="Times New Roman"/>
        <charset val="134"/>
      </rPr>
      <t>280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3.36</t>
    </r>
    <r>
      <rPr>
        <sz val="10"/>
        <color indexed="8"/>
        <rFont val="方正仿宋_GBK"/>
        <charset val="134"/>
      </rPr>
      <t>万元；</t>
    </r>
    <r>
      <rPr>
        <sz val="10"/>
        <color indexed="8"/>
        <rFont val="Times New Roman"/>
        <charset val="134"/>
      </rPr>
      <t xml:space="preserve">
6.</t>
    </r>
    <r>
      <rPr>
        <sz val="10"/>
        <color indexed="8"/>
        <rFont val="方正仿宋_GBK"/>
        <charset val="134"/>
      </rPr>
      <t>办公管理及附属用房，工程量：</t>
    </r>
    <r>
      <rPr>
        <sz val="10"/>
        <color indexed="8"/>
        <rFont val="Times New Roman"/>
        <charset val="134"/>
      </rPr>
      <t>180</t>
    </r>
    <r>
      <rPr>
        <sz val="10"/>
        <color indexed="8"/>
        <rFont val="方正仿宋_GBK"/>
        <charset val="134"/>
      </rPr>
      <t>㎡，综合单价：</t>
    </r>
    <r>
      <rPr>
        <sz val="10"/>
        <color indexed="8"/>
        <rFont val="Times New Roman"/>
        <charset val="134"/>
      </rPr>
      <t>320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5.76</t>
    </r>
    <r>
      <rPr>
        <sz val="10"/>
        <color indexed="8"/>
        <rFont val="方正仿宋_GBK"/>
        <charset val="134"/>
      </rPr>
      <t>万元；</t>
    </r>
    <r>
      <rPr>
        <sz val="10"/>
        <color indexed="8"/>
        <rFont val="Times New Roman"/>
        <charset val="134"/>
      </rPr>
      <t xml:space="preserve">
</t>
    </r>
    <r>
      <rPr>
        <sz val="10"/>
        <color indexed="8"/>
        <rFont val="方正仿宋_GBK"/>
        <charset val="134"/>
      </rPr>
      <t>二、场区基础设施工程</t>
    </r>
    <r>
      <rPr>
        <sz val="10"/>
        <color indexed="8"/>
        <rFont val="Times New Roman"/>
        <charset val="134"/>
      </rPr>
      <t xml:space="preserve">
1.</t>
    </r>
    <r>
      <rPr>
        <sz val="10"/>
        <color indexed="8"/>
        <rFont val="方正仿宋_GBK"/>
        <charset val="134"/>
      </rPr>
      <t>场区场地平整，工程量</t>
    </r>
    <r>
      <rPr>
        <sz val="10"/>
        <color indexed="8"/>
        <rFont val="Times New Roman"/>
        <charset val="134"/>
      </rPr>
      <t>12000</t>
    </r>
    <r>
      <rPr>
        <sz val="10"/>
        <color indexed="8"/>
        <rFont val="方正仿宋_GBK"/>
        <charset val="134"/>
      </rPr>
      <t>㎡，综合单价：</t>
    </r>
    <r>
      <rPr>
        <sz val="10"/>
        <color indexed="8"/>
        <rFont val="Times New Roman"/>
        <charset val="134"/>
      </rPr>
      <t>8</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9.6</t>
    </r>
    <r>
      <rPr>
        <sz val="10"/>
        <color indexed="8"/>
        <rFont val="方正仿宋_GBK"/>
        <charset val="134"/>
      </rPr>
      <t>万元；道路及硬化、地坪硬化，工程量：</t>
    </r>
    <r>
      <rPr>
        <sz val="10"/>
        <color indexed="8"/>
        <rFont val="Times New Roman"/>
        <charset val="134"/>
      </rPr>
      <t>1200</t>
    </r>
    <r>
      <rPr>
        <sz val="10"/>
        <color indexed="8"/>
        <rFont val="方正仿宋_GBK"/>
        <charset val="134"/>
      </rPr>
      <t>㎡，综合单价：</t>
    </r>
    <r>
      <rPr>
        <sz val="10"/>
        <color indexed="8"/>
        <rFont val="Times New Roman"/>
        <charset val="134"/>
      </rPr>
      <t>96</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11.52</t>
    </r>
    <r>
      <rPr>
        <sz val="10"/>
        <color indexed="8"/>
        <rFont val="方正仿宋_GBK"/>
        <charset val="134"/>
      </rPr>
      <t>万元；</t>
    </r>
    <r>
      <rPr>
        <sz val="10"/>
        <color indexed="8"/>
        <rFont val="Times New Roman"/>
        <charset val="134"/>
      </rPr>
      <t xml:space="preserve">
2.</t>
    </r>
    <r>
      <rPr>
        <sz val="10"/>
        <color indexed="8"/>
        <rFont val="方正仿宋_GBK"/>
        <charset val="134"/>
      </rPr>
      <t>场区围墙、大门及防疫通道，工程量：围墙</t>
    </r>
    <r>
      <rPr>
        <sz val="10"/>
        <color indexed="8"/>
        <rFont val="Times New Roman"/>
        <charset val="134"/>
      </rPr>
      <t>760m</t>
    </r>
    <r>
      <rPr>
        <sz val="10"/>
        <color indexed="8"/>
        <rFont val="方正仿宋_GBK"/>
        <charset val="134"/>
      </rPr>
      <t>，综合单价：</t>
    </r>
    <r>
      <rPr>
        <sz val="10"/>
        <color indexed="8"/>
        <rFont val="方正仿宋_GBK"/>
        <charset val="134"/>
      </rPr>
      <t>一、主体建设工程</t>
    </r>
    <r>
      <rPr>
        <sz val="10"/>
        <color indexed="8"/>
        <rFont val="Times New Roman"/>
        <charset val="134"/>
      </rPr>
      <t xml:space="preserve">
1.</t>
    </r>
    <r>
      <rPr>
        <sz val="10"/>
        <color indexed="8"/>
        <rFont val="方正仿宋_GBK"/>
        <charset val="134"/>
      </rPr>
      <t>标准化奶山羊舍（</t>
    </r>
    <r>
      <rPr>
        <sz val="10"/>
        <color indexed="8"/>
        <rFont val="Times New Roman"/>
        <charset val="134"/>
      </rPr>
      <t>3</t>
    </r>
    <r>
      <rPr>
        <sz val="10"/>
        <color indexed="8"/>
        <rFont val="方正仿宋_GBK"/>
        <charset val="134"/>
      </rPr>
      <t>栋），建筑面积</t>
    </r>
    <r>
      <rPr>
        <sz val="10"/>
        <color indexed="8"/>
        <rFont val="Times New Roman"/>
        <charset val="134"/>
      </rPr>
      <t>2400</t>
    </r>
    <r>
      <rPr>
        <sz val="10"/>
        <color indexed="8"/>
        <rFont val="方正仿宋_GBK"/>
        <charset val="134"/>
      </rPr>
      <t>㎡，单价</t>
    </r>
    <r>
      <rPr>
        <sz val="10"/>
        <color indexed="8"/>
        <rFont val="Times New Roman"/>
        <charset val="134"/>
      </rPr>
      <t>220</t>
    </r>
    <r>
      <rPr>
        <sz val="10"/>
        <color indexed="8"/>
        <rFont val="方正仿宋_GBK"/>
        <charset val="134"/>
      </rPr>
      <t>元</t>
    </r>
    <r>
      <rPr>
        <sz val="10"/>
        <color indexed="8"/>
        <rFont val="Times New Roman"/>
        <charset val="134"/>
      </rPr>
      <t>/</t>
    </r>
    <r>
      <rPr>
        <sz val="10"/>
        <color indexed="8"/>
        <rFont val="方正仿宋_GBK"/>
        <charset val="134"/>
      </rPr>
      <t>㎡，</t>
    </r>
    <r>
      <rPr>
        <sz val="10"/>
        <color indexed="8"/>
        <rFont val="Times New Roman"/>
        <charset val="134"/>
      </rPr>
      <t>52.8</t>
    </r>
    <r>
      <rPr>
        <sz val="10"/>
        <color indexed="8"/>
        <rFont val="方正仿宋_GBK"/>
        <charset val="134"/>
      </rPr>
      <t>万元；</t>
    </r>
    <r>
      <rPr>
        <sz val="10"/>
        <color indexed="8"/>
        <rFont val="Times New Roman"/>
        <charset val="134"/>
      </rPr>
      <t xml:space="preserve">
2.</t>
    </r>
    <r>
      <rPr>
        <sz val="10"/>
        <color indexed="8"/>
        <rFont val="方正仿宋_GBK"/>
        <charset val="134"/>
      </rPr>
      <t>标准化挤奶大厅</t>
    </r>
    <r>
      <rPr>
        <sz val="10"/>
        <color indexed="8"/>
        <rFont val="Times New Roman"/>
        <charset val="134"/>
      </rPr>
      <t>+</t>
    </r>
    <r>
      <rPr>
        <sz val="10"/>
        <color indexed="8"/>
        <rFont val="方正仿宋_GBK"/>
        <charset val="134"/>
      </rPr>
      <t>储奶车间，工程量：</t>
    </r>
    <r>
      <rPr>
        <sz val="10"/>
        <color indexed="8"/>
        <rFont val="Times New Roman"/>
        <charset val="134"/>
      </rPr>
      <t>400</t>
    </r>
    <r>
      <rPr>
        <sz val="10"/>
        <color indexed="8"/>
        <rFont val="方正仿宋_GBK"/>
        <charset val="134"/>
      </rPr>
      <t>㎡，综合单价：</t>
    </r>
    <r>
      <rPr>
        <sz val="10"/>
        <color indexed="8"/>
        <rFont val="Times New Roman"/>
        <charset val="134"/>
      </rPr>
      <t>280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11.2</t>
    </r>
    <r>
      <rPr>
        <sz val="10"/>
        <color indexed="8"/>
        <rFont val="方正仿宋_GBK"/>
        <charset val="134"/>
      </rPr>
      <t>万元；</t>
    </r>
    <r>
      <rPr>
        <sz val="10"/>
        <color indexed="8"/>
        <rFont val="Times New Roman"/>
        <charset val="134"/>
      </rPr>
      <t xml:space="preserve">
3.</t>
    </r>
    <r>
      <rPr>
        <sz val="10"/>
        <color indexed="8"/>
        <rFont val="方正仿宋_GBK"/>
        <charset val="134"/>
      </rPr>
      <t>隔离检疫羊舍（防疫专用）工程量：</t>
    </r>
    <r>
      <rPr>
        <sz val="10"/>
        <color indexed="8"/>
        <rFont val="Times New Roman"/>
        <charset val="134"/>
      </rPr>
      <t>200</t>
    </r>
    <r>
      <rPr>
        <sz val="10"/>
        <color indexed="8"/>
        <rFont val="方正仿宋_GBK"/>
        <charset val="134"/>
      </rPr>
      <t>㎡</t>
    </r>
    <r>
      <rPr>
        <sz val="10"/>
        <color indexed="8"/>
        <rFont val="Times New Roman"/>
        <charset val="134"/>
      </rPr>
      <t>‘</t>
    </r>
    <r>
      <rPr>
        <sz val="10"/>
        <color indexed="8"/>
        <rFont val="方正仿宋_GBK"/>
        <charset val="134"/>
      </rPr>
      <t>综合单价：</t>
    </r>
    <r>
      <rPr>
        <sz val="10"/>
        <color indexed="8"/>
        <rFont val="Times New Roman"/>
        <charset val="134"/>
      </rPr>
      <t>250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5</t>
    </r>
    <r>
      <rPr>
        <sz val="10"/>
        <color indexed="8"/>
        <rFont val="方正仿宋_GBK"/>
        <charset val="134"/>
      </rPr>
      <t>万元；</t>
    </r>
    <r>
      <rPr>
        <sz val="10"/>
        <color indexed="8"/>
        <rFont val="Times New Roman"/>
        <charset val="134"/>
      </rPr>
      <t xml:space="preserve">
4.</t>
    </r>
    <r>
      <rPr>
        <sz val="10"/>
        <color indexed="8"/>
        <rFont val="方正仿宋_GBK"/>
        <charset val="134"/>
      </rPr>
      <t>饲料加工及原料仓库，工程量：</t>
    </r>
    <r>
      <rPr>
        <sz val="10"/>
        <color indexed="8"/>
        <rFont val="Times New Roman"/>
        <charset val="134"/>
      </rPr>
      <t>600</t>
    </r>
    <r>
      <rPr>
        <sz val="10"/>
        <color indexed="8"/>
        <rFont val="方正仿宋_GBK"/>
        <charset val="134"/>
      </rPr>
      <t>㎡，综合单价：</t>
    </r>
    <r>
      <rPr>
        <sz val="10"/>
        <color indexed="8"/>
        <rFont val="Times New Roman"/>
        <charset val="134"/>
      </rPr>
      <t>230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16.8</t>
    </r>
    <r>
      <rPr>
        <sz val="10"/>
        <color indexed="8"/>
        <rFont val="方正仿宋_GBK"/>
        <charset val="134"/>
      </rPr>
      <t>万元；</t>
    </r>
    <r>
      <rPr>
        <sz val="10"/>
        <color indexed="8"/>
        <rFont val="Times New Roman"/>
        <charset val="134"/>
      </rPr>
      <t xml:space="preserve">
5.</t>
    </r>
    <r>
      <rPr>
        <sz val="10"/>
        <color indexed="8"/>
        <rFont val="方正仿宋_GBK"/>
        <charset val="134"/>
      </rPr>
      <t>兽医防疫室、化验室、物资库房，工程量：</t>
    </r>
    <r>
      <rPr>
        <sz val="10"/>
        <color indexed="8"/>
        <rFont val="Times New Roman"/>
        <charset val="134"/>
      </rPr>
      <t>120</t>
    </r>
    <r>
      <rPr>
        <sz val="10"/>
        <color indexed="8"/>
        <rFont val="方正仿宋_GBK"/>
        <charset val="134"/>
      </rPr>
      <t>㎡，综合单价：</t>
    </r>
    <r>
      <rPr>
        <sz val="10"/>
        <color indexed="8"/>
        <rFont val="Times New Roman"/>
        <charset val="134"/>
      </rPr>
      <t>280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3.36</t>
    </r>
    <r>
      <rPr>
        <sz val="10"/>
        <color indexed="8"/>
        <rFont val="方正仿宋_GBK"/>
        <charset val="134"/>
      </rPr>
      <t>万元；</t>
    </r>
    <r>
      <rPr>
        <sz val="10"/>
        <color indexed="8"/>
        <rFont val="Times New Roman"/>
        <charset val="134"/>
      </rPr>
      <t xml:space="preserve">
6.</t>
    </r>
    <r>
      <rPr>
        <sz val="10"/>
        <color indexed="8"/>
        <rFont val="方正仿宋_GBK"/>
        <charset val="134"/>
      </rPr>
      <t>办公管理及附属用房，工程量：</t>
    </r>
    <r>
      <rPr>
        <sz val="10"/>
        <color indexed="8"/>
        <rFont val="Times New Roman"/>
        <charset val="134"/>
      </rPr>
      <t>180</t>
    </r>
    <r>
      <rPr>
        <sz val="10"/>
        <color indexed="8"/>
        <rFont val="方正仿宋_GBK"/>
        <charset val="134"/>
      </rPr>
      <t>㎡，综合单价：</t>
    </r>
    <r>
      <rPr>
        <sz val="10"/>
        <color indexed="8"/>
        <rFont val="Times New Roman"/>
        <charset val="134"/>
      </rPr>
      <t>320</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5.76</t>
    </r>
    <r>
      <rPr>
        <sz val="10"/>
        <color indexed="8"/>
        <rFont val="方正仿宋_GBK"/>
        <charset val="134"/>
      </rPr>
      <t>万元；</t>
    </r>
    <r>
      <rPr>
        <sz val="10"/>
        <color indexed="8"/>
        <rFont val="Times New Roman"/>
        <charset val="134"/>
      </rPr>
      <t xml:space="preserve">
</t>
    </r>
    <r>
      <rPr>
        <sz val="10"/>
        <color indexed="8"/>
        <rFont val="方正仿宋_GBK"/>
        <charset val="134"/>
      </rPr>
      <t>二、场区基础设施工程</t>
    </r>
    <r>
      <rPr>
        <sz val="10"/>
        <color indexed="8"/>
        <rFont val="Times New Roman"/>
        <charset val="134"/>
      </rPr>
      <t xml:space="preserve">
1.</t>
    </r>
    <r>
      <rPr>
        <sz val="10"/>
        <color indexed="8"/>
        <rFont val="方正仿宋_GBK"/>
        <charset val="134"/>
      </rPr>
      <t>场区场地平整，工程量</t>
    </r>
    <r>
      <rPr>
        <sz val="10"/>
        <color indexed="8"/>
        <rFont val="Times New Roman"/>
        <charset val="134"/>
      </rPr>
      <t>12000</t>
    </r>
    <r>
      <rPr>
        <sz val="10"/>
        <color indexed="8"/>
        <rFont val="方正仿宋_GBK"/>
        <charset val="134"/>
      </rPr>
      <t>㎡，综合单价：</t>
    </r>
    <r>
      <rPr>
        <sz val="10"/>
        <color indexed="8"/>
        <rFont val="Times New Roman"/>
        <charset val="134"/>
      </rPr>
      <t>8</t>
    </r>
    <r>
      <rPr>
        <sz val="10"/>
        <color indexed="8"/>
        <rFont val="方正仿宋_GBK"/>
        <charset val="134"/>
      </rPr>
      <t>元</t>
    </r>
    <r>
      <rPr>
        <sz val="10"/>
        <color indexed="8"/>
        <rFont val="Times New Roman"/>
        <charset val="134"/>
      </rPr>
      <t>/</t>
    </r>
    <r>
      <rPr>
        <sz val="10"/>
        <color indexed="8"/>
        <rFont val="方正仿宋_GBK"/>
        <charset val="134"/>
      </rPr>
      <t>㎡，合价：</t>
    </r>
    <r>
      <rPr>
        <sz val="10"/>
        <color indexed="8"/>
        <rFont val="Times New Roman"/>
        <charset val="134"/>
      </rPr>
      <t>9.6</t>
    </r>
    <r>
      <rPr>
        <sz val="10"/>
        <color indexed="8"/>
        <rFont val="方正仿宋_GBK"/>
        <charset val="134"/>
      </rPr>
      <t>万元；道路及硬化、地坪硬化，工程量：</t>
    </r>
    <r>
      <rPr>
        <sz val="10"/>
        <color indexed="8"/>
        <rFont val="Times New Roman"/>
        <charset val="134"/>
      </rPr>
      <t>1200</t>
    </r>
    <r>
      <rPr>
        <sz val="10"/>
        <color indexed="8"/>
        <rFont val="方正仿宋_GBK"/>
        <charset val="134"/>
      </rPr>
      <t>㎡，综合单价：</t>
    </r>
    <r>
      <rPr>
        <sz val="10"/>
        <color indexed="8"/>
        <rFont val="Times New Roman"/>
        <charset val="134"/>
      </rPr>
      <t>96</t>
    </r>
    <r>
      <rPr>
        <sz val="10"/>
        <color indexed="8"/>
        <rFont val="方正仿宋_GBK"/>
        <charset val="134"/>
      </rPr>
      <t>元/㎡，合价：11.52万元；
2.场区围墙、大门及防疫通道，工程量：围墙760m，综合单价：80元/m，合价：6.08万元；
3.场内分区围栏、栏栅工程，工程量：600m，综合单价：68元/m，合价：4.08万元；
4.全场给排水、供水管网、雨污分流管网，4万元；
5.电力配电、变压器安装，照明、线路架设，19.6万元；
三、环保粪污资源化利用工程（必备验收项）
1.密闭防渗堆粪发酵棚（干粪处理区）工程量：600㎡，综合单价：130元/㎡，合价：7.8万元；
2.三级污水沉淀+一体化污水处理设施，21.6万元；
3.病死畜禽无害化处理设施3.6万元；
四、机械设备及养殖配套设备
1.并列式全自动挤奶机组（适配1100只规模）12.3万元/套；
2.大型低温储奶罐（5吨）3.2万元/台；
3.羊舍通风降温、保温温控系统5.4万元；
4.饲料粉碎搅拌一体机、输送设备7.2万元；
5.全场自动饮水、标准化料槽配套5.6万元；
6.全套防疫消毒设备3.6万元；
7.场区监控安防系统2.8万元；</t>
    </r>
  </si>
  <si>
    <r>
      <rPr>
        <sz val="10"/>
        <color indexed="8"/>
        <rFont val="方正仿宋_GBK"/>
        <charset val="134"/>
      </rPr>
      <t>通过建设奶山羊标准化养殖场开展奶山羊工作，提升庄上社区奶山羊养殖区域。项目建成后产权归庄上社区所有，预计项目年收益率为</t>
    </r>
    <r>
      <rPr>
        <sz val="10"/>
        <color indexed="8"/>
        <rFont val="Times New Roman"/>
        <charset val="134"/>
      </rPr>
      <t>8</t>
    </r>
    <r>
      <rPr>
        <sz val="10"/>
        <color indexed="8"/>
        <rFont val="方正仿宋_GBK"/>
        <charset val="134"/>
      </rPr>
      <t>％，即</t>
    </r>
    <r>
      <rPr>
        <sz val="10"/>
        <color indexed="8"/>
        <rFont val="Times New Roman"/>
        <charset val="134"/>
      </rPr>
      <t>18.04</t>
    </r>
    <r>
      <rPr>
        <sz val="10"/>
        <color indexed="8"/>
        <rFont val="方正仿宋_GBK"/>
        <charset val="134"/>
      </rPr>
      <t>万元。带动辖区内农户</t>
    </r>
    <r>
      <rPr>
        <sz val="10"/>
        <color indexed="8"/>
        <rFont val="Times New Roman"/>
        <charset val="134"/>
      </rPr>
      <t>20</t>
    </r>
    <r>
      <rPr>
        <sz val="10"/>
        <color indexed="8"/>
        <rFont val="方正仿宋_GBK"/>
        <charset val="134"/>
      </rPr>
      <t>户</t>
    </r>
    <r>
      <rPr>
        <sz val="10"/>
        <color indexed="8"/>
        <rFont val="Times New Roman"/>
        <charset val="134"/>
      </rPr>
      <t>80</t>
    </r>
    <r>
      <rPr>
        <sz val="10"/>
        <color indexed="8"/>
        <rFont val="方正仿宋_GBK"/>
        <charset val="134"/>
      </rPr>
      <t>人（其中脱贫户</t>
    </r>
    <r>
      <rPr>
        <sz val="10"/>
        <color indexed="8"/>
        <rFont val="Times New Roman"/>
        <charset val="134"/>
      </rPr>
      <t>6</t>
    </r>
    <r>
      <rPr>
        <sz val="10"/>
        <color indexed="8"/>
        <rFont val="方正仿宋_GBK"/>
        <charset val="134"/>
      </rPr>
      <t>户</t>
    </r>
    <r>
      <rPr>
        <sz val="10"/>
        <color indexed="8"/>
        <rFont val="Times New Roman"/>
        <charset val="134"/>
      </rPr>
      <t>18</t>
    </r>
    <r>
      <rPr>
        <sz val="10"/>
        <color indexed="8"/>
        <rFont val="方正仿宋_GBK"/>
        <charset val="134"/>
      </rPr>
      <t>人，监测对象</t>
    </r>
    <r>
      <rPr>
        <sz val="10"/>
        <color indexed="8"/>
        <rFont val="Times New Roman"/>
        <charset val="134"/>
      </rPr>
      <t>1</t>
    </r>
    <r>
      <rPr>
        <sz val="10"/>
        <color indexed="8"/>
        <rFont val="方正仿宋_GBK"/>
        <charset val="134"/>
      </rPr>
      <t>户</t>
    </r>
    <r>
      <rPr>
        <sz val="10"/>
        <color indexed="8"/>
        <rFont val="Times New Roman"/>
        <charset val="134"/>
      </rPr>
      <t>3</t>
    </r>
    <r>
      <rPr>
        <sz val="10"/>
        <color indexed="8"/>
        <rFont val="方正仿宋_GBK"/>
        <charset val="134"/>
      </rPr>
      <t>人），户均增加</t>
    </r>
    <r>
      <rPr>
        <sz val="10"/>
        <color indexed="8"/>
        <rFont val="Times New Roman"/>
        <charset val="134"/>
      </rPr>
      <t>2000</t>
    </r>
    <r>
      <rPr>
        <sz val="10"/>
        <color indexed="8"/>
        <rFont val="方正仿宋_GBK"/>
        <charset val="134"/>
      </rPr>
      <t>元以上，村集体收入增加</t>
    </r>
    <r>
      <rPr>
        <sz val="10"/>
        <color indexed="8"/>
        <rFont val="Times New Roman"/>
        <charset val="134"/>
      </rPr>
      <t>18.04</t>
    </r>
    <r>
      <rPr>
        <sz val="10"/>
        <color indexed="8"/>
        <rFont val="方正仿宋_GBK"/>
        <charset val="134"/>
      </rPr>
      <t>万元。</t>
    </r>
  </si>
  <si>
    <r>
      <rPr>
        <sz val="10"/>
        <color indexed="8"/>
        <rFont val="方正仿宋_GBK"/>
        <charset val="134"/>
      </rPr>
      <t>①土地流转，流转土地</t>
    </r>
    <r>
      <rPr>
        <sz val="10"/>
        <color indexed="8"/>
        <rFont val="Times New Roman"/>
        <charset val="134"/>
      </rPr>
      <t>42</t>
    </r>
    <r>
      <rPr>
        <sz val="10"/>
        <color indexed="8"/>
        <rFont val="方正仿宋_GBK"/>
        <charset val="134"/>
      </rPr>
      <t>亩；②就业务工，带动临时就业</t>
    </r>
    <r>
      <rPr>
        <sz val="10"/>
        <color indexed="8"/>
        <rFont val="Times New Roman"/>
        <charset val="134"/>
      </rPr>
      <t>30</t>
    </r>
    <r>
      <rPr>
        <sz val="10"/>
        <color indexed="8"/>
        <rFont val="方正仿宋_GBK"/>
        <charset val="134"/>
      </rPr>
      <t>人；③带动生产，发展奶山羊养殖</t>
    </r>
    <r>
      <rPr>
        <sz val="10"/>
        <color indexed="8"/>
        <rFont val="Times New Roman"/>
        <charset val="134"/>
      </rPr>
      <t>1100</t>
    </r>
    <r>
      <rPr>
        <sz val="10"/>
        <color indexed="8"/>
        <rFont val="方正仿宋_GBK"/>
        <charset val="134"/>
      </rPr>
      <t>只；④帮助产销对接；⑤收益分红，与</t>
    </r>
    <r>
      <rPr>
        <sz val="10"/>
        <color indexed="8"/>
        <rFont val="Times New Roman"/>
        <charset val="134"/>
      </rPr>
      <t>20</t>
    </r>
    <r>
      <rPr>
        <sz val="10"/>
        <color indexed="8"/>
        <rFont val="方正仿宋_GBK"/>
        <charset val="134"/>
      </rPr>
      <t>户分红。</t>
    </r>
  </si>
  <si>
    <r>
      <rPr>
        <sz val="10"/>
        <color indexed="8"/>
        <rFont val="方正仿宋_GBK"/>
        <charset val="134"/>
      </rPr>
      <t>马街镇漾稻村委会无花果标准化种植基地建设项目</t>
    </r>
  </si>
  <si>
    <r>
      <rPr>
        <sz val="10"/>
        <color indexed="8"/>
        <rFont val="方正仿宋_GBK"/>
        <charset val="134"/>
      </rPr>
      <t>漾稻村</t>
    </r>
  </si>
  <si>
    <r>
      <rPr>
        <sz val="10"/>
        <color rgb="FF000000"/>
        <rFont val="Times New Roman"/>
        <charset val="134"/>
      </rPr>
      <t xml:space="preserve">1. </t>
    </r>
    <r>
      <rPr>
        <sz val="10"/>
        <color rgb="FF000000"/>
        <rFont val="方正仿宋_GBK"/>
        <charset val="134"/>
      </rPr>
      <t>田间灌溉管网建设：覆盖</t>
    </r>
    <r>
      <rPr>
        <sz val="10"/>
        <color rgb="FF000000"/>
        <rFont val="Times New Roman"/>
        <charset val="134"/>
      </rPr>
      <t>350</t>
    </r>
    <r>
      <rPr>
        <sz val="10"/>
        <color rgb="FF000000"/>
        <rFont val="方正仿宋_GBK"/>
        <charset val="134"/>
      </rPr>
      <t>亩无花果种植基地。建设内容包括：主管道采用</t>
    </r>
    <r>
      <rPr>
        <sz val="10"/>
        <color rgb="FF000000"/>
        <rFont val="Times New Roman"/>
        <charset val="134"/>
      </rPr>
      <t>PVC 110</t>
    </r>
    <r>
      <rPr>
        <sz val="10"/>
        <color rgb="FF000000"/>
        <rFont val="方正仿宋_GBK"/>
        <charset val="134"/>
      </rPr>
      <t>管，支管采用</t>
    </r>
    <r>
      <rPr>
        <sz val="10"/>
        <color rgb="FF000000"/>
        <rFont val="Times New Roman"/>
        <charset val="134"/>
      </rPr>
      <t>PVC 75</t>
    </r>
    <r>
      <rPr>
        <sz val="10"/>
        <color rgb="FF000000"/>
        <rFont val="方正仿宋_GBK"/>
        <charset val="134"/>
      </rPr>
      <t>管，分管为直径</t>
    </r>
    <r>
      <rPr>
        <sz val="10"/>
        <color rgb="FF000000"/>
        <rFont val="Times New Roman"/>
        <charset val="134"/>
      </rPr>
      <t>2cm</t>
    </r>
    <r>
      <rPr>
        <sz val="10"/>
        <color rgb="FF000000"/>
        <rFont val="方正仿宋_GBK"/>
        <charset val="134"/>
      </rPr>
      <t>滴管，滴管间距</t>
    </r>
    <r>
      <rPr>
        <sz val="10"/>
        <color rgb="FF000000"/>
        <rFont val="Times New Roman"/>
        <charset val="134"/>
      </rPr>
      <t>20CM</t>
    </r>
    <r>
      <rPr>
        <sz val="10"/>
        <color rgb="FF000000"/>
        <rFont val="方正仿宋_GBK"/>
        <charset val="134"/>
      </rPr>
      <t>，流量</t>
    </r>
    <r>
      <rPr>
        <sz val="10"/>
        <color rgb="FF000000"/>
        <rFont val="Times New Roman"/>
        <charset val="134"/>
      </rPr>
      <t>2L/h</t>
    </r>
    <r>
      <rPr>
        <sz val="10"/>
        <color rgb="FF000000"/>
        <rFont val="方正仿宋_GBK"/>
        <charset val="134"/>
      </rPr>
      <t>；按</t>
    </r>
    <r>
      <rPr>
        <sz val="10"/>
        <color rgb="FF000000"/>
        <rFont val="Times New Roman"/>
        <charset val="134"/>
      </rPr>
      <t>5</t>
    </r>
    <r>
      <rPr>
        <sz val="10"/>
        <color rgb="FF000000"/>
        <rFont val="方正仿宋_GBK"/>
        <charset val="134"/>
      </rPr>
      <t>亩</t>
    </r>
    <r>
      <rPr>
        <sz val="10"/>
        <color rgb="FF000000"/>
        <rFont val="Times New Roman"/>
        <charset val="134"/>
      </rPr>
      <t>/</t>
    </r>
    <r>
      <rPr>
        <sz val="10"/>
        <color rgb="FF000000"/>
        <rFont val="方正仿宋_GBK"/>
        <charset val="134"/>
      </rPr>
      <t>区划分灌溉区，每个灌溉区配置</t>
    </r>
    <r>
      <rPr>
        <sz val="10"/>
        <color rgb="FF000000"/>
        <rFont val="Times New Roman"/>
        <charset val="134"/>
      </rPr>
      <t>1</t>
    </r>
    <r>
      <rPr>
        <sz val="10"/>
        <color rgb="FF000000"/>
        <rFont val="方正仿宋_GBK"/>
        <charset val="134"/>
      </rPr>
      <t>组</t>
    </r>
    <r>
      <rPr>
        <sz val="10"/>
        <color rgb="FF000000"/>
        <rFont val="Times New Roman"/>
        <charset val="134"/>
      </rPr>
      <t>DN 100</t>
    </r>
    <r>
      <rPr>
        <sz val="10"/>
        <color rgb="FF000000"/>
        <rFont val="方正仿宋_GBK"/>
        <charset val="134"/>
      </rPr>
      <t>电子阀门和排气阀；种植区起垄行距</t>
    </r>
    <r>
      <rPr>
        <sz val="10"/>
        <color rgb="FF000000"/>
        <rFont val="Times New Roman"/>
        <charset val="134"/>
      </rPr>
      <t>4</t>
    </r>
    <r>
      <rPr>
        <sz val="10"/>
        <color rgb="FF000000"/>
        <rFont val="方正仿宋_GBK"/>
        <charset val="134"/>
      </rPr>
      <t>米，每垄铺设</t>
    </r>
    <r>
      <rPr>
        <sz val="10"/>
        <color rgb="FF000000"/>
        <rFont val="Times New Roman"/>
        <charset val="134"/>
      </rPr>
      <t>4</t>
    </r>
    <r>
      <rPr>
        <sz val="10"/>
        <color rgb="FF000000"/>
        <rFont val="方正仿宋_GBK"/>
        <charset val="134"/>
      </rPr>
      <t>条滴灌带。</t>
    </r>
    <r>
      <rPr>
        <sz val="10"/>
        <color rgb="FF000000"/>
        <rFont val="Times New Roman"/>
        <charset val="134"/>
      </rPr>
      <t>3500</t>
    </r>
    <r>
      <rPr>
        <sz val="10"/>
        <color rgb="FF000000"/>
        <rFont val="方正仿宋_GBK"/>
        <charset val="134"/>
      </rPr>
      <t>元</t>
    </r>
    <r>
      <rPr>
        <sz val="10"/>
        <color rgb="FF000000"/>
        <rFont val="Times New Roman"/>
        <charset val="134"/>
      </rPr>
      <t>/</t>
    </r>
    <r>
      <rPr>
        <sz val="10"/>
        <color rgb="FF000000"/>
        <rFont val="方正仿宋_GBK"/>
        <charset val="134"/>
      </rPr>
      <t>亩，总合计</t>
    </r>
    <r>
      <rPr>
        <sz val="10"/>
        <color rgb="FF000000"/>
        <rFont val="Times New Roman"/>
        <charset val="134"/>
      </rPr>
      <t>122.5</t>
    </r>
    <r>
      <rPr>
        <sz val="10"/>
        <color rgb="FF000000"/>
        <rFont val="方正仿宋_GBK"/>
        <charset val="134"/>
      </rPr>
      <t>万元。</t>
    </r>
    <r>
      <rPr>
        <sz val="10"/>
        <color rgb="FF000000"/>
        <rFont val="Times New Roman"/>
        <charset val="134"/>
      </rPr>
      <t xml:space="preserve">
2. </t>
    </r>
    <r>
      <rPr>
        <sz val="10"/>
        <color rgb="FF000000"/>
        <rFont val="方正仿宋_GBK"/>
        <charset val="134"/>
      </rPr>
      <t>水肥一体化灌溉中央系统建设：分</t>
    </r>
    <r>
      <rPr>
        <sz val="10"/>
        <color rgb="FF000000"/>
        <rFont val="Times New Roman"/>
        <charset val="134"/>
      </rPr>
      <t>2部分</t>
    </r>
    <r>
      <rPr>
        <sz val="10"/>
        <color rgb="FF000000"/>
        <rFont val="方正仿宋_GBK"/>
        <charset val="134"/>
      </rPr>
      <t>建设，每个部分覆盖</t>
    </r>
    <r>
      <rPr>
        <sz val="10"/>
        <color rgb="FF000000"/>
        <rFont val="Times New Roman"/>
        <charset val="134"/>
      </rPr>
      <t>175</t>
    </r>
    <r>
      <rPr>
        <sz val="10"/>
        <color rgb="FF000000"/>
        <rFont val="方正仿宋_GBK"/>
        <charset val="134"/>
      </rPr>
      <t>亩。每部分建设内容包括：①</t>
    </r>
    <r>
      <rPr>
        <sz val="10"/>
        <color rgb="FF000000"/>
        <rFont val="Times New Roman"/>
        <charset val="134"/>
      </rPr>
      <t>2</t>
    </r>
    <r>
      <rPr>
        <sz val="10"/>
        <color rgb="FF000000"/>
        <rFont val="方正仿宋_GBK"/>
        <charset val="134"/>
      </rPr>
      <t>个土工布蓄水池，单池容积</t>
    </r>
    <r>
      <rPr>
        <sz val="10"/>
        <color rgb="FF000000"/>
        <rFont val="Times New Roman"/>
        <charset val="134"/>
      </rPr>
      <t>1500</t>
    </r>
    <r>
      <rPr>
        <sz val="10"/>
        <color rgb="FF000000"/>
        <rFont val="方正仿宋_GBK"/>
        <charset val="134"/>
      </rPr>
      <t>方，建设标准</t>
    </r>
    <r>
      <rPr>
        <sz val="10"/>
        <color rgb="FF000000"/>
        <rFont val="Times New Roman"/>
        <charset val="134"/>
      </rPr>
      <t>30</t>
    </r>
    <r>
      <rPr>
        <sz val="10"/>
        <color rgb="FF000000"/>
        <rFont val="方正仿宋_GBK"/>
        <charset val="134"/>
      </rPr>
      <t>元</t>
    </r>
    <r>
      <rPr>
        <sz val="10"/>
        <color rgb="FF000000"/>
        <rFont val="Times New Roman"/>
        <charset val="134"/>
      </rPr>
      <t>/</t>
    </r>
    <r>
      <rPr>
        <sz val="10"/>
        <color rgb="FF000000"/>
        <rFont val="方正仿宋_GBK"/>
        <charset val="134"/>
      </rPr>
      <t>方，合计：</t>
    </r>
    <r>
      <rPr>
        <sz val="10"/>
        <color rgb="FF000000"/>
        <rFont val="Times New Roman"/>
        <charset val="134"/>
      </rPr>
      <t>9</t>
    </r>
    <r>
      <rPr>
        <sz val="10"/>
        <color rgb="FF000000"/>
        <rFont val="方正仿宋_GBK"/>
        <charset val="134"/>
      </rPr>
      <t>万元；②</t>
    </r>
    <r>
      <rPr>
        <sz val="10"/>
        <color rgb="FF000000"/>
        <rFont val="Times New Roman"/>
        <charset val="134"/>
      </rPr>
      <t>2</t>
    </r>
    <r>
      <rPr>
        <sz val="10"/>
        <color rgb="FF000000"/>
        <rFont val="方正仿宋_GBK"/>
        <charset val="134"/>
      </rPr>
      <t>个水泵房，单座占地</t>
    </r>
    <r>
      <rPr>
        <sz val="10"/>
        <color rgb="FF000000"/>
        <rFont val="Times New Roman"/>
        <charset val="134"/>
      </rPr>
      <t>150</t>
    </r>
    <r>
      <rPr>
        <sz val="10"/>
        <color rgb="FF000000"/>
        <rFont val="方正仿宋_GBK"/>
        <charset val="134"/>
      </rPr>
      <t>平方米，砖混石棉瓦结构，建设标准</t>
    </r>
    <r>
      <rPr>
        <sz val="10"/>
        <color rgb="FF000000"/>
        <rFont val="Times New Roman"/>
        <charset val="134"/>
      </rPr>
      <t>200</t>
    </r>
    <r>
      <rPr>
        <sz val="10"/>
        <color rgb="FF000000"/>
        <rFont val="方正仿宋_GBK"/>
        <charset val="134"/>
      </rPr>
      <t>元</t>
    </r>
    <r>
      <rPr>
        <sz val="10"/>
        <color rgb="FF000000"/>
        <rFont val="Times New Roman"/>
        <charset val="134"/>
      </rPr>
      <t>/</t>
    </r>
    <r>
      <rPr>
        <sz val="10"/>
        <color rgb="FF000000"/>
        <rFont val="方正仿宋_GBK"/>
        <charset val="134"/>
      </rPr>
      <t>平方米，合计：</t>
    </r>
    <r>
      <rPr>
        <sz val="10"/>
        <color rgb="FF000000"/>
        <rFont val="Times New Roman"/>
        <charset val="134"/>
      </rPr>
      <t>6</t>
    </r>
    <r>
      <rPr>
        <sz val="10"/>
        <color rgb="FF000000"/>
        <rFont val="方正仿宋_GBK"/>
        <charset val="134"/>
      </rPr>
      <t>万元；③内部配置：水泵</t>
    </r>
    <r>
      <rPr>
        <sz val="10"/>
        <color rgb="FF000000"/>
        <rFont val="Times New Roman"/>
        <charset val="134"/>
      </rPr>
      <t>2</t>
    </r>
    <r>
      <rPr>
        <sz val="10"/>
        <color rgb="FF000000"/>
        <rFont val="方正仿宋_GBK"/>
        <charset val="134"/>
      </rPr>
      <t>台、水肥系统</t>
    </r>
    <r>
      <rPr>
        <sz val="10"/>
        <color rgb="FF000000"/>
        <rFont val="Times New Roman"/>
        <charset val="134"/>
      </rPr>
      <t>2</t>
    </r>
    <r>
      <rPr>
        <sz val="10"/>
        <color rgb="FF000000"/>
        <rFont val="方正仿宋_GBK"/>
        <charset val="134"/>
      </rPr>
      <t>套、自动灌溉系统</t>
    </r>
    <r>
      <rPr>
        <sz val="10"/>
        <color rgb="FF000000"/>
        <rFont val="Times New Roman"/>
        <charset val="134"/>
      </rPr>
      <t>2</t>
    </r>
    <r>
      <rPr>
        <sz val="10"/>
        <color rgb="FF000000"/>
        <rFont val="方正仿宋_GBK"/>
        <charset val="134"/>
      </rPr>
      <t>套、过滤器</t>
    </r>
    <r>
      <rPr>
        <sz val="10"/>
        <color rgb="FF000000"/>
        <rFont val="Times New Roman"/>
        <charset val="134"/>
      </rPr>
      <t>2</t>
    </r>
    <r>
      <rPr>
        <sz val="10"/>
        <color rgb="FF000000"/>
        <rFont val="方正仿宋_GBK"/>
        <charset val="134"/>
      </rPr>
      <t>套，单套系统</t>
    </r>
    <r>
      <rPr>
        <sz val="10"/>
        <color rgb="FF000000"/>
        <rFont val="Times New Roman"/>
        <charset val="134"/>
      </rPr>
      <t>9.5</t>
    </r>
    <r>
      <rPr>
        <sz val="10"/>
        <color rgb="FF000000"/>
        <rFont val="方正仿宋_GBK"/>
        <charset val="134"/>
      </rPr>
      <t>万元</t>
    </r>
    <r>
      <rPr>
        <sz val="10"/>
        <color rgb="FF000000"/>
        <rFont val="Times New Roman"/>
        <charset val="134"/>
      </rPr>
      <t>/</t>
    </r>
    <r>
      <rPr>
        <sz val="10"/>
        <color rgb="FF000000"/>
        <rFont val="方正仿宋_GBK"/>
        <charset val="134"/>
      </rPr>
      <t>套，合计：</t>
    </r>
    <r>
      <rPr>
        <sz val="10"/>
        <color rgb="FF000000"/>
        <rFont val="Times New Roman"/>
        <charset val="134"/>
      </rPr>
      <t>19</t>
    </r>
    <r>
      <rPr>
        <sz val="10"/>
        <color rgb="FF000000"/>
        <rFont val="方正仿宋_GBK"/>
        <charset val="134"/>
      </rPr>
      <t>万元。总合计：</t>
    </r>
    <r>
      <rPr>
        <sz val="10"/>
        <color rgb="FF000000"/>
        <rFont val="Times New Roman"/>
        <charset val="134"/>
      </rPr>
      <t>34</t>
    </r>
    <r>
      <rPr>
        <sz val="10"/>
        <color rgb="FF000000"/>
        <rFont val="方正仿宋_GBK"/>
        <charset val="134"/>
      </rPr>
      <t>万元。</t>
    </r>
    <r>
      <rPr>
        <sz val="10"/>
        <color rgb="FF000000"/>
        <rFont val="Times New Roman"/>
        <charset val="134"/>
      </rPr>
      <t xml:space="preserve">
3. </t>
    </r>
    <r>
      <rPr>
        <sz val="10"/>
        <color rgb="FF000000"/>
        <rFont val="方正仿宋_GBK"/>
        <charset val="134"/>
      </rPr>
      <t>无花果采后处理车间建设：建设肩高</t>
    </r>
    <r>
      <rPr>
        <sz val="10"/>
        <color rgb="FF000000"/>
        <rFont val="Times New Roman"/>
        <charset val="134"/>
      </rPr>
      <t>6</t>
    </r>
    <r>
      <rPr>
        <sz val="10"/>
        <color rgb="FF000000"/>
        <rFont val="方正仿宋_GBK"/>
        <charset val="134"/>
      </rPr>
      <t>米、顶高</t>
    </r>
    <r>
      <rPr>
        <sz val="10"/>
        <color rgb="FF000000"/>
        <rFont val="Times New Roman"/>
        <charset val="134"/>
      </rPr>
      <t>8</t>
    </r>
    <r>
      <rPr>
        <sz val="10"/>
        <color rgb="FF000000"/>
        <rFont val="方正仿宋_GBK"/>
        <charset val="134"/>
      </rPr>
      <t>米的采后处理车间，占地</t>
    </r>
    <r>
      <rPr>
        <sz val="10"/>
        <color rgb="FF000000"/>
        <rFont val="Times New Roman"/>
        <charset val="134"/>
      </rPr>
      <t>768</t>
    </r>
    <r>
      <rPr>
        <sz val="10"/>
        <color rgb="FF000000"/>
        <rFont val="方正仿宋_GBK"/>
        <charset val="134"/>
      </rPr>
      <t>平方米，</t>
    </r>
    <r>
      <rPr>
        <sz val="10"/>
        <color rgb="FF000000"/>
        <rFont val="Times New Roman"/>
        <charset val="134"/>
      </rPr>
      <t>350</t>
    </r>
    <r>
      <rPr>
        <sz val="10"/>
        <color rgb="FF000000"/>
        <rFont val="方正仿宋_GBK"/>
        <charset val="134"/>
      </rPr>
      <t>元</t>
    </r>
    <r>
      <rPr>
        <sz val="10"/>
        <color rgb="FF000000"/>
        <rFont val="Times New Roman"/>
        <charset val="134"/>
      </rPr>
      <t>/</t>
    </r>
    <r>
      <rPr>
        <sz val="10"/>
        <color rgb="FF000000"/>
        <rFont val="方正仿宋_GBK"/>
        <charset val="134"/>
      </rPr>
      <t>平方米，合计：</t>
    </r>
    <r>
      <rPr>
        <sz val="10"/>
        <color rgb="FF000000"/>
        <rFont val="Times New Roman"/>
        <charset val="134"/>
      </rPr>
      <t>26.88</t>
    </r>
    <r>
      <rPr>
        <sz val="10"/>
        <color rgb="FF000000"/>
        <rFont val="方正仿宋_GBK"/>
        <charset val="134"/>
      </rPr>
      <t>万元；其中配套建设冷库</t>
    </r>
    <r>
      <rPr>
        <sz val="10"/>
        <color rgb="FF000000"/>
        <rFont val="Times New Roman"/>
        <charset val="134"/>
      </rPr>
      <t>150</t>
    </r>
    <r>
      <rPr>
        <sz val="10"/>
        <color rgb="FF000000"/>
        <rFont val="方正仿宋_GBK"/>
        <charset val="134"/>
      </rPr>
      <t>㎡，</t>
    </r>
    <r>
      <rPr>
        <sz val="10"/>
        <color rgb="FF000000"/>
        <rFont val="Times New Roman"/>
        <charset val="134"/>
      </rPr>
      <t>1200</t>
    </r>
    <r>
      <rPr>
        <sz val="10"/>
        <color rgb="FF000000"/>
        <rFont val="方正仿宋_GBK"/>
        <charset val="134"/>
      </rPr>
      <t>元</t>
    </r>
    <r>
      <rPr>
        <sz val="10"/>
        <color rgb="FF000000"/>
        <rFont val="Times New Roman"/>
        <charset val="134"/>
      </rPr>
      <t>/</t>
    </r>
    <r>
      <rPr>
        <sz val="10"/>
        <color rgb="FF000000"/>
        <rFont val="方正仿宋_GBK"/>
        <charset val="134"/>
      </rPr>
      <t>平方米，合计：</t>
    </r>
    <r>
      <rPr>
        <sz val="10"/>
        <color rgb="FF000000"/>
        <rFont val="Times New Roman"/>
        <charset val="134"/>
      </rPr>
      <t>18</t>
    </r>
    <r>
      <rPr>
        <sz val="10"/>
        <color rgb="FF000000"/>
        <rFont val="方正仿宋_GBK"/>
        <charset val="134"/>
      </rPr>
      <t>万元；车间地面硬化</t>
    </r>
    <r>
      <rPr>
        <sz val="10"/>
        <color rgb="FF000000"/>
        <rFont val="Times New Roman"/>
        <charset val="134"/>
      </rPr>
      <t>900</t>
    </r>
    <r>
      <rPr>
        <sz val="10"/>
        <color rgb="FF000000"/>
        <rFont val="方正仿宋_GBK"/>
        <charset val="134"/>
      </rPr>
      <t>㎡，</t>
    </r>
    <r>
      <rPr>
        <sz val="10"/>
        <color rgb="FF000000"/>
        <rFont val="Times New Roman"/>
        <charset val="134"/>
      </rPr>
      <t>100</t>
    </r>
    <r>
      <rPr>
        <sz val="10"/>
        <color rgb="FF000000"/>
        <rFont val="方正仿宋_GBK"/>
        <charset val="134"/>
      </rPr>
      <t>元</t>
    </r>
    <r>
      <rPr>
        <sz val="10"/>
        <color rgb="FF000000"/>
        <rFont val="Times New Roman"/>
        <charset val="134"/>
      </rPr>
      <t>/</t>
    </r>
    <r>
      <rPr>
        <sz val="10"/>
        <color rgb="FF000000"/>
        <rFont val="方正仿宋_GBK"/>
        <charset val="134"/>
      </rPr>
      <t>平方米，合计：</t>
    </r>
    <r>
      <rPr>
        <sz val="10"/>
        <color rgb="FF000000"/>
        <rFont val="Times New Roman"/>
        <charset val="134"/>
      </rPr>
      <t>9</t>
    </r>
    <r>
      <rPr>
        <sz val="10"/>
        <color rgb="FF000000"/>
        <rFont val="方正仿宋_GBK"/>
        <charset val="134"/>
      </rPr>
      <t>万元。</t>
    </r>
    <r>
      <rPr>
        <sz val="10"/>
        <color rgb="FF000000"/>
        <rFont val="Times New Roman"/>
        <charset val="134"/>
      </rPr>
      <t xml:space="preserve">    </t>
    </r>
    <r>
      <rPr>
        <sz val="10"/>
        <color rgb="FF000000"/>
        <rFont val="方正仿宋_GBK"/>
        <charset val="134"/>
      </rPr>
      <t>总合计：</t>
    </r>
    <r>
      <rPr>
        <sz val="10"/>
        <color rgb="FF000000"/>
        <rFont val="Times New Roman"/>
        <charset val="134"/>
      </rPr>
      <t>53.88</t>
    </r>
    <r>
      <rPr>
        <sz val="10"/>
        <color rgb="FF000000"/>
        <rFont val="方正仿宋_GBK"/>
        <charset val="134"/>
      </rPr>
      <t>万元。</t>
    </r>
    <r>
      <rPr>
        <sz val="10"/>
        <color rgb="FF000000"/>
        <rFont val="Times New Roman"/>
        <charset val="134"/>
      </rPr>
      <t xml:space="preserve">                </t>
    </r>
    <r>
      <rPr>
        <sz val="10"/>
        <color rgb="FF000000"/>
        <rFont val="方正仿宋_GBK"/>
        <charset val="134"/>
      </rPr>
      <t>。</t>
    </r>
  </si>
  <si>
    <r>
      <rPr>
        <sz val="10"/>
        <color indexed="8"/>
        <rFont val="方正仿宋_GBK"/>
        <charset val="134"/>
      </rPr>
      <t>通过建设</t>
    </r>
    <r>
      <rPr>
        <sz val="10"/>
        <color indexed="8"/>
        <rFont val="Times New Roman"/>
        <charset val="134"/>
      </rPr>
      <t>350</t>
    </r>
    <r>
      <rPr>
        <sz val="10"/>
        <color indexed="8"/>
        <rFont val="方正仿宋_GBK"/>
        <charset val="134"/>
      </rPr>
      <t>亩无花果标准化种植基地及配套设施，提升无花果种植标准化、规模化水平，项目建成后产权归村集体所有，预计项目年收益率</t>
    </r>
    <r>
      <rPr>
        <sz val="10"/>
        <color indexed="8"/>
        <rFont val="Times New Roman"/>
        <charset val="134"/>
      </rPr>
      <t>7%</t>
    </r>
    <r>
      <rPr>
        <sz val="10"/>
        <color indexed="8"/>
        <rFont val="方正仿宋_GBK"/>
        <charset val="134"/>
      </rPr>
      <t>，预计年可实现收益</t>
    </r>
    <r>
      <rPr>
        <sz val="10"/>
        <color indexed="8"/>
        <rFont val="Times New Roman"/>
        <charset val="134"/>
      </rPr>
      <t>15</t>
    </r>
    <r>
      <rPr>
        <sz val="10"/>
        <color indexed="8"/>
        <rFont val="方正仿宋_GBK"/>
        <charset val="134"/>
      </rPr>
      <t>万元。预计能够带动全村脱贫户和监测对象年人均增收</t>
    </r>
    <r>
      <rPr>
        <sz val="10"/>
        <color indexed="8"/>
        <rFont val="Times New Roman"/>
        <charset val="134"/>
      </rPr>
      <t>500</t>
    </r>
    <r>
      <rPr>
        <sz val="10"/>
        <color indexed="8"/>
        <rFont val="方正仿宋_GBK"/>
        <charset val="134"/>
      </rPr>
      <t>元以上，增加村集体管理费用</t>
    </r>
    <r>
      <rPr>
        <sz val="10"/>
        <color indexed="8"/>
        <rFont val="Times New Roman"/>
        <charset val="134"/>
      </rPr>
      <t>7</t>
    </r>
    <r>
      <rPr>
        <sz val="10"/>
        <color indexed="8"/>
        <rFont val="方正仿宋_GBK"/>
        <charset val="134"/>
      </rPr>
      <t>万元，村集体年收入增加</t>
    </r>
    <r>
      <rPr>
        <sz val="10"/>
        <color indexed="8"/>
        <rFont val="Times New Roman"/>
        <charset val="134"/>
      </rPr>
      <t>22</t>
    </r>
    <r>
      <rPr>
        <sz val="10"/>
        <color indexed="8"/>
        <rFont val="方正仿宋_GBK"/>
        <charset val="134"/>
      </rPr>
      <t>万元，有效巩固拓展脱贫攻坚成果，助力乡村产业振兴。</t>
    </r>
  </si>
  <si>
    <r>
      <rPr>
        <sz val="10"/>
        <color theme="1"/>
        <rFont val="Times New Roman"/>
        <charset val="134"/>
      </rPr>
      <t>1.</t>
    </r>
    <r>
      <rPr>
        <sz val="10"/>
        <color indexed="8"/>
        <rFont val="方正仿宋_GBK"/>
        <charset val="134"/>
      </rPr>
      <t>就业务工：项目建设及运营阶段可带动当地农村劳动力务工就业，预计带动务工</t>
    </r>
    <r>
      <rPr>
        <sz val="10"/>
        <color indexed="8"/>
        <rFont val="Times New Roman"/>
        <charset val="134"/>
      </rPr>
      <t>70</t>
    </r>
    <r>
      <rPr>
        <sz val="10"/>
        <color indexed="8"/>
        <rFont val="方正仿宋_GBK"/>
        <charset val="134"/>
      </rPr>
      <t>人以上。</t>
    </r>
    <r>
      <rPr>
        <sz val="10"/>
        <color indexed="8"/>
        <rFont val="Times New Roman"/>
        <charset val="134"/>
      </rPr>
      <t xml:space="preserve">
2.</t>
    </r>
    <r>
      <rPr>
        <sz val="10"/>
        <color indexed="8"/>
        <rFont val="方正仿宋_GBK"/>
        <charset val="134"/>
      </rPr>
      <t>带动生产：通过标准化种植技术推广，带动周边农户发展无花果种植，提升产业整体效益。</t>
    </r>
    <r>
      <rPr>
        <sz val="10"/>
        <color indexed="8"/>
        <rFont val="Times New Roman"/>
        <charset val="134"/>
      </rPr>
      <t xml:space="preserve">
3.</t>
    </r>
    <r>
      <rPr>
        <sz val="10"/>
        <color indexed="8"/>
        <rFont val="方正仿宋_GBK"/>
        <charset val="134"/>
      </rPr>
      <t>收益分红：按照项目年收益的</t>
    </r>
    <r>
      <rPr>
        <sz val="10"/>
        <color indexed="8"/>
        <rFont val="Times New Roman"/>
        <charset val="134"/>
      </rPr>
      <t>30%</t>
    </r>
    <r>
      <rPr>
        <sz val="10"/>
        <color indexed="8"/>
        <rFont val="方正仿宋_GBK"/>
        <charset val="134"/>
      </rPr>
      <t>对监测户、脱贫户及其他低收入人群进行收益分红，保障低收入群体稳定增收。</t>
    </r>
  </si>
  <si>
    <r>
      <rPr>
        <sz val="10"/>
        <color indexed="8"/>
        <rFont val="方正仿宋_GBK"/>
        <charset val="134"/>
      </rPr>
      <t>漾稻村委会</t>
    </r>
  </si>
  <si>
    <r>
      <rPr>
        <sz val="10"/>
        <color indexed="8"/>
        <rFont val="方正仿宋_GBK"/>
        <charset val="134"/>
      </rPr>
      <t>全龄饲料养蚕基地建设项目</t>
    </r>
  </si>
  <si>
    <r>
      <rPr>
        <sz val="10"/>
        <color rgb="FF000000"/>
        <rFont val="方正仿宋_GBK"/>
        <charset val="134"/>
      </rPr>
      <t>项目拟在马街镇建设标准化饲料养蚕示范基地，总投资约</t>
    </r>
    <r>
      <rPr>
        <sz val="10"/>
        <color rgb="FF000000"/>
        <rFont val="Times New Roman"/>
        <charset val="134"/>
      </rPr>
      <t>198</t>
    </r>
    <r>
      <rPr>
        <sz val="10"/>
        <color rgb="FF000000"/>
        <rFont val="方正仿宋_GBK"/>
        <charset val="134"/>
      </rPr>
      <t>万元，旨在通过集约化、标准化养殖模式，推动传统产业转型升级。项目采用工厂化养殖技术，配套自动化饲喂系统和完善的粪污处理设施，设计年养殖规模为</t>
    </r>
    <r>
      <rPr>
        <sz val="10"/>
        <color rgb="FF000000"/>
        <rFont val="Times New Roman"/>
        <charset val="134"/>
      </rPr>
      <t>1200</t>
    </r>
    <r>
      <rPr>
        <sz val="10"/>
        <color rgb="FF000000"/>
        <rFont val="方正仿宋_GBK"/>
        <charset val="134"/>
      </rPr>
      <t>张蚕种，预计年产优质蚕茧</t>
    </r>
    <r>
      <rPr>
        <sz val="10"/>
        <color rgb="FF000000"/>
        <rFont val="Times New Roman"/>
        <charset val="134"/>
      </rPr>
      <t>45</t>
    </r>
    <r>
      <rPr>
        <sz val="10"/>
        <color rgb="FF000000"/>
        <rFont val="方正仿宋_GBK"/>
        <charset val="134"/>
      </rPr>
      <t>吨。项目创新推行</t>
    </r>
    <r>
      <rPr>
        <sz val="10"/>
        <color rgb="FF000000"/>
        <rFont val="Times New Roman"/>
        <charset val="134"/>
      </rPr>
      <t>“</t>
    </r>
    <r>
      <rPr>
        <sz val="10"/>
        <color rgb="FF000000"/>
        <rFont val="方正仿宋_GBK"/>
        <charset val="134"/>
      </rPr>
      <t>科研所</t>
    </r>
    <r>
      <rPr>
        <sz val="10"/>
        <color rgb="FF000000"/>
        <rFont val="Times New Roman"/>
        <charset val="134"/>
      </rPr>
      <t>+</t>
    </r>
    <r>
      <rPr>
        <sz val="10"/>
        <color rgb="FF000000"/>
        <rFont val="方正仿宋_GBK"/>
        <charset val="134"/>
      </rPr>
      <t>企业</t>
    </r>
    <r>
      <rPr>
        <sz val="10"/>
        <color rgb="FF000000"/>
        <rFont val="Times New Roman"/>
        <charset val="134"/>
      </rPr>
      <t>+</t>
    </r>
    <r>
      <rPr>
        <sz val="10"/>
        <color rgb="FF000000"/>
        <rFont val="方正仿宋_GBK"/>
        <charset val="134"/>
      </rPr>
      <t>农户</t>
    </r>
    <r>
      <rPr>
        <sz val="10"/>
        <color rgb="FF000000"/>
        <rFont val="Times New Roman"/>
        <charset val="134"/>
      </rPr>
      <t>”</t>
    </r>
    <r>
      <rPr>
        <sz val="10"/>
        <color rgb="FF000000"/>
        <rFont val="方正仿宋_GBK"/>
        <charset val="134"/>
      </rPr>
      <t>运营机制，通过统一供应饲料、统一技术标准、统一蚕茧收购的方式，带动周边农户发展现代蚕桑养殖，实现产业增效与农民增收的有机统一。</t>
    </r>
    <r>
      <rPr>
        <sz val="10"/>
        <color rgb="FF000000"/>
        <rFont val="Times New Roman"/>
        <charset val="134"/>
      </rPr>
      <t xml:space="preserve">
</t>
    </r>
    <r>
      <rPr>
        <sz val="10"/>
        <color rgb="FF000000"/>
        <rFont val="方正仿宋_GBK"/>
        <charset val="134"/>
      </rPr>
      <t>主要建设内容为：</t>
    </r>
    <r>
      <rPr>
        <sz val="10"/>
        <color rgb="FF000000"/>
        <rFont val="Times New Roman"/>
        <charset val="134"/>
      </rPr>
      <t xml:space="preserve">
</t>
    </r>
    <r>
      <rPr>
        <sz val="10"/>
        <color rgb="FF000000"/>
        <rFont val="方正仿宋_GBK"/>
        <charset val="134"/>
      </rPr>
      <t>标准化养殖车间建设：改造尹旗村委会小蚕共育基地（闲置资产）养殖车间</t>
    </r>
    <r>
      <rPr>
        <sz val="10"/>
        <color rgb="FF000000"/>
        <rFont val="Times New Roman"/>
        <charset val="134"/>
      </rPr>
      <t>14</t>
    </r>
    <r>
      <rPr>
        <sz val="10"/>
        <color rgb="FF000000"/>
        <rFont val="方正仿宋_GBK"/>
        <charset val="134"/>
      </rPr>
      <t>间，内含养殖区、贮桑区、饲料制备等功能分区，配套温湿度自动控制系统和通风设施，确保养殖环境可控。预算资金</t>
    </r>
    <r>
      <rPr>
        <sz val="10"/>
        <color rgb="FF000000"/>
        <rFont val="Times New Roman"/>
        <charset val="134"/>
      </rPr>
      <t>68</t>
    </r>
    <r>
      <rPr>
        <sz val="10"/>
        <color rgb="FF000000"/>
        <rFont val="方正仿宋_GBK"/>
        <charset val="134"/>
      </rPr>
      <t>万元。</t>
    </r>
    <r>
      <rPr>
        <sz val="10"/>
        <color rgb="FF000000"/>
        <rFont val="Times New Roman"/>
        <charset val="134"/>
      </rPr>
      <t xml:space="preserve">
</t>
    </r>
    <r>
      <rPr>
        <sz val="10"/>
        <color rgb="FF000000"/>
        <rFont val="方正仿宋_GBK"/>
        <charset val="134"/>
      </rPr>
      <t>养殖设备配置：购置自动化饲喂机</t>
    </r>
    <r>
      <rPr>
        <sz val="10"/>
        <color rgb="FF000000"/>
        <rFont val="Times New Roman"/>
        <charset val="134"/>
      </rPr>
      <t>2</t>
    </r>
    <r>
      <rPr>
        <sz val="10"/>
        <color rgb="FF000000"/>
        <rFont val="方正仿宋_GBK"/>
        <charset val="134"/>
      </rPr>
      <t>台、循环式蚕台</t>
    </r>
    <r>
      <rPr>
        <sz val="10"/>
        <color rgb="FF000000"/>
        <rFont val="Times New Roman"/>
        <charset val="134"/>
      </rPr>
      <t>20</t>
    </r>
    <r>
      <rPr>
        <sz val="10"/>
        <color rgb="FF000000"/>
        <rFont val="方正仿宋_GBK"/>
        <charset val="134"/>
      </rPr>
      <t>组、环境监控系统</t>
    </r>
    <r>
      <rPr>
        <sz val="10"/>
        <color rgb="FF000000"/>
        <rFont val="Times New Roman"/>
        <charset val="134"/>
      </rPr>
      <t>14</t>
    </r>
    <r>
      <rPr>
        <sz val="10"/>
        <color rgb="FF000000"/>
        <rFont val="方正仿宋_GBK"/>
        <charset val="134"/>
      </rPr>
      <t>套（含温湿度传感器、二氧化碳监测仪）、消毒设备</t>
    </r>
    <r>
      <rPr>
        <sz val="10"/>
        <color rgb="FF000000"/>
        <rFont val="Times New Roman"/>
        <charset val="134"/>
      </rPr>
      <t>4</t>
    </r>
    <r>
      <rPr>
        <sz val="10"/>
        <color rgb="FF000000"/>
        <rFont val="方正仿宋_GBK"/>
        <charset val="134"/>
      </rPr>
      <t>套，配套蚕匾、簇具等养殖器具。预算资金</t>
    </r>
    <r>
      <rPr>
        <sz val="10"/>
        <color rgb="FF000000"/>
        <rFont val="Times New Roman"/>
        <charset val="134"/>
      </rPr>
      <t>55</t>
    </r>
    <r>
      <rPr>
        <sz val="10"/>
        <color rgb="FF000000"/>
        <rFont val="方正仿宋_GBK"/>
        <charset val="134"/>
      </rPr>
      <t>万元。</t>
    </r>
    <r>
      <rPr>
        <sz val="10"/>
        <color rgb="FF000000"/>
        <rFont val="Times New Roman"/>
        <charset val="134"/>
      </rPr>
      <t xml:space="preserve">
</t>
    </r>
    <r>
      <rPr>
        <sz val="10"/>
        <color rgb="FF000000"/>
        <rFont val="方正仿宋_GBK"/>
        <charset val="134"/>
      </rPr>
      <t>饲料加工与储存设施：建设饲料加工间</t>
    </r>
    <r>
      <rPr>
        <sz val="10"/>
        <color rgb="FF000000"/>
        <rFont val="Times New Roman"/>
        <charset val="134"/>
      </rPr>
      <t>100</t>
    </r>
    <r>
      <rPr>
        <sz val="10"/>
        <color rgb="FF000000"/>
        <rFont val="方正仿宋_GBK"/>
        <charset val="134"/>
      </rPr>
      <t>平方米，配备粉碎机、混合机、制粒机等饲料加工设备；新建饲料仓库</t>
    </r>
    <r>
      <rPr>
        <sz val="10"/>
        <color rgb="FF000000"/>
        <rFont val="Times New Roman"/>
        <charset val="134"/>
      </rPr>
      <t>80</t>
    </r>
    <r>
      <rPr>
        <sz val="10"/>
        <color rgb="FF000000"/>
        <rFont val="方正仿宋_GBK"/>
        <charset val="134"/>
      </rPr>
      <t>平方米，配套防潮、防鼠设施。预算资金</t>
    </r>
    <r>
      <rPr>
        <sz val="10"/>
        <color rgb="FF000000"/>
        <rFont val="Times New Roman"/>
        <charset val="134"/>
      </rPr>
      <t>32</t>
    </r>
    <r>
      <rPr>
        <sz val="10"/>
        <color rgb="FF000000"/>
        <rFont val="方正仿宋_GBK"/>
        <charset val="134"/>
      </rPr>
      <t>万元。</t>
    </r>
    <r>
      <rPr>
        <sz val="10"/>
        <color rgb="FF000000"/>
        <rFont val="Times New Roman"/>
        <charset val="134"/>
      </rPr>
      <t xml:space="preserve">
</t>
    </r>
    <r>
      <rPr>
        <sz val="10"/>
        <color rgb="FF000000"/>
        <rFont val="方正仿宋_GBK"/>
        <charset val="134"/>
      </rPr>
      <t>粪污处理系统：建设粪污收集池</t>
    </r>
    <r>
      <rPr>
        <sz val="10"/>
        <color rgb="FF000000"/>
        <rFont val="Times New Roman"/>
        <charset val="134"/>
      </rPr>
      <t>50</t>
    </r>
    <r>
      <rPr>
        <sz val="10"/>
        <color rgb="FF000000"/>
        <rFont val="方正仿宋_GBK"/>
        <charset val="134"/>
      </rPr>
      <t>立方米，配套固液分离设备</t>
    </r>
    <r>
      <rPr>
        <sz val="10"/>
        <color rgb="FF000000"/>
        <rFont val="Times New Roman"/>
        <charset val="134"/>
      </rPr>
      <t>1</t>
    </r>
    <r>
      <rPr>
        <sz val="10"/>
        <color rgb="FF000000"/>
        <rFont val="方正仿宋_GBK"/>
        <charset val="134"/>
      </rPr>
      <t>套、发酵设备</t>
    </r>
    <r>
      <rPr>
        <sz val="10"/>
        <color rgb="FF000000"/>
        <rFont val="Times New Roman"/>
        <charset val="134"/>
      </rPr>
      <t>2</t>
    </r>
    <r>
      <rPr>
        <sz val="10"/>
        <color rgb="FF000000"/>
        <rFont val="方正仿宋_GBK"/>
        <charset val="134"/>
      </rPr>
      <t>套，实现蚕沙无害化处理和资源化利用。预算资金</t>
    </r>
    <r>
      <rPr>
        <sz val="10"/>
        <color rgb="FF000000"/>
        <rFont val="Times New Roman"/>
        <charset val="134"/>
      </rPr>
      <t>18</t>
    </r>
    <r>
      <rPr>
        <sz val="10"/>
        <color rgb="FF000000"/>
        <rFont val="方正仿宋_GBK"/>
        <charset val="134"/>
      </rPr>
      <t>万元。</t>
    </r>
    <r>
      <rPr>
        <sz val="10"/>
        <color rgb="FF000000"/>
        <rFont val="Times New Roman"/>
        <charset val="134"/>
      </rPr>
      <t xml:space="preserve">
</t>
    </r>
    <r>
      <rPr>
        <sz val="10"/>
        <color rgb="FF000000"/>
        <rFont val="方正仿宋_GBK"/>
        <charset val="134"/>
      </rPr>
      <t>辅助设施建设：包括仓储场区地面硬化</t>
    </r>
    <r>
      <rPr>
        <sz val="10"/>
        <color rgb="FF000000"/>
        <rFont val="Times New Roman"/>
        <charset val="134"/>
      </rPr>
      <t>180</t>
    </r>
    <r>
      <rPr>
        <sz val="10"/>
        <color rgb="FF000000"/>
        <rFont val="方正仿宋_GBK"/>
        <charset val="134"/>
      </rPr>
      <t>平方米、给排水管网铺设、电力设施增容（含应急发电设备）、监控系统安装等配套工程。预算资金</t>
    </r>
    <r>
      <rPr>
        <sz val="10"/>
        <color rgb="FF000000"/>
        <rFont val="Times New Roman"/>
        <charset val="134"/>
      </rPr>
      <t>15</t>
    </r>
    <r>
      <rPr>
        <sz val="10"/>
        <color rgb="FF000000"/>
        <rFont val="方正仿宋_GBK"/>
        <charset val="134"/>
      </rPr>
      <t>万元。</t>
    </r>
    <r>
      <rPr>
        <sz val="10"/>
        <color rgb="FF000000"/>
        <rFont val="Times New Roman"/>
        <charset val="134"/>
      </rPr>
      <t xml:space="preserve">
</t>
    </r>
    <r>
      <rPr>
        <sz val="10"/>
        <color rgb="FF000000"/>
        <rFont val="方正仿宋_GBK"/>
        <charset val="134"/>
      </rPr>
      <t>生产运营资金：用于蚕种采购、饲料原料储备、人员培训及前期运营支出。预算资金</t>
    </r>
    <r>
      <rPr>
        <sz val="10"/>
        <color rgb="FF000000"/>
        <rFont val="Times New Roman"/>
        <charset val="134"/>
      </rPr>
      <t>10</t>
    </r>
    <r>
      <rPr>
        <sz val="10"/>
        <color rgb="FF000000"/>
        <rFont val="方正仿宋_GBK"/>
        <charset val="134"/>
      </rPr>
      <t>万元。</t>
    </r>
    <r>
      <rPr>
        <sz val="10"/>
        <color rgb="FF000000"/>
        <rFont val="Times New Roman"/>
        <charset val="134"/>
      </rPr>
      <t xml:space="preserve">
</t>
    </r>
    <r>
      <rPr>
        <sz val="10"/>
        <color rgb="FF000000"/>
        <rFont val="方正仿宋_GBK"/>
        <charset val="134"/>
      </rPr>
      <t>本项目通过标准化基地建设，将形成集饲料加工、科学养殖、废弃物资源化利用于一体的现代化养殖体系，有效提升蚕茧品质与养殖效益，为推动区域蚕桑产业可持续发展提供示范样板。</t>
    </r>
  </si>
  <si>
    <r>
      <rPr>
        <sz val="10"/>
        <color indexed="8"/>
        <rFont val="方正仿宋_GBK"/>
        <charset val="134"/>
      </rPr>
      <t>通过全龄饲料养蚕基地建设项目，提升蚕茧产量和质量，项目建成后产权归尹旗村委会集体所有，预计项目年收益率</t>
    </r>
    <r>
      <rPr>
        <sz val="10"/>
        <color indexed="8"/>
        <rFont val="Times New Roman"/>
        <charset val="134"/>
      </rPr>
      <t>10.3%</t>
    </r>
    <r>
      <rPr>
        <sz val="10"/>
        <color indexed="8"/>
        <rFont val="方正仿宋_GBK"/>
        <charset val="134"/>
      </rPr>
      <t>，即</t>
    </r>
    <r>
      <rPr>
        <sz val="10"/>
        <color indexed="8"/>
        <rFont val="Times New Roman"/>
        <charset val="134"/>
      </rPr>
      <t>10</t>
    </r>
    <r>
      <rPr>
        <sz val="10"/>
        <color indexed="8"/>
        <rFont val="方正仿宋_GBK"/>
        <charset val="134"/>
      </rPr>
      <t>万元。预计能够带动全村脱贫户和监测对象</t>
    </r>
    <r>
      <rPr>
        <sz val="10"/>
        <color indexed="8"/>
        <rFont val="Times New Roman"/>
        <charset val="134"/>
      </rPr>
      <t>101</t>
    </r>
    <r>
      <rPr>
        <sz val="10"/>
        <color indexed="8"/>
        <rFont val="方正仿宋_GBK"/>
        <charset val="134"/>
      </rPr>
      <t>户</t>
    </r>
    <r>
      <rPr>
        <sz val="10"/>
        <color indexed="8"/>
        <rFont val="Times New Roman"/>
        <charset val="134"/>
      </rPr>
      <t>328</t>
    </r>
    <r>
      <rPr>
        <sz val="10"/>
        <color indexed="8"/>
        <rFont val="方正仿宋_GBK"/>
        <charset val="134"/>
      </rPr>
      <t>人年人均增收</t>
    </r>
    <r>
      <rPr>
        <sz val="10"/>
        <color indexed="8"/>
        <rFont val="Times New Roman"/>
        <charset val="134"/>
      </rPr>
      <t>1000</t>
    </r>
    <r>
      <rPr>
        <sz val="10"/>
        <color indexed="8"/>
        <rFont val="方正仿宋_GBK"/>
        <charset val="134"/>
      </rPr>
      <t>元以上，村集体收入增加</t>
    </r>
    <r>
      <rPr>
        <sz val="10"/>
        <color indexed="8"/>
        <rFont val="Times New Roman"/>
        <charset val="134"/>
      </rPr>
      <t>10</t>
    </r>
    <r>
      <rPr>
        <sz val="10"/>
        <color indexed="8"/>
        <rFont val="方正仿宋_GBK"/>
        <charset val="134"/>
      </rPr>
      <t>万元。</t>
    </r>
    <r>
      <rPr>
        <sz val="10"/>
        <color indexed="8"/>
        <rFont val="Times New Roman"/>
        <charset val="134"/>
      </rPr>
      <t xml:space="preserve">
</t>
    </r>
  </si>
  <si>
    <r>
      <rPr>
        <sz val="10"/>
        <color theme="1"/>
        <rFont val="Times New Roman"/>
        <charset val="134"/>
      </rPr>
      <t>1.</t>
    </r>
    <r>
      <rPr>
        <sz val="10"/>
        <color indexed="8"/>
        <rFont val="方正仿宋_GBK"/>
        <charset val="134"/>
      </rPr>
      <t>就业务工，带动务工</t>
    </r>
    <r>
      <rPr>
        <sz val="10"/>
        <color indexed="8"/>
        <rFont val="Times New Roman"/>
        <charset val="134"/>
      </rPr>
      <t>30</t>
    </r>
    <r>
      <rPr>
        <sz val="10"/>
        <color indexed="8"/>
        <rFont val="方正仿宋_GBK"/>
        <charset val="134"/>
      </rPr>
      <t>人。</t>
    </r>
    <r>
      <rPr>
        <sz val="10"/>
        <color indexed="8"/>
        <rFont val="Times New Roman"/>
        <charset val="134"/>
      </rPr>
      <t xml:space="preserve">
2.</t>
    </r>
    <r>
      <rPr>
        <sz val="10"/>
        <color indexed="8"/>
        <rFont val="方正仿宋_GBK"/>
        <charset val="134"/>
      </rPr>
      <t>带动生产，年生产产值</t>
    </r>
    <r>
      <rPr>
        <sz val="10"/>
        <color indexed="8"/>
        <rFont val="Times New Roman"/>
        <charset val="134"/>
      </rPr>
      <t>360</t>
    </r>
    <r>
      <rPr>
        <sz val="10"/>
        <color indexed="8"/>
        <rFont val="方正仿宋_GBK"/>
        <charset val="134"/>
      </rPr>
      <t>万元。</t>
    </r>
    <r>
      <rPr>
        <sz val="10"/>
        <color indexed="8"/>
        <rFont val="Times New Roman"/>
        <charset val="134"/>
      </rPr>
      <t xml:space="preserve">
3.</t>
    </r>
    <r>
      <rPr>
        <sz val="10"/>
        <color indexed="8"/>
        <rFont val="方正仿宋_GBK"/>
        <charset val="134"/>
      </rPr>
      <t>收益分红，按照收益的</t>
    </r>
    <r>
      <rPr>
        <sz val="10"/>
        <color indexed="8"/>
        <rFont val="Times New Roman"/>
        <charset val="134"/>
      </rPr>
      <t>30%</t>
    </r>
    <r>
      <rPr>
        <sz val="10"/>
        <color indexed="8"/>
        <rFont val="方正仿宋_GBK"/>
        <charset val="134"/>
      </rPr>
      <t>对监测户</t>
    </r>
    <r>
      <rPr>
        <sz val="10"/>
        <color indexed="8"/>
        <rFont val="Times New Roman"/>
        <charset val="134"/>
      </rPr>
      <t>47</t>
    </r>
    <r>
      <rPr>
        <sz val="10"/>
        <color indexed="8"/>
        <rFont val="方正仿宋_GBK"/>
        <charset val="134"/>
      </rPr>
      <t>户</t>
    </r>
    <r>
      <rPr>
        <sz val="10"/>
        <color indexed="8"/>
        <rFont val="Times New Roman"/>
        <charset val="134"/>
      </rPr>
      <t>159</t>
    </r>
    <r>
      <rPr>
        <sz val="10"/>
        <color indexed="8"/>
        <rFont val="方正仿宋_GBK"/>
        <charset val="134"/>
      </rPr>
      <t>人和其他低收入人群进行收益分红。</t>
    </r>
  </si>
  <si>
    <r>
      <rPr>
        <sz val="10"/>
        <rFont val="方正仿宋_GBK"/>
        <charset val="134"/>
      </rPr>
      <t>马街镇前所村香菇种植基地建设项目</t>
    </r>
  </si>
  <si>
    <r>
      <rPr>
        <sz val="10"/>
        <rFont val="方正仿宋_GBK"/>
        <charset val="134"/>
      </rPr>
      <t>前所村委会</t>
    </r>
  </si>
  <si>
    <r>
      <rPr>
        <sz val="10"/>
        <color rgb="FF000000"/>
        <rFont val="Times New Roman"/>
        <charset val="134"/>
      </rPr>
      <t>1.</t>
    </r>
    <r>
      <rPr>
        <sz val="10"/>
        <color indexed="8"/>
        <rFont val="方正仿宋_GBK"/>
        <charset val="134"/>
      </rPr>
      <t>新建</t>
    </r>
    <r>
      <rPr>
        <sz val="10"/>
        <color indexed="8"/>
        <rFont val="Times New Roman"/>
        <charset val="134"/>
      </rPr>
      <t>2500</t>
    </r>
    <r>
      <rPr>
        <sz val="10"/>
        <color indexed="8"/>
        <rFont val="方正仿宋_GBK"/>
        <charset val="134"/>
      </rPr>
      <t>平方米钢构厂房，预算</t>
    </r>
    <r>
      <rPr>
        <sz val="10"/>
        <color indexed="8"/>
        <rFont val="Times New Roman"/>
        <charset val="134"/>
      </rPr>
      <t>150</t>
    </r>
    <r>
      <rPr>
        <sz val="10"/>
        <color indexed="8"/>
        <rFont val="方正仿宋_GBK"/>
        <charset val="134"/>
      </rPr>
      <t>万元</t>
    </r>
    <r>
      <rPr>
        <sz val="10"/>
        <color indexed="8"/>
        <rFont val="Times New Roman"/>
        <charset val="134"/>
      </rPr>
      <t xml:space="preserve">
2.</t>
    </r>
    <r>
      <rPr>
        <sz val="10"/>
        <color indexed="8"/>
        <rFont val="方正仿宋_GBK"/>
        <charset val="134"/>
      </rPr>
      <t>新建</t>
    </r>
    <r>
      <rPr>
        <sz val="10"/>
        <color indexed="8"/>
        <rFont val="Times New Roman"/>
        <charset val="134"/>
      </rPr>
      <t>2000</t>
    </r>
    <r>
      <rPr>
        <sz val="10"/>
        <color indexed="8"/>
        <rFont val="方正仿宋_GBK"/>
        <charset val="134"/>
      </rPr>
      <t>平方米净化生产车间，预算</t>
    </r>
    <r>
      <rPr>
        <sz val="10"/>
        <color indexed="8"/>
        <rFont val="Times New Roman"/>
        <charset val="134"/>
      </rPr>
      <t>150</t>
    </r>
    <r>
      <rPr>
        <sz val="10"/>
        <color indexed="8"/>
        <rFont val="方正仿宋_GBK"/>
        <charset val="134"/>
      </rPr>
      <t>万元</t>
    </r>
  </si>
  <si>
    <r>
      <rPr>
        <sz val="10"/>
        <rFont val="方正仿宋_GBK"/>
        <charset val="134"/>
      </rPr>
      <t>通过建设香菇种植基地项目，提升香菇种植技术带动作用，项目建成后产权归前所村委会集体所有，预计项目收益率</t>
    </r>
    <r>
      <rPr>
        <sz val="10"/>
        <rFont val="Times New Roman"/>
        <charset val="134"/>
      </rPr>
      <t>6%</t>
    </r>
    <r>
      <rPr>
        <sz val="10"/>
        <rFont val="方正仿宋_GBK"/>
        <charset val="134"/>
      </rPr>
      <t>。预计能够带动全村脱贫户和监测对象</t>
    </r>
    <r>
      <rPr>
        <sz val="10"/>
        <rFont val="Times New Roman"/>
        <charset val="134"/>
      </rPr>
      <t>50</t>
    </r>
    <r>
      <rPr>
        <sz val="10"/>
        <rFont val="方正仿宋_GBK"/>
        <charset val="134"/>
      </rPr>
      <t>户</t>
    </r>
    <r>
      <rPr>
        <sz val="10"/>
        <rFont val="Times New Roman"/>
        <charset val="134"/>
      </rPr>
      <t>182</t>
    </r>
    <r>
      <rPr>
        <sz val="10"/>
        <rFont val="方正仿宋_GBK"/>
        <charset val="134"/>
      </rPr>
      <t>人年人均增收</t>
    </r>
    <r>
      <rPr>
        <sz val="10"/>
        <rFont val="Times New Roman"/>
        <charset val="134"/>
      </rPr>
      <t>1000</t>
    </r>
    <r>
      <rPr>
        <sz val="10"/>
        <rFont val="方正仿宋_GBK"/>
        <charset val="134"/>
      </rPr>
      <t>元以上，村集体收入增加</t>
    </r>
    <r>
      <rPr>
        <sz val="10"/>
        <rFont val="Times New Roman"/>
        <charset val="134"/>
      </rPr>
      <t>9</t>
    </r>
    <r>
      <rPr>
        <sz val="10"/>
        <rFont val="方正仿宋_GBK"/>
        <charset val="134"/>
      </rPr>
      <t>万元。</t>
    </r>
  </si>
  <si>
    <r>
      <rPr>
        <sz val="10"/>
        <color theme="1"/>
        <rFont val="Times New Roman"/>
        <charset val="134"/>
      </rPr>
      <t>1.</t>
    </r>
    <r>
      <rPr>
        <sz val="10"/>
        <color indexed="8"/>
        <rFont val="方正仿宋_GBK"/>
        <charset val="134"/>
      </rPr>
      <t>带动就业务工，带动务工</t>
    </r>
    <r>
      <rPr>
        <sz val="10"/>
        <color indexed="8"/>
        <rFont val="Times New Roman"/>
        <charset val="134"/>
      </rPr>
      <t>40</t>
    </r>
    <r>
      <rPr>
        <sz val="10"/>
        <color indexed="8"/>
        <rFont val="方正仿宋_GBK"/>
        <charset val="134"/>
      </rPr>
      <t>人。</t>
    </r>
    <r>
      <rPr>
        <sz val="10"/>
        <color indexed="8"/>
        <rFont val="Times New Roman"/>
        <charset val="134"/>
      </rPr>
      <t xml:space="preserve">
2.</t>
    </r>
    <r>
      <rPr>
        <sz val="10"/>
        <color indexed="8"/>
        <rFont val="方正仿宋_GBK"/>
        <charset val="134"/>
      </rPr>
      <t>带动生产，带动香菇种植。</t>
    </r>
    <r>
      <rPr>
        <sz val="10"/>
        <color indexed="8"/>
        <rFont val="Times New Roman"/>
        <charset val="134"/>
      </rPr>
      <t xml:space="preserve">
3.</t>
    </r>
    <r>
      <rPr>
        <sz val="10"/>
        <color indexed="8"/>
        <rFont val="方正仿宋_GBK"/>
        <charset val="134"/>
      </rPr>
      <t>收益分红，按照收益的</t>
    </r>
    <r>
      <rPr>
        <sz val="10"/>
        <color indexed="8"/>
        <rFont val="Times New Roman"/>
        <charset val="134"/>
      </rPr>
      <t>30%</t>
    </r>
    <r>
      <rPr>
        <sz val="10"/>
        <color indexed="8"/>
        <rFont val="方正仿宋_GBK"/>
        <charset val="134"/>
      </rPr>
      <t>对监测户和其他低收入人群进行收益分红。</t>
    </r>
  </si>
  <si>
    <r>
      <rPr>
        <sz val="10"/>
        <color indexed="8"/>
        <rFont val="方正仿宋_GBK"/>
        <charset val="134"/>
      </rPr>
      <t>前所村委会</t>
    </r>
  </si>
  <si>
    <r>
      <rPr>
        <sz val="10"/>
        <rFont val="方正仿宋_GBK"/>
        <charset val="134"/>
      </rPr>
      <t>小百户镇永清村等</t>
    </r>
    <r>
      <rPr>
        <sz val="10"/>
        <rFont val="Times New Roman"/>
        <charset val="134"/>
      </rPr>
      <t>3</t>
    </r>
    <r>
      <rPr>
        <sz val="10"/>
        <rFont val="方正仿宋_GBK"/>
        <charset val="134"/>
      </rPr>
      <t>个村奶山羊养殖基地建设项目</t>
    </r>
  </si>
  <si>
    <r>
      <rPr>
        <sz val="10"/>
        <color indexed="8"/>
        <rFont val="方正仿宋_GBK"/>
        <charset val="134"/>
      </rPr>
      <t>在小百户镇天花村委会天花村新建奶山羊养殖基地</t>
    </r>
    <r>
      <rPr>
        <sz val="10"/>
        <color indexed="8"/>
        <rFont val="Times New Roman"/>
        <charset val="134"/>
      </rPr>
      <t>1</t>
    </r>
    <r>
      <rPr>
        <sz val="10"/>
        <color indexed="8"/>
        <rFont val="方正仿宋_GBK"/>
        <charset val="134"/>
      </rPr>
      <t>个，其中：①新建砖混结构养殖房</t>
    </r>
    <r>
      <rPr>
        <sz val="10"/>
        <color indexed="8"/>
        <rFont val="Times New Roman"/>
        <charset val="134"/>
      </rPr>
      <t>2700</t>
    </r>
    <r>
      <rPr>
        <sz val="10"/>
        <color indexed="8"/>
        <rFont val="方正仿宋_GBK"/>
        <charset val="134"/>
      </rPr>
      <t>㎡，概算投资</t>
    </r>
    <r>
      <rPr>
        <sz val="10"/>
        <color indexed="8"/>
        <rFont val="Times New Roman"/>
        <charset val="134"/>
      </rPr>
      <t>121.5</t>
    </r>
    <r>
      <rPr>
        <sz val="10"/>
        <color indexed="8"/>
        <rFont val="方正仿宋_GBK"/>
        <charset val="134"/>
      </rPr>
      <t>万元；②新建砖结构饲料库房</t>
    </r>
    <r>
      <rPr>
        <sz val="10"/>
        <color indexed="8"/>
        <rFont val="Times New Roman"/>
        <charset val="134"/>
      </rPr>
      <t>1000</t>
    </r>
    <r>
      <rPr>
        <sz val="10"/>
        <color indexed="8"/>
        <rFont val="方正仿宋_GBK"/>
        <charset val="134"/>
      </rPr>
      <t>㎡，概算投资</t>
    </r>
    <r>
      <rPr>
        <sz val="10"/>
        <color indexed="8"/>
        <rFont val="Times New Roman"/>
        <charset val="134"/>
      </rPr>
      <t>45</t>
    </r>
    <r>
      <rPr>
        <sz val="10"/>
        <color indexed="8"/>
        <rFont val="方正仿宋_GBK"/>
        <charset val="134"/>
      </rPr>
      <t>万元。③安装养殖高床及投喂设施</t>
    </r>
    <r>
      <rPr>
        <sz val="10"/>
        <color indexed="8"/>
        <rFont val="Times New Roman"/>
        <charset val="134"/>
      </rPr>
      <t>1800</t>
    </r>
    <r>
      <rPr>
        <sz val="10"/>
        <color indexed="8"/>
        <rFont val="方正仿宋_GBK"/>
        <charset val="134"/>
      </rPr>
      <t>㎡，概算投资</t>
    </r>
    <r>
      <rPr>
        <sz val="10"/>
        <color indexed="8"/>
        <rFont val="Times New Roman"/>
        <charset val="134"/>
      </rPr>
      <t>36</t>
    </r>
    <r>
      <rPr>
        <sz val="10"/>
        <color indexed="8"/>
        <rFont val="方正仿宋_GBK"/>
        <charset val="134"/>
      </rPr>
      <t>万元。④新建奶山羊养殖基地水电设施</t>
    </r>
    <r>
      <rPr>
        <sz val="10"/>
        <color indexed="8"/>
        <rFont val="Times New Roman"/>
        <charset val="134"/>
      </rPr>
      <t>1</t>
    </r>
    <r>
      <rPr>
        <sz val="10"/>
        <color indexed="8"/>
        <rFont val="方正仿宋_GBK"/>
        <charset val="134"/>
      </rPr>
      <t>套，概算投资</t>
    </r>
    <r>
      <rPr>
        <sz val="10"/>
        <color indexed="8"/>
        <rFont val="Times New Roman"/>
        <charset val="134"/>
      </rPr>
      <t>15</t>
    </r>
    <r>
      <rPr>
        <sz val="10"/>
        <color indexed="8"/>
        <rFont val="方正仿宋_GBK"/>
        <charset val="134"/>
      </rPr>
      <t>万元。</t>
    </r>
  </si>
  <si>
    <r>
      <rPr>
        <sz val="10"/>
        <rFont val="方正仿宋_GBK"/>
        <charset val="134"/>
      </rPr>
      <t>通过项目实施，建设奶山羊养殖基地，可以进一步带动本地奶山羊产业发展，促进奶制品产业扩大。项目建成后产权归小百户镇所有，预计项目年收益率为</t>
    </r>
    <r>
      <rPr>
        <sz val="10"/>
        <rFont val="Times New Roman"/>
        <charset val="134"/>
      </rPr>
      <t>5</t>
    </r>
    <r>
      <rPr>
        <sz val="10"/>
        <rFont val="方正仿宋_GBK"/>
        <charset val="134"/>
      </rPr>
      <t>％，项目建成后通过租赁的方式带动村集体收入增加</t>
    </r>
    <r>
      <rPr>
        <sz val="10"/>
        <rFont val="Times New Roman"/>
        <charset val="134"/>
      </rPr>
      <t>10.5</t>
    </r>
    <r>
      <rPr>
        <sz val="10"/>
        <rFont val="方正仿宋_GBK"/>
        <charset val="134"/>
      </rPr>
      <t>万元。带动辖区</t>
    </r>
    <r>
      <rPr>
        <sz val="10"/>
        <rFont val="Times New Roman"/>
        <charset val="134"/>
      </rPr>
      <t>“</t>
    </r>
    <r>
      <rPr>
        <sz val="10"/>
        <rFont val="方正仿宋_GBK"/>
        <charset val="134"/>
      </rPr>
      <t>三类监测对象</t>
    </r>
    <r>
      <rPr>
        <sz val="10"/>
        <rFont val="Times New Roman"/>
        <charset val="134"/>
      </rPr>
      <t>”17</t>
    </r>
    <r>
      <rPr>
        <sz val="10"/>
        <rFont val="方正仿宋_GBK"/>
        <charset val="134"/>
      </rPr>
      <t>户</t>
    </r>
    <r>
      <rPr>
        <sz val="10"/>
        <rFont val="Times New Roman"/>
        <charset val="134"/>
      </rPr>
      <t>58</t>
    </r>
    <r>
      <rPr>
        <sz val="10"/>
        <rFont val="方正仿宋_GBK"/>
        <charset val="134"/>
      </rPr>
      <t>人户均增加</t>
    </r>
    <r>
      <rPr>
        <sz val="10"/>
        <rFont val="Times New Roman"/>
        <charset val="134"/>
      </rPr>
      <t>1000</t>
    </r>
    <r>
      <rPr>
        <sz val="10"/>
        <rFont val="方正仿宋_GBK"/>
        <charset val="134"/>
      </rPr>
      <t>元以上。</t>
    </r>
  </si>
  <si>
    <r>
      <rPr>
        <sz val="10"/>
        <rFont val="方正仿宋_GBK"/>
        <charset val="134"/>
      </rPr>
      <t>一是经济效益。预计满产后，年均销售鲜奶</t>
    </r>
    <r>
      <rPr>
        <sz val="10"/>
        <rFont val="Times New Roman"/>
        <charset val="134"/>
      </rPr>
      <t>20</t>
    </r>
    <r>
      <rPr>
        <sz val="10"/>
        <rFont val="方正仿宋_GBK"/>
        <charset val="134"/>
      </rPr>
      <t>吨，出栏羔羊</t>
    </r>
    <r>
      <rPr>
        <sz val="10"/>
        <rFont val="Times New Roman"/>
        <charset val="134"/>
      </rPr>
      <t>40</t>
    </r>
    <r>
      <rPr>
        <sz val="10"/>
        <rFont val="方正仿宋_GBK"/>
        <charset val="134"/>
      </rPr>
      <t>只，年总产值可达</t>
    </r>
    <r>
      <rPr>
        <sz val="10"/>
        <rFont val="Times New Roman"/>
        <charset val="134"/>
      </rPr>
      <t>15</t>
    </r>
    <r>
      <rPr>
        <sz val="10"/>
        <rFont val="方正仿宋_GBK"/>
        <charset val="134"/>
      </rPr>
      <t>万元，通过设施租赁增加村集体经济收入</t>
    </r>
    <r>
      <rPr>
        <sz val="10"/>
        <rFont val="Times New Roman"/>
        <charset val="134"/>
      </rPr>
      <t>3.5</t>
    </r>
    <r>
      <rPr>
        <sz val="10"/>
        <rFont val="方正仿宋_GBK"/>
        <charset val="134"/>
      </rPr>
      <t>万元。二是生态效益。羊粪经无害化处理后，可生产优质有机肥，用于还田种植饲草玉米等，减少化肥使用，改善土壤结构。通过粪污处理设施，实现养殖废弃物资源化利用，降低面源污染风险。</t>
    </r>
  </si>
  <si>
    <r>
      <rPr>
        <sz val="10"/>
        <rFont val="方正仿宋_GBK"/>
        <charset val="134"/>
      </rPr>
      <t>永清村委会</t>
    </r>
  </si>
  <si>
    <r>
      <rPr>
        <sz val="10"/>
        <rFont val="方正仿宋_GBK"/>
        <charset val="134"/>
      </rPr>
      <t>陆良县小百户镇奶山羊鲜奶收购站项目</t>
    </r>
  </si>
  <si>
    <r>
      <rPr>
        <sz val="10"/>
        <rFont val="方正仿宋_GBK"/>
        <charset val="134"/>
      </rPr>
      <t>小百户社区</t>
    </r>
  </si>
  <si>
    <r>
      <rPr>
        <sz val="10"/>
        <rFont val="方正仿宋_GBK"/>
        <charset val="134"/>
      </rPr>
      <t>在小百户农产品交易中心（占地约</t>
    </r>
    <r>
      <rPr>
        <sz val="10"/>
        <rFont val="Times New Roman"/>
        <charset val="134"/>
      </rPr>
      <t>1000</t>
    </r>
    <r>
      <rPr>
        <sz val="10"/>
        <rFont val="方正仿宋_GBK"/>
        <charset val="134"/>
      </rPr>
      <t>㎡）的基础上，利用一层空间，建设收奶大厅，面积约</t>
    </r>
    <r>
      <rPr>
        <sz val="10"/>
        <rFont val="Times New Roman"/>
        <charset val="134"/>
      </rPr>
      <t>300</t>
    </r>
    <r>
      <rPr>
        <sz val="10"/>
        <rFont val="方正仿宋_GBK"/>
        <charset val="134"/>
      </rPr>
      <t>㎡，地面做防滑、耐酸处理，并设排水沟。建设独立的封闭贮奶间，面积约</t>
    </r>
    <r>
      <rPr>
        <sz val="10"/>
        <rFont val="Times New Roman"/>
        <charset val="134"/>
      </rPr>
      <t>50</t>
    </r>
    <r>
      <rPr>
        <sz val="10"/>
        <rFont val="方正仿宋_GBK"/>
        <charset val="134"/>
      </rPr>
      <t>㎡，用于放置冷藏罐，需做阴凉通风处理。建设化验室，约</t>
    </r>
    <r>
      <rPr>
        <sz val="10"/>
        <rFont val="Times New Roman"/>
        <charset val="134"/>
      </rPr>
      <t>20</t>
    </r>
    <r>
      <rPr>
        <sz val="10"/>
        <rFont val="方正仿宋_GBK"/>
        <charset val="134"/>
      </rPr>
      <t>㎡，配置上下水、操作台，用于检测兽药残留、抗生素、脂肪蛋白等。建设更衣室与设备间，约</t>
    </r>
    <r>
      <rPr>
        <sz val="10"/>
        <rFont val="Times New Roman"/>
        <charset val="134"/>
      </rPr>
      <t>40</t>
    </r>
    <r>
      <rPr>
        <sz val="10"/>
        <rFont val="方正仿宋_GBK"/>
        <charset val="134"/>
      </rPr>
      <t>㎡，设置更衣室（带紫外线消毒），以及清洗挤奶设备、奶桶的设备间。采购冷藏贮奶罐、电子秤、收奶槽、抗生素快速检测仪、乳成分分析仪、冰点仪等设备。</t>
    </r>
  </si>
  <si>
    <r>
      <rPr>
        <sz val="10"/>
        <rFont val="方正仿宋_GBK"/>
        <charset val="134"/>
      </rPr>
      <t>项目完工后，可达日处理鲜奶能力达到</t>
    </r>
    <r>
      <rPr>
        <sz val="10"/>
        <rFont val="Times New Roman"/>
        <charset val="134"/>
      </rPr>
      <t>5—8</t>
    </r>
    <r>
      <rPr>
        <sz val="10"/>
        <rFont val="方正仿宋_GBK"/>
        <charset val="134"/>
      </rPr>
      <t>吨，确保小百户镇奶山羊养殖基地及奶山羊养殖户生产的鲜奶</t>
    </r>
    <r>
      <rPr>
        <sz val="10"/>
        <rFont val="Times New Roman"/>
        <charset val="134"/>
      </rPr>
      <t>“</t>
    </r>
    <r>
      <rPr>
        <sz val="10"/>
        <rFont val="方正仿宋_GBK"/>
        <charset val="134"/>
      </rPr>
      <t>产得出、收得进、卖得掉</t>
    </r>
    <r>
      <rPr>
        <sz val="10"/>
        <rFont val="Times New Roman"/>
        <charset val="134"/>
      </rPr>
      <t>”</t>
    </r>
    <r>
      <rPr>
        <sz val="10"/>
        <rFont val="方正仿宋_GBK"/>
        <charset val="134"/>
      </rPr>
      <t>，彻底终结养殖户自己提着桶走街串巷卖奶的困境。通过集中收购站的检测把关，倒逼奶农科学养殖、规范用药，从源头杜绝</t>
    </r>
    <r>
      <rPr>
        <sz val="10"/>
        <rFont val="Times New Roman"/>
        <charset val="134"/>
      </rPr>
      <t>“</t>
    </r>
    <r>
      <rPr>
        <sz val="10"/>
        <rFont val="方正仿宋_GBK"/>
        <charset val="134"/>
      </rPr>
      <t>抗生素奶</t>
    </r>
    <r>
      <rPr>
        <sz val="10"/>
        <rFont val="Times New Roman"/>
        <charset val="134"/>
      </rPr>
      <t>”</t>
    </r>
    <r>
      <rPr>
        <sz val="10"/>
        <rFont val="方正仿宋_GBK"/>
        <charset val="134"/>
      </rPr>
      <t>和</t>
    </r>
    <r>
      <rPr>
        <sz val="10"/>
        <rFont val="Times New Roman"/>
        <charset val="134"/>
      </rPr>
      <t>“</t>
    </r>
    <r>
      <rPr>
        <sz val="10"/>
        <rFont val="方正仿宋_GBK"/>
        <charset val="134"/>
      </rPr>
      <t>问题奶</t>
    </r>
    <r>
      <rPr>
        <sz val="10"/>
        <rFont val="Times New Roman"/>
        <charset val="134"/>
      </rPr>
      <t>”</t>
    </r>
    <r>
      <rPr>
        <sz val="10"/>
        <rFont val="方正仿宋_GBK"/>
        <charset val="134"/>
      </rPr>
      <t>流入市场，守护食品安全底线。收购站成为</t>
    </r>
    <r>
      <rPr>
        <sz val="10"/>
        <rFont val="Times New Roman"/>
        <charset val="134"/>
      </rPr>
      <t>“</t>
    </r>
    <r>
      <rPr>
        <sz val="10"/>
        <rFont val="方正仿宋_GBK"/>
        <charset val="134"/>
      </rPr>
      <t>联农带农</t>
    </r>
    <r>
      <rPr>
        <sz val="10"/>
        <rFont val="Times New Roman"/>
        <charset val="134"/>
      </rPr>
      <t>”</t>
    </r>
    <r>
      <rPr>
        <sz val="10"/>
        <rFont val="方正仿宋_GBK"/>
        <charset val="134"/>
      </rPr>
      <t>的产业支点，解决散户缺技术、缺信息、缺议价能力的痛点，让农民在养殖环节赚钱，村集体在服务环节获益。</t>
    </r>
  </si>
  <si>
    <r>
      <rPr>
        <sz val="10"/>
        <rFont val="方正仿宋_GBK"/>
        <charset val="134"/>
      </rPr>
      <t>一是</t>
    </r>
    <r>
      <rPr>
        <sz val="10"/>
        <rFont val="Times New Roman"/>
        <charset val="134"/>
      </rPr>
      <t xml:space="preserve"> “</t>
    </r>
    <r>
      <rPr>
        <sz val="10"/>
        <rFont val="方正仿宋_GBK"/>
        <charset val="134"/>
      </rPr>
      <t>保护价收购</t>
    </r>
    <r>
      <rPr>
        <sz val="10"/>
        <rFont val="Times New Roman"/>
        <charset val="134"/>
      </rPr>
      <t xml:space="preserve"> + </t>
    </r>
    <r>
      <rPr>
        <sz val="10"/>
        <rFont val="方正仿宋_GBK"/>
        <charset val="134"/>
      </rPr>
      <t>以质论价</t>
    </r>
    <r>
      <rPr>
        <sz val="10"/>
        <rFont val="Times New Roman"/>
        <charset val="134"/>
      </rPr>
      <t>”</t>
    </r>
    <r>
      <rPr>
        <sz val="10"/>
        <rFont val="方正仿宋_GBK"/>
        <charset val="134"/>
      </rPr>
      <t>。设定最低保护价，同时，根据检测的乳脂率、乳蛋白率进行溢价奖励；二是</t>
    </r>
    <r>
      <rPr>
        <sz val="10"/>
        <rFont val="Times New Roman"/>
        <charset val="134"/>
      </rPr>
      <t>“</t>
    </r>
    <r>
      <rPr>
        <sz val="10"/>
        <rFont val="方正仿宋_GBK"/>
        <charset val="134"/>
      </rPr>
      <t>村企联建</t>
    </r>
    <r>
      <rPr>
        <sz val="10"/>
        <rFont val="Times New Roman"/>
        <charset val="134"/>
      </rPr>
      <t xml:space="preserve"> + </t>
    </r>
    <r>
      <rPr>
        <sz val="10"/>
        <rFont val="方正仿宋_GBK"/>
        <charset val="134"/>
      </rPr>
      <t>收益分红</t>
    </r>
    <r>
      <rPr>
        <sz val="10"/>
        <rFont val="Times New Roman"/>
        <charset val="134"/>
      </rPr>
      <t>”</t>
    </r>
    <r>
      <rPr>
        <sz val="10"/>
        <rFont val="方正仿宋_GBK"/>
        <charset val="134"/>
      </rPr>
      <t>。村委会通过厂房入股或出租，给村集体进行分红，实现</t>
    </r>
    <r>
      <rPr>
        <sz val="10"/>
        <rFont val="Times New Roman"/>
        <charset val="134"/>
      </rPr>
      <t>“</t>
    </r>
    <r>
      <rPr>
        <sz val="10"/>
        <rFont val="方正仿宋_GBK"/>
        <charset val="134"/>
      </rPr>
      <t>资源变资产、资金变股金</t>
    </r>
    <r>
      <rPr>
        <sz val="10"/>
        <rFont val="Times New Roman"/>
        <charset val="134"/>
      </rPr>
      <t>”</t>
    </r>
    <r>
      <rPr>
        <sz val="10"/>
        <rFont val="方正仿宋_GBK"/>
        <charset val="134"/>
      </rPr>
      <t>；三是就业带动与创业孵化。收购站的挤奶、清洗、检测、运输岗位优先聘用当地的脱贫户或留守妇女。同时，扶持大户成立</t>
    </r>
    <r>
      <rPr>
        <sz val="10"/>
        <rFont val="Times New Roman"/>
        <charset val="134"/>
      </rPr>
      <t>“</t>
    </r>
    <r>
      <rPr>
        <sz val="10"/>
        <rFont val="方正仿宋_GBK"/>
        <charset val="134"/>
      </rPr>
      <t>家庭牧场</t>
    </r>
    <r>
      <rPr>
        <sz val="10"/>
        <rFont val="Times New Roman"/>
        <charset val="134"/>
      </rPr>
      <t>”</t>
    </r>
    <r>
      <rPr>
        <sz val="10"/>
        <rFont val="方正仿宋_GBK"/>
        <charset val="134"/>
      </rPr>
      <t>，通过</t>
    </r>
    <r>
      <rPr>
        <sz val="10"/>
        <rFont val="Times New Roman"/>
        <charset val="134"/>
      </rPr>
      <t>“</t>
    </r>
    <r>
      <rPr>
        <sz val="10"/>
        <rFont val="方正仿宋_GBK"/>
        <charset val="134"/>
      </rPr>
      <t>借羊还羊</t>
    </r>
    <r>
      <rPr>
        <sz val="10"/>
        <rFont val="Times New Roman"/>
        <charset val="134"/>
      </rPr>
      <t>”</t>
    </r>
    <r>
      <rPr>
        <sz val="10"/>
        <rFont val="方正仿宋_GBK"/>
        <charset val="134"/>
      </rPr>
      <t>或资金支持，帮助农户扩大规模。</t>
    </r>
  </si>
  <si>
    <r>
      <rPr>
        <sz val="10"/>
        <rFont val="方正仿宋_GBK"/>
        <charset val="134"/>
      </rPr>
      <t>小百户镇罗贡村赫婓奶山羊养殖基地项目</t>
    </r>
  </si>
  <si>
    <r>
      <rPr>
        <sz val="10"/>
        <rFont val="方正仿宋_GBK"/>
        <charset val="134"/>
      </rPr>
      <t>罗贡村委会</t>
    </r>
  </si>
  <si>
    <r>
      <rPr>
        <sz val="10"/>
        <color indexed="8"/>
        <rFont val="方正仿宋_GBK"/>
        <charset val="134"/>
      </rPr>
      <t>新建钢结构羊舍</t>
    </r>
    <r>
      <rPr>
        <sz val="10"/>
        <color indexed="8"/>
        <rFont val="Times New Roman"/>
        <charset val="134"/>
      </rPr>
      <t>3</t>
    </r>
    <r>
      <rPr>
        <sz val="10"/>
        <color indexed="8"/>
        <rFont val="方正仿宋_GBK"/>
        <charset val="134"/>
      </rPr>
      <t>栋，室外运动场四周砖砌体围墙，钢结构配套管理用房，钢结构饲料仓库用房，钢结构堆粪棚，</t>
    </r>
    <r>
      <rPr>
        <sz val="10"/>
        <color indexed="8"/>
        <rFont val="Times New Roman"/>
        <charset val="134"/>
      </rPr>
      <t>PE</t>
    </r>
    <r>
      <rPr>
        <sz val="10"/>
        <color indexed="8"/>
        <rFont val="方正仿宋_GBK"/>
        <charset val="134"/>
      </rPr>
      <t>检查井，化粪池；安装复合漏粪板，除粪设施，羊舍内钢围栏，</t>
    </r>
    <r>
      <rPr>
        <sz val="10"/>
        <color indexed="8"/>
        <rFont val="Times New Roman"/>
        <charset val="134"/>
      </rPr>
      <t>“U”</t>
    </r>
    <r>
      <rPr>
        <sz val="10"/>
        <color indexed="8"/>
        <rFont val="方正仿宋_GBK"/>
        <charset val="134"/>
      </rPr>
      <t>饲料槽，围栏，</t>
    </r>
    <r>
      <rPr>
        <sz val="10"/>
        <color indexed="8"/>
        <rFont val="Times New Roman"/>
        <charset val="134"/>
      </rPr>
      <t>DN300</t>
    </r>
    <r>
      <rPr>
        <sz val="10"/>
        <color indexed="8"/>
        <rFont val="方正仿宋_GBK"/>
        <charset val="134"/>
      </rPr>
      <t>波纹管；羊舍周边道路硬化。</t>
    </r>
  </si>
  <si>
    <r>
      <rPr>
        <sz val="10"/>
        <rFont val="方正仿宋_GBK"/>
        <charset val="134"/>
      </rPr>
      <t>以发展壮大村集体经济、带动农户增收为核心目标，投资约</t>
    </r>
    <r>
      <rPr>
        <sz val="10"/>
        <rFont val="Times New Roman"/>
        <charset val="134"/>
      </rPr>
      <t>300</t>
    </r>
    <r>
      <rPr>
        <sz val="10"/>
        <rFont val="方正仿宋_GBK"/>
        <charset val="134"/>
      </rPr>
      <t>万元，建设标准化养殖设施，引进优良品种，并与乳制品企业建立稳定产销合作，年均销售鲜奶</t>
    </r>
    <r>
      <rPr>
        <sz val="10"/>
        <rFont val="Times New Roman"/>
        <charset val="134"/>
      </rPr>
      <t>280</t>
    </r>
    <r>
      <rPr>
        <sz val="10"/>
        <rFont val="方正仿宋_GBK"/>
        <charset val="134"/>
      </rPr>
      <t>余吨，出栏羔羊</t>
    </r>
    <r>
      <rPr>
        <sz val="10"/>
        <rFont val="Times New Roman"/>
        <charset val="134"/>
      </rPr>
      <t>500</t>
    </r>
    <r>
      <rPr>
        <sz val="10"/>
        <rFont val="方正仿宋_GBK"/>
        <charset val="134"/>
      </rPr>
      <t>余只，年总产值可达</t>
    </r>
    <r>
      <rPr>
        <sz val="10"/>
        <rFont val="Times New Roman"/>
        <charset val="134"/>
      </rPr>
      <t>200.00</t>
    </r>
    <r>
      <rPr>
        <sz val="10"/>
        <rFont val="方正仿宋_GBK"/>
        <charset val="134"/>
      </rPr>
      <t>万元。项目将注重技术培训与规范管理，通过</t>
    </r>
    <r>
      <rPr>
        <sz val="10"/>
        <rFont val="Times New Roman"/>
        <charset val="134"/>
      </rPr>
      <t>“</t>
    </r>
    <r>
      <rPr>
        <sz val="10"/>
        <rFont val="方正仿宋_GBK"/>
        <charset val="134"/>
      </rPr>
      <t>党组织引领、合作社运营、企业合作、农户参与</t>
    </r>
    <r>
      <rPr>
        <sz val="10"/>
        <rFont val="Times New Roman"/>
        <charset val="134"/>
      </rPr>
      <t>”</t>
    </r>
    <r>
      <rPr>
        <sz val="10"/>
        <rFont val="方正仿宋_GBK"/>
        <charset val="134"/>
      </rPr>
      <t>模式运营，推行科学饲养与种养循环，对接乳企稳定销路，旨在打造一个生产标准化、管理规范化、经营产业化的示范养殖基地。</t>
    </r>
  </si>
  <si>
    <r>
      <rPr>
        <sz val="10"/>
        <rFont val="方正仿宋_GBK"/>
        <charset val="134"/>
      </rPr>
      <t>一是资产收益分红，项目建成后，通过资产租赁，预计每年可实现租赁收入</t>
    </r>
    <r>
      <rPr>
        <sz val="10"/>
        <rFont val="Times New Roman"/>
        <charset val="134"/>
      </rPr>
      <t>20</t>
    </r>
    <r>
      <rPr>
        <sz val="10"/>
        <rFont val="方正仿宋_GBK"/>
        <charset val="134"/>
      </rPr>
      <t>万元，资产收益主要收益用于村级公益事业、困难群众救助、村集体经济积累、特殊困难群体救助。</t>
    </r>
    <r>
      <rPr>
        <sz val="10"/>
        <rFont val="Times New Roman"/>
        <charset val="134"/>
      </rPr>
      <t>40%</t>
    </r>
    <r>
      <rPr>
        <sz val="10"/>
        <rFont val="方正仿宋_GBK"/>
        <charset val="134"/>
      </rPr>
      <t>用于公益事业，含帮扶项目管护基金、村级公益性岗位报酬、基础设施及公共服务建设等，</t>
    </r>
    <r>
      <rPr>
        <sz val="10"/>
        <rFont val="Times New Roman"/>
        <charset val="134"/>
      </rPr>
      <t>30%</t>
    </r>
    <r>
      <rPr>
        <sz val="10"/>
        <rFont val="方正仿宋_GBK"/>
        <charset val="134"/>
      </rPr>
      <t>用于脱贫人口、监测对象和其他农村低收入人口集体分红，</t>
    </r>
    <r>
      <rPr>
        <sz val="10"/>
        <rFont val="Times New Roman"/>
        <charset val="134"/>
      </rPr>
      <t>30%</t>
    </r>
    <r>
      <rPr>
        <sz val="10"/>
        <rFont val="方正仿宋_GBK"/>
        <charset val="134"/>
      </rPr>
      <t>用于村集体经济积累和产业发展；二是生产合作，项目与村内及周边农户签订青贮玉米、优质牧草等饲料种植订单，以保护价收购，将农户纳入上游供应链，稳定其种植收益。并优先雇佣本村劳动力，特别是脱贫户及监测对象，提供饲养、清洁、加工等固定岗位</t>
    </r>
    <r>
      <rPr>
        <sz val="10"/>
        <rFont val="Times New Roman"/>
        <charset val="134"/>
      </rPr>
      <t>4—5</t>
    </r>
    <r>
      <rPr>
        <sz val="10"/>
        <rFont val="方正仿宋_GBK"/>
        <charset val="134"/>
      </rPr>
      <t>个，临时岗位若干，直接增加工资性收入。</t>
    </r>
  </si>
  <si>
    <r>
      <rPr>
        <sz val="10"/>
        <rFont val="方正仿宋_GBK"/>
        <charset val="134"/>
      </rPr>
      <t>炒铁村委会</t>
    </r>
  </si>
  <si>
    <r>
      <rPr>
        <sz val="10"/>
        <rFont val="方正仿宋_GBK"/>
        <charset val="134"/>
      </rPr>
      <t>云南静葳全龄饲料僵蚕养殖基地项目</t>
    </r>
  </si>
  <si>
    <r>
      <rPr>
        <sz val="10"/>
        <rFont val="方正仿宋_GBK"/>
        <charset val="134"/>
      </rPr>
      <t>兴隆社区</t>
    </r>
  </si>
  <si>
    <r>
      <rPr>
        <sz val="10"/>
        <color rgb="FF000000"/>
        <rFont val="Times New Roman"/>
        <charset val="134"/>
      </rPr>
      <t>1.</t>
    </r>
    <r>
      <rPr>
        <sz val="10"/>
        <color indexed="8"/>
        <rFont val="方正仿宋_GBK"/>
        <charset val="134"/>
      </rPr>
      <t>蚕具类购置（合计</t>
    </r>
    <r>
      <rPr>
        <sz val="10"/>
        <color indexed="8"/>
        <rFont val="Times New Roman"/>
        <charset val="134"/>
      </rPr>
      <t>263500</t>
    </r>
    <r>
      <rPr>
        <sz val="10"/>
        <color indexed="8"/>
        <rFont val="方正仿宋_GBK"/>
        <charset val="134"/>
      </rPr>
      <t>元）：高脚蚕箔</t>
    </r>
    <r>
      <rPr>
        <sz val="10"/>
        <color indexed="8"/>
        <rFont val="Times New Roman"/>
        <charset val="134"/>
      </rPr>
      <t>5000</t>
    </r>
    <r>
      <rPr>
        <sz val="10"/>
        <color indexed="8"/>
        <rFont val="方正仿宋_GBK"/>
        <charset val="134"/>
      </rPr>
      <t>个，小蚕网</t>
    </r>
    <r>
      <rPr>
        <sz val="10"/>
        <color indexed="8"/>
        <rFont val="Times New Roman"/>
        <charset val="134"/>
      </rPr>
      <t>5000</t>
    </r>
    <r>
      <rPr>
        <sz val="10"/>
        <color indexed="8"/>
        <rFont val="方正仿宋_GBK"/>
        <charset val="134"/>
      </rPr>
      <t>张，中蚕网</t>
    </r>
    <r>
      <rPr>
        <sz val="10"/>
        <color indexed="8"/>
        <rFont val="Times New Roman"/>
        <charset val="134"/>
      </rPr>
      <t>5000</t>
    </r>
    <r>
      <rPr>
        <sz val="10"/>
        <color indexed="8"/>
        <rFont val="方正仿宋_GBK"/>
        <charset val="134"/>
      </rPr>
      <t>张，大蚕网</t>
    </r>
    <r>
      <rPr>
        <sz val="10"/>
        <color indexed="8"/>
        <rFont val="Times New Roman"/>
        <charset val="134"/>
      </rPr>
      <t>10000</t>
    </r>
    <r>
      <rPr>
        <sz val="10"/>
        <color indexed="8"/>
        <rFont val="方正仿宋_GBK"/>
        <charset val="134"/>
      </rPr>
      <t>张，三角轮</t>
    </r>
    <r>
      <rPr>
        <sz val="10"/>
        <color indexed="8"/>
        <rFont val="Times New Roman"/>
        <charset val="134"/>
      </rPr>
      <t>2000</t>
    </r>
    <r>
      <rPr>
        <sz val="10"/>
        <color indexed="8"/>
        <rFont val="方正仿宋_GBK"/>
        <charset val="134"/>
      </rPr>
      <t>个，养蚕蚕叉</t>
    </r>
    <r>
      <rPr>
        <sz val="10"/>
        <color indexed="8"/>
        <rFont val="Times New Roman"/>
        <charset val="134"/>
      </rPr>
      <t>1</t>
    </r>
    <r>
      <rPr>
        <sz val="10"/>
        <color indexed="8"/>
        <rFont val="方正仿宋_GBK"/>
        <charset val="134"/>
      </rPr>
      <t>批，养蚕专用盆</t>
    </r>
    <r>
      <rPr>
        <sz val="10"/>
        <color indexed="8"/>
        <rFont val="Times New Roman"/>
        <charset val="134"/>
      </rPr>
      <t>1</t>
    </r>
    <r>
      <rPr>
        <sz val="10"/>
        <color indexed="8"/>
        <rFont val="方正仿宋_GBK"/>
        <charset val="134"/>
      </rPr>
      <t>批，养蚕专用桶</t>
    </r>
    <r>
      <rPr>
        <sz val="10"/>
        <color indexed="8"/>
        <rFont val="Times New Roman"/>
        <charset val="134"/>
      </rPr>
      <t>1</t>
    </r>
    <r>
      <rPr>
        <sz val="10"/>
        <color indexed="8"/>
        <rFont val="方正仿宋_GBK"/>
        <charset val="134"/>
      </rPr>
      <t>批，蚕房消毒工具</t>
    </r>
    <r>
      <rPr>
        <sz val="10"/>
        <color indexed="8"/>
        <rFont val="Times New Roman"/>
        <charset val="134"/>
      </rPr>
      <t>1</t>
    </r>
    <r>
      <rPr>
        <sz val="10"/>
        <color indexed="8"/>
        <rFont val="方正仿宋_GBK"/>
        <charset val="134"/>
      </rPr>
      <t>批；</t>
    </r>
    <r>
      <rPr>
        <sz val="10"/>
        <color indexed="8"/>
        <rFont val="Times New Roman"/>
        <charset val="134"/>
      </rPr>
      <t xml:space="preserve">
2.</t>
    </r>
    <r>
      <rPr>
        <sz val="10"/>
        <color indexed="8"/>
        <rFont val="方正仿宋_GBK"/>
        <charset val="134"/>
      </rPr>
      <t>检测及办公设备购置（合计</t>
    </r>
    <r>
      <rPr>
        <sz val="10"/>
        <color indexed="8"/>
        <rFont val="Times New Roman"/>
        <charset val="134"/>
      </rPr>
      <t>54000</t>
    </r>
    <r>
      <rPr>
        <sz val="10"/>
        <color indexed="8"/>
        <rFont val="方正仿宋_GBK"/>
        <charset val="134"/>
      </rPr>
      <t>元）：僵蚕养殖显微镜等检测仪器</t>
    </r>
    <r>
      <rPr>
        <sz val="10"/>
        <color indexed="8"/>
        <rFont val="Times New Roman"/>
        <charset val="134"/>
      </rPr>
      <t>1</t>
    </r>
    <r>
      <rPr>
        <sz val="10"/>
        <color indexed="8"/>
        <rFont val="方正仿宋_GBK"/>
        <charset val="134"/>
      </rPr>
      <t>套，办公电脑</t>
    </r>
    <r>
      <rPr>
        <sz val="10"/>
        <color indexed="8"/>
        <rFont val="Times New Roman"/>
        <charset val="134"/>
      </rPr>
      <t>3</t>
    </r>
    <r>
      <rPr>
        <sz val="10"/>
        <color indexed="8"/>
        <rFont val="方正仿宋_GBK"/>
        <charset val="134"/>
      </rPr>
      <t>台，</t>
    </r>
    <r>
      <rPr>
        <sz val="10"/>
        <color indexed="8"/>
        <rFont val="Times New Roman"/>
        <charset val="134"/>
      </rPr>
      <t>0.001g</t>
    </r>
    <r>
      <rPr>
        <sz val="10"/>
        <color indexed="8"/>
        <rFont val="方正仿宋_GBK"/>
        <charset val="134"/>
      </rPr>
      <t>毫克级精密电子天平</t>
    </r>
    <r>
      <rPr>
        <sz val="10"/>
        <color indexed="8"/>
        <rFont val="Times New Roman"/>
        <charset val="134"/>
      </rPr>
      <t>2</t>
    </r>
    <r>
      <rPr>
        <sz val="10"/>
        <color indexed="8"/>
        <rFont val="方正仿宋_GBK"/>
        <charset val="134"/>
      </rPr>
      <t>台；</t>
    </r>
    <r>
      <rPr>
        <sz val="10"/>
        <color indexed="8"/>
        <rFont val="Times New Roman"/>
        <charset val="134"/>
      </rPr>
      <t xml:space="preserve">
3.</t>
    </r>
    <r>
      <rPr>
        <sz val="10"/>
        <color indexed="8"/>
        <rFont val="方正仿宋_GBK"/>
        <charset val="134"/>
      </rPr>
      <t>饲料加工设备购置（合计</t>
    </r>
    <r>
      <rPr>
        <sz val="10"/>
        <color indexed="8"/>
        <rFont val="Times New Roman"/>
        <charset val="134"/>
      </rPr>
      <t>48000</t>
    </r>
    <r>
      <rPr>
        <sz val="10"/>
        <color indexed="8"/>
        <rFont val="方正仿宋_GBK"/>
        <charset val="134"/>
      </rPr>
      <t>元）：</t>
    </r>
    <r>
      <rPr>
        <sz val="10"/>
        <color indexed="8"/>
        <rFont val="Times New Roman"/>
        <charset val="134"/>
      </rPr>
      <t>24</t>
    </r>
    <r>
      <rPr>
        <sz val="10"/>
        <color indexed="8"/>
        <rFont val="方正仿宋_GBK"/>
        <charset val="134"/>
      </rPr>
      <t>层蒸饭柜</t>
    </r>
    <r>
      <rPr>
        <sz val="10"/>
        <color indexed="8"/>
        <rFont val="Times New Roman"/>
        <charset val="134"/>
      </rPr>
      <t>5</t>
    </r>
    <r>
      <rPr>
        <sz val="10"/>
        <color indexed="8"/>
        <rFont val="方正仿宋_GBK"/>
        <charset val="134"/>
      </rPr>
      <t>台，</t>
    </r>
    <r>
      <rPr>
        <sz val="10"/>
        <color indexed="8"/>
        <rFont val="Times New Roman"/>
        <charset val="134"/>
      </rPr>
      <t>200kg</t>
    </r>
    <r>
      <rPr>
        <sz val="10"/>
        <color indexed="8"/>
        <rFont val="方正仿宋_GBK"/>
        <charset val="134"/>
      </rPr>
      <t>粉体饲料搅拌机</t>
    </r>
    <r>
      <rPr>
        <sz val="10"/>
        <color indexed="8"/>
        <rFont val="Times New Roman"/>
        <charset val="134"/>
      </rPr>
      <t>3</t>
    </r>
    <r>
      <rPr>
        <sz val="10"/>
        <color indexed="8"/>
        <rFont val="方正仿宋_GBK"/>
        <charset val="134"/>
      </rPr>
      <t>台；</t>
    </r>
    <r>
      <rPr>
        <sz val="10"/>
        <color indexed="8"/>
        <rFont val="Times New Roman"/>
        <charset val="134"/>
      </rPr>
      <t xml:space="preserve">
4.</t>
    </r>
    <r>
      <rPr>
        <sz val="10"/>
        <color indexed="8"/>
        <rFont val="方正仿宋_GBK"/>
        <charset val="134"/>
      </rPr>
      <t>蚕茧僵蚕两用全自动智能烘烤房</t>
    </r>
    <r>
      <rPr>
        <sz val="10"/>
        <color indexed="8"/>
        <rFont val="Times New Roman"/>
        <charset val="134"/>
      </rPr>
      <t>1</t>
    </r>
    <r>
      <rPr>
        <sz val="10"/>
        <color indexed="8"/>
        <rFont val="方正仿宋_GBK"/>
        <charset val="134"/>
      </rPr>
      <t>台，合计</t>
    </r>
    <r>
      <rPr>
        <sz val="10"/>
        <color indexed="8"/>
        <rFont val="Times New Roman"/>
        <charset val="134"/>
      </rPr>
      <t>300000</t>
    </r>
    <r>
      <rPr>
        <sz val="10"/>
        <color indexed="8"/>
        <rFont val="方正仿宋_GBK"/>
        <charset val="134"/>
      </rPr>
      <t>元；</t>
    </r>
    <r>
      <rPr>
        <sz val="10"/>
        <color indexed="8"/>
        <rFont val="Times New Roman"/>
        <charset val="134"/>
      </rPr>
      <t xml:space="preserve">
5.</t>
    </r>
    <r>
      <rPr>
        <sz val="10"/>
        <color indexed="8"/>
        <rFont val="方正仿宋_GBK"/>
        <charset val="134"/>
      </rPr>
      <t>专家站科研及配套设施建设，合计</t>
    </r>
    <r>
      <rPr>
        <sz val="10"/>
        <color indexed="8"/>
        <rFont val="Times New Roman"/>
        <charset val="134"/>
      </rPr>
      <t>262000</t>
    </r>
    <r>
      <rPr>
        <sz val="10"/>
        <color indexed="8"/>
        <rFont val="方正仿宋_GBK"/>
        <charset val="134"/>
      </rPr>
      <t>元；</t>
    </r>
    <r>
      <rPr>
        <sz val="10"/>
        <color indexed="8"/>
        <rFont val="Times New Roman"/>
        <charset val="134"/>
      </rPr>
      <t xml:space="preserve">
6.</t>
    </r>
    <r>
      <rPr>
        <sz val="10"/>
        <color indexed="8"/>
        <rFont val="方正仿宋_GBK"/>
        <charset val="134"/>
      </rPr>
      <t>运输及转运设备购置（合计</t>
    </r>
    <r>
      <rPr>
        <sz val="10"/>
        <color indexed="8"/>
        <rFont val="Times New Roman"/>
        <charset val="134"/>
      </rPr>
      <t>740000</t>
    </r>
    <r>
      <rPr>
        <sz val="10"/>
        <color indexed="8"/>
        <rFont val="方正仿宋_GBK"/>
        <charset val="134"/>
      </rPr>
      <t>元）：空调货车</t>
    </r>
    <r>
      <rPr>
        <sz val="10"/>
        <color indexed="8"/>
        <rFont val="Times New Roman"/>
        <charset val="134"/>
      </rPr>
      <t>2</t>
    </r>
    <r>
      <rPr>
        <sz val="10"/>
        <color indexed="8"/>
        <rFont val="方正仿宋_GBK"/>
        <charset val="134"/>
      </rPr>
      <t>台，普通货车</t>
    </r>
    <r>
      <rPr>
        <sz val="10"/>
        <color indexed="8"/>
        <rFont val="Times New Roman"/>
        <charset val="134"/>
      </rPr>
      <t>2</t>
    </r>
    <r>
      <rPr>
        <sz val="10"/>
        <color indexed="8"/>
        <rFont val="方正仿宋_GBK"/>
        <charset val="134"/>
      </rPr>
      <t>台，智能平板运输车</t>
    </r>
    <r>
      <rPr>
        <sz val="10"/>
        <color indexed="8"/>
        <rFont val="Times New Roman"/>
        <charset val="134"/>
      </rPr>
      <t>2</t>
    </r>
    <r>
      <rPr>
        <sz val="10"/>
        <color indexed="8"/>
        <rFont val="方正仿宋_GBK"/>
        <charset val="134"/>
      </rPr>
      <t>台，座驾式叉车</t>
    </r>
    <r>
      <rPr>
        <sz val="10"/>
        <color indexed="8"/>
        <rFont val="Times New Roman"/>
        <charset val="134"/>
      </rPr>
      <t>2</t>
    </r>
    <r>
      <rPr>
        <sz val="10"/>
        <color indexed="8"/>
        <rFont val="方正仿宋_GBK"/>
        <charset val="134"/>
      </rPr>
      <t>台；</t>
    </r>
    <r>
      <rPr>
        <sz val="10"/>
        <color indexed="8"/>
        <rFont val="Times New Roman"/>
        <charset val="134"/>
      </rPr>
      <t xml:space="preserve">
7.</t>
    </r>
    <r>
      <rPr>
        <sz val="10"/>
        <color indexed="8"/>
        <rFont val="方正仿宋_GBK"/>
        <charset val="134"/>
      </rPr>
      <t>蚕房智能化系统，合计</t>
    </r>
    <r>
      <rPr>
        <sz val="10"/>
        <color indexed="8"/>
        <rFont val="Times New Roman"/>
        <charset val="134"/>
      </rPr>
      <t>660000</t>
    </r>
    <r>
      <rPr>
        <sz val="10"/>
        <color indexed="8"/>
        <rFont val="方正仿宋_GBK"/>
        <charset val="134"/>
      </rPr>
      <t>元；</t>
    </r>
    <r>
      <rPr>
        <sz val="10"/>
        <color indexed="8"/>
        <rFont val="Times New Roman"/>
        <charset val="134"/>
      </rPr>
      <t xml:space="preserve">
8.</t>
    </r>
    <r>
      <rPr>
        <sz val="10"/>
        <color indexed="8"/>
        <rFont val="方正仿宋_GBK"/>
        <charset val="134"/>
      </rPr>
      <t>太阳能热风循环系统，合计</t>
    </r>
    <r>
      <rPr>
        <sz val="10"/>
        <color indexed="8"/>
        <rFont val="Times New Roman"/>
        <charset val="134"/>
      </rPr>
      <t>360000</t>
    </r>
    <r>
      <rPr>
        <sz val="10"/>
        <color indexed="8"/>
        <rFont val="方正仿宋_GBK"/>
        <charset val="134"/>
      </rPr>
      <t>元；</t>
    </r>
    <r>
      <rPr>
        <sz val="10"/>
        <color indexed="8"/>
        <rFont val="Times New Roman"/>
        <charset val="134"/>
      </rPr>
      <t xml:space="preserve">
9.</t>
    </r>
    <r>
      <rPr>
        <sz val="10"/>
        <color indexed="8"/>
        <rFont val="方正仿宋_GBK"/>
        <charset val="134"/>
      </rPr>
      <t>大蚕房智能自动投喂设备，合计</t>
    </r>
    <r>
      <rPr>
        <sz val="10"/>
        <color indexed="8"/>
        <rFont val="Times New Roman"/>
        <charset val="134"/>
      </rPr>
      <t>400000</t>
    </r>
    <r>
      <rPr>
        <sz val="10"/>
        <color indexed="8"/>
        <rFont val="方正仿宋_GBK"/>
        <charset val="134"/>
      </rPr>
      <t>元；</t>
    </r>
    <r>
      <rPr>
        <sz val="10"/>
        <color indexed="8"/>
        <rFont val="Times New Roman"/>
        <charset val="134"/>
      </rPr>
      <t xml:space="preserve">
10.</t>
    </r>
    <r>
      <rPr>
        <sz val="10"/>
        <color indexed="8"/>
        <rFont val="方正仿宋_GBK"/>
        <charset val="134"/>
      </rPr>
      <t>蚕房防疫消毒设备，合计</t>
    </r>
    <r>
      <rPr>
        <sz val="10"/>
        <color indexed="8"/>
        <rFont val="Times New Roman"/>
        <charset val="134"/>
      </rPr>
      <t>30000</t>
    </r>
    <r>
      <rPr>
        <sz val="10"/>
        <color indexed="8"/>
        <rFont val="方正仿宋_GBK"/>
        <charset val="134"/>
      </rPr>
      <t>元；</t>
    </r>
    <r>
      <rPr>
        <sz val="10"/>
        <color indexed="8"/>
        <rFont val="Times New Roman"/>
        <charset val="134"/>
      </rPr>
      <t xml:space="preserve">
11.</t>
    </r>
    <r>
      <rPr>
        <sz val="10"/>
        <color indexed="8"/>
        <rFont val="方正仿宋_GBK"/>
        <charset val="134"/>
      </rPr>
      <t>白僵菌智能化接种设备，合计</t>
    </r>
    <r>
      <rPr>
        <sz val="10"/>
        <color indexed="8"/>
        <rFont val="Times New Roman"/>
        <charset val="134"/>
      </rPr>
      <t>40000</t>
    </r>
    <r>
      <rPr>
        <sz val="10"/>
        <color indexed="8"/>
        <rFont val="方正仿宋_GBK"/>
        <charset val="134"/>
      </rPr>
      <t>元；</t>
    </r>
    <r>
      <rPr>
        <sz val="10"/>
        <color indexed="8"/>
        <rFont val="Times New Roman"/>
        <charset val="134"/>
      </rPr>
      <t xml:space="preserve">
12.</t>
    </r>
    <r>
      <rPr>
        <sz val="10"/>
        <color indexed="8"/>
        <rFont val="方正仿宋_GBK"/>
        <charset val="134"/>
      </rPr>
      <t>僵蚕白僵菌粉自动分离筛分机，合计</t>
    </r>
    <r>
      <rPr>
        <sz val="10"/>
        <color indexed="8"/>
        <rFont val="Times New Roman"/>
        <charset val="134"/>
      </rPr>
      <t>100000</t>
    </r>
    <r>
      <rPr>
        <sz val="10"/>
        <color indexed="8"/>
        <rFont val="方正仿宋_GBK"/>
        <charset val="134"/>
      </rPr>
      <t>元。</t>
    </r>
  </si>
  <si>
    <r>
      <rPr>
        <sz val="10"/>
        <rFont val="方正仿宋_GBK"/>
        <charset val="134"/>
      </rPr>
      <t>项目建成投产后，依托</t>
    </r>
    <r>
      <rPr>
        <sz val="10"/>
        <rFont val="Times New Roman"/>
        <charset val="134"/>
      </rPr>
      <t>10.45</t>
    </r>
    <r>
      <rPr>
        <sz val="10"/>
        <rFont val="方正仿宋_GBK"/>
        <charset val="134"/>
      </rPr>
      <t>亩标准化养殖厂区，全面开展僵蚕全龄化饲料养殖、小蚕集约化共育、白僵菌副产物综合利用、农户养殖技术培训等工作，彻底改变传统蚕桑养殖模式，提升区域僵蚕养殖规模化、标准化、智能化水平，推动小百户镇蚕桑产业转型升级，促进农业产业结构优化，助力乡村产业振兴。</t>
    </r>
  </si>
  <si>
    <r>
      <rPr>
        <sz val="10"/>
        <rFont val="方正仿宋_GBK"/>
        <charset val="134"/>
      </rPr>
      <t>项目预计实现年总产值</t>
    </r>
    <r>
      <rPr>
        <sz val="10"/>
        <rFont val="Times New Roman"/>
        <charset val="134"/>
      </rPr>
      <t>1730</t>
    </r>
    <r>
      <rPr>
        <sz val="10"/>
        <rFont val="方正仿宋_GBK"/>
        <charset val="134"/>
      </rPr>
      <t>万元，通过</t>
    </r>
    <r>
      <rPr>
        <sz val="10"/>
        <rFont val="Times New Roman"/>
        <charset val="134"/>
      </rPr>
      <t>“</t>
    </r>
    <r>
      <rPr>
        <sz val="10"/>
        <rFont val="方正仿宋_GBK"/>
        <charset val="134"/>
      </rPr>
      <t>企业</t>
    </r>
    <r>
      <rPr>
        <sz val="10"/>
        <rFont val="Times New Roman"/>
        <charset val="134"/>
      </rPr>
      <t>+</t>
    </r>
    <r>
      <rPr>
        <sz val="10"/>
        <rFont val="方正仿宋_GBK"/>
        <charset val="134"/>
      </rPr>
      <t>村集体</t>
    </r>
    <r>
      <rPr>
        <sz val="10"/>
        <rFont val="Times New Roman"/>
        <charset val="134"/>
      </rPr>
      <t>+</t>
    </r>
    <r>
      <rPr>
        <sz val="10"/>
        <rFont val="方正仿宋_GBK"/>
        <charset val="134"/>
      </rPr>
      <t>农户</t>
    </r>
    <r>
      <rPr>
        <sz val="10"/>
        <rFont val="Times New Roman"/>
        <charset val="134"/>
      </rPr>
      <t>”</t>
    </r>
    <r>
      <rPr>
        <sz val="10"/>
        <rFont val="方正仿宋_GBK"/>
        <charset val="134"/>
      </rPr>
      <t>联农带农机制，辐射带动小百户镇辖区内</t>
    </r>
    <r>
      <rPr>
        <sz val="10"/>
        <rFont val="Times New Roman"/>
        <charset val="134"/>
      </rPr>
      <t>2000</t>
    </r>
    <r>
      <rPr>
        <sz val="10"/>
        <rFont val="方正仿宋_GBK"/>
        <charset val="134"/>
      </rPr>
      <t>户农户发展全龄饲料僵蚕养殖，其中带动脱贫户</t>
    </r>
    <r>
      <rPr>
        <sz val="10"/>
        <rFont val="Times New Roman"/>
        <charset val="134"/>
      </rPr>
      <t>150</t>
    </r>
    <r>
      <rPr>
        <sz val="10"/>
        <rFont val="方正仿宋_GBK"/>
        <charset val="134"/>
      </rPr>
      <t>户、三类监测对象</t>
    </r>
    <r>
      <rPr>
        <sz val="10"/>
        <rFont val="Times New Roman"/>
        <charset val="134"/>
      </rPr>
      <t>50</t>
    </r>
    <r>
      <rPr>
        <sz val="10"/>
        <rFont val="方正仿宋_GBK"/>
        <charset val="134"/>
      </rPr>
      <t>户参与养殖；通过统一供应全龄饲料、全程免费技术指导、保底回收僵蚕产品，实现参与养殖农户户均年增收</t>
    </r>
    <r>
      <rPr>
        <sz val="10"/>
        <rFont val="Times New Roman"/>
        <charset val="134"/>
      </rPr>
      <t>20000</t>
    </r>
    <r>
      <rPr>
        <sz val="10"/>
        <rFont val="方正仿宋_GBK"/>
        <charset val="134"/>
      </rPr>
      <t>元以上；同时每年为小百户镇村集体增加稳定收入</t>
    </r>
    <r>
      <rPr>
        <sz val="10"/>
        <rFont val="Times New Roman"/>
        <charset val="134"/>
      </rPr>
      <t>10</t>
    </r>
    <r>
      <rPr>
        <sz val="10"/>
        <rFont val="方正仿宋_GBK"/>
        <charset val="134"/>
      </rPr>
      <t>万元，构建产业增效、农户增收、集体增益的长效发展机制，打造镇域乡村产业振兴示范样板。</t>
    </r>
  </si>
  <si>
    <r>
      <rPr>
        <sz val="10"/>
        <color indexed="8"/>
        <rFont val="方正仿宋_GBK"/>
        <charset val="134"/>
      </rPr>
      <t>召夸镇召夸社区奶山羊养殖基地项目建设</t>
    </r>
  </si>
  <si>
    <r>
      <rPr>
        <sz val="10"/>
        <color indexed="8"/>
        <rFont val="方正仿宋_GBK"/>
        <charset val="134"/>
      </rPr>
      <t>召夸镇</t>
    </r>
  </si>
  <si>
    <r>
      <rPr>
        <sz val="10"/>
        <color indexed="8"/>
        <rFont val="方正仿宋_GBK"/>
        <charset val="134"/>
      </rPr>
      <t>召夸社区</t>
    </r>
  </si>
  <si>
    <r>
      <rPr>
        <sz val="10"/>
        <color rgb="FF000000"/>
        <rFont val="Times New Roman"/>
        <charset val="134"/>
      </rPr>
      <t>1.</t>
    </r>
    <r>
      <rPr>
        <sz val="10"/>
        <color indexed="8"/>
        <rFont val="方正仿宋_GBK"/>
        <charset val="134"/>
      </rPr>
      <t>厂区地板</t>
    </r>
    <r>
      <rPr>
        <sz val="10"/>
        <color indexed="8"/>
        <rFont val="Times New Roman"/>
        <charset val="134"/>
      </rPr>
      <t>C30</t>
    </r>
    <r>
      <rPr>
        <sz val="10"/>
        <color indexed="8"/>
        <rFont val="方正仿宋_GBK"/>
        <charset val="134"/>
      </rPr>
      <t>砼浇筑长</t>
    </r>
    <r>
      <rPr>
        <sz val="10"/>
        <color indexed="8"/>
        <rFont val="Times New Roman"/>
        <charset val="134"/>
      </rPr>
      <t>95</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52</t>
    </r>
    <r>
      <rPr>
        <sz val="10"/>
        <color indexed="8"/>
        <rFont val="方正仿宋_GBK"/>
        <charset val="134"/>
      </rPr>
      <t>米</t>
    </r>
    <r>
      <rPr>
        <sz val="10"/>
        <color indexed="8"/>
        <rFont val="Times New Roman"/>
        <charset val="134"/>
      </rPr>
      <t>*</t>
    </r>
    <r>
      <rPr>
        <sz val="10"/>
        <color indexed="8"/>
        <rFont val="方正仿宋_GBK"/>
        <charset val="134"/>
      </rPr>
      <t>厚度为</t>
    </r>
    <r>
      <rPr>
        <sz val="10"/>
        <color indexed="8"/>
        <rFont val="Times New Roman"/>
        <charset val="134"/>
      </rPr>
      <t>20cm</t>
    </r>
    <r>
      <rPr>
        <sz val="10"/>
        <color indexed="8"/>
        <rFont val="方正仿宋_GBK"/>
        <charset val="134"/>
      </rPr>
      <t>，共</t>
    </r>
    <r>
      <rPr>
        <sz val="10"/>
        <color indexed="8"/>
        <rFont val="Times New Roman"/>
        <charset val="134"/>
      </rPr>
      <t>988</t>
    </r>
    <r>
      <rPr>
        <sz val="10"/>
        <color indexed="8"/>
        <rFont val="方正仿宋_GBK"/>
        <charset val="134"/>
      </rPr>
      <t>立方米，单价</t>
    </r>
    <r>
      <rPr>
        <sz val="10"/>
        <color indexed="8"/>
        <rFont val="Times New Roman"/>
        <charset val="134"/>
      </rPr>
      <t>320</t>
    </r>
    <r>
      <rPr>
        <sz val="10"/>
        <color indexed="8"/>
        <rFont val="方正仿宋_GBK"/>
        <charset val="134"/>
      </rPr>
      <t>元</t>
    </r>
    <r>
      <rPr>
        <sz val="10"/>
        <color indexed="8"/>
        <rFont val="Times New Roman"/>
        <charset val="134"/>
      </rPr>
      <t>/</t>
    </r>
    <r>
      <rPr>
        <sz val="10"/>
        <color indexed="8"/>
        <rFont val="方正仿宋_GBK"/>
        <charset val="134"/>
      </rPr>
      <t>立方米，合计</t>
    </r>
    <r>
      <rPr>
        <sz val="10"/>
        <color indexed="8"/>
        <rFont val="Times New Roman"/>
        <charset val="134"/>
      </rPr>
      <t>31.62</t>
    </r>
    <r>
      <rPr>
        <sz val="10"/>
        <color indexed="8"/>
        <rFont val="方正仿宋_GBK"/>
        <charset val="134"/>
      </rPr>
      <t>万元；</t>
    </r>
    <r>
      <rPr>
        <sz val="10"/>
        <color indexed="8"/>
        <rFont val="Times New Roman"/>
        <charset val="134"/>
      </rPr>
      <t>2.</t>
    </r>
    <r>
      <rPr>
        <sz val="10"/>
        <color indexed="8"/>
        <rFont val="方正仿宋_GBK"/>
        <charset val="134"/>
      </rPr>
      <t>钢混结构养殖棚长</t>
    </r>
    <r>
      <rPr>
        <sz val="10"/>
        <color indexed="8"/>
        <rFont val="Times New Roman"/>
        <charset val="134"/>
      </rPr>
      <t>45</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7</t>
    </r>
    <r>
      <rPr>
        <sz val="10"/>
        <color indexed="8"/>
        <rFont val="方正仿宋_GBK"/>
        <charset val="134"/>
      </rPr>
      <t>米</t>
    </r>
    <r>
      <rPr>
        <sz val="10"/>
        <color indexed="8"/>
        <rFont val="Times New Roman"/>
        <charset val="134"/>
      </rPr>
      <t>*6</t>
    </r>
    <r>
      <rPr>
        <sz val="10"/>
        <color indexed="8"/>
        <rFont val="方正仿宋_GBK"/>
        <charset val="134"/>
      </rPr>
      <t>座钢混结构养殖棚</t>
    </r>
    <r>
      <rPr>
        <sz val="10"/>
        <color indexed="8"/>
        <rFont val="Times New Roman"/>
        <charset val="134"/>
      </rPr>
      <t>1575</t>
    </r>
    <r>
      <rPr>
        <sz val="10"/>
        <color indexed="8"/>
        <rFont val="方正仿宋_GBK"/>
        <charset val="134"/>
      </rPr>
      <t>平方米，单价</t>
    </r>
    <r>
      <rPr>
        <sz val="10"/>
        <color indexed="8"/>
        <rFont val="Times New Roman"/>
        <charset val="134"/>
      </rPr>
      <t>345</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65.21</t>
    </r>
    <r>
      <rPr>
        <sz val="10"/>
        <color indexed="8"/>
        <rFont val="方正仿宋_GBK"/>
        <charset val="134"/>
      </rPr>
      <t>万元；</t>
    </r>
    <r>
      <rPr>
        <sz val="10"/>
        <color indexed="8"/>
        <rFont val="Times New Roman"/>
        <charset val="134"/>
      </rPr>
      <t>3.</t>
    </r>
    <r>
      <rPr>
        <sz val="10"/>
        <color indexed="8"/>
        <rFont val="方正仿宋_GBK"/>
        <charset val="134"/>
      </rPr>
      <t>干草棚</t>
    </r>
    <r>
      <rPr>
        <sz val="10"/>
        <color indexed="8"/>
        <rFont val="Times New Roman"/>
        <charset val="134"/>
      </rPr>
      <t>/</t>
    </r>
    <r>
      <rPr>
        <sz val="10"/>
        <color indexed="8"/>
        <rFont val="方正仿宋_GBK"/>
        <charset val="134"/>
      </rPr>
      <t>青草库长</t>
    </r>
    <r>
      <rPr>
        <sz val="10"/>
        <color indexed="8"/>
        <rFont val="Times New Roman"/>
        <charset val="134"/>
      </rPr>
      <t>36</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22</t>
    </r>
    <r>
      <rPr>
        <sz val="10"/>
        <color indexed="8"/>
        <rFont val="方正仿宋_GBK"/>
        <charset val="134"/>
      </rPr>
      <t>米干草棚</t>
    </r>
    <r>
      <rPr>
        <sz val="10"/>
        <color indexed="8"/>
        <rFont val="Times New Roman"/>
        <charset val="134"/>
      </rPr>
      <t>/</t>
    </r>
    <r>
      <rPr>
        <sz val="10"/>
        <color indexed="8"/>
        <rFont val="方正仿宋_GBK"/>
        <charset val="134"/>
      </rPr>
      <t>青草库</t>
    </r>
    <r>
      <rPr>
        <sz val="10"/>
        <color indexed="8"/>
        <rFont val="Times New Roman"/>
        <charset val="134"/>
      </rPr>
      <t>792</t>
    </r>
    <r>
      <rPr>
        <sz val="10"/>
        <color indexed="8"/>
        <rFont val="方正仿宋_GBK"/>
        <charset val="134"/>
      </rPr>
      <t>平方米，单价</t>
    </r>
    <r>
      <rPr>
        <sz val="10"/>
        <color indexed="8"/>
        <rFont val="Times New Roman"/>
        <charset val="134"/>
      </rPr>
      <t>270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21.38</t>
    </r>
    <r>
      <rPr>
        <sz val="10"/>
        <color indexed="8"/>
        <rFont val="方正仿宋_GBK"/>
        <charset val="134"/>
      </rPr>
      <t>万元；</t>
    </r>
    <r>
      <rPr>
        <sz val="10"/>
        <color indexed="8"/>
        <rFont val="Times New Roman"/>
        <charset val="134"/>
      </rPr>
      <t>4.</t>
    </r>
    <r>
      <rPr>
        <sz val="10"/>
        <color indexed="8"/>
        <rFont val="方正仿宋_GBK"/>
        <charset val="134"/>
      </rPr>
      <t>堆粪场</t>
    </r>
    <r>
      <rPr>
        <sz val="10"/>
        <color indexed="8"/>
        <rFont val="Times New Roman"/>
        <charset val="134"/>
      </rPr>
      <t>C30</t>
    </r>
    <r>
      <rPr>
        <sz val="10"/>
        <color indexed="8"/>
        <rFont val="方正仿宋_GBK"/>
        <charset val="134"/>
      </rPr>
      <t>砼硬化长</t>
    </r>
    <r>
      <rPr>
        <sz val="10"/>
        <color indexed="8"/>
        <rFont val="Times New Roman"/>
        <charset val="134"/>
      </rPr>
      <t>36</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30</t>
    </r>
    <r>
      <rPr>
        <sz val="10"/>
        <color indexed="8"/>
        <rFont val="方正仿宋_GBK"/>
        <charset val="134"/>
      </rPr>
      <t>米堆粪场</t>
    </r>
    <r>
      <rPr>
        <sz val="10"/>
        <color indexed="8"/>
        <rFont val="Times New Roman"/>
        <charset val="134"/>
      </rPr>
      <t>C30</t>
    </r>
    <r>
      <rPr>
        <sz val="10"/>
        <color indexed="8"/>
        <rFont val="方正仿宋_GBK"/>
        <charset val="134"/>
      </rPr>
      <t>砼浇筑，厚度为</t>
    </r>
    <r>
      <rPr>
        <sz val="10"/>
        <color indexed="8"/>
        <rFont val="Times New Roman"/>
        <charset val="134"/>
      </rPr>
      <t>20cm</t>
    </r>
    <r>
      <rPr>
        <sz val="10"/>
        <color indexed="8"/>
        <rFont val="方正仿宋_GBK"/>
        <charset val="134"/>
      </rPr>
      <t>，共</t>
    </r>
    <r>
      <rPr>
        <sz val="10"/>
        <color indexed="8"/>
        <rFont val="Times New Roman"/>
        <charset val="134"/>
      </rPr>
      <t>216</t>
    </r>
    <r>
      <rPr>
        <sz val="10"/>
        <color indexed="8"/>
        <rFont val="方正仿宋_GBK"/>
        <charset val="134"/>
      </rPr>
      <t>方米，单价</t>
    </r>
    <r>
      <rPr>
        <sz val="10"/>
        <color indexed="8"/>
        <rFont val="Times New Roman"/>
        <charset val="134"/>
      </rPr>
      <t>320</t>
    </r>
    <r>
      <rPr>
        <sz val="10"/>
        <color indexed="8"/>
        <rFont val="方正仿宋_GBK"/>
        <charset val="134"/>
      </rPr>
      <t>元</t>
    </r>
    <r>
      <rPr>
        <sz val="10"/>
        <color indexed="8"/>
        <rFont val="Times New Roman"/>
        <charset val="134"/>
      </rPr>
      <t>/</t>
    </r>
    <r>
      <rPr>
        <sz val="10"/>
        <color indexed="8"/>
        <rFont val="方正仿宋_GBK"/>
        <charset val="134"/>
      </rPr>
      <t>立方米，合计</t>
    </r>
    <r>
      <rPr>
        <sz val="10"/>
        <color indexed="8"/>
        <rFont val="Times New Roman"/>
        <charset val="134"/>
      </rPr>
      <t>6.91</t>
    </r>
    <r>
      <rPr>
        <sz val="10"/>
        <color indexed="8"/>
        <rFont val="方正仿宋_GBK"/>
        <charset val="134"/>
      </rPr>
      <t>万元；</t>
    </r>
    <r>
      <rPr>
        <sz val="10"/>
        <color indexed="8"/>
        <rFont val="Times New Roman"/>
        <charset val="134"/>
      </rPr>
      <t>5.</t>
    </r>
    <r>
      <rPr>
        <sz val="10"/>
        <color indexed="8"/>
        <rFont val="方正仿宋_GBK"/>
        <charset val="134"/>
      </rPr>
      <t>兽医室长</t>
    </r>
    <r>
      <rPr>
        <sz val="10"/>
        <color indexed="8"/>
        <rFont val="Times New Roman"/>
        <charset val="134"/>
      </rPr>
      <t>12</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4</t>
    </r>
    <r>
      <rPr>
        <sz val="10"/>
        <color indexed="8"/>
        <rFont val="方正仿宋_GBK"/>
        <charset val="134"/>
      </rPr>
      <t>米，共</t>
    </r>
    <r>
      <rPr>
        <sz val="10"/>
        <color indexed="8"/>
        <rFont val="Times New Roman"/>
        <charset val="134"/>
      </rPr>
      <t>48</t>
    </r>
    <r>
      <rPr>
        <sz val="10"/>
        <color indexed="8"/>
        <rFont val="方正仿宋_GBK"/>
        <charset val="134"/>
      </rPr>
      <t>平方米，单价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4.61</t>
    </r>
    <r>
      <rPr>
        <sz val="10"/>
        <color indexed="8"/>
        <rFont val="方正仿宋_GBK"/>
        <charset val="134"/>
      </rPr>
      <t>万元；</t>
    </r>
    <r>
      <rPr>
        <sz val="10"/>
        <color indexed="8"/>
        <rFont val="Times New Roman"/>
        <charset val="134"/>
      </rPr>
      <t>6.</t>
    </r>
    <r>
      <rPr>
        <sz val="10"/>
        <color indexed="8"/>
        <rFont val="方正仿宋_GBK"/>
        <charset val="134"/>
      </rPr>
      <t>洗消室长</t>
    </r>
    <r>
      <rPr>
        <sz val="10"/>
        <color indexed="8"/>
        <rFont val="Times New Roman"/>
        <charset val="134"/>
      </rPr>
      <t>12</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4</t>
    </r>
    <r>
      <rPr>
        <sz val="10"/>
        <color indexed="8"/>
        <rFont val="方正仿宋_GBK"/>
        <charset val="134"/>
      </rPr>
      <t>米，共</t>
    </r>
    <r>
      <rPr>
        <sz val="10"/>
        <color indexed="8"/>
        <rFont val="Times New Roman"/>
        <charset val="134"/>
      </rPr>
      <t>48</t>
    </r>
    <r>
      <rPr>
        <sz val="10"/>
        <color indexed="8"/>
        <rFont val="方正仿宋_GBK"/>
        <charset val="134"/>
      </rPr>
      <t>平方米，单价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4.61</t>
    </r>
    <r>
      <rPr>
        <sz val="10"/>
        <color indexed="8"/>
        <rFont val="方正仿宋_GBK"/>
        <charset val="134"/>
      </rPr>
      <t>万元；</t>
    </r>
    <r>
      <rPr>
        <sz val="10"/>
        <color indexed="8"/>
        <rFont val="Times New Roman"/>
        <charset val="134"/>
      </rPr>
      <t>7.</t>
    </r>
    <r>
      <rPr>
        <sz val="10"/>
        <color indexed="8"/>
        <rFont val="方正仿宋_GBK"/>
        <charset val="134"/>
      </rPr>
      <t>养殖户看护房长</t>
    </r>
    <r>
      <rPr>
        <sz val="10"/>
        <color indexed="8"/>
        <rFont val="Times New Roman"/>
        <charset val="134"/>
      </rPr>
      <t>12</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4</t>
    </r>
    <r>
      <rPr>
        <sz val="10"/>
        <color indexed="8"/>
        <rFont val="方正仿宋_GBK"/>
        <charset val="134"/>
      </rPr>
      <t>米</t>
    </r>
    <r>
      <rPr>
        <sz val="10"/>
        <color indexed="8"/>
        <rFont val="Times New Roman"/>
        <charset val="134"/>
      </rPr>
      <t>*8</t>
    </r>
    <r>
      <rPr>
        <sz val="10"/>
        <color indexed="8"/>
        <rFont val="方正仿宋_GBK"/>
        <charset val="134"/>
      </rPr>
      <t>间，共</t>
    </r>
    <r>
      <rPr>
        <sz val="10"/>
        <color indexed="8"/>
        <rFont val="Times New Roman"/>
        <charset val="134"/>
      </rPr>
      <t>384</t>
    </r>
    <r>
      <rPr>
        <sz val="10"/>
        <color indexed="8"/>
        <rFont val="方正仿宋_GBK"/>
        <charset val="134"/>
      </rPr>
      <t>平方米，单价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36.86</t>
    </r>
    <r>
      <rPr>
        <sz val="10"/>
        <color indexed="8"/>
        <rFont val="方正仿宋_GBK"/>
        <charset val="134"/>
      </rPr>
      <t>万元；</t>
    </r>
    <r>
      <rPr>
        <sz val="10"/>
        <color indexed="8"/>
        <rFont val="Times New Roman"/>
        <charset val="134"/>
      </rPr>
      <t>8.120*60cm</t>
    </r>
    <r>
      <rPr>
        <sz val="10"/>
        <color indexed="8"/>
        <rFont val="方正仿宋_GBK"/>
        <charset val="134"/>
      </rPr>
      <t>羊床混凝土预制漏粪板</t>
    </r>
    <r>
      <rPr>
        <sz val="10"/>
        <color indexed="8"/>
        <rFont val="Times New Roman"/>
        <charset val="134"/>
      </rPr>
      <t>1500</t>
    </r>
    <r>
      <rPr>
        <sz val="10"/>
        <color indexed="8"/>
        <rFont val="方正仿宋_GBK"/>
        <charset val="134"/>
      </rPr>
      <t>块，单价</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块，合计</t>
    </r>
    <r>
      <rPr>
        <sz val="10"/>
        <color indexed="8"/>
        <rFont val="Times New Roman"/>
        <charset val="134"/>
      </rPr>
      <t>22.5</t>
    </r>
    <r>
      <rPr>
        <sz val="10"/>
        <color indexed="8"/>
        <rFont val="方正仿宋_GBK"/>
        <charset val="134"/>
      </rPr>
      <t>万元；</t>
    </r>
    <r>
      <rPr>
        <sz val="10"/>
        <color indexed="8"/>
        <rFont val="Times New Roman"/>
        <charset val="134"/>
      </rPr>
      <t>9.</t>
    </r>
    <r>
      <rPr>
        <sz val="10"/>
        <color indexed="8"/>
        <rFont val="方正仿宋_GBK"/>
        <charset val="134"/>
      </rPr>
      <t>直径</t>
    </r>
    <r>
      <rPr>
        <sz val="10"/>
        <color indexed="8"/>
        <rFont val="Times New Roman"/>
        <charset val="134"/>
      </rPr>
      <t>300</t>
    </r>
    <r>
      <rPr>
        <sz val="10"/>
        <color indexed="8"/>
        <rFont val="方正仿宋_GBK"/>
        <charset val="134"/>
      </rPr>
      <t>镀锌管料槽</t>
    </r>
    <r>
      <rPr>
        <sz val="10"/>
        <color indexed="8"/>
        <rFont val="Times New Roman"/>
        <charset val="134"/>
      </rPr>
      <t>500m</t>
    </r>
    <r>
      <rPr>
        <sz val="10"/>
        <color indexed="8"/>
        <rFont val="方正仿宋_GBK"/>
        <charset val="134"/>
      </rPr>
      <t>，单价</t>
    </r>
    <r>
      <rPr>
        <sz val="10"/>
        <color indexed="8"/>
        <rFont val="Times New Roman"/>
        <charset val="134"/>
      </rPr>
      <t>170</t>
    </r>
    <r>
      <rPr>
        <sz val="10"/>
        <color indexed="8"/>
        <rFont val="方正仿宋_GBK"/>
        <charset val="134"/>
      </rPr>
      <t>元</t>
    </r>
    <r>
      <rPr>
        <sz val="10"/>
        <color indexed="8"/>
        <rFont val="Times New Roman"/>
        <charset val="134"/>
      </rPr>
      <t>/m</t>
    </r>
    <r>
      <rPr>
        <sz val="10"/>
        <color indexed="8"/>
        <rFont val="方正仿宋_GBK"/>
        <charset val="134"/>
      </rPr>
      <t>，合计</t>
    </r>
    <r>
      <rPr>
        <sz val="10"/>
        <color indexed="8"/>
        <rFont val="Times New Roman"/>
        <charset val="134"/>
      </rPr>
      <t>9.18</t>
    </r>
    <r>
      <rPr>
        <sz val="10"/>
        <color indexed="8"/>
        <rFont val="方正仿宋_GBK"/>
        <charset val="134"/>
      </rPr>
      <t>万元；</t>
    </r>
    <r>
      <rPr>
        <sz val="10"/>
        <color indexed="8"/>
        <rFont val="Times New Roman"/>
        <charset val="134"/>
      </rPr>
      <t>10.</t>
    </r>
    <r>
      <rPr>
        <sz val="10"/>
        <color indexed="8"/>
        <rFont val="方正仿宋_GBK"/>
        <charset val="134"/>
      </rPr>
      <t>羊舍粪便输送带宽</t>
    </r>
    <r>
      <rPr>
        <sz val="10"/>
        <color indexed="8"/>
        <rFont val="Times New Roman"/>
        <charset val="134"/>
      </rPr>
      <t>0.6</t>
    </r>
    <r>
      <rPr>
        <sz val="10"/>
        <color indexed="8"/>
        <rFont val="方正仿宋_GBK"/>
        <charset val="134"/>
      </rPr>
      <t>米干湿分离输送带长</t>
    </r>
    <r>
      <rPr>
        <sz val="10"/>
        <color indexed="8"/>
        <rFont val="Times New Roman"/>
        <charset val="134"/>
      </rPr>
      <t>580m</t>
    </r>
    <r>
      <rPr>
        <sz val="10"/>
        <color indexed="8"/>
        <rFont val="方正仿宋_GBK"/>
        <charset val="134"/>
      </rPr>
      <t>，单价</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米，合计</t>
    </r>
    <r>
      <rPr>
        <sz val="10"/>
        <color indexed="8"/>
        <rFont val="Times New Roman"/>
        <charset val="134"/>
      </rPr>
      <t>11.6</t>
    </r>
    <r>
      <rPr>
        <sz val="10"/>
        <color indexed="8"/>
        <rFont val="方正仿宋_GBK"/>
        <charset val="134"/>
      </rPr>
      <t>万元</t>
    </r>
  </si>
  <si>
    <r>
      <rPr>
        <sz val="10"/>
        <color indexed="8"/>
        <rFont val="方正仿宋_GBK"/>
        <charset val="134"/>
      </rPr>
      <t>通过建设召夸社区奶山羊养殖基地项目建设，充分发挥支锅山村气候优势和发挥林地资源优势与生态农业发展潜力，养殖奶山羊</t>
    </r>
    <r>
      <rPr>
        <sz val="10"/>
        <color indexed="8"/>
        <rFont val="Times New Roman"/>
        <charset val="134"/>
      </rPr>
      <t>1500</t>
    </r>
    <r>
      <rPr>
        <sz val="10"/>
        <color indexed="8"/>
        <rFont val="方正仿宋_GBK"/>
        <charset val="134"/>
      </rPr>
      <t>余头，预计年出栏优质奶山羊种羊及育肥羊</t>
    </r>
    <r>
      <rPr>
        <sz val="10"/>
        <color indexed="8"/>
        <rFont val="Times New Roman"/>
        <charset val="134"/>
      </rPr>
      <t>300</t>
    </r>
    <r>
      <rPr>
        <sz val="10"/>
        <color indexed="8"/>
        <rFont val="方正仿宋_GBK"/>
        <charset val="134"/>
      </rPr>
      <t>只，年产鲜羊奶</t>
    </r>
    <r>
      <rPr>
        <sz val="10"/>
        <color indexed="8"/>
        <rFont val="Times New Roman"/>
        <charset val="134"/>
      </rPr>
      <t>150</t>
    </r>
    <r>
      <rPr>
        <sz val="10"/>
        <color indexed="8"/>
        <rFont val="方正仿宋_GBK"/>
        <charset val="134"/>
      </rPr>
      <t>吨以上。项目建成后产权归召夸社区居民委员会。项目年收益率为</t>
    </r>
    <r>
      <rPr>
        <sz val="10"/>
        <color indexed="8"/>
        <rFont val="Times New Roman"/>
        <charset val="134"/>
      </rPr>
      <t>5</t>
    </r>
    <r>
      <rPr>
        <sz val="10"/>
        <color indexed="8"/>
        <rFont val="方正仿宋_GBK"/>
        <charset val="134"/>
      </rPr>
      <t>％以上，即</t>
    </r>
    <r>
      <rPr>
        <sz val="10"/>
        <color indexed="8"/>
        <rFont val="Times New Roman"/>
        <charset val="134"/>
      </rPr>
      <t>10</t>
    </r>
    <r>
      <rPr>
        <sz val="10"/>
        <color indexed="8"/>
        <rFont val="方正仿宋_GBK"/>
        <charset val="134"/>
      </rPr>
      <t>万元以上。带动辖区内农户</t>
    </r>
    <r>
      <rPr>
        <sz val="10"/>
        <color indexed="8"/>
        <rFont val="Times New Roman"/>
        <charset val="134"/>
      </rPr>
      <t>204</t>
    </r>
    <r>
      <rPr>
        <sz val="10"/>
        <color indexed="8"/>
        <rFont val="方正仿宋_GBK"/>
        <charset val="134"/>
      </rPr>
      <t>户（其中脱贫户</t>
    </r>
    <r>
      <rPr>
        <sz val="10"/>
        <color indexed="8"/>
        <rFont val="Times New Roman"/>
        <charset val="134"/>
      </rPr>
      <t>153</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”51</t>
    </r>
    <r>
      <rPr>
        <sz val="10"/>
        <color indexed="8"/>
        <rFont val="方正仿宋_GBK"/>
        <charset val="134"/>
      </rPr>
      <t>户）户均增收</t>
    </r>
    <r>
      <rPr>
        <sz val="10"/>
        <color indexed="8"/>
        <rFont val="Times New Roman"/>
        <charset val="134"/>
      </rPr>
      <t>500</t>
    </r>
    <r>
      <rPr>
        <sz val="10"/>
        <color indexed="8"/>
        <rFont val="方正仿宋_GBK"/>
        <charset val="134"/>
      </rPr>
      <t>元以上，村集体收入增加</t>
    </r>
    <r>
      <rPr>
        <sz val="10"/>
        <color indexed="8"/>
        <rFont val="Times New Roman"/>
        <charset val="134"/>
      </rPr>
      <t>7</t>
    </r>
    <r>
      <rPr>
        <sz val="10"/>
        <color indexed="8"/>
        <rFont val="方正仿宋_GBK"/>
        <charset val="134"/>
      </rPr>
      <t>万元。</t>
    </r>
  </si>
  <si>
    <r>
      <rPr>
        <sz val="10"/>
        <color indexed="8"/>
        <rFont val="方正仿宋_GBK"/>
        <charset val="134"/>
      </rPr>
      <t>带动生产，带动发展奶山羊产业；收益分红，按照收益的</t>
    </r>
    <r>
      <rPr>
        <sz val="10"/>
        <color indexed="8"/>
        <rFont val="Times New Roman"/>
        <charset val="134"/>
      </rPr>
      <t>30%</t>
    </r>
    <r>
      <rPr>
        <sz val="10"/>
        <color indexed="8"/>
        <rFont val="方正仿宋_GBK"/>
        <charset val="134"/>
      </rPr>
      <t>，对</t>
    </r>
    <r>
      <rPr>
        <sz val="10"/>
        <color indexed="8"/>
        <rFont val="Times New Roman"/>
        <charset val="134"/>
      </rPr>
      <t>204</t>
    </r>
    <r>
      <rPr>
        <sz val="10"/>
        <color indexed="8"/>
        <rFont val="方正仿宋_GBK"/>
        <charset val="134"/>
      </rPr>
      <t>户</t>
    </r>
    <r>
      <rPr>
        <sz val="10"/>
        <color indexed="8"/>
        <rFont val="Times New Roman"/>
        <charset val="134"/>
      </rPr>
      <t>752</t>
    </r>
    <r>
      <rPr>
        <sz val="10"/>
        <color indexed="8"/>
        <rFont val="方正仿宋_GBK"/>
        <charset val="134"/>
      </rPr>
      <t>人进行收益分红；就业务工，带动务工</t>
    </r>
    <r>
      <rPr>
        <sz val="10"/>
        <color indexed="8"/>
        <rFont val="Times New Roman"/>
        <charset val="134"/>
      </rPr>
      <t>20</t>
    </r>
    <r>
      <rPr>
        <sz val="10"/>
        <color indexed="8"/>
        <rFont val="方正仿宋_GBK"/>
        <charset val="134"/>
      </rPr>
      <t>人。</t>
    </r>
  </si>
  <si>
    <r>
      <rPr>
        <sz val="10"/>
        <color indexed="8"/>
        <rFont val="方正仿宋_GBK"/>
        <charset val="134"/>
      </rPr>
      <t>召夸镇果河村委会新果河村奶山羊养殖基地项目建设</t>
    </r>
  </si>
  <si>
    <r>
      <rPr>
        <sz val="10"/>
        <color indexed="8"/>
        <rFont val="方正仿宋_GBK"/>
        <charset val="134"/>
      </rPr>
      <t>果河村委会</t>
    </r>
  </si>
  <si>
    <r>
      <rPr>
        <sz val="10"/>
        <color rgb="FF000000"/>
        <rFont val="Times New Roman"/>
        <charset val="134"/>
      </rPr>
      <t>1.</t>
    </r>
    <r>
      <rPr>
        <sz val="10"/>
        <color indexed="8"/>
        <rFont val="方正仿宋_GBK"/>
        <charset val="134"/>
      </rPr>
      <t>厂区地板</t>
    </r>
    <r>
      <rPr>
        <sz val="10"/>
        <color indexed="8"/>
        <rFont val="Times New Roman"/>
        <charset val="134"/>
      </rPr>
      <t>C30</t>
    </r>
    <r>
      <rPr>
        <sz val="10"/>
        <color indexed="8"/>
        <rFont val="方正仿宋_GBK"/>
        <charset val="134"/>
      </rPr>
      <t>砼浇筑面积</t>
    </r>
    <r>
      <rPr>
        <sz val="10"/>
        <color indexed="8"/>
        <rFont val="Times New Roman"/>
        <charset val="134"/>
      </rPr>
      <t>3711.73*</t>
    </r>
    <r>
      <rPr>
        <sz val="10"/>
        <color indexed="8"/>
        <rFont val="方正仿宋_GBK"/>
        <charset val="134"/>
      </rPr>
      <t>厚度为</t>
    </r>
    <r>
      <rPr>
        <sz val="10"/>
        <color indexed="8"/>
        <rFont val="Times New Roman"/>
        <charset val="134"/>
      </rPr>
      <t>20cm</t>
    </r>
    <r>
      <rPr>
        <sz val="10"/>
        <color indexed="8"/>
        <rFont val="方正仿宋_GBK"/>
        <charset val="134"/>
      </rPr>
      <t>，共</t>
    </r>
    <r>
      <rPr>
        <sz val="10"/>
        <color indexed="8"/>
        <rFont val="Times New Roman"/>
        <charset val="134"/>
      </rPr>
      <t>742.35</t>
    </r>
    <r>
      <rPr>
        <sz val="10"/>
        <color indexed="8"/>
        <rFont val="方正仿宋_GBK"/>
        <charset val="134"/>
      </rPr>
      <t>立方米，单价</t>
    </r>
    <r>
      <rPr>
        <sz val="10"/>
        <color indexed="8"/>
        <rFont val="Times New Roman"/>
        <charset val="134"/>
      </rPr>
      <t>350</t>
    </r>
    <r>
      <rPr>
        <sz val="10"/>
        <color indexed="8"/>
        <rFont val="方正仿宋_GBK"/>
        <charset val="134"/>
      </rPr>
      <t>元</t>
    </r>
    <r>
      <rPr>
        <sz val="10"/>
        <color indexed="8"/>
        <rFont val="Times New Roman"/>
        <charset val="134"/>
      </rPr>
      <t>/</t>
    </r>
    <r>
      <rPr>
        <sz val="10"/>
        <color indexed="8"/>
        <rFont val="方正仿宋_GBK"/>
        <charset val="134"/>
      </rPr>
      <t>立方米，合计</t>
    </r>
    <r>
      <rPr>
        <sz val="10"/>
        <color indexed="8"/>
        <rFont val="Times New Roman"/>
        <charset val="134"/>
      </rPr>
      <t>23.76</t>
    </r>
    <r>
      <rPr>
        <sz val="10"/>
        <color indexed="8"/>
        <rFont val="方正仿宋_GBK"/>
        <charset val="134"/>
      </rPr>
      <t>万元；</t>
    </r>
    <r>
      <rPr>
        <sz val="10"/>
        <color indexed="8"/>
        <rFont val="Times New Roman"/>
        <charset val="134"/>
      </rPr>
      <t>2.</t>
    </r>
    <r>
      <rPr>
        <sz val="10"/>
        <color indexed="8"/>
        <rFont val="方正仿宋_GBK"/>
        <charset val="134"/>
      </rPr>
      <t>钢混结构养殖棚长</t>
    </r>
    <r>
      <rPr>
        <sz val="10"/>
        <color indexed="8"/>
        <rFont val="Times New Roman"/>
        <charset val="134"/>
      </rPr>
      <t>45</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7</t>
    </r>
    <r>
      <rPr>
        <sz val="10"/>
        <color indexed="8"/>
        <rFont val="方正仿宋_GBK"/>
        <charset val="134"/>
      </rPr>
      <t>米</t>
    </r>
    <r>
      <rPr>
        <sz val="10"/>
        <color indexed="8"/>
        <rFont val="Times New Roman"/>
        <charset val="134"/>
      </rPr>
      <t>*4</t>
    </r>
    <r>
      <rPr>
        <sz val="10"/>
        <color indexed="8"/>
        <rFont val="方正仿宋_GBK"/>
        <charset val="134"/>
      </rPr>
      <t>座钢混结构养殖棚</t>
    </r>
    <r>
      <rPr>
        <sz val="10"/>
        <color indexed="8"/>
        <rFont val="Times New Roman"/>
        <charset val="134"/>
      </rPr>
      <t>1260</t>
    </r>
    <r>
      <rPr>
        <sz val="10"/>
        <color indexed="8"/>
        <rFont val="方正仿宋_GBK"/>
        <charset val="134"/>
      </rPr>
      <t>平方米，单价</t>
    </r>
    <r>
      <rPr>
        <sz val="10"/>
        <color indexed="8"/>
        <rFont val="Times New Roman"/>
        <charset val="134"/>
      </rPr>
      <t>395</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49.77</t>
    </r>
    <r>
      <rPr>
        <sz val="10"/>
        <color indexed="8"/>
        <rFont val="方正仿宋_GBK"/>
        <charset val="134"/>
      </rPr>
      <t>万元；</t>
    </r>
    <r>
      <rPr>
        <sz val="10"/>
        <color indexed="8"/>
        <rFont val="Times New Roman"/>
        <charset val="134"/>
      </rPr>
      <t>3.</t>
    </r>
    <r>
      <rPr>
        <sz val="10"/>
        <color indexed="8"/>
        <rFont val="方正仿宋_GBK"/>
        <charset val="134"/>
      </rPr>
      <t>草料仓库长</t>
    </r>
    <r>
      <rPr>
        <sz val="10"/>
        <color indexed="8"/>
        <rFont val="Times New Roman"/>
        <charset val="134"/>
      </rPr>
      <t>30</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20</t>
    </r>
    <r>
      <rPr>
        <sz val="10"/>
        <color indexed="8"/>
        <rFont val="方正仿宋_GBK"/>
        <charset val="134"/>
      </rPr>
      <t>米干草棚</t>
    </r>
    <r>
      <rPr>
        <sz val="10"/>
        <color indexed="8"/>
        <rFont val="Times New Roman"/>
        <charset val="134"/>
      </rPr>
      <t>/</t>
    </r>
    <r>
      <rPr>
        <sz val="10"/>
        <color indexed="8"/>
        <rFont val="方正仿宋_GBK"/>
        <charset val="134"/>
      </rPr>
      <t>青草库</t>
    </r>
    <r>
      <rPr>
        <sz val="10"/>
        <color indexed="8"/>
        <rFont val="Times New Roman"/>
        <charset val="134"/>
      </rPr>
      <t>600</t>
    </r>
    <r>
      <rPr>
        <sz val="10"/>
        <color indexed="8"/>
        <rFont val="方正仿宋_GBK"/>
        <charset val="134"/>
      </rPr>
      <t>平方米，单价</t>
    </r>
    <r>
      <rPr>
        <sz val="10"/>
        <color indexed="8"/>
        <rFont val="Times New Roman"/>
        <charset val="134"/>
      </rPr>
      <t>325</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19.5</t>
    </r>
    <r>
      <rPr>
        <sz val="10"/>
        <color indexed="8"/>
        <rFont val="方正仿宋_GBK"/>
        <charset val="134"/>
      </rPr>
      <t>万元；</t>
    </r>
    <r>
      <rPr>
        <sz val="10"/>
        <color indexed="8"/>
        <rFont val="Times New Roman"/>
        <charset val="134"/>
      </rPr>
      <t>4.</t>
    </r>
    <r>
      <rPr>
        <sz val="10"/>
        <color indexed="8"/>
        <rFont val="方正仿宋_GBK"/>
        <charset val="134"/>
      </rPr>
      <t>青储池</t>
    </r>
    <r>
      <rPr>
        <sz val="10"/>
        <color indexed="8"/>
        <rFont val="Times New Roman"/>
        <charset val="134"/>
      </rPr>
      <t>38</t>
    </r>
    <r>
      <rPr>
        <sz val="10"/>
        <color indexed="8"/>
        <rFont val="方正仿宋_GBK"/>
        <charset val="134"/>
      </rPr>
      <t>墙砌筑长</t>
    </r>
    <r>
      <rPr>
        <sz val="10"/>
        <color indexed="8"/>
        <rFont val="Times New Roman"/>
        <charset val="134"/>
      </rPr>
      <t>10</t>
    </r>
    <r>
      <rPr>
        <sz val="10"/>
        <color indexed="8"/>
        <rFont val="方正仿宋_GBK"/>
        <charset val="134"/>
      </rPr>
      <t>米宽</t>
    </r>
    <r>
      <rPr>
        <sz val="10"/>
        <color indexed="8"/>
        <rFont val="Times New Roman"/>
        <charset val="134"/>
      </rPr>
      <t>6</t>
    </r>
    <r>
      <rPr>
        <sz val="10"/>
        <color indexed="8"/>
        <rFont val="方正仿宋_GBK"/>
        <charset val="134"/>
      </rPr>
      <t>米</t>
    </r>
    <r>
      <rPr>
        <sz val="10"/>
        <color indexed="8"/>
        <rFont val="Times New Roman"/>
        <charset val="134"/>
      </rPr>
      <t>4</t>
    </r>
    <r>
      <rPr>
        <sz val="10"/>
        <color indexed="8"/>
        <rFont val="方正仿宋_GBK"/>
        <charset val="134"/>
      </rPr>
      <t>米高其中埋深</t>
    </r>
    <r>
      <rPr>
        <sz val="10"/>
        <color indexed="8"/>
        <rFont val="Times New Roman"/>
        <charset val="134"/>
      </rPr>
      <t>1</t>
    </r>
    <r>
      <rPr>
        <sz val="10"/>
        <color indexed="8"/>
        <rFont val="方正仿宋_GBK"/>
        <charset val="134"/>
      </rPr>
      <t>米砖砌体面积为（</t>
    </r>
    <r>
      <rPr>
        <sz val="10"/>
        <color indexed="8"/>
        <rFont val="Times New Roman"/>
        <charset val="134"/>
      </rPr>
      <t>2*10+6+2</t>
    </r>
    <r>
      <rPr>
        <sz val="10"/>
        <color indexed="8"/>
        <rFont val="方正仿宋_GBK"/>
        <charset val="134"/>
      </rPr>
      <t>）</t>
    </r>
    <r>
      <rPr>
        <sz val="10"/>
        <color indexed="8"/>
        <rFont val="Times New Roman"/>
        <charset val="134"/>
      </rPr>
      <t>*4=112</t>
    </r>
    <r>
      <rPr>
        <sz val="10"/>
        <color indexed="8"/>
        <rFont val="方正仿宋_GBK"/>
        <charset val="134"/>
      </rPr>
      <t>㎡</t>
    </r>
    <r>
      <rPr>
        <sz val="10"/>
        <color indexed="8"/>
        <rFont val="Times New Roman"/>
        <charset val="134"/>
      </rPr>
      <t>*192</t>
    </r>
    <r>
      <rPr>
        <sz val="10"/>
        <color indexed="8"/>
        <rFont val="方正仿宋_GBK"/>
        <charset val="134"/>
      </rPr>
      <t>匹</t>
    </r>
    <r>
      <rPr>
        <sz val="10"/>
        <color indexed="8"/>
        <rFont val="Times New Roman"/>
        <charset val="134"/>
      </rPr>
      <t>/</t>
    </r>
    <r>
      <rPr>
        <sz val="10"/>
        <color indexed="8"/>
        <rFont val="方正仿宋_GBK"/>
        <charset val="134"/>
      </rPr>
      <t>㎡</t>
    </r>
    <r>
      <rPr>
        <sz val="10"/>
        <color indexed="8"/>
        <rFont val="Times New Roman"/>
        <charset val="134"/>
      </rPr>
      <t>*0.8</t>
    </r>
    <r>
      <rPr>
        <sz val="10"/>
        <color indexed="8"/>
        <rFont val="方正仿宋_GBK"/>
        <charset val="134"/>
      </rPr>
      <t>元，共</t>
    </r>
    <r>
      <rPr>
        <sz val="10"/>
        <color indexed="8"/>
        <rFont val="Times New Roman"/>
        <charset val="134"/>
      </rPr>
      <t>1.72</t>
    </r>
    <r>
      <rPr>
        <sz val="10"/>
        <color indexed="8"/>
        <rFont val="方正仿宋_GBK"/>
        <charset val="134"/>
      </rPr>
      <t>万元；</t>
    </r>
    <r>
      <rPr>
        <sz val="10"/>
        <color indexed="8"/>
        <rFont val="Times New Roman"/>
        <charset val="134"/>
      </rPr>
      <t>5.</t>
    </r>
    <r>
      <rPr>
        <sz val="10"/>
        <color indexed="8"/>
        <rFont val="方正仿宋_GBK"/>
        <charset val="134"/>
      </rPr>
      <t>兽医室兽医室长</t>
    </r>
    <r>
      <rPr>
        <sz val="10"/>
        <color indexed="8"/>
        <rFont val="Times New Roman"/>
        <charset val="134"/>
      </rPr>
      <t>14</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4</t>
    </r>
    <r>
      <rPr>
        <sz val="10"/>
        <color indexed="8"/>
        <rFont val="方正仿宋_GBK"/>
        <charset val="134"/>
      </rPr>
      <t>米，共</t>
    </r>
    <r>
      <rPr>
        <sz val="10"/>
        <color indexed="8"/>
        <rFont val="Times New Roman"/>
        <charset val="134"/>
      </rPr>
      <t>48</t>
    </r>
    <r>
      <rPr>
        <sz val="10"/>
        <color indexed="8"/>
        <rFont val="方正仿宋_GBK"/>
        <charset val="134"/>
      </rPr>
      <t>平方米，单价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4.61</t>
    </r>
    <r>
      <rPr>
        <sz val="10"/>
        <color indexed="8"/>
        <rFont val="方正仿宋_GBK"/>
        <charset val="134"/>
      </rPr>
      <t>万元；</t>
    </r>
    <r>
      <rPr>
        <sz val="10"/>
        <color indexed="8"/>
        <rFont val="Times New Roman"/>
        <charset val="134"/>
      </rPr>
      <t>6.</t>
    </r>
    <r>
      <rPr>
        <sz val="10"/>
        <color indexed="8"/>
        <rFont val="方正仿宋_GBK"/>
        <charset val="134"/>
      </rPr>
      <t>洗消室洗消室长</t>
    </r>
    <r>
      <rPr>
        <sz val="10"/>
        <color indexed="8"/>
        <rFont val="Times New Roman"/>
        <charset val="134"/>
      </rPr>
      <t>14</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4</t>
    </r>
    <r>
      <rPr>
        <sz val="10"/>
        <color indexed="8"/>
        <rFont val="方正仿宋_GBK"/>
        <charset val="134"/>
      </rPr>
      <t>米，共</t>
    </r>
    <r>
      <rPr>
        <sz val="10"/>
        <color indexed="8"/>
        <rFont val="Times New Roman"/>
        <charset val="134"/>
      </rPr>
      <t>48</t>
    </r>
    <r>
      <rPr>
        <sz val="10"/>
        <color indexed="8"/>
        <rFont val="方正仿宋_GBK"/>
        <charset val="134"/>
      </rPr>
      <t>平方米，单价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4.61</t>
    </r>
    <r>
      <rPr>
        <sz val="10"/>
        <color indexed="8"/>
        <rFont val="方正仿宋_GBK"/>
        <charset val="134"/>
      </rPr>
      <t>万元；</t>
    </r>
    <r>
      <rPr>
        <sz val="10"/>
        <color indexed="8"/>
        <rFont val="Times New Roman"/>
        <charset val="134"/>
      </rPr>
      <t>7.</t>
    </r>
    <r>
      <rPr>
        <sz val="10"/>
        <color indexed="8"/>
        <rFont val="方正仿宋_GBK"/>
        <charset val="134"/>
      </rPr>
      <t>养殖户看护房长</t>
    </r>
    <r>
      <rPr>
        <sz val="10"/>
        <color indexed="8"/>
        <rFont val="Times New Roman"/>
        <charset val="134"/>
      </rPr>
      <t>12</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4</t>
    </r>
    <r>
      <rPr>
        <sz val="10"/>
        <color indexed="8"/>
        <rFont val="方正仿宋_GBK"/>
        <charset val="134"/>
      </rPr>
      <t>米</t>
    </r>
    <r>
      <rPr>
        <sz val="10"/>
        <color indexed="8"/>
        <rFont val="Times New Roman"/>
        <charset val="134"/>
      </rPr>
      <t>*2</t>
    </r>
    <r>
      <rPr>
        <sz val="10"/>
        <color indexed="8"/>
        <rFont val="方正仿宋_GBK"/>
        <charset val="134"/>
      </rPr>
      <t>间，共</t>
    </r>
    <r>
      <rPr>
        <sz val="10"/>
        <color indexed="8"/>
        <rFont val="Times New Roman"/>
        <charset val="134"/>
      </rPr>
      <t>96</t>
    </r>
    <r>
      <rPr>
        <sz val="10"/>
        <color indexed="8"/>
        <rFont val="方正仿宋_GBK"/>
        <charset val="134"/>
      </rPr>
      <t>平方米，单价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9.22</t>
    </r>
    <r>
      <rPr>
        <sz val="10"/>
        <color indexed="8"/>
        <rFont val="方正仿宋_GBK"/>
        <charset val="134"/>
      </rPr>
      <t>万元；</t>
    </r>
    <r>
      <rPr>
        <sz val="10"/>
        <color indexed="8"/>
        <rFont val="Times New Roman"/>
        <charset val="134"/>
      </rPr>
      <t>8.120*60cm</t>
    </r>
    <r>
      <rPr>
        <sz val="10"/>
        <color indexed="8"/>
        <rFont val="方正仿宋_GBK"/>
        <charset val="134"/>
      </rPr>
      <t>羊床漏粪板</t>
    </r>
    <r>
      <rPr>
        <sz val="10"/>
        <color indexed="8"/>
        <rFont val="Times New Roman"/>
        <charset val="134"/>
      </rPr>
      <t>120*60cm</t>
    </r>
    <r>
      <rPr>
        <sz val="10"/>
        <color indexed="8"/>
        <rFont val="方正仿宋_GBK"/>
        <charset val="134"/>
      </rPr>
      <t>羊床混凝土预制漏粪板</t>
    </r>
    <r>
      <rPr>
        <sz val="10"/>
        <color indexed="8"/>
        <rFont val="Times New Roman"/>
        <charset val="134"/>
      </rPr>
      <t>800</t>
    </r>
    <r>
      <rPr>
        <sz val="10"/>
        <color indexed="8"/>
        <rFont val="方正仿宋_GBK"/>
        <charset val="134"/>
      </rPr>
      <t>块，单价</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块，合计</t>
    </r>
    <r>
      <rPr>
        <sz val="10"/>
        <color indexed="8"/>
        <rFont val="Times New Roman"/>
        <charset val="134"/>
      </rPr>
      <t>12</t>
    </r>
    <r>
      <rPr>
        <sz val="10"/>
        <color indexed="8"/>
        <rFont val="方正仿宋_GBK"/>
        <charset val="134"/>
      </rPr>
      <t>万元；</t>
    </r>
    <r>
      <rPr>
        <sz val="10"/>
        <color indexed="8"/>
        <rFont val="Times New Roman"/>
        <charset val="134"/>
      </rPr>
      <t>9.</t>
    </r>
    <r>
      <rPr>
        <sz val="10"/>
        <color indexed="8"/>
        <rFont val="方正仿宋_GBK"/>
        <charset val="134"/>
      </rPr>
      <t>镀锌钢料槽直径</t>
    </r>
    <r>
      <rPr>
        <sz val="10"/>
        <color indexed="8"/>
        <rFont val="Times New Roman"/>
        <charset val="134"/>
      </rPr>
      <t>300</t>
    </r>
    <r>
      <rPr>
        <sz val="10"/>
        <color indexed="8"/>
        <rFont val="方正仿宋_GBK"/>
        <charset val="134"/>
      </rPr>
      <t>镀锌管料槽</t>
    </r>
    <r>
      <rPr>
        <sz val="10"/>
        <color indexed="8"/>
        <rFont val="Times New Roman"/>
        <charset val="134"/>
      </rPr>
      <t>360m</t>
    </r>
    <r>
      <rPr>
        <sz val="10"/>
        <color indexed="8"/>
        <rFont val="方正仿宋_GBK"/>
        <charset val="134"/>
      </rPr>
      <t>，单价</t>
    </r>
    <r>
      <rPr>
        <sz val="10"/>
        <color indexed="8"/>
        <rFont val="Times New Roman"/>
        <charset val="134"/>
      </rPr>
      <t>170</t>
    </r>
    <r>
      <rPr>
        <sz val="10"/>
        <color indexed="8"/>
        <rFont val="方正仿宋_GBK"/>
        <charset val="134"/>
      </rPr>
      <t>元</t>
    </r>
    <r>
      <rPr>
        <sz val="10"/>
        <color indexed="8"/>
        <rFont val="Times New Roman"/>
        <charset val="134"/>
      </rPr>
      <t>/m</t>
    </r>
    <r>
      <rPr>
        <sz val="10"/>
        <color indexed="8"/>
        <rFont val="方正仿宋_GBK"/>
        <charset val="134"/>
      </rPr>
      <t>，合计</t>
    </r>
    <r>
      <rPr>
        <sz val="10"/>
        <color indexed="8"/>
        <rFont val="Times New Roman"/>
        <charset val="134"/>
      </rPr>
      <t>6.12</t>
    </r>
    <r>
      <rPr>
        <sz val="10"/>
        <color indexed="8"/>
        <rFont val="方正仿宋_GBK"/>
        <charset val="134"/>
      </rPr>
      <t>万元；</t>
    </r>
    <r>
      <rPr>
        <sz val="10"/>
        <color indexed="8"/>
        <rFont val="Times New Roman"/>
        <charset val="134"/>
      </rPr>
      <t>10.</t>
    </r>
    <r>
      <rPr>
        <sz val="10"/>
        <color indexed="8"/>
        <rFont val="方正仿宋_GBK"/>
        <charset val="134"/>
      </rPr>
      <t>羊舍粪便输送带宽</t>
    </r>
    <r>
      <rPr>
        <sz val="10"/>
        <color indexed="8"/>
        <rFont val="Times New Roman"/>
        <charset val="134"/>
      </rPr>
      <t>0.6</t>
    </r>
    <r>
      <rPr>
        <sz val="10"/>
        <color indexed="8"/>
        <rFont val="方正仿宋_GBK"/>
        <charset val="134"/>
      </rPr>
      <t>米干湿分离输送带长</t>
    </r>
    <r>
      <rPr>
        <sz val="10"/>
        <color indexed="8"/>
        <rFont val="Times New Roman"/>
        <charset val="134"/>
      </rPr>
      <t>300m</t>
    </r>
    <r>
      <rPr>
        <sz val="10"/>
        <color indexed="8"/>
        <rFont val="方正仿宋_GBK"/>
        <charset val="134"/>
      </rPr>
      <t>，单价</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米，合计</t>
    </r>
    <r>
      <rPr>
        <sz val="10"/>
        <color indexed="8"/>
        <rFont val="Times New Roman"/>
        <charset val="134"/>
      </rPr>
      <t>6</t>
    </r>
    <r>
      <rPr>
        <sz val="10"/>
        <color indexed="8"/>
        <rFont val="方正仿宋_GBK"/>
        <charset val="134"/>
      </rPr>
      <t>万元；</t>
    </r>
    <r>
      <rPr>
        <sz val="10"/>
        <color indexed="8"/>
        <rFont val="Times New Roman"/>
        <charset val="134"/>
      </rPr>
      <t>11.</t>
    </r>
    <r>
      <rPr>
        <sz val="10"/>
        <color indexed="8"/>
        <rFont val="方正仿宋_GBK"/>
        <charset val="134"/>
      </rPr>
      <t>围墙长度</t>
    </r>
    <r>
      <rPr>
        <sz val="10"/>
        <color indexed="8"/>
        <rFont val="Times New Roman"/>
        <charset val="134"/>
      </rPr>
      <t>360</t>
    </r>
    <r>
      <rPr>
        <sz val="10"/>
        <color indexed="8"/>
        <rFont val="方正仿宋_GBK"/>
        <charset val="134"/>
      </rPr>
      <t>米</t>
    </r>
    <r>
      <rPr>
        <sz val="10"/>
        <color indexed="8"/>
        <rFont val="方正仿宋_GBK"/>
        <charset val="134"/>
      </rPr>
      <t>厂区地板</t>
    </r>
    <r>
      <rPr>
        <sz val="10"/>
        <color indexed="8"/>
        <rFont val="Times New Roman"/>
        <charset val="134"/>
      </rPr>
      <t>C30</t>
    </r>
    <r>
      <rPr>
        <sz val="10"/>
        <color indexed="8"/>
        <rFont val="方正仿宋_GBK"/>
        <charset val="134"/>
      </rPr>
      <t>砼浇筑面积</t>
    </r>
    <r>
      <rPr>
        <sz val="10"/>
        <color indexed="8"/>
        <rFont val="Times New Roman"/>
        <charset val="134"/>
      </rPr>
      <t>3711.73*</t>
    </r>
    <r>
      <rPr>
        <sz val="10"/>
        <color indexed="8"/>
        <rFont val="方正仿宋_GBK"/>
        <charset val="134"/>
      </rPr>
      <t>厚度为</t>
    </r>
    <r>
      <rPr>
        <sz val="10"/>
        <color indexed="8"/>
        <rFont val="Times New Roman"/>
        <charset val="134"/>
      </rPr>
      <t>20cm</t>
    </r>
    <r>
      <rPr>
        <sz val="10"/>
        <color indexed="8"/>
        <rFont val="方正仿宋_GBK"/>
        <charset val="134"/>
      </rPr>
      <t>，共</t>
    </r>
    <r>
      <rPr>
        <sz val="10"/>
        <color indexed="8"/>
        <rFont val="Times New Roman"/>
        <charset val="134"/>
      </rPr>
      <t>742.35</t>
    </r>
    <r>
      <rPr>
        <sz val="10"/>
        <color indexed="8"/>
        <rFont val="方正仿宋_GBK"/>
        <charset val="134"/>
      </rPr>
      <t>立方米，单价</t>
    </r>
    <r>
      <rPr>
        <sz val="10"/>
        <color indexed="8"/>
        <rFont val="Times New Roman"/>
        <charset val="134"/>
      </rPr>
      <t>350</t>
    </r>
    <r>
      <rPr>
        <sz val="10"/>
        <color indexed="8"/>
        <rFont val="方正仿宋_GBK"/>
        <charset val="134"/>
      </rPr>
      <t>元</t>
    </r>
    <r>
      <rPr>
        <sz val="10"/>
        <color indexed="8"/>
        <rFont val="Times New Roman"/>
        <charset val="134"/>
      </rPr>
      <t>/</t>
    </r>
    <r>
      <rPr>
        <sz val="10"/>
        <color indexed="8"/>
        <rFont val="方正仿宋_GBK"/>
        <charset val="134"/>
      </rPr>
      <t>立方米，合计</t>
    </r>
    <r>
      <rPr>
        <sz val="10"/>
        <color indexed="8"/>
        <rFont val="Times New Roman"/>
        <charset val="134"/>
      </rPr>
      <t>23.76</t>
    </r>
    <r>
      <rPr>
        <sz val="10"/>
        <color indexed="8"/>
        <rFont val="方正仿宋_GBK"/>
        <charset val="134"/>
      </rPr>
      <t>万元；</t>
    </r>
    <r>
      <rPr>
        <sz val="10"/>
        <color indexed="8"/>
        <rFont val="Times New Roman"/>
        <charset val="134"/>
      </rPr>
      <t>2.</t>
    </r>
    <r>
      <rPr>
        <sz val="10"/>
        <color indexed="8"/>
        <rFont val="方正仿宋_GBK"/>
        <charset val="134"/>
      </rPr>
      <t>钢混结构养殖棚长</t>
    </r>
    <r>
      <rPr>
        <sz val="10"/>
        <color indexed="8"/>
        <rFont val="Times New Roman"/>
        <charset val="134"/>
      </rPr>
      <t>45</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7</t>
    </r>
    <r>
      <rPr>
        <sz val="10"/>
        <color indexed="8"/>
        <rFont val="方正仿宋_GBK"/>
        <charset val="134"/>
      </rPr>
      <t>米*4座钢混结构养殖棚1260平方米，单价395元/平方米，合计49.77万元；3.草料仓库长30米*宽20米干草棚/青草库600平方米，单价325元/平方米，合计19.5万元；4.青储池38墙砌筑长10米宽6米4米高其中埋深1米砖砌体面积为（2*10+6+2）*4=112㎡*192匹/㎡*0.8元，共1.72万元；5.兽医室兽医室长14米*宽4米，共48平方米，单价960元/平方米，合计4.61万元；6.洗消室洗消室长14米*宽4米，共48平方米，单价960元/平方米，合计4.61万元；7.养殖户看护房长12米*宽4米*2间，共96平方米，单价960元/平方米，合计9.22万元；8.120*60cm羊床漏粪板120*60cm羊床混凝土预制漏粪板800块，单价150元/块，合计12万元；9.镀锌钢料槽直径300镀锌管料槽360m，单价170元/m，合计6.12万元；10.羊舍粪便输送带宽0.6米干湿分离输送带长300m，单价200元/米，合计6万元；11.围墙长度360米*2米高24墙砖砌体*128块小红砖=92160/块，单价0.8元/块，合计7.37万元；12.履带式除粪设施8套单套价格为2.1万元；13.大门0.8万元。</t>
    </r>
  </si>
  <si>
    <r>
      <rPr>
        <sz val="10"/>
        <rFont val="方正仿宋_GBK"/>
        <charset val="134"/>
      </rPr>
      <t>通过建设果河村委会新果河村奶山羊养殖基地项目建设，充分发挥当地气候优势和发挥林地资源优势与生态农业发展潜力，养殖奶山羊</t>
    </r>
    <r>
      <rPr>
        <sz val="10"/>
        <rFont val="Times New Roman"/>
        <charset val="134"/>
      </rPr>
      <t>600</t>
    </r>
    <r>
      <rPr>
        <sz val="10"/>
        <rFont val="方正仿宋_GBK"/>
        <charset val="134"/>
      </rPr>
      <t>余头，预计年产鲜羊奶</t>
    </r>
    <r>
      <rPr>
        <sz val="10"/>
        <rFont val="Times New Roman"/>
        <charset val="134"/>
      </rPr>
      <t>80</t>
    </r>
    <r>
      <rPr>
        <sz val="10"/>
        <rFont val="方正仿宋_GBK"/>
        <charset val="134"/>
      </rPr>
      <t>吨以上。项目建成后产权归果河村维护。项目年收益率为</t>
    </r>
    <r>
      <rPr>
        <sz val="10"/>
        <rFont val="Times New Roman"/>
        <charset val="134"/>
      </rPr>
      <t>5</t>
    </r>
    <r>
      <rPr>
        <sz val="10"/>
        <rFont val="方正仿宋_GBK"/>
        <charset val="134"/>
      </rPr>
      <t>％以上，即</t>
    </r>
    <r>
      <rPr>
        <sz val="10"/>
        <rFont val="Times New Roman"/>
        <charset val="134"/>
      </rPr>
      <t>8</t>
    </r>
    <r>
      <rPr>
        <sz val="10"/>
        <rFont val="方正仿宋_GBK"/>
        <charset val="134"/>
      </rPr>
      <t>万元以上。带动辖区内农户</t>
    </r>
    <r>
      <rPr>
        <sz val="10"/>
        <rFont val="Times New Roman"/>
        <charset val="134"/>
      </rPr>
      <t>154</t>
    </r>
    <r>
      <rPr>
        <sz val="10"/>
        <rFont val="方正仿宋_GBK"/>
        <charset val="134"/>
      </rPr>
      <t>户（其中脱贫户</t>
    </r>
    <r>
      <rPr>
        <sz val="10"/>
        <rFont val="Times New Roman"/>
        <charset val="134"/>
      </rPr>
      <t>112</t>
    </r>
    <r>
      <rPr>
        <sz val="10"/>
        <rFont val="方正仿宋_GBK"/>
        <charset val="134"/>
      </rPr>
      <t>户，</t>
    </r>
    <r>
      <rPr>
        <sz val="10"/>
        <rFont val="Times New Roman"/>
        <charset val="134"/>
      </rPr>
      <t>“</t>
    </r>
    <r>
      <rPr>
        <sz val="10"/>
        <rFont val="方正仿宋_GBK"/>
        <charset val="134"/>
      </rPr>
      <t>三类监测对象</t>
    </r>
    <r>
      <rPr>
        <sz val="10"/>
        <rFont val="Times New Roman"/>
        <charset val="134"/>
      </rPr>
      <t>”42</t>
    </r>
    <r>
      <rPr>
        <sz val="10"/>
        <rFont val="方正仿宋_GBK"/>
        <charset val="134"/>
      </rPr>
      <t>户）户均增收</t>
    </r>
    <r>
      <rPr>
        <sz val="10"/>
        <rFont val="Times New Roman"/>
        <charset val="134"/>
      </rPr>
      <t>500</t>
    </r>
    <r>
      <rPr>
        <sz val="10"/>
        <rFont val="方正仿宋_GBK"/>
        <charset val="134"/>
      </rPr>
      <t>元以上，村集体收入增加</t>
    </r>
    <r>
      <rPr>
        <sz val="10"/>
        <rFont val="Times New Roman"/>
        <charset val="134"/>
      </rPr>
      <t>6</t>
    </r>
    <r>
      <rPr>
        <sz val="10"/>
        <rFont val="方正仿宋_GBK"/>
        <charset val="134"/>
      </rPr>
      <t>万元。</t>
    </r>
  </si>
  <si>
    <r>
      <rPr>
        <sz val="10"/>
        <rFont val="方正仿宋_GBK"/>
        <charset val="134"/>
      </rPr>
      <t>带动生产，带动发展奶山羊产业；收益分红，按照收益的</t>
    </r>
    <r>
      <rPr>
        <sz val="10"/>
        <rFont val="Times New Roman"/>
        <charset val="134"/>
      </rPr>
      <t>30%</t>
    </r>
    <r>
      <rPr>
        <sz val="10"/>
        <rFont val="方正仿宋_GBK"/>
        <charset val="134"/>
      </rPr>
      <t>，对</t>
    </r>
    <r>
      <rPr>
        <sz val="10"/>
        <rFont val="Times New Roman"/>
        <charset val="134"/>
      </rPr>
      <t>154</t>
    </r>
    <r>
      <rPr>
        <sz val="10"/>
        <rFont val="方正仿宋_GBK"/>
        <charset val="134"/>
      </rPr>
      <t>户</t>
    </r>
    <r>
      <rPr>
        <sz val="10"/>
        <rFont val="Times New Roman"/>
        <charset val="134"/>
      </rPr>
      <t>556</t>
    </r>
    <r>
      <rPr>
        <sz val="10"/>
        <rFont val="方正仿宋_GBK"/>
        <charset val="134"/>
      </rPr>
      <t>人进行收益分红；就业务工，带动务工</t>
    </r>
    <r>
      <rPr>
        <sz val="10"/>
        <rFont val="Times New Roman"/>
        <charset val="134"/>
      </rPr>
      <t>15</t>
    </r>
    <r>
      <rPr>
        <sz val="10"/>
        <rFont val="方正仿宋_GBK"/>
        <charset val="134"/>
      </rPr>
      <t>人。</t>
    </r>
  </si>
  <si>
    <r>
      <rPr>
        <sz val="10"/>
        <color indexed="8"/>
        <rFont val="方正仿宋_GBK"/>
        <charset val="134"/>
      </rPr>
      <t>召夸镇召夸社区棠梨哨村奶山羊养殖基地项目建设</t>
    </r>
  </si>
  <si>
    <r>
      <rPr>
        <sz val="10"/>
        <color rgb="FF000000"/>
        <rFont val="Times New Roman"/>
        <charset val="134"/>
      </rPr>
      <t>1.</t>
    </r>
    <r>
      <rPr>
        <sz val="10"/>
        <color indexed="8"/>
        <rFont val="方正仿宋_GBK"/>
        <charset val="134"/>
      </rPr>
      <t>厂区地板</t>
    </r>
    <r>
      <rPr>
        <sz val="10"/>
        <color indexed="8"/>
        <rFont val="Times New Roman"/>
        <charset val="134"/>
      </rPr>
      <t>C30</t>
    </r>
    <r>
      <rPr>
        <sz val="10"/>
        <color indexed="8"/>
        <rFont val="方正仿宋_GBK"/>
        <charset val="134"/>
      </rPr>
      <t>砼浇筑面积</t>
    </r>
    <r>
      <rPr>
        <sz val="10"/>
        <color indexed="8"/>
        <rFont val="Times New Roman"/>
        <charset val="134"/>
      </rPr>
      <t>6566.5*</t>
    </r>
    <r>
      <rPr>
        <sz val="10"/>
        <color indexed="8"/>
        <rFont val="方正仿宋_GBK"/>
        <charset val="134"/>
      </rPr>
      <t>厚度为</t>
    </r>
    <r>
      <rPr>
        <sz val="10"/>
        <color indexed="8"/>
        <rFont val="Times New Roman"/>
        <charset val="134"/>
      </rPr>
      <t>20cm</t>
    </r>
    <r>
      <rPr>
        <sz val="10"/>
        <color indexed="8"/>
        <rFont val="方正仿宋_GBK"/>
        <charset val="134"/>
      </rPr>
      <t>，共</t>
    </r>
    <r>
      <rPr>
        <sz val="10"/>
        <color indexed="8"/>
        <rFont val="Times New Roman"/>
        <charset val="134"/>
      </rPr>
      <t>1313.3</t>
    </r>
    <r>
      <rPr>
        <sz val="10"/>
        <color indexed="8"/>
        <rFont val="方正仿宋_GBK"/>
        <charset val="134"/>
      </rPr>
      <t>立方米，单价</t>
    </r>
    <r>
      <rPr>
        <sz val="10"/>
        <color indexed="8"/>
        <rFont val="Times New Roman"/>
        <charset val="134"/>
      </rPr>
      <t>350</t>
    </r>
    <r>
      <rPr>
        <sz val="10"/>
        <color indexed="8"/>
        <rFont val="方正仿宋_GBK"/>
        <charset val="134"/>
      </rPr>
      <t>元</t>
    </r>
    <r>
      <rPr>
        <sz val="10"/>
        <color indexed="8"/>
        <rFont val="Times New Roman"/>
        <charset val="134"/>
      </rPr>
      <t>/</t>
    </r>
    <r>
      <rPr>
        <sz val="10"/>
        <color indexed="8"/>
        <rFont val="方正仿宋_GBK"/>
        <charset val="134"/>
      </rPr>
      <t>立方米，合计</t>
    </r>
    <r>
      <rPr>
        <sz val="10"/>
        <color indexed="8"/>
        <rFont val="Times New Roman"/>
        <charset val="134"/>
      </rPr>
      <t>45.97</t>
    </r>
    <r>
      <rPr>
        <sz val="10"/>
        <color indexed="8"/>
        <rFont val="方正仿宋_GBK"/>
        <charset val="134"/>
      </rPr>
      <t>万元；</t>
    </r>
    <r>
      <rPr>
        <sz val="10"/>
        <color indexed="8"/>
        <rFont val="Times New Roman"/>
        <charset val="134"/>
      </rPr>
      <t>2.</t>
    </r>
    <r>
      <rPr>
        <sz val="10"/>
        <color indexed="8"/>
        <rFont val="方正仿宋_GBK"/>
        <charset val="134"/>
      </rPr>
      <t>钢混结构养殖棚长</t>
    </r>
    <r>
      <rPr>
        <sz val="10"/>
        <color indexed="8"/>
        <rFont val="Times New Roman"/>
        <charset val="134"/>
      </rPr>
      <t>45</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7</t>
    </r>
    <r>
      <rPr>
        <sz val="10"/>
        <color indexed="8"/>
        <rFont val="方正仿宋_GBK"/>
        <charset val="134"/>
      </rPr>
      <t>米</t>
    </r>
    <r>
      <rPr>
        <sz val="10"/>
        <color indexed="8"/>
        <rFont val="Times New Roman"/>
        <charset val="134"/>
      </rPr>
      <t>*6</t>
    </r>
    <r>
      <rPr>
        <sz val="10"/>
        <color indexed="8"/>
        <rFont val="方正仿宋_GBK"/>
        <charset val="134"/>
      </rPr>
      <t>座钢混结构养殖棚</t>
    </r>
    <r>
      <rPr>
        <sz val="10"/>
        <color indexed="8"/>
        <rFont val="Times New Roman"/>
        <charset val="134"/>
      </rPr>
      <t>1890</t>
    </r>
    <r>
      <rPr>
        <sz val="10"/>
        <color indexed="8"/>
        <rFont val="方正仿宋_GBK"/>
        <charset val="134"/>
      </rPr>
      <t>平方米，单价</t>
    </r>
    <r>
      <rPr>
        <sz val="10"/>
        <color indexed="8"/>
        <rFont val="Times New Roman"/>
        <charset val="134"/>
      </rPr>
      <t>395</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76.66</t>
    </r>
    <r>
      <rPr>
        <sz val="10"/>
        <color indexed="8"/>
        <rFont val="方正仿宋_GBK"/>
        <charset val="134"/>
      </rPr>
      <t>万元；</t>
    </r>
    <r>
      <rPr>
        <sz val="10"/>
        <color indexed="8"/>
        <rFont val="Times New Roman"/>
        <charset val="134"/>
      </rPr>
      <t>3.</t>
    </r>
    <r>
      <rPr>
        <sz val="10"/>
        <color indexed="8"/>
        <rFont val="方正仿宋_GBK"/>
        <charset val="134"/>
      </rPr>
      <t>草料仓库长</t>
    </r>
    <r>
      <rPr>
        <sz val="10"/>
        <color indexed="8"/>
        <rFont val="Times New Roman"/>
        <charset val="134"/>
      </rPr>
      <t>30</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20</t>
    </r>
    <r>
      <rPr>
        <sz val="10"/>
        <color indexed="8"/>
        <rFont val="方正仿宋_GBK"/>
        <charset val="134"/>
      </rPr>
      <t>米干草棚</t>
    </r>
    <r>
      <rPr>
        <sz val="10"/>
        <color indexed="8"/>
        <rFont val="Times New Roman"/>
        <charset val="134"/>
      </rPr>
      <t>/</t>
    </r>
    <r>
      <rPr>
        <sz val="10"/>
        <color indexed="8"/>
        <rFont val="方正仿宋_GBK"/>
        <charset val="134"/>
      </rPr>
      <t>青草库</t>
    </r>
    <r>
      <rPr>
        <sz val="10"/>
        <color indexed="8"/>
        <rFont val="Times New Roman"/>
        <charset val="134"/>
      </rPr>
      <t>600</t>
    </r>
    <r>
      <rPr>
        <sz val="10"/>
        <color indexed="8"/>
        <rFont val="方正仿宋_GBK"/>
        <charset val="134"/>
      </rPr>
      <t>平方米，单价</t>
    </r>
    <r>
      <rPr>
        <sz val="10"/>
        <color indexed="8"/>
        <rFont val="Times New Roman"/>
        <charset val="134"/>
      </rPr>
      <t>325</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19.5</t>
    </r>
    <r>
      <rPr>
        <sz val="10"/>
        <color indexed="8"/>
        <rFont val="方正仿宋_GBK"/>
        <charset val="134"/>
      </rPr>
      <t>万元；</t>
    </r>
    <r>
      <rPr>
        <sz val="10"/>
        <color indexed="8"/>
        <rFont val="Times New Roman"/>
        <charset val="134"/>
      </rPr>
      <t>4.</t>
    </r>
    <r>
      <rPr>
        <sz val="10"/>
        <color indexed="8"/>
        <rFont val="方正仿宋_GBK"/>
        <charset val="134"/>
      </rPr>
      <t>青储池</t>
    </r>
    <r>
      <rPr>
        <sz val="10"/>
        <color indexed="8"/>
        <rFont val="Times New Roman"/>
        <charset val="134"/>
      </rPr>
      <t>38</t>
    </r>
    <r>
      <rPr>
        <sz val="10"/>
        <color indexed="8"/>
        <rFont val="方正仿宋_GBK"/>
        <charset val="134"/>
      </rPr>
      <t>墙砌筑长</t>
    </r>
    <r>
      <rPr>
        <sz val="10"/>
        <color indexed="8"/>
        <rFont val="Times New Roman"/>
        <charset val="134"/>
      </rPr>
      <t>10</t>
    </r>
    <r>
      <rPr>
        <sz val="10"/>
        <color indexed="8"/>
        <rFont val="方正仿宋_GBK"/>
        <charset val="134"/>
      </rPr>
      <t>米宽</t>
    </r>
    <r>
      <rPr>
        <sz val="10"/>
        <color indexed="8"/>
        <rFont val="Times New Roman"/>
        <charset val="134"/>
      </rPr>
      <t>6</t>
    </r>
    <r>
      <rPr>
        <sz val="10"/>
        <color indexed="8"/>
        <rFont val="方正仿宋_GBK"/>
        <charset val="134"/>
      </rPr>
      <t>米</t>
    </r>
    <r>
      <rPr>
        <sz val="10"/>
        <color indexed="8"/>
        <rFont val="Times New Roman"/>
        <charset val="134"/>
      </rPr>
      <t>4</t>
    </r>
    <r>
      <rPr>
        <sz val="10"/>
        <color indexed="8"/>
        <rFont val="方正仿宋_GBK"/>
        <charset val="134"/>
      </rPr>
      <t>米高其中埋深</t>
    </r>
    <r>
      <rPr>
        <sz val="10"/>
        <color indexed="8"/>
        <rFont val="Times New Roman"/>
        <charset val="134"/>
      </rPr>
      <t>1</t>
    </r>
    <r>
      <rPr>
        <sz val="10"/>
        <color indexed="8"/>
        <rFont val="方正仿宋_GBK"/>
        <charset val="134"/>
      </rPr>
      <t>米砖砌体面积为（</t>
    </r>
    <r>
      <rPr>
        <sz val="10"/>
        <color indexed="8"/>
        <rFont val="Times New Roman"/>
        <charset val="134"/>
      </rPr>
      <t>2*10+6+2</t>
    </r>
    <r>
      <rPr>
        <sz val="10"/>
        <color indexed="8"/>
        <rFont val="方正仿宋_GBK"/>
        <charset val="134"/>
      </rPr>
      <t>）</t>
    </r>
    <r>
      <rPr>
        <sz val="10"/>
        <color indexed="8"/>
        <rFont val="Times New Roman"/>
        <charset val="134"/>
      </rPr>
      <t>*4=112</t>
    </r>
    <r>
      <rPr>
        <sz val="10"/>
        <color indexed="8"/>
        <rFont val="方正仿宋_GBK"/>
        <charset val="134"/>
      </rPr>
      <t>㎡</t>
    </r>
    <r>
      <rPr>
        <sz val="10"/>
        <color indexed="8"/>
        <rFont val="Times New Roman"/>
        <charset val="134"/>
      </rPr>
      <t>*192</t>
    </r>
    <r>
      <rPr>
        <sz val="10"/>
        <color indexed="8"/>
        <rFont val="方正仿宋_GBK"/>
        <charset val="134"/>
      </rPr>
      <t>匹</t>
    </r>
    <r>
      <rPr>
        <sz val="10"/>
        <color indexed="8"/>
        <rFont val="Times New Roman"/>
        <charset val="134"/>
      </rPr>
      <t>/</t>
    </r>
    <r>
      <rPr>
        <sz val="10"/>
        <color indexed="8"/>
        <rFont val="方正仿宋_GBK"/>
        <charset val="134"/>
      </rPr>
      <t>㎡</t>
    </r>
    <r>
      <rPr>
        <sz val="10"/>
        <color indexed="8"/>
        <rFont val="Times New Roman"/>
        <charset val="134"/>
      </rPr>
      <t>*0.8</t>
    </r>
    <r>
      <rPr>
        <sz val="10"/>
        <color indexed="8"/>
        <rFont val="方正仿宋_GBK"/>
        <charset val="134"/>
      </rPr>
      <t>元，共</t>
    </r>
    <r>
      <rPr>
        <sz val="10"/>
        <color indexed="8"/>
        <rFont val="Times New Roman"/>
        <charset val="134"/>
      </rPr>
      <t>1.72</t>
    </r>
    <r>
      <rPr>
        <sz val="10"/>
        <color indexed="8"/>
        <rFont val="方正仿宋_GBK"/>
        <charset val="134"/>
      </rPr>
      <t>万元；</t>
    </r>
    <r>
      <rPr>
        <sz val="10"/>
        <color indexed="8"/>
        <rFont val="Times New Roman"/>
        <charset val="134"/>
      </rPr>
      <t>5.</t>
    </r>
    <r>
      <rPr>
        <sz val="10"/>
        <color indexed="8"/>
        <rFont val="方正仿宋_GBK"/>
        <charset val="134"/>
      </rPr>
      <t>兽医室兽医室长</t>
    </r>
    <r>
      <rPr>
        <sz val="10"/>
        <color indexed="8"/>
        <rFont val="Times New Roman"/>
        <charset val="134"/>
      </rPr>
      <t>16</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6</t>
    </r>
    <r>
      <rPr>
        <sz val="10"/>
        <color indexed="8"/>
        <rFont val="方正仿宋_GBK"/>
        <charset val="134"/>
      </rPr>
      <t>米，共</t>
    </r>
    <r>
      <rPr>
        <sz val="10"/>
        <color indexed="8"/>
        <rFont val="Times New Roman"/>
        <charset val="134"/>
      </rPr>
      <t>96</t>
    </r>
    <r>
      <rPr>
        <sz val="10"/>
        <color indexed="8"/>
        <rFont val="方正仿宋_GBK"/>
        <charset val="134"/>
      </rPr>
      <t>平方米，单价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9.22</t>
    </r>
    <r>
      <rPr>
        <sz val="10"/>
        <color indexed="8"/>
        <rFont val="方正仿宋_GBK"/>
        <charset val="134"/>
      </rPr>
      <t>万元；</t>
    </r>
    <r>
      <rPr>
        <sz val="10"/>
        <color indexed="8"/>
        <rFont val="Times New Roman"/>
        <charset val="134"/>
      </rPr>
      <t>6.</t>
    </r>
    <r>
      <rPr>
        <sz val="10"/>
        <color indexed="8"/>
        <rFont val="方正仿宋_GBK"/>
        <charset val="134"/>
      </rPr>
      <t>洗消室洗消室长</t>
    </r>
    <r>
      <rPr>
        <sz val="10"/>
        <color indexed="8"/>
        <rFont val="Times New Roman"/>
        <charset val="134"/>
      </rPr>
      <t>16</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6</t>
    </r>
    <r>
      <rPr>
        <sz val="10"/>
        <color indexed="8"/>
        <rFont val="方正仿宋_GBK"/>
        <charset val="134"/>
      </rPr>
      <t>米，共</t>
    </r>
    <r>
      <rPr>
        <sz val="10"/>
        <color indexed="8"/>
        <rFont val="Times New Roman"/>
        <charset val="134"/>
      </rPr>
      <t>96</t>
    </r>
    <r>
      <rPr>
        <sz val="10"/>
        <color indexed="8"/>
        <rFont val="方正仿宋_GBK"/>
        <charset val="134"/>
      </rPr>
      <t>平方米，单价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9.22</t>
    </r>
    <r>
      <rPr>
        <sz val="10"/>
        <color indexed="8"/>
        <rFont val="方正仿宋_GBK"/>
        <charset val="134"/>
      </rPr>
      <t>万元；</t>
    </r>
    <r>
      <rPr>
        <sz val="10"/>
        <color indexed="8"/>
        <rFont val="Times New Roman"/>
        <charset val="134"/>
      </rPr>
      <t>7.</t>
    </r>
    <r>
      <rPr>
        <sz val="10"/>
        <color indexed="8"/>
        <rFont val="方正仿宋_GBK"/>
        <charset val="134"/>
      </rPr>
      <t>养殖户看护房长</t>
    </r>
    <r>
      <rPr>
        <sz val="10"/>
        <color indexed="8"/>
        <rFont val="Times New Roman"/>
        <charset val="134"/>
      </rPr>
      <t>12</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4</t>
    </r>
    <r>
      <rPr>
        <sz val="10"/>
        <color indexed="8"/>
        <rFont val="方正仿宋_GBK"/>
        <charset val="134"/>
      </rPr>
      <t>米</t>
    </r>
    <r>
      <rPr>
        <sz val="10"/>
        <color indexed="8"/>
        <rFont val="Times New Roman"/>
        <charset val="134"/>
      </rPr>
      <t>*8</t>
    </r>
    <r>
      <rPr>
        <sz val="10"/>
        <color indexed="8"/>
        <rFont val="方正仿宋_GBK"/>
        <charset val="134"/>
      </rPr>
      <t>间，共</t>
    </r>
    <r>
      <rPr>
        <sz val="10"/>
        <color indexed="8"/>
        <rFont val="Times New Roman"/>
        <charset val="134"/>
      </rPr>
      <t>384</t>
    </r>
    <r>
      <rPr>
        <sz val="10"/>
        <color indexed="8"/>
        <rFont val="方正仿宋_GBK"/>
        <charset val="134"/>
      </rPr>
      <t>平方米，单价</t>
    </r>
    <r>
      <rPr>
        <sz val="10"/>
        <color indexed="8"/>
        <rFont val="Times New Roman"/>
        <charset val="134"/>
      </rPr>
      <t>960</t>
    </r>
    <r>
      <rPr>
        <sz val="10"/>
        <color indexed="8"/>
        <rFont val="方正仿宋_GBK"/>
        <charset val="134"/>
      </rPr>
      <t>元</t>
    </r>
    <r>
      <rPr>
        <sz val="10"/>
        <color indexed="8"/>
        <rFont val="Times New Roman"/>
        <charset val="134"/>
      </rPr>
      <t>/</t>
    </r>
    <r>
      <rPr>
        <sz val="10"/>
        <color indexed="8"/>
        <rFont val="方正仿宋_GBK"/>
        <charset val="134"/>
      </rPr>
      <t>平方米，合计</t>
    </r>
    <r>
      <rPr>
        <sz val="10"/>
        <color indexed="8"/>
        <rFont val="Times New Roman"/>
        <charset val="134"/>
      </rPr>
      <t>36.86</t>
    </r>
    <r>
      <rPr>
        <sz val="10"/>
        <color indexed="8"/>
        <rFont val="方正仿宋_GBK"/>
        <charset val="134"/>
      </rPr>
      <t>万元；</t>
    </r>
    <r>
      <rPr>
        <sz val="10"/>
        <color indexed="8"/>
        <rFont val="Times New Roman"/>
        <charset val="134"/>
      </rPr>
      <t>8.120*60cm</t>
    </r>
    <r>
      <rPr>
        <sz val="10"/>
        <color indexed="8"/>
        <rFont val="方正仿宋_GBK"/>
        <charset val="134"/>
      </rPr>
      <t>羊床漏粪板</t>
    </r>
    <r>
      <rPr>
        <sz val="10"/>
        <color indexed="8"/>
        <rFont val="Times New Roman"/>
        <charset val="134"/>
      </rPr>
      <t>120*60cm</t>
    </r>
    <r>
      <rPr>
        <sz val="10"/>
        <color indexed="8"/>
        <rFont val="方正仿宋_GBK"/>
        <charset val="134"/>
      </rPr>
      <t>羊床混凝土预制漏粪板</t>
    </r>
    <r>
      <rPr>
        <sz val="10"/>
        <color indexed="8"/>
        <rFont val="Times New Roman"/>
        <charset val="134"/>
      </rPr>
      <t>2500</t>
    </r>
    <r>
      <rPr>
        <sz val="10"/>
        <color indexed="8"/>
        <rFont val="方正仿宋_GBK"/>
        <charset val="134"/>
      </rPr>
      <t>块，单价</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块，合计</t>
    </r>
    <r>
      <rPr>
        <sz val="10"/>
        <color indexed="8"/>
        <rFont val="Times New Roman"/>
        <charset val="134"/>
      </rPr>
      <t>37.5</t>
    </r>
    <r>
      <rPr>
        <sz val="10"/>
        <color indexed="8"/>
        <rFont val="方正仿宋_GBK"/>
        <charset val="134"/>
      </rPr>
      <t>万元；</t>
    </r>
    <r>
      <rPr>
        <sz val="10"/>
        <color indexed="8"/>
        <rFont val="Times New Roman"/>
        <charset val="134"/>
      </rPr>
      <t>9.</t>
    </r>
    <r>
      <rPr>
        <sz val="10"/>
        <color indexed="8"/>
        <rFont val="方正仿宋_GBK"/>
        <charset val="134"/>
      </rPr>
      <t>镀锌钢料槽直径</t>
    </r>
    <r>
      <rPr>
        <sz val="10"/>
        <color indexed="8"/>
        <rFont val="Times New Roman"/>
        <charset val="134"/>
      </rPr>
      <t>300</t>
    </r>
    <r>
      <rPr>
        <sz val="10"/>
        <color indexed="8"/>
        <rFont val="方正仿宋_GBK"/>
        <charset val="134"/>
      </rPr>
      <t>镀锌管料槽</t>
    </r>
    <r>
      <rPr>
        <sz val="10"/>
        <color indexed="8"/>
        <rFont val="Times New Roman"/>
        <charset val="134"/>
      </rPr>
      <t>460m</t>
    </r>
    <r>
      <rPr>
        <sz val="10"/>
        <color indexed="8"/>
        <rFont val="方正仿宋_GBK"/>
        <charset val="134"/>
      </rPr>
      <t>，单价</t>
    </r>
    <r>
      <rPr>
        <sz val="10"/>
        <color indexed="8"/>
        <rFont val="Times New Roman"/>
        <charset val="134"/>
      </rPr>
      <t>170</t>
    </r>
    <r>
      <rPr>
        <sz val="10"/>
        <color indexed="8"/>
        <rFont val="方正仿宋_GBK"/>
        <charset val="134"/>
      </rPr>
      <t>元</t>
    </r>
    <r>
      <rPr>
        <sz val="10"/>
        <color indexed="8"/>
        <rFont val="Times New Roman"/>
        <charset val="134"/>
      </rPr>
      <t>/m</t>
    </r>
    <r>
      <rPr>
        <sz val="10"/>
        <color indexed="8"/>
        <rFont val="方正仿宋_GBK"/>
        <charset val="134"/>
      </rPr>
      <t>，合计</t>
    </r>
    <r>
      <rPr>
        <sz val="10"/>
        <color indexed="8"/>
        <rFont val="Times New Roman"/>
        <charset val="134"/>
      </rPr>
      <t>7.82</t>
    </r>
    <r>
      <rPr>
        <sz val="10"/>
        <color indexed="8"/>
        <rFont val="方正仿宋_GBK"/>
        <charset val="134"/>
      </rPr>
      <t>万元；</t>
    </r>
    <r>
      <rPr>
        <sz val="10"/>
        <color indexed="8"/>
        <rFont val="Times New Roman"/>
        <charset val="134"/>
      </rPr>
      <t>10.</t>
    </r>
    <r>
      <rPr>
        <sz val="10"/>
        <color indexed="8"/>
        <rFont val="方正仿宋_GBK"/>
        <charset val="134"/>
      </rPr>
      <t>羊舍粪便输送带宽</t>
    </r>
    <r>
      <rPr>
        <sz val="10"/>
        <color indexed="8"/>
        <rFont val="Times New Roman"/>
        <charset val="134"/>
      </rPr>
      <t>0.6</t>
    </r>
    <r>
      <rPr>
        <sz val="10"/>
        <color indexed="8"/>
        <rFont val="方正仿宋_GBK"/>
        <charset val="134"/>
      </rPr>
      <t>米干湿分离输送带长</t>
    </r>
    <r>
      <rPr>
        <sz val="10"/>
        <color indexed="8"/>
        <rFont val="Times New Roman"/>
        <charset val="134"/>
      </rPr>
      <t>500m</t>
    </r>
    <r>
      <rPr>
        <sz val="10"/>
        <color indexed="8"/>
        <rFont val="方正仿宋_GBK"/>
        <charset val="134"/>
      </rPr>
      <t>，单价</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米，合计</t>
    </r>
    <r>
      <rPr>
        <sz val="10"/>
        <color indexed="8"/>
        <rFont val="Times New Roman"/>
        <charset val="134"/>
      </rPr>
      <t>10</t>
    </r>
    <r>
      <rPr>
        <sz val="10"/>
        <color indexed="8"/>
        <rFont val="方正仿宋_GBK"/>
        <charset val="134"/>
      </rPr>
      <t>万元；</t>
    </r>
    <r>
      <rPr>
        <sz val="10"/>
        <color indexed="8"/>
        <rFont val="Times New Roman"/>
        <charset val="134"/>
      </rPr>
      <t>11.</t>
    </r>
    <r>
      <rPr>
        <sz val="10"/>
        <color indexed="8"/>
        <rFont val="方正仿宋_GBK"/>
        <charset val="134"/>
      </rPr>
      <t>围墙长度</t>
    </r>
    <r>
      <rPr>
        <sz val="10"/>
        <color indexed="8"/>
        <rFont val="Times New Roman"/>
        <charset val="134"/>
      </rPr>
      <t>360</t>
    </r>
    <r>
      <rPr>
        <sz val="10"/>
        <color indexed="8"/>
        <rFont val="方正仿宋_GBK"/>
        <charset val="134"/>
      </rPr>
      <t>米</t>
    </r>
    <r>
      <rPr>
        <sz val="10"/>
        <color indexed="8"/>
        <rFont val="Times New Roman"/>
        <charset val="134"/>
      </rPr>
      <t>*2</t>
    </r>
    <r>
      <rPr>
        <sz val="10"/>
        <color indexed="8"/>
        <rFont val="方正仿宋_GBK"/>
        <charset val="134"/>
      </rPr>
      <t>米高</t>
    </r>
    <r>
      <rPr>
        <sz val="10"/>
        <color indexed="8"/>
        <rFont val="Times New Roman"/>
        <charset val="134"/>
      </rPr>
      <t>24</t>
    </r>
    <r>
      <rPr>
        <sz val="10"/>
        <color indexed="8"/>
        <rFont val="方正仿宋_GBK"/>
        <charset val="134"/>
      </rPr>
      <t>墙砖砌体</t>
    </r>
    <r>
      <rPr>
        <sz val="10"/>
        <color indexed="8"/>
        <rFont val="Times New Roman"/>
        <charset val="134"/>
      </rPr>
      <t>*128</t>
    </r>
    <r>
      <rPr>
        <sz val="10"/>
        <color indexed="8"/>
        <rFont val="方正仿宋_GBK"/>
        <charset val="134"/>
      </rPr>
      <t>块小红砖</t>
    </r>
    <r>
      <rPr>
        <sz val="10"/>
        <color indexed="8"/>
        <rFont val="Times New Roman"/>
        <charset val="134"/>
      </rPr>
      <t>=92160/</t>
    </r>
    <r>
      <rPr>
        <sz val="10"/>
        <color indexed="8"/>
        <rFont val="方正仿宋_GBK"/>
        <charset val="134"/>
      </rPr>
      <t>块，单价</t>
    </r>
    <r>
      <rPr>
        <sz val="10"/>
        <color indexed="8"/>
        <rFont val="Times New Roman"/>
        <charset val="134"/>
      </rPr>
      <t>0.8</t>
    </r>
    <r>
      <rPr>
        <sz val="10"/>
        <color indexed="8"/>
        <rFont val="方正仿宋_GBK"/>
        <charset val="134"/>
      </rPr>
      <t>元</t>
    </r>
    <r>
      <rPr>
        <sz val="10"/>
        <color indexed="8"/>
        <rFont val="Times New Roman"/>
        <charset val="134"/>
      </rPr>
      <t>/</t>
    </r>
    <r>
      <rPr>
        <sz val="10"/>
        <color indexed="8"/>
        <rFont val="方正仿宋_GBK"/>
        <charset val="134"/>
      </rPr>
      <t>块，合计</t>
    </r>
    <r>
      <rPr>
        <sz val="10"/>
        <color indexed="8"/>
        <rFont val="Times New Roman"/>
        <charset val="134"/>
      </rPr>
      <t>7.37</t>
    </r>
    <r>
      <rPr>
        <sz val="10"/>
        <color indexed="8"/>
        <rFont val="方正仿宋_GBK"/>
        <charset val="134"/>
      </rPr>
      <t>万元；</t>
    </r>
    <r>
      <rPr>
        <sz val="10"/>
        <color indexed="8"/>
        <rFont val="Times New Roman"/>
        <charset val="134"/>
      </rPr>
      <t>12.</t>
    </r>
    <r>
      <rPr>
        <sz val="10"/>
        <color indexed="8"/>
        <rFont val="方正仿宋_GBK"/>
        <charset val="134"/>
      </rPr>
      <t>履带式除粪设施</t>
    </r>
    <r>
      <rPr>
        <sz val="10"/>
        <color indexed="8"/>
        <rFont val="Times New Roman"/>
        <charset val="134"/>
      </rPr>
      <t>8</t>
    </r>
    <r>
      <rPr>
        <sz val="10"/>
        <color indexed="8"/>
        <rFont val="方正仿宋_GBK"/>
        <charset val="134"/>
      </rPr>
      <t>套单套价格为</t>
    </r>
    <r>
      <rPr>
        <sz val="10"/>
        <color indexed="8"/>
        <rFont val="Times New Roman"/>
        <charset val="134"/>
      </rPr>
      <t>2.1</t>
    </r>
    <r>
      <rPr>
        <sz val="10"/>
        <color indexed="8"/>
        <rFont val="方正仿宋_GBK"/>
        <charset val="134"/>
      </rPr>
      <t>万元，合计</t>
    </r>
    <r>
      <rPr>
        <sz val="10"/>
        <color indexed="8"/>
        <rFont val="Times New Roman"/>
        <charset val="134"/>
      </rPr>
      <t>16.8</t>
    </r>
    <r>
      <rPr>
        <sz val="10"/>
        <color indexed="8"/>
        <rFont val="方正仿宋_GBK"/>
        <charset val="134"/>
      </rPr>
      <t>万元；</t>
    </r>
    <r>
      <rPr>
        <sz val="10"/>
        <color indexed="8"/>
        <rFont val="Times New Roman"/>
        <charset val="134"/>
      </rPr>
      <t>13.</t>
    </r>
    <r>
      <rPr>
        <sz val="10"/>
        <color indexed="8"/>
        <rFont val="方正仿宋_GBK"/>
        <charset val="134"/>
      </rPr>
      <t>场地平整现有场地坡度较大经测量需开挖土石方约</t>
    </r>
    <r>
      <rPr>
        <sz val="10"/>
        <color indexed="8"/>
        <rFont val="Times New Roman"/>
        <charset val="134"/>
      </rPr>
      <t>2</t>
    </r>
    <r>
      <rPr>
        <sz val="10"/>
        <color indexed="8"/>
        <rFont val="方正仿宋_GBK"/>
        <charset val="134"/>
      </rPr>
      <t>万立方米，综合单价为</t>
    </r>
    <r>
      <rPr>
        <sz val="10"/>
        <color indexed="8"/>
        <rFont val="Times New Roman"/>
        <charset val="134"/>
      </rPr>
      <t>15</t>
    </r>
    <r>
      <rPr>
        <sz val="10"/>
        <color indexed="8"/>
        <rFont val="方正仿宋_GBK"/>
        <charset val="134"/>
      </rPr>
      <t>元</t>
    </r>
    <r>
      <rPr>
        <sz val="10"/>
        <color indexed="8"/>
        <rFont val="Times New Roman"/>
        <charset val="134"/>
      </rPr>
      <t>/m³</t>
    </r>
    <r>
      <rPr>
        <sz val="10"/>
        <color indexed="8"/>
        <rFont val="方正仿宋_GBK"/>
        <charset val="134"/>
      </rPr>
      <t>，合计</t>
    </r>
    <r>
      <rPr>
        <sz val="10"/>
        <color indexed="8"/>
        <rFont val="Times New Roman"/>
        <charset val="134"/>
      </rPr>
      <t>30</t>
    </r>
    <r>
      <rPr>
        <sz val="10"/>
        <color indexed="8"/>
        <rFont val="方正仿宋_GBK"/>
        <charset val="134"/>
      </rPr>
      <t>万元。</t>
    </r>
  </si>
  <si>
    <r>
      <rPr>
        <sz val="10"/>
        <color indexed="8"/>
        <rFont val="方正仿宋_GBK"/>
        <charset val="134"/>
      </rPr>
      <t>通过建设召夸社区奶山羊养殖基地项目建设，充分发挥棠梨哨村气候优势和发挥林地资源优势与生态农业发展潜力，养殖奶山羊</t>
    </r>
    <r>
      <rPr>
        <sz val="10"/>
        <color indexed="8"/>
        <rFont val="Times New Roman"/>
        <charset val="134"/>
      </rPr>
      <t>3000</t>
    </r>
    <r>
      <rPr>
        <sz val="10"/>
        <color indexed="8"/>
        <rFont val="方正仿宋_GBK"/>
        <charset val="134"/>
      </rPr>
      <t>余头，年产鲜羊奶</t>
    </r>
    <r>
      <rPr>
        <sz val="10"/>
        <color indexed="8"/>
        <rFont val="Times New Roman"/>
        <charset val="134"/>
      </rPr>
      <t>300</t>
    </r>
    <r>
      <rPr>
        <sz val="10"/>
        <color indexed="8"/>
        <rFont val="方正仿宋_GBK"/>
        <charset val="134"/>
      </rPr>
      <t>吨以上。项目建成后产权归召夸社区居民委员会。项目年收益率为</t>
    </r>
    <r>
      <rPr>
        <sz val="10"/>
        <color indexed="8"/>
        <rFont val="Times New Roman"/>
        <charset val="134"/>
      </rPr>
      <t>5</t>
    </r>
    <r>
      <rPr>
        <sz val="10"/>
        <color indexed="8"/>
        <rFont val="方正仿宋_GBK"/>
        <charset val="134"/>
      </rPr>
      <t>％以上，即</t>
    </r>
    <r>
      <rPr>
        <sz val="10"/>
        <color indexed="8"/>
        <rFont val="Times New Roman"/>
        <charset val="134"/>
      </rPr>
      <t>15</t>
    </r>
    <r>
      <rPr>
        <sz val="10"/>
        <color indexed="8"/>
        <rFont val="方正仿宋_GBK"/>
        <charset val="134"/>
      </rPr>
      <t>万元以上。带动辖区内农户</t>
    </r>
    <r>
      <rPr>
        <sz val="10"/>
        <color indexed="8"/>
        <rFont val="Times New Roman"/>
        <charset val="134"/>
      </rPr>
      <t>204</t>
    </r>
    <r>
      <rPr>
        <sz val="10"/>
        <color indexed="8"/>
        <rFont val="方正仿宋_GBK"/>
        <charset val="134"/>
      </rPr>
      <t>户（其中脱贫户</t>
    </r>
    <r>
      <rPr>
        <sz val="10"/>
        <color indexed="8"/>
        <rFont val="Times New Roman"/>
        <charset val="134"/>
      </rPr>
      <t>153</t>
    </r>
    <r>
      <rPr>
        <sz val="10"/>
        <color indexed="8"/>
        <rFont val="方正仿宋_GBK"/>
        <charset val="134"/>
      </rPr>
      <t>户，</t>
    </r>
    <r>
      <rPr>
        <sz val="10"/>
        <color indexed="8"/>
        <rFont val="Times New Roman"/>
        <charset val="134"/>
      </rPr>
      <t>“</t>
    </r>
    <r>
      <rPr>
        <sz val="10"/>
        <color indexed="8"/>
        <rFont val="方正仿宋_GBK"/>
        <charset val="134"/>
      </rPr>
      <t>三类监测对象</t>
    </r>
    <r>
      <rPr>
        <sz val="10"/>
        <color indexed="8"/>
        <rFont val="Times New Roman"/>
        <charset val="134"/>
      </rPr>
      <t>”51</t>
    </r>
    <r>
      <rPr>
        <sz val="10"/>
        <color indexed="8"/>
        <rFont val="方正仿宋_GBK"/>
        <charset val="134"/>
      </rPr>
      <t>户）户均增收</t>
    </r>
    <r>
      <rPr>
        <sz val="10"/>
        <color indexed="8"/>
        <rFont val="Times New Roman"/>
        <charset val="134"/>
      </rPr>
      <t>500</t>
    </r>
    <r>
      <rPr>
        <sz val="10"/>
        <color indexed="8"/>
        <rFont val="方正仿宋_GBK"/>
        <charset val="134"/>
      </rPr>
      <t>元以上，村集体收入增加</t>
    </r>
    <r>
      <rPr>
        <sz val="10"/>
        <color indexed="8"/>
        <rFont val="Times New Roman"/>
        <charset val="134"/>
      </rPr>
      <t>10</t>
    </r>
    <r>
      <rPr>
        <sz val="10"/>
        <color indexed="8"/>
        <rFont val="方正仿宋_GBK"/>
        <charset val="134"/>
      </rPr>
      <t>万元。</t>
    </r>
  </si>
  <si>
    <r>
      <rPr>
        <sz val="10"/>
        <color indexed="8"/>
        <rFont val="方正仿宋_GBK"/>
        <charset val="134"/>
      </rPr>
      <t>带动生产，带动发展奶山羊产业；收益分红，按照收益的</t>
    </r>
    <r>
      <rPr>
        <sz val="10"/>
        <color indexed="8"/>
        <rFont val="Times New Roman"/>
        <charset val="134"/>
      </rPr>
      <t>30%</t>
    </r>
    <r>
      <rPr>
        <sz val="10"/>
        <color indexed="8"/>
        <rFont val="方正仿宋_GBK"/>
        <charset val="134"/>
      </rPr>
      <t>，对</t>
    </r>
    <r>
      <rPr>
        <sz val="10"/>
        <color indexed="8"/>
        <rFont val="Times New Roman"/>
        <charset val="134"/>
      </rPr>
      <t>204</t>
    </r>
    <r>
      <rPr>
        <sz val="10"/>
        <color indexed="8"/>
        <rFont val="方正仿宋_GBK"/>
        <charset val="134"/>
      </rPr>
      <t>户</t>
    </r>
    <r>
      <rPr>
        <sz val="10"/>
        <color indexed="8"/>
        <rFont val="Times New Roman"/>
        <charset val="134"/>
      </rPr>
      <t>752</t>
    </r>
    <r>
      <rPr>
        <sz val="10"/>
        <color indexed="8"/>
        <rFont val="方正仿宋_GBK"/>
        <charset val="134"/>
      </rPr>
      <t>人进行收益分红；就业务工，带动务工</t>
    </r>
    <r>
      <rPr>
        <sz val="10"/>
        <color indexed="8"/>
        <rFont val="Times New Roman"/>
        <charset val="134"/>
      </rPr>
      <t>30</t>
    </r>
    <r>
      <rPr>
        <sz val="10"/>
        <color indexed="8"/>
        <rFont val="方正仿宋_GBK"/>
        <charset val="134"/>
      </rPr>
      <t>人。</t>
    </r>
  </si>
  <si>
    <r>
      <rPr>
        <sz val="10"/>
        <rFont val="方正仿宋_GBK"/>
        <charset val="134"/>
      </rPr>
      <t>中枢街道奶山羊</t>
    </r>
    <r>
      <rPr>
        <sz val="10"/>
        <rFont val="Times New Roman"/>
        <charset val="134"/>
      </rPr>
      <t>“</t>
    </r>
    <r>
      <rPr>
        <sz val="10"/>
        <rFont val="方正仿宋_GBK"/>
        <charset val="134"/>
      </rPr>
      <t>生鲜乳</t>
    </r>
    <r>
      <rPr>
        <sz val="10"/>
        <rFont val="Times New Roman"/>
        <charset val="134"/>
      </rPr>
      <t>”</t>
    </r>
    <r>
      <rPr>
        <sz val="10"/>
        <rFont val="方正仿宋_GBK"/>
        <charset val="134"/>
      </rPr>
      <t>收贮项目</t>
    </r>
  </si>
  <si>
    <r>
      <rPr>
        <sz val="10"/>
        <rFont val="方正仿宋_GBK"/>
        <charset val="134"/>
      </rPr>
      <t>茶花社区</t>
    </r>
  </si>
  <si>
    <r>
      <rPr>
        <sz val="10"/>
        <rFont val="方正仿宋_GBK"/>
        <charset val="134"/>
      </rPr>
      <t>场地平整及污水排放设施：场地平整</t>
    </r>
    <r>
      <rPr>
        <sz val="10"/>
        <rFont val="Times New Roman"/>
        <charset val="134"/>
      </rPr>
      <t>2700</t>
    </r>
    <r>
      <rPr>
        <sz val="10"/>
        <rFont val="方正仿宋_GBK"/>
        <charset val="134"/>
      </rPr>
      <t>平方米，污水排放系统包括排水管</t>
    </r>
    <r>
      <rPr>
        <sz val="10"/>
        <rFont val="Times New Roman"/>
        <charset val="134"/>
      </rPr>
      <t>60</t>
    </r>
    <r>
      <rPr>
        <sz val="10"/>
        <rFont val="方正仿宋_GBK"/>
        <charset val="134"/>
      </rPr>
      <t>米、雨水口、混凝土硬化等分项工程；生产加工车间：含生产、加工车间，两层</t>
    </r>
    <r>
      <rPr>
        <sz val="10"/>
        <rFont val="Times New Roman"/>
        <charset val="134"/>
      </rPr>
      <t>576</t>
    </r>
    <r>
      <rPr>
        <sz val="10"/>
        <rFont val="方正仿宋_GBK"/>
        <charset val="134"/>
      </rPr>
      <t>平方米；贮奶车间：含基础、车间主体、彩钢瓦等</t>
    </r>
    <r>
      <rPr>
        <sz val="10"/>
        <rFont val="Times New Roman"/>
        <charset val="134"/>
      </rPr>
      <t>1900</t>
    </r>
    <r>
      <rPr>
        <sz val="10"/>
        <rFont val="方正仿宋_GBK"/>
        <charset val="134"/>
      </rPr>
      <t>平方米。</t>
    </r>
  </si>
  <si>
    <r>
      <rPr>
        <sz val="10"/>
        <rFont val="方正仿宋_GBK"/>
        <charset val="134"/>
      </rPr>
      <t>项目预计</t>
    </r>
    <r>
      <rPr>
        <sz val="10"/>
        <rFont val="Times New Roman"/>
        <charset val="134"/>
      </rPr>
      <t>2025</t>
    </r>
    <r>
      <rPr>
        <sz val="10"/>
        <rFont val="方正仿宋_GBK"/>
        <charset val="134"/>
      </rPr>
      <t>年底建成并投入生产运行，收益预计每年</t>
    </r>
    <r>
      <rPr>
        <sz val="10"/>
        <rFont val="Times New Roman"/>
        <charset val="134"/>
      </rPr>
      <t>30</t>
    </r>
    <r>
      <rPr>
        <sz val="10"/>
        <rFont val="方正仿宋_GBK"/>
        <charset val="134"/>
      </rPr>
      <t>万元，一是用于贫困群体，此类支出原则上不超过资产收益总额的</t>
    </r>
    <r>
      <rPr>
        <sz val="10"/>
        <rFont val="Times New Roman"/>
        <charset val="134"/>
      </rPr>
      <t>30%</t>
    </r>
    <r>
      <rPr>
        <sz val="10"/>
        <rFont val="方正仿宋_GBK"/>
        <charset val="134"/>
      </rPr>
      <t>，即</t>
    </r>
    <r>
      <rPr>
        <sz val="10"/>
        <rFont val="Times New Roman"/>
        <charset val="134"/>
      </rPr>
      <t>9</t>
    </r>
    <r>
      <rPr>
        <sz val="10"/>
        <rFont val="方正仿宋_GBK"/>
        <charset val="134"/>
      </rPr>
      <t>万元；二是发展公益事业，此类支出原则上不超过资产收益总额的</t>
    </r>
    <r>
      <rPr>
        <sz val="10"/>
        <rFont val="Times New Roman"/>
        <charset val="134"/>
      </rPr>
      <t>40%</t>
    </r>
    <r>
      <rPr>
        <sz val="10"/>
        <rFont val="方正仿宋_GBK"/>
        <charset val="134"/>
      </rPr>
      <t>，即</t>
    </r>
    <r>
      <rPr>
        <sz val="10"/>
        <rFont val="Times New Roman"/>
        <charset val="134"/>
      </rPr>
      <t>12</t>
    </r>
    <r>
      <rPr>
        <sz val="10"/>
        <rFont val="方正仿宋_GBK"/>
        <charset val="134"/>
      </rPr>
      <t>万元；三是用于资产管护。经营性扶贫项目资产的管护费用可从本资产收益中适当列支，原则上不能超过资产收益总额的</t>
    </r>
    <r>
      <rPr>
        <sz val="10"/>
        <rFont val="Times New Roman"/>
        <charset val="134"/>
      </rPr>
      <t>30%</t>
    </r>
    <r>
      <rPr>
        <sz val="10"/>
        <rFont val="方正仿宋_GBK"/>
        <charset val="134"/>
      </rPr>
      <t>即</t>
    </r>
    <r>
      <rPr>
        <sz val="10"/>
        <rFont val="Times New Roman"/>
        <charset val="134"/>
      </rPr>
      <t>9</t>
    </r>
    <r>
      <rPr>
        <sz val="10"/>
        <rFont val="方正仿宋_GBK"/>
        <charset val="134"/>
      </rPr>
      <t>万元。</t>
    </r>
  </si>
  <si>
    <r>
      <rPr>
        <sz val="10"/>
        <rFont val="方正仿宋_GBK"/>
        <charset val="134"/>
      </rPr>
      <t>项目建成后产权归茶花社区集体所有，预计项目年收益</t>
    </r>
    <r>
      <rPr>
        <sz val="10"/>
        <rFont val="Times New Roman"/>
        <charset val="134"/>
      </rPr>
      <t>30</t>
    </r>
    <r>
      <rPr>
        <sz val="10"/>
        <rFont val="方正仿宋_GBK"/>
        <charset val="134"/>
      </rPr>
      <t>万元，可带动片区内脱贫人口（</t>
    </r>
    <r>
      <rPr>
        <sz val="10"/>
        <rFont val="Times New Roman"/>
        <charset val="134"/>
      </rPr>
      <t>125</t>
    </r>
    <r>
      <rPr>
        <sz val="10"/>
        <rFont val="方正仿宋_GBK"/>
        <charset val="134"/>
      </rPr>
      <t>户</t>
    </r>
    <r>
      <rPr>
        <sz val="10"/>
        <rFont val="Times New Roman"/>
        <charset val="134"/>
      </rPr>
      <t>461</t>
    </r>
    <r>
      <rPr>
        <sz val="10"/>
        <rFont val="方正仿宋_GBK"/>
        <charset val="134"/>
      </rPr>
      <t>人）及监测对象（</t>
    </r>
    <r>
      <rPr>
        <sz val="10"/>
        <rFont val="Times New Roman"/>
        <charset val="134"/>
      </rPr>
      <t>16</t>
    </r>
    <r>
      <rPr>
        <sz val="10"/>
        <rFont val="方正仿宋_GBK"/>
        <charset val="134"/>
      </rPr>
      <t>户</t>
    </r>
    <r>
      <rPr>
        <sz val="10"/>
        <rFont val="Times New Roman"/>
        <charset val="134"/>
      </rPr>
      <t>66</t>
    </r>
    <r>
      <rPr>
        <sz val="10"/>
        <rFont val="方正仿宋_GBK"/>
        <charset val="134"/>
      </rPr>
      <t>人）户均增收</t>
    </r>
    <r>
      <rPr>
        <sz val="10"/>
        <rFont val="Times New Roman"/>
        <charset val="134"/>
      </rPr>
      <t>1000</t>
    </r>
    <r>
      <rPr>
        <sz val="10"/>
        <rFont val="方正仿宋_GBK"/>
        <charset val="134"/>
      </rPr>
      <t>元，带动养殖户年增加收入</t>
    </r>
    <r>
      <rPr>
        <sz val="10"/>
        <rFont val="Times New Roman"/>
        <charset val="134"/>
      </rPr>
      <t>5000</t>
    </r>
    <r>
      <rPr>
        <sz val="10"/>
        <rFont val="方正仿宋_GBK"/>
        <charset val="134"/>
      </rPr>
      <t>元以上，另外项目能提供就业岗位</t>
    </r>
    <r>
      <rPr>
        <sz val="10"/>
        <rFont val="Times New Roman"/>
        <charset val="134"/>
      </rPr>
      <t>10</t>
    </r>
    <r>
      <rPr>
        <sz val="10"/>
        <rFont val="方正仿宋_GBK"/>
        <charset val="134"/>
      </rPr>
      <t>个，群众人均务工收入增加</t>
    </r>
    <r>
      <rPr>
        <sz val="10"/>
        <rFont val="Times New Roman"/>
        <charset val="134"/>
      </rPr>
      <t>3000</t>
    </r>
    <r>
      <rPr>
        <sz val="10"/>
        <rFont val="方正仿宋_GBK"/>
        <charset val="134"/>
      </rPr>
      <t>元</t>
    </r>
    <r>
      <rPr>
        <sz val="10"/>
        <rFont val="Times New Roman"/>
        <charset val="134"/>
      </rPr>
      <t>/</t>
    </r>
    <r>
      <rPr>
        <sz val="10"/>
        <rFont val="方正仿宋_GBK"/>
        <charset val="134"/>
      </rPr>
      <t>年。</t>
    </r>
  </si>
  <si>
    <r>
      <rPr>
        <sz val="10"/>
        <color indexed="8"/>
        <rFont val="方正仿宋_GBK"/>
        <charset val="134"/>
      </rPr>
      <t>西桥社区人工饲料蚕蚕房与基础设施智能化升级改造项目</t>
    </r>
  </si>
  <si>
    <r>
      <rPr>
        <sz val="10"/>
        <color indexed="8"/>
        <rFont val="方正仿宋_GBK"/>
        <charset val="134"/>
      </rPr>
      <t>西桥社区委员会</t>
    </r>
  </si>
  <si>
    <r>
      <rPr>
        <sz val="10"/>
        <color indexed="8"/>
        <rFont val="方正仿宋_GBK"/>
        <charset val="134"/>
      </rPr>
      <t>改造</t>
    </r>
  </si>
  <si>
    <r>
      <rPr>
        <sz val="10"/>
        <color indexed="8"/>
        <rFont val="方正仿宋_GBK"/>
        <charset val="134"/>
      </rPr>
      <t>项目建设内容及投资明细：</t>
    </r>
    <r>
      <rPr>
        <sz val="10"/>
        <color indexed="8"/>
        <rFont val="Times New Roman"/>
        <charset val="134"/>
      </rPr>
      <t>1.13</t>
    </r>
    <r>
      <rPr>
        <sz val="10"/>
        <color indexed="8"/>
        <rFont val="方正仿宋_GBK"/>
        <charset val="134"/>
      </rPr>
      <t>间蚕房智能化升级改造，含保温密闭、水电升级、智能温控、新风除湿、环境监控、消毒设施及集中式太阳能热风循环蓄热系统，共计投入</t>
    </r>
    <r>
      <rPr>
        <sz val="10"/>
        <color indexed="8"/>
        <rFont val="Times New Roman"/>
        <charset val="134"/>
      </rPr>
      <t>65</t>
    </r>
    <r>
      <rPr>
        <sz val="10"/>
        <color indexed="8"/>
        <rFont val="方正仿宋_GBK"/>
        <charset val="134"/>
      </rPr>
      <t>万元。</t>
    </r>
    <r>
      <rPr>
        <sz val="10"/>
        <color indexed="8"/>
        <rFont val="Times New Roman"/>
        <charset val="134"/>
      </rPr>
      <t>2.</t>
    </r>
    <r>
      <rPr>
        <sz val="10"/>
        <color indexed="8"/>
        <rFont val="方正仿宋_GBK"/>
        <charset val="134"/>
      </rPr>
      <t>购置全智能化饲料生产设备</t>
    </r>
    <r>
      <rPr>
        <sz val="10"/>
        <color indexed="8"/>
        <rFont val="Times New Roman"/>
        <charset val="134"/>
      </rPr>
      <t>1</t>
    </r>
    <r>
      <rPr>
        <sz val="10"/>
        <color indexed="8"/>
        <rFont val="方正仿宋_GBK"/>
        <charset val="134"/>
      </rPr>
      <t>套，含智能粉碎、自动配料预混、混合、冷却、环保除尘、灭菌、全自动称重装袋、</t>
    </r>
    <r>
      <rPr>
        <sz val="10"/>
        <color indexed="8"/>
        <rFont val="Times New Roman"/>
        <charset val="134"/>
      </rPr>
      <t>PLC</t>
    </r>
    <r>
      <rPr>
        <sz val="10"/>
        <color indexed="8"/>
        <rFont val="方正仿宋_GBK"/>
        <charset val="134"/>
      </rPr>
      <t>智能控制，共计投入</t>
    </r>
    <r>
      <rPr>
        <sz val="10"/>
        <color indexed="8"/>
        <rFont val="Times New Roman"/>
        <charset val="134"/>
      </rPr>
      <t>88</t>
    </r>
    <r>
      <rPr>
        <sz val="10"/>
        <color indexed="8"/>
        <rFont val="方正仿宋_GBK"/>
        <charset val="134"/>
      </rPr>
      <t>万元。</t>
    </r>
    <r>
      <rPr>
        <sz val="10"/>
        <color indexed="8"/>
        <rFont val="Times New Roman"/>
        <charset val="134"/>
      </rPr>
      <t>3.</t>
    </r>
    <r>
      <rPr>
        <sz val="10"/>
        <color indexed="8"/>
        <rFont val="方正仿宋_GBK"/>
        <charset val="134"/>
      </rPr>
      <t>购置小蚕专用恒温空调运送车</t>
    </r>
    <r>
      <rPr>
        <sz val="10"/>
        <color indexed="8"/>
        <rFont val="Times New Roman"/>
        <charset val="134"/>
      </rPr>
      <t>1</t>
    </r>
    <r>
      <rPr>
        <sz val="10"/>
        <color indexed="8"/>
        <rFont val="方正仿宋_GBK"/>
        <charset val="134"/>
      </rPr>
      <t>台，投入</t>
    </r>
    <r>
      <rPr>
        <sz val="10"/>
        <color indexed="8"/>
        <rFont val="Times New Roman"/>
        <charset val="134"/>
      </rPr>
      <t>12.8</t>
    </r>
    <r>
      <rPr>
        <sz val="10"/>
        <color indexed="8"/>
        <rFont val="方正仿宋_GBK"/>
        <charset val="134"/>
      </rPr>
      <t>万元。</t>
    </r>
    <r>
      <rPr>
        <sz val="10"/>
        <color indexed="8"/>
        <rFont val="Times New Roman"/>
        <charset val="134"/>
      </rPr>
      <t>4.</t>
    </r>
    <r>
      <rPr>
        <sz val="10"/>
        <color indexed="8"/>
        <rFont val="方正仿宋_GBK"/>
        <charset val="134"/>
      </rPr>
      <t>购置饲料恒温配送车</t>
    </r>
    <r>
      <rPr>
        <sz val="10"/>
        <color indexed="8"/>
        <rFont val="Times New Roman"/>
        <charset val="134"/>
      </rPr>
      <t>1</t>
    </r>
    <r>
      <rPr>
        <sz val="10"/>
        <color indexed="8"/>
        <rFont val="方正仿宋_GBK"/>
        <charset val="134"/>
      </rPr>
      <t>台，投入</t>
    </r>
    <r>
      <rPr>
        <sz val="10"/>
        <color indexed="8"/>
        <rFont val="Times New Roman"/>
        <charset val="134"/>
      </rPr>
      <t>12.8</t>
    </r>
    <r>
      <rPr>
        <sz val="10"/>
        <color indexed="8"/>
        <rFont val="方正仿宋_GBK"/>
        <charset val="134"/>
      </rPr>
      <t>万元。</t>
    </r>
    <r>
      <rPr>
        <sz val="10"/>
        <color indexed="8"/>
        <rFont val="Times New Roman"/>
        <charset val="134"/>
      </rPr>
      <t>5.</t>
    </r>
    <r>
      <rPr>
        <sz val="10"/>
        <color indexed="8"/>
        <rFont val="方正仿宋_GBK"/>
        <charset val="134"/>
      </rPr>
      <t>购置</t>
    </r>
    <r>
      <rPr>
        <sz val="10"/>
        <color indexed="8"/>
        <rFont val="Times New Roman"/>
        <charset val="134"/>
      </rPr>
      <t>24</t>
    </r>
    <r>
      <rPr>
        <sz val="10"/>
        <color indexed="8"/>
        <rFont val="方正仿宋_GBK"/>
        <charset val="134"/>
      </rPr>
      <t>格蒸饭柜</t>
    </r>
    <r>
      <rPr>
        <sz val="10"/>
        <color indexed="8"/>
        <rFont val="Times New Roman"/>
        <charset val="134"/>
      </rPr>
      <t>3</t>
    </r>
    <r>
      <rPr>
        <sz val="10"/>
        <color indexed="8"/>
        <rFont val="方正仿宋_GBK"/>
        <charset val="134"/>
      </rPr>
      <t>台，共计</t>
    </r>
    <r>
      <rPr>
        <sz val="10"/>
        <color indexed="8"/>
        <rFont val="Times New Roman"/>
        <charset val="134"/>
      </rPr>
      <t>1.5</t>
    </r>
    <r>
      <rPr>
        <sz val="10"/>
        <color indexed="8"/>
        <rFont val="方正仿宋_GBK"/>
        <charset val="134"/>
      </rPr>
      <t>万元。</t>
    </r>
    <r>
      <rPr>
        <sz val="10"/>
        <color indexed="8"/>
        <rFont val="Times New Roman"/>
        <charset val="134"/>
      </rPr>
      <t>6.</t>
    </r>
    <r>
      <rPr>
        <sz val="10"/>
        <color indexed="8"/>
        <rFont val="方正仿宋_GBK"/>
        <charset val="134"/>
      </rPr>
      <t>购置</t>
    </r>
    <r>
      <rPr>
        <sz val="10"/>
        <color indexed="8"/>
        <rFont val="Times New Roman"/>
        <charset val="134"/>
      </rPr>
      <t>200kg</t>
    </r>
    <r>
      <rPr>
        <sz val="10"/>
        <color indexed="8"/>
        <rFont val="方正仿宋_GBK"/>
        <charset val="134"/>
      </rPr>
      <t>饲料搅拌机</t>
    </r>
    <r>
      <rPr>
        <sz val="10"/>
        <color indexed="8"/>
        <rFont val="Times New Roman"/>
        <charset val="134"/>
      </rPr>
      <t>1</t>
    </r>
    <r>
      <rPr>
        <sz val="10"/>
        <color indexed="8"/>
        <rFont val="方正仿宋_GBK"/>
        <charset val="134"/>
      </rPr>
      <t>台，投入</t>
    </r>
    <r>
      <rPr>
        <sz val="10"/>
        <color indexed="8"/>
        <rFont val="Times New Roman"/>
        <charset val="134"/>
      </rPr>
      <t>0.5</t>
    </r>
    <r>
      <rPr>
        <sz val="10"/>
        <color indexed="8"/>
        <rFont val="方正仿宋_GBK"/>
        <charset val="134"/>
      </rPr>
      <t>万元。</t>
    </r>
    <r>
      <rPr>
        <sz val="10"/>
        <color indexed="8"/>
        <rFont val="Times New Roman"/>
        <charset val="134"/>
      </rPr>
      <t>7.</t>
    </r>
    <r>
      <rPr>
        <sz val="10"/>
        <color indexed="8"/>
        <rFont val="方正仿宋_GBK"/>
        <charset val="134"/>
      </rPr>
      <t>购置</t>
    </r>
    <r>
      <rPr>
        <sz val="10"/>
        <color indexed="8"/>
        <rFont val="Times New Roman"/>
        <charset val="134"/>
      </rPr>
      <t>8cm</t>
    </r>
    <r>
      <rPr>
        <sz val="10"/>
        <color indexed="8"/>
        <rFont val="方正仿宋_GBK"/>
        <charset val="134"/>
      </rPr>
      <t>带</t>
    </r>
    <r>
      <rPr>
        <sz val="10"/>
        <color indexed="8"/>
        <rFont val="Times New Roman"/>
        <charset val="134"/>
      </rPr>
      <t>20cm</t>
    </r>
    <r>
      <rPr>
        <sz val="10"/>
        <color indexed="8"/>
        <rFont val="方正仿宋_GBK"/>
        <charset val="134"/>
      </rPr>
      <t>高脚蚕箔</t>
    </r>
    <r>
      <rPr>
        <sz val="10"/>
        <color indexed="8"/>
        <rFont val="Times New Roman"/>
        <charset val="134"/>
      </rPr>
      <t>2000</t>
    </r>
    <r>
      <rPr>
        <sz val="10"/>
        <color indexed="8"/>
        <rFont val="方正仿宋_GBK"/>
        <charset val="134"/>
      </rPr>
      <t>个，共计6万元。8.购置簇具2000个，共计1.8万元。9.购置三角轮800个，共计2.4万元。10.购置自动喂蚕机1台，投入20万元。11.购置净水设备1台，投入2万元。12.购置饲料检验检测实验室全套器材及办公电脑3台，投入3.4万元。13.购置熟化饲料摆放架20个，共计3万元。14.购置蚕用电子秤、电子天平2套，共计0.4万元。15.购置饲料原料堆放塑料托盘20个，共计0.24万元。16.改造消毒通道及蚕房空气消毒防疫设备，共计3万元。项目总投资224.44万元，其中申请财政补助资金200万元，企业自筹资金24.44万元。</t>
    </r>
  </si>
  <si>
    <r>
      <rPr>
        <sz val="10"/>
        <color indexed="8"/>
        <rFont val="方正仿宋_GBK"/>
        <charset val="134"/>
      </rPr>
      <t>项目绩效目标（总体目标）：项目围绕人工饲料养蚕全产业链发展需求，通过对</t>
    </r>
    <r>
      <rPr>
        <sz val="10"/>
        <color indexed="8"/>
        <rFont val="Times New Roman"/>
        <charset val="134"/>
      </rPr>
      <t>13</t>
    </r>
    <r>
      <rPr>
        <sz val="10"/>
        <color indexed="8"/>
        <rFont val="方正仿宋_GBK"/>
        <charset val="134"/>
      </rPr>
      <t>间共</t>
    </r>
    <r>
      <rPr>
        <sz val="10"/>
        <color indexed="8"/>
        <rFont val="Times New Roman"/>
        <charset val="134"/>
      </rPr>
      <t>510</t>
    </r>
    <r>
      <rPr>
        <sz val="10"/>
        <color indexed="8"/>
        <rFont val="方正仿宋_GBK"/>
        <charset val="134"/>
      </rPr>
      <t>㎡蚕房实施智能化升级改造，配套建设含粉碎、混合、冷却、环保除尘、灭菌、全自动包装的全智能化饲料生产线，购置各类养殖及检测设备，构建</t>
    </r>
    <r>
      <rPr>
        <sz val="10"/>
        <color indexed="8"/>
        <rFont val="Times New Roman"/>
        <charset val="134"/>
      </rPr>
      <t>“</t>
    </r>
    <r>
      <rPr>
        <sz val="10"/>
        <color indexed="8"/>
        <rFont val="方正仿宋_GBK"/>
        <charset val="134"/>
      </rPr>
      <t>饲料自产自销、工厂化养蚕、小蚕共育、农户协同发展</t>
    </r>
    <r>
      <rPr>
        <sz val="10"/>
        <color indexed="8"/>
        <rFont val="Times New Roman"/>
        <charset val="134"/>
      </rPr>
      <t>”</t>
    </r>
    <r>
      <rPr>
        <sz val="10"/>
        <color indexed="8"/>
        <rFont val="方正仿宋_GBK"/>
        <charset val="134"/>
      </rPr>
      <t>的一体化运营体系。项目建成后，全年可服务蚕种</t>
    </r>
    <r>
      <rPr>
        <sz val="10"/>
        <color indexed="8"/>
        <rFont val="Times New Roman"/>
        <charset val="134"/>
      </rPr>
      <t>33100</t>
    </r>
    <r>
      <rPr>
        <sz val="10"/>
        <color indexed="8"/>
        <rFont val="方正仿宋_GBK"/>
        <charset val="134"/>
      </rPr>
      <t>张，年产蚕饲料</t>
    </r>
    <r>
      <rPr>
        <sz val="10"/>
        <color indexed="8"/>
        <rFont val="Times New Roman"/>
        <charset val="134"/>
      </rPr>
      <t>2648</t>
    </r>
    <r>
      <rPr>
        <sz val="10"/>
        <color indexed="8"/>
        <rFont val="方正仿宋_GBK"/>
        <charset val="134"/>
      </rPr>
      <t>吨，实现年总利润</t>
    </r>
    <r>
      <rPr>
        <sz val="10"/>
        <color indexed="8"/>
        <rFont val="Times New Roman"/>
        <charset val="134"/>
      </rPr>
      <t>1294</t>
    </r>
    <r>
      <rPr>
        <sz val="10"/>
        <color indexed="8"/>
        <rFont val="方正仿宋_GBK"/>
        <charset val="134"/>
      </rPr>
      <t>万元，带动自有养殖户及两个小蚕共育工厂等各类养殖主体共同发展，整体带动养殖规模超</t>
    </r>
    <r>
      <rPr>
        <sz val="10"/>
        <color indexed="8"/>
        <rFont val="Times New Roman"/>
        <charset val="134"/>
      </rPr>
      <t>5000</t>
    </r>
    <r>
      <rPr>
        <sz val="10"/>
        <color indexed="8"/>
        <rFont val="方正仿宋_GBK"/>
        <charset val="134"/>
      </rPr>
      <t>户。同时项目具备后期产能延伸空间，可根据市场需求进一步扩大养殖与饲料生产规模，持续提升蚕桑产业集约化、智能化、标准化水平，有效降低养殖成本与病害风险，带动所有养殖主体稳定增收，壮大村集体经济，打造区域人工饲料养蚕示范标杆，推动地方蚕桑产业高质量发展与乡村振兴战略落地。</t>
    </r>
  </si>
  <si>
    <r>
      <rPr>
        <sz val="10"/>
        <color indexed="8"/>
        <rFont val="方正仿宋_GBK"/>
        <charset val="134"/>
      </rPr>
      <t>西桥社区</t>
    </r>
  </si>
  <si>
    <r>
      <rPr>
        <sz val="10"/>
        <color indexed="8"/>
        <rFont val="方正仿宋_GBK"/>
        <charset val="134"/>
      </rPr>
      <t>蚕桑</t>
    </r>
  </si>
  <si>
    <r>
      <rPr>
        <sz val="10"/>
        <color indexed="8"/>
        <rFont val="方正仿宋_GBK"/>
        <charset val="134"/>
      </rPr>
      <t>芳华镇板田村委会辣椒分拣中心</t>
    </r>
  </si>
  <si>
    <r>
      <rPr>
        <sz val="10"/>
        <color theme="1"/>
        <rFont val="Times New Roman"/>
        <charset val="134"/>
      </rPr>
      <t>1.</t>
    </r>
    <r>
      <rPr>
        <sz val="10"/>
        <color indexed="8"/>
        <rFont val="方正仿宋_GBK"/>
        <charset val="134"/>
      </rPr>
      <t>分拣中心厂房建设，长</t>
    </r>
    <r>
      <rPr>
        <sz val="10"/>
        <color indexed="8"/>
        <rFont val="Times New Roman"/>
        <charset val="134"/>
      </rPr>
      <t>50</t>
    </r>
    <r>
      <rPr>
        <sz val="10"/>
        <color indexed="8"/>
        <rFont val="方正仿宋_GBK"/>
        <charset val="134"/>
      </rPr>
      <t>米，宽</t>
    </r>
    <r>
      <rPr>
        <sz val="10"/>
        <color indexed="8"/>
        <rFont val="Times New Roman"/>
        <charset val="134"/>
      </rPr>
      <t>25</t>
    </r>
    <r>
      <rPr>
        <sz val="10"/>
        <color indexed="8"/>
        <rFont val="方正仿宋_GBK"/>
        <charset val="134"/>
      </rPr>
      <t>米，高</t>
    </r>
    <r>
      <rPr>
        <sz val="10"/>
        <color indexed="8"/>
        <rFont val="Times New Roman"/>
        <charset val="134"/>
      </rPr>
      <t>12</t>
    </r>
    <r>
      <rPr>
        <sz val="10"/>
        <color indexed="8"/>
        <rFont val="方正仿宋_GBK"/>
        <charset val="134"/>
      </rPr>
      <t>米，拟采用标准厂房（重钢架构）建设模式新建，占地面积</t>
    </r>
    <r>
      <rPr>
        <sz val="10"/>
        <color indexed="8"/>
        <rFont val="Times New Roman"/>
        <charset val="134"/>
      </rPr>
      <t>1250</t>
    </r>
    <r>
      <rPr>
        <sz val="10"/>
        <color indexed="8"/>
        <rFont val="方正仿宋_GBK"/>
        <charset val="134"/>
      </rPr>
      <t>平方米，单价：</t>
    </r>
    <r>
      <rPr>
        <sz val="10"/>
        <color indexed="8"/>
        <rFont val="Times New Roman"/>
        <charset val="134"/>
      </rPr>
      <t>1200</t>
    </r>
    <r>
      <rPr>
        <sz val="10"/>
        <color indexed="8"/>
        <rFont val="方正仿宋_GBK"/>
        <charset val="134"/>
      </rPr>
      <t>元</t>
    </r>
    <r>
      <rPr>
        <sz val="10"/>
        <color indexed="8"/>
        <rFont val="Times New Roman"/>
        <charset val="134"/>
      </rPr>
      <t>/</t>
    </r>
    <r>
      <rPr>
        <sz val="10"/>
        <color indexed="8"/>
        <rFont val="方正仿宋_GBK"/>
        <charset val="134"/>
      </rPr>
      <t>平方米，所需资金概算为</t>
    </r>
    <r>
      <rPr>
        <sz val="10"/>
        <color indexed="8"/>
        <rFont val="Times New Roman"/>
        <charset val="134"/>
      </rPr>
      <t>150</t>
    </r>
    <r>
      <rPr>
        <sz val="10"/>
        <color indexed="8"/>
        <rFont val="方正仿宋_GBK"/>
        <charset val="134"/>
      </rPr>
      <t>万元；</t>
    </r>
    <r>
      <rPr>
        <sz val="10"/>
        <color indexed="8"/>
        <rFont val="Times New Roman"/>
        <charset val="134"/>
      </rPr>
      <t xml:space="preserve">                                     2.</t>
    </r>
    <r>
      <rPr>
        <sz val="10"/>
        <color indexed="8"/>
        <rFont val="方正仿宋_GBK"/>
        <charset val="134"/>
      </rPr>
      <t>配套道路建设，拟采用</t>
    </r>
    <r>
      <rPr>
        <sz val="10"/>
        <color indexed="8"/>
        <rFont val="Times New Roman"/>
        <charset val="134"/>
      </rPr>
      <t>C30</t>
    </r>
    <r>
      <rPr>
        <sz val="10"/>
        <color indexed="8"/>
        <rFont val="方正仿宋_GBK"/>
        <charset val="134"/>
      </rPr>
      <t>混凝土硬化，长</t>
    </r>
    <r>
      <rPr>
        <sz val="10"/>
        <color indexed="8"/>
        <rFont val="Times New Roman"/>
        <charset val="134"/>
      </rPr>
      <t>500</t>
    </r>
    <r>
      <rPr>
        <sz val="10"/>
        <color indexed="8"/>
        <rFont val="方正仿宋_GBK"/>
        <charset val="134"/>
      </rPr>
      <t>米，宽</t>
    </r>
    <r>
      <rPr>
        <sz val="10"/>
        <color indexed="8"/>
        <rFont val="Times New Roman"/>
        <charset val="134"/>
      </rPr>
      <t>5</t>
    </r>
    <r>
      <rPr>
        <sz val="10"/>
        <color indexed="8"/>
        <rFont val="方正仿宋_GBK"/>
        <charset val="134"/>
      </rPr>
      <t>米，均厚</t>
    </r>
    <r>
      <rPr>
        <sz val="10"/>
        <color indexed="8"/>
        <rFont val="Times New Roman"/>
        <charset val="134"/>
      </rPr>
      <t>0.2</t>
    </r>
    <r>
      <rPr>
        <sz val="10"/>
        <color indexed="8"/>
        <rFont val="方正仿宋_GBK"/>
        <charset val="134"/>
      </rPr>
      <t>米，工程量</t>
    </r>
    <r>
      <rPr>
        <sz val="10"/>
        <color indexed="8"/>
        <rFont val="Times New Roman"/>
        <charset val="134"/>
      </rPr>
      <t>500</t>
    </r>
    <r>
      <rPr>
        <sz val="10"/>
        <color indexed="8"/>
        <rFont val="方正仿宋_GBK"/>
        <charset val="134"/>
      </rPr>
      <t>立方米，单价</t>
    </r>
    <r>
      <rPr>
        <sz val="10"/>
        <color indexed="8"/>
        <rFont val="Times New Roman"/>
        <charset val="134"/>
      </rPr>
      <t>420</t>
    </r>
    <r>
      <rPr>
        <sz val="10"/>
        <color indexed="8"/>
        <rFont val="方正仿宋_GBK"/>
        <charset val="134"/>
      </rPr>
      <t>元</t>
    </r>
    <r>
      <rPr>
        <sz val="10"/>
        <color indexed="8"/>
        <rFont val="Times New Roman"/>
        <charset val="134"/>
      </rPr>
      <t>/</t>
    </r>
    <r>
      <rPr>
        <sz val="10"/>
        <color indexed="8"/>
        <rFont val="方正仿宋_GBK"/>
        <charset val="134"/>
      </rPr>
      <t>立方米，所需资金概算为</t>
    </r>
    <r>
      <rPr>
        <sz val="10"/>
        <color indexed="8"/>
        <rFont val="Times New Roman"/>
        <charset val="134"/>
      </rPr>
      <t>21</t>
    </r>
    <r>
      <rPr>
        <sz val="10"/>
        <color indexed="8"/>
        <rFont val="方正仿宋_GBK"/>
        <charset val="134"/>
      </rPr>
      <t>万元；道路两边设排水沟，拟采用三面光方式建设，长</t>
    </r>
    <r>
      <rPr>
        <sz val="10"/>
        <color indexed="8"/>
        <rFont val="Times New Roman"/>
        <charset val="134"/>
      </rPr>
      <t>1000</t>
    </r>
    <r>
      <rPr>
        <sz val="10"/>
        <color indexed="8"/>
        <rFont val="方正仿宋_GBK"/>
        <charset val="134"/>
      </rPr>
      <t>米，沟壁宽</t>
    </r>
    <r>
      <rPr>
        <sz val="10"/>
        <color indexed="8"/>
        <rFont val="Times New Roman"/>
        <charset val="134"/>
      </rPr>
      <t>0.4</t>
    </r>
    <r>
      <rPr>
        <sz val="10"/>
        <color indexed="8"/>
        <rFont val="方正仿宋_GBK"/>
        <charset val="134"/>
      </rPr>
      <t>米</t>
    </r>
    <r>
      <rPr>
        <sz val="10"/>
        <color indexed="8"/>
        <rFont val="Times New Roman"/>
        <charset val="134"/>
      </rPr>
      <t>*2</t>
    </r>
    <r>
      <rPr>
        <sz val="10"/>
        <color indexed="8"/>
        <rFont val="方正仿宋_GBK"/>
        <charset val="134"/>
      </rPr>
      <t>，沟底宽</t>
    </r>
    <r>
      <rPr>
        <sz val="10"/>
        <color indexed="8"/>
        <rFont val="Times New Roman"/>
        <charset val="134"/>
      </rPr>
      <t>0.5</t>
    </r>
    <r>
      <rPr>
        <sz val="10"/>
        <color indexed="8"/>
        <rFont val="方正仿宋_GBK"/>
        <charset val="134"/>
      </rPr>
      <t>米，沟底厚</t>
    </r>
    <r>
      <rPr>
        <sz val="10"/>
        <color indexed="8"/>
        <rFont val="Times New Roman"/>
        <charset val="134"/>
      </rPr>
      <t>0.2</t>
    </r>
    <r>
      <rPr>
        <sz val="10"/>
        <color indexed="8"/>
        <rFont val="方正仿宋_GBK"/>
        <charset val="134"/>
      </rPr>
      <t>米，沟深</t>
    </r>
    <r>
      <rPr>
        <sz val="10"/>
        <color indexed="8"/>
        <rFont val="Times New Roman"/>
        <charset val="134"/>
      </rPr>
      <t>0.6</t>
    </r>
    <r>
      <rPr>
        <sz val="10"/>
        <color indexed="8"/>
        <rFont val="方正仿宋_GBK"/>
        <charset val="134"/>
      </rPr>
      <t>米，工程量概算</t>
    </r>
    <r>
      <rPr>
        <sz val="10"/>
        <color indexed="8"/>
        <rFont val="Times New Roman"/>
        <charset val="134"/>
      </rPr>
      <t>580</t>
    </r>
    <r>
      <rPr>
        <sz val="10"/>
        <color indexed="8"/>
        <rFont val="方正仿宋_GBK"/>
        <charset val="134"/>
      </rPr>
      <t>立方米，单价</t>
    </r>
    <r>
      <rPr>
        <sz val="10"/>
        <color indexed="8"/>
        <rFont val="Times New Roman"/>
        <charset val="134"/>
      </rPr>
      <t>450</t>
    </r>
    <r>
      <rPr>
        <sz val="10"/>
        <color indexed="8"/>
        <rFont val="方正仿宋_GBK"/>
        <charset val="134"/>
      </rPr>
      <t>元</t>
    </r>
    <r>
      <rPr>
        <sz val="10"/>
        <color indexed="8"/>
        <rFont val="Times New Roman"/>
        <charset val="134"/>
      </rPr>
      <t>/</t>
    </r>
    <r>
      <rPr>
        <sz val="10"/>
        <color indexed="8"/>
        <rFont val="方正仿宋_GBK"/>
        <charset val="134"/>
      </rPr>
      <t>立方米（含支模），所需资金概算为</t>
    </r>
    <r>
      <rPr>
        <sz val="10"/>
        <color indexed="8"/>
        <rFont val="Times New Roman"/>
        <charset val="134"/>
      </rPr>
      <t>26</t>
    </r>
    <r>
      <rPr>
        <sz val="10"/>
        <color indexed="8"/>
        <rFont val="方正仿宋_GBK"/>
        <charset val="134"/>
      </rPr>
      <t>万元。</t>
    </r>
    <r>
      <rPr>
        <sz val="10"/>
        <color indexed="8"/>
        <rFont val="Times New Roman"/>
        <charset val="134"/>
      </rPr>
      <t xml:space="preserve">                                            </t>
    </r>
    <r>
      <rPr>
        <sz val="10"/>
        <color indexed="8"/>
        <rFont val="方正仿宋_GBK"/>
        <charset val="134"/>
      </rPr>
      <t>资金总概算：</t>
    </r>
    <r>
      <rPr>
        <sz val="10"/>
        <color indexed="8"/>
        <rFont val="Times New Roman"/>
        <charset val="134"/>
      </rPr>
      <t>197</t>
    </r>
    <r>
      <rPr>
        <sz val="10"/>
        <color indexed="8"/>
        <rFont val="方正仿宋_GBK"/>
        <charset val="134"/>
      </rPr>
      <t>万元。</t>
    </r>
  </si>
  <si>
    <r>
      <rPr>
        <sz val="10"/>
        <color indexed="8"/>
        <rFont val="方正仿宋_GBK"/>
        <charset val="134"/>
      </rPr>
      <t>以铸牢中华民族共同体意识为主线，通过建设辣椒分拣中心，开展辣椒种植、深加工辣椒调味品工作，依托企业带动周边农户发展辣椒种植产业，促进辣椒种植产业持续稳定发展实现村集体经济稳定增收，切实带动辖区农户增收致富，巩固拓展脱贫攻坚成果，助力乡村全面振兴，打造产业发展与民族团结互促共进的示范项目，构建各民族共同团结奋斗、共同繁荣发展的良好局面。项目建成后产权归板田村委会所有，预计项目年收益率为</t>
    </r>
    <r>
      <rPr>
        <sz val="10"/>
        <color indexed="8"/>
        <rFont val="Times New Roman"/>
        <charset val="134"/>
      </rPr>
      <t>3</t>
    </r>
    <r>
      <rPr>
        <sz val="10"/>
        <color indexed="8"/>
        <rFont val="方正仿宋_GBK"/>
        <charset val="134"/>
      </rPr>
      <t>％，即</t>
    </r>
    <r>
      <rPr>
        <sz val="10"/>
        <color indexed="8"/>
        <rFont val="Times New Roman"/>
        <charset val="134"/>
      </rPr>
      <t>6.2</t>
    </r>
    <r>
      <rPr>
        <sz val="10"/>
        <color indexed="8"/>
        <rFont val="方正仿宋_GBK"/>
        <charset val="134"/>
      </rPr>
      <t>万元。带动辖区内农户</t>
    </r>
    <r>
      <rPr>
        <sz val="10"/>
        <color indexed="8"/>
        <rFont val="Times New Roman"/>
        <charset val="134"/>
      </rPr>
      <t>423</t>
    </r>
    <r>
      <rPr>
        <sz val="10"/>
        <color indexed="8"/>
        <rFont val="方正仿宋_GBK"/>
        <charset val="134"/>
      </rPr>
      <t>户</t>
    </r>
    <r>
      <rPr>
        <sz val="10"/>
        <color indexed="8"/>
        <rFont val="Times New Roman"/>
        <charset val="134"/>
      </rPr>
      <t>1692</t>
    </r>
    <r>
      <rPr>
        <sz val="10"/>
        <color indexed="8"/>
        <rFont val="方正仿宋_GBK"/>
        <charset val="134"/>
      </rPr>
      <t>人（其中脱贫户</t>
    </r>
    <r>
      <rPr>
        <sz val="10"/>
        <color indexed="8"/>
        <rFont val="Times New Roman"/>
        <charset val="134"/>
      </rPr>
      <t>50</t>
    </r>
    <r>
      <rPr>
        <sz val="10"/>
        <color indexed="8"/>
        <rFont val="方正仿宋_GBK"/>
        <charset val="134"/>
      </rPr>
      <t>户</t>
    </r>
    <r>
      <rPr>
        <sz val="10"/>
        <color indexed="8"/>
        <rFont val="Times New Roman"/>
        <charset val="134"/>
      </rPr>
      <t>176</t>
    </r>
    <r>
      <rPr>
        <sz val="10"/>
        <color indexed="8"/>
        <rFont val="方正仿宋_GBK"/>
        <charset val="134"/>
      </rPr>
      <t>人，监测对象</t>
    </r>
    <r>
      <rPr>
        <sz val="10"/>
        <color indexed="8"/>
        <rFont val="Times New Roman"/>
        <charset val="134"/>
      </rPr>
      <t>23</t>
    </r>
    <r>
      <rPr>
        <sz val="10"/>
        <color indexed="8"/>
        <rFont val="方正仿宋_GBK"/>
        <charset val="134"/>
      </rPr>
      <t>以铸牢中华民族共同体意识为主线，通过建设辣椒分拣中心，开展辣椒种植、深加工辣椒调味品工作，依托企业带动周边农户发展辣椒种植产业，促进辣椒种植产业持续稳定发展实现村集体经济稳定增收，切实带动辖区农户增收致富，巩固拓展脱贫攻坚成果，助力乡村全面振兴，打造产业发展与民族团结互促共进的示范项目，构建各民族共同团结奋斗、共同繁荣发展的良好局面。项目建成后产权归板田村委会所有，预计项目年收益率为</t>
    </r>
    <r>
      <rPr>
        <sz val="10"/>
        <color indexed="8"/>
        <rFont val="Times New Roman"/>
        <charset val="134"/>
      </rPr>
      <t>3</t>
    </r>
    <r>
      <rPr>
        <sz val="10"/>
        <color indexed="8"/>
        <rFont val="方正仿宋_GBK"/>
        <charset val="134"/>
      </rPr>
      <t>％，即</t>
    </r>
    <r>
      <rPr>
        <sz val="10"/>
        <color indexed="8"/>
        <rFont val="Times New Roman"/>
        <charset val="134"/>
      </rPr>
      <t>6.2</t>
    </r>
    <r>
      <rPr>
        <sz val="10"/>
        <color indexed="8"/>
        <rFont val="方正仿宋_GBK"/>
        <charset val="134"/>
      </rPr>
      <t>万元。带动辖区内农户</t>
    </r>
    <r>
      <rPr>
        <sz val="10"/>
        <color indexed="8"/>
        <rFont val="Times New Roman"/>
        <charset val="134"/>
      </rPr>
      <t>423户1692人（其中脱贫户50户176人，监测对象23户73人），户均增加1300元以上，村集体收入增加6.2万元。</t>
    </r>
  </si>
  <si>
    <r>
      <rPr>
        <sz val="10"/>
        <color indexed="8"/>
        <rFont val="方正仿宋_GBK"/>
        <charset val="134"/>
      </rPr>
      <t>小榨油生产技艺传承（民族手工业创新融合发展）</t>
    </r>
  </si>
  <si>
    <r>
      <rPr>
        <sz val="10"/>
        <color indexed="8"/>
        <rFont val="方正仿宋_GBK"/>
        <charset val="134"/>
      </rPr>
      <t>车马堡村委会</t>
    </r>
  </si>
  <si>
    <r>
      <rPr>
        <sz val="10"/>
        <color theme="1"/>
        <rFont val="Times New Roman"/>
        <charset val="134"/>
      </rPr>
      <t>1.</t>
    </r>
    <r>
      <rPr>
        <sz val="10"/>
        <color indexed="8"/>
        <rFont val="方正仿宋_GBK"/>
        <charset val="134"/>
      </rPr>
      <t>新建钢架结构预装成品区</t>
    </r>
    <r>
      <rPr>
        <sz val="10"/>
        <color indexed="8"/>
        <rFont val="Times New Roman"/>
        <charset val="134"/>
      </rPr>
      <t>200m²</t>
    </r>
    <r>
      <rPr>
        <sz val="10"/>
        <color indexed="8"/>
        <rFont val="方正仿宋_GBK"/>
        <charset val="134"/>
      </rPr>
      <t>，单价</t>
    </r>
    <r>
      <rPr>
        <sz val="10"/>
        <color indexed="8"/>
        <rFont val="Times New Roman"/>
        <charset val="134"/>
      </rPr>
      <t>500</t>
    </r>
    <r>
      <rPr>
        <sz val="10"/>
        <color indexed="8"/>
        <rFont val="方正仿宋_GBK"/>
        <charset val="134"/>
      </rPr>
      <t>元</t>
    </r>
    <r>
      <rPr>
        <sz val="10"/>
        <color indexed="8"/>
        <rFont val="Times New Roman"/>
        <charset val="134"/>
      </rPr>
      <t>/</t>
    </r>
    <r>
      <rPr>
        <sz val="10"/>
        <color indexed="8"/>
        <rFont val="方正仿宋_GBK"/>
        <charset val="134"/>
      </rPr>
      <t>平方米，资金概算</t>
    </r>
    <r>
      <rPr>
        <sz val="10"/>
        <color indexed="8"/>
        <rFont val="Times New Roman"/>
        <charset val="134"/>
      </rPr>
      <t>10</t>
    </r>
    <r>
      <rPr>
        <sz val="10"/>
        <color indexed="8"/>
        <rFont val="方正仿宋_GBK"/>
        <charset val="134"/>
      </rPr>
      <t>万元；</t>
    </r>
    <r>
      <rPr>
        <sz val="10"/>
        <color indexed="8"/>
        <rFont val="Times New Roman"/>
        <charset val="134"/>
      </rPr>
      <t xml:space="preserve">
2.20</t>
    </r>
    <r>
      <rPr>
        <sz val="10"/>
        <color indexed="8"/>
        <rFont val="方正仿宋_GBK"/>
        <charset val="134"/>
      </rPr>
      <t>吨储油罐</t>
    </r>
    <r>
      <rPr>
        <sz val="10"/>
        <color indexed="8"/>
        <rFont val="Times New Roman"/>
        <charset val="134"/>
      </rPr>
      <t>2</t>
    </r>
    <r>
      <rPr>
        <sz val="10"/>
        <color indexed="8"/>
        <rFont val="方正仿宋_GBK"/>
        <charset val="134"/>
      </rPr>
      <t>个，单价</t>
    </r>
    <r>
      <rPr>
        <sz val="10"/>
        <color indexed="8"/>
        <rFont val="Times New Roman"/>
        <charset val="134"/>
      </rPr>
      <t>20000</t>
    </r>
    <r>
      <rPr>
        <sz val="10"/>
        <color indexed="8"/>
        <rFont val="方正仿宋_GBK"/>
        <charset val="134"/>
      </rPr>
      <t>元</t>
    </r>
    <r>
      <rPr>
        <sz val="10"/>
        <color indexed="8"/>
        <rFont val="Times New Roman"/>
        <charset val="134"/>
      </rPr>
      <t>/</t>
    </r>
    <r>
      <rPr>
        <sz val="10"/>
        <color indexed="8"/>
        <rFont val="方正仿宋_GBK"/>
        <charset val="134"/>
      </rPr>
      <t>个，资金概算</t>
    </r>
    <r>
      <rPr>
        <sz val="10"/>
        <color indexed="8"/>
        <rFont val="Times New Roman"/>
        <charset val="134"/>
      </rPr>
      <t>4</t>
    </r>
    <r>
      <rPr>
        <sz val="10"/>
        <color indexed="8"/>
        <rFont val="方正仿宋_GBK"/>
        <charset val="134"/>
      </rPr>
      <t>万元；</t>
    </r>
    <r>
      <rPr>
        <sz val="10"/>
        <color indexed="8"/>
        <rFont val="Times New Roman"/>
        <charset val="134"/>
      </rPr>
      <t xml:space="preserve">
3.</t>
    </r>
    <r>
      <rPr>
        <sz val="10"/>
        <color indexed="8"/>
        <rFont val="方正仿宋_GBK"/>
        <charset val="134"/>
      </rPr>
      <t>灌装一体机</t>
    </r>
    <r>
      <rPr>
        <sz val="10"/>
        <color indexed="8"/>
        <rFont val="Times New Roman"/>
        <charset val="134"/>
      </rPr>
      <t>1</t>
    </r>
    <r>
      <rPr>
        <sz val="10"/>
        <color indexed="8"/>
        <rFont val="方正仿宋_GBK"/>
        <charset val="134"/>
      </rPr>
      <t>个，资金概算</t>
    </r>
    <r>
      <rPr>
        <sz val="10"/>
        <color indexed="8"/>
        <rFont val="Times New Roman"/>
        <charset val="134"/>
      </rPr>
      <t>6</t>
    </r>
    <r>
      <rPr>
        <sz val="10"/>
        <color indexed="8"/>
        <rFont val="方正仿宋_GBK"/>
        <charset val="134"/>
      </rPr>
      <t>万元。</t>
    </r>
  </si>
  <si>
    <t>本项目以保护传承非遗小榨油生产技艺、促进民族手工业发展为核心，完善技艺传承场地与设施，开展传承人培训与技艺展示，健全传习体系。推动传统技艺与产业融合，带动民族群众就业增收，助力乡村振兴。促进各民族广泛交往交流交融，铸牢中华民族共同体意识。</t>
  </si>
  <si>
    <r>
      <rPr>
        <sz val="10"/>
        <color indexed="8"/>
        <rFont val="方正仿宋_GBK"/>
        <charset val="134"/>
      </rPr>
      <t>马街镇黄官营村委会韭黄分拣中心建设项目</t>
    </r>
  </si>
  <si>
    <r>
      <rPr>
        <sz val="10"/>
        <color theme="1"/>
        <rFont val="Times New Roman"/>
        <charset val="134"/>
      </rPr>
      <t>1.</t>
    </r>
    <r>
      <rPr>
        <sz val="10"/>
        <color indexed="8"/>
        <rFont val="方正仿宋_GBK"/>
        <charset val="134"/>
      </rPr>
      <t>手工业作坊区建设，搭建彩钢瓦厂房</t>
    </r>
    <r>
      <rPr>
        <sz val="10"/>
        <color indexed="8"/>
        <rFont val="Times New Roman"/>
        <charset val="134"/>
      </rPr>
      <t>1250</t>
    </r>
    <r>
      <rPr>
        <sz val="10"/>
        <color indexed="8"/>
        <rFont val="方正仿宋_GBK"/>
        <charset val="134"/>
      </rPr>
      <t>㎡，单价</t>
    </r>
    <r>
      <rPr>
        <sz val="10"/>
        <color indexed="8"/>
        <rFont val="Times New Roman"/>
        <charset val="134"/>
      </rPr>
      <t>160</t>
    </r>
    <r>
      <rPr>
        <sz val="10"/>
        <color indexed="8"/>
        <rFont val="方正仿宋_GBK"/>
        <charset val="134"/>
      </rPr>
      <t>元</t>
    </r>
    <r>
      <rPr>
        <sz val="10"/>
        <color indexed="8"/>
        <rFont val="Times New Roman"/>
        <charset val="134"/>
      </rPr>
      <t>/</t>
    </r>
    <r>
      <rPr>
        <sz val="10"/>
        <color indexed="8"/>
        <rFont val="方正仿宋_GBK"/>
        <charset val="134"/>
      </rPr>
      <t>平方米，资金概算</t>
    </r>
    <r>
      <rPr>
        <sz val="10"/>
        <color indexed="8"/>
        <rFont val="Times New Roman"/>
        <charset val="134"/>
      </rPr>
      <t>20</t>
    </r>
    <r>
      <rPr>
        <sz val="10"/>
        <color indexed="8"/>
        <rFont val="方正仿宋_GBK"/>
        <charset val="134"/>
      </rPr>
      <t>万元。</t>
    </r>
  </si>
  <si>
    <r>
      <rPr>
        <b/>
        <sz val="10"/>
        <color indexed="8"/>
        <rFont val="方正仿宋_GBK"/>
        <charset val="134"/>
      </rPr>
      <t>二、就业项目小计</t>
    </r>
  </si>
  <si>
    <r>
      <rPr>
        <sz val="10"/>
        <rFont val="方正仿宋_GBK"/>
        <charset val="134"/>
      </rPr>
      <t>就业项目</t>
    </r>
  </si>
  <si>
    <r>
      <rPr>
        <sz val="10"/>
        <rFont val="方正仿宋_GBK"/>
        <charset val="134"/>
      </rPr>
      <t>公益性岗位</t>
    </r>
  </si>
  <si>
    <r>
      <rPr>
        <sz val="10"/>
        <color indexed="8"/>
        <rFont val="方正仿宋_GBK"/>
        <charset val="134"/>
      </rPr>
      <t>乡村公益性岗位</t>
    </r>
  </si>
  <si>
    <r>
      <rPr>
        <sz val="10"/>
        <color indexed="8"/>
        <rFont val="方正仿宋_GBK"/>
        <charset val="134"/>
      </rPr>
      <t>乡村公益性岗位安置具有曲靖市户籍，年龄在</t>
    </r>
    <r>
      <rPr>
        <sz val="10"/>
        <color indexed="8"/>
        <rFont val="Times New Roman"/>
        <charset val="134"/>
      </rPr>
      <t xml:space="preserve"> 16 </t>
    </r>
    <r>
      <rPr>
        <sz val="10"/>
        <color indexed="8"/>
        <rFont val="方正仿宋_GBK"/>
        <charset val="134"/>
      </rPr>
      <t>周岁以上、有就业能力和就业愿望且能胜任相应工作的脱贫享受政策人口（含防止返贫监测帮扶对象）家庭劳动力。发放全县</t>
    </r>
    <r>
      <rPr>
        <sz val="10"/>
        <color indexed="8"/>
        <rFont val="Times New Roman"/>
        <charset val="134"/>
      </rPr>
      <t>1540</t>
    </r>
    <r>
      <rPr>
        <sz val="10"/>
        <color indexed="8"/>
        <rFont val="方正仿宋_GBK"/>
        <charset val="134"/>
      </rPr>
      <t>人公益性岗位工资</t>
    </r>
  </si>
  <si>
    <r>
      <rPr>
        <sz val="10"/>
        <rFont val="方正仿宋_GBK"/>
        <charset val="134"/>
      </rPr>
      <t>通过项目实施，增加</t>
    </r>
    <r>
      <rPr>
        <sz val="10"/>
        <rFont val="Times New Roman"/>
        <charset val="134"/>
      </rPr>
      <t>1540</t>
    </r>
    <r>
      <rPr>
        <sz val="10"/>
        <rFont val="方正仿宋_GBK"/>
        <charset val="134"/>
      </rPr>
      <t>人低收入脱贫户和监测对象就近务工人员的收入，促进脱贫人口和监测对象家庭收入增长。</t>
    </r>
  </si>
  <si>
    <r>
      <rPr>
        <sz val="10"/>
        <rFont val="方正仿宋_GBK"/>
        <charset val="134"/>
      </rPr>
      <t>带动务工就业</t>
    </r>
  </si>
  <si>
    <r>
      <rPr>
        <sz val="10"/>
        <rFont val="方正仿宋_GBK"/>
        <charset val="134"/>
      </rPr>
      <t>陆良县人社局</t>
    </r>
  </si>
  <si>
    <r>
      <rPr>
        <sz val="10"/>
        <rFont val="方正仿宋_GBK"/>
        <charset val="134"/>
      </rPr>
      <t>务工补助</t>
    </r>
  </si>
  <si>
    <r>
      <rPr>
        <sz val="10"/>
        <rFont val="方正仿宋_GBK"/>
        <charset val="134"/>
      </rPr>
      <t>交通费补助</t>
    </r>
  </si>
  <si>
    <r>
      <rPr>
        <sz val="10"/>
        <color indexed="8"/>
        <rFont val="方正仿宋_GBK"/>
        <charset val="134"/>
      </rPr>
      <t>陆良县</t>
    </r>
    <r>
      <rPr>
        <sz val="10"/>
        <color indexed="8"/>
        <rFont val="Times New Roman"/>
        <charset val="134"/>
      </rPr>
      <t>2026</t>
    </r>
    <r>
      <rPr>
        <sz val="10"/>
        <color indexed="8"/>
        <rFont val="方正仿宋_GBK"/>
        <charset val="134"/>
      </rPr>
      <t>年省外就业脱贫劳动力一次性往返交通补助</t>
    </r>
  </si>
  <si>
    <r>
      <rPr>
        <sz val="10"/>
        <rFont val="方正仿宋_GBK"/>
        <charset val="134"/>
      </rPr>
      <t>陆良县户籍，在云南省外务工，每年可申报</t>
    </r>
    <r>
      <rPr>
        <sz val="10"/>
        <rFont val="Times New Roman"/>
        <charset val="134"/>
      </rPr>
      <t>1</t>
    </r>
    <r>
      <rPr>
        <sz val="10"/>
        <rFont val="方正仿宋_GBK"/>
        <charset val="134"/>
      </rPr>
      <t>次省内跨州市一次性交通补助。同时符合省外务工和省内市外务工一次性交通补助条件的，按省外务工标准发放。</t>
    </r>
  </si>
  <si>
    <r>
      <rPr>
        <sz val="10"/>
        <rFont val="方正仿宋_GBK"/>
        <charset val="134"/>
      </rPr>
      <t>计划对省外稳定就业</t>
    </r>
    <r>
      <rPr>
        <sz val="10"/>
        <rFont val="Times New Roman"/>
        <charset val="134"/>
      </rPr>
      <t>3</t>
    </r>
    <r>
      <rPr>
        <sz val="10"/>
        <rFont val="方正仿宋_GBK"/>
        <charset val="134"/>
      </rPr>
      <t>月以上脱贫人口（含监测对象）发放一次性往返交通补助</t>
    </r>
    <r>
      <rPr>
        <sz val="10"/>
        <rFont val="Times New Roman"/>
        <charset val="134"/>
      </rPr>
      <t>4000</t>
    </r>
    <r>
      <rPr>
        <sz val="10"/>
        <rFont val="方正仿宋_GBK"/>
        <charset val="134"/>
      </rPr>
      <t>人次，补助</t>
    </r>
    <r>
      <rPr>
        <sz val="10"/>
        <rFont val="Times New Roman"/>
        <charset val="134"/>
      </rPr>
      <t>1000</t>
    </r>
    <r>
      <rPr>
        <sz val="10"/>
        <rFont val="方正仿宋_GBK"/>
        <charset val="134"/>
      </rPr>
      <t>元</t>
    </r>
    <r>
      <rPr>
        <sz val="10"/>
        <rFont val="Times New Roman"/>
        <charset val="134"/>
      </rPr>
      <t>/</t>
    </r>
    <r>
      <rPr>
        <sz val="10"/>
        <rFont val="方正仿宋_GBK"/>
        <charset val="134"/>
      </rPr>
      <t>人。通过项目实施，有效解决脱贫劳动力稳定就业和持续稳定增收，扎实有效巩固拓展脱贫攻坚成果同乡村振兴有效衔接。</t>
    </r>
  </si>
  <si>
    <r>
      <rPr>
        <sz val="10"/>
        <color indexed="8"/>
        <rFont val="方正仿宋_GBK"/>
        <charset val="134"/>
      </rPr>
      <t>陆良县</t>
    </r>
    <r>
      <rPr>
        <sz val="10"/>
        <color indexed="8"/>
        <rFont val="Times New Roman"/>
        <charset val="134"/>
      </rPr>
      <t>2026</t>
    </r>
    <r>
      <rPr>
        <sz val="10"/>
        <color indexed="8"/>
        <rFont val="方正仿宋_GBK"/>
        <charset val="134"/>
      </rPr>
      <t>年省内市外就业脱贫劳动力一次性往返交通补助</t>
    </r>
  </si>
  <si>
    <r>
      <rPr>
        <sz val="10"/>
        <rFont val="方正仿宋_GBK"/>
        <charset val="134"/>
      </rPr>
      <t>陆良县户籍，在云南省内市外务工，每年可申报</t>
    </r>
    <r>
      <rPr>
        <sz val="10"/>
        <rFont val="Times New Roman"/>
        <charset val="134"/>
      </rPr>
      <t>1</t>
    </r>
    <r>
      <rPr>
        <sz val="10"/>
        <rFont val="方正仿宋_GBK"/>
        <charset val="134"/>
      </rPr>
      <t>次省内跨州市一次性交通补助。同时符合省外务工和省内市外务工一次性交通补助条件的，按省外务工标准发放。</t>
    </r>
  </si>
  <si>
    <r>
      <rPr>
        <sz val="10"/>
        <rFont val="方正仿宋_GBK"/>
        <charset val="134"/>
      </rPr>
      <t>计划对省外稳定就业</t>
    </r>
    <r>
      <rPr>
        <sz val="10"/>
        <rFont val="Times New Roman"/>
        <charset val="134"/>
      </rPr>
      <t>3</t>
    </r>
    <r>
      <rPr>
        <sz val="10"/>
        <rFont val="方正仿宋_GBK"/>
        <charset val="134"/>
      </rPr>
      <t>月以上脱贫人口（含监测对象）发放一次性往返交通补助</t>
    </r>
    <r>
      <rPr>
        <sz val="10"/>
        <rFont val="Times New Roman"/>
        <charset val="134"/>
      </rPr>
      <t>2000</t>
    </r>
    <r>
      <rPr>
        <sz val="10"/>
        <rFont val="方正仿宋_GBK"/>
        <charset val="134"/>
      </rPr>
      <t>人次，补助</t>
    </r>
    <r>
      <rPr>
        <sz val="10"/>
        <rFont val="Times New Roman"/>
        <charset val="134"/>
      </rPr>
      <t>500</t>
    </r>
    <r>
      <rPr>
        <sz val="10"/>
        <rFont val="方正仿宋_GBK"/>
        <charset val="134"/>
      </rPr>
      <t>元</t>
    </r>
    <r>
      <rPr>
        <sz val="10"/>
        <rFont val="Times New Roman"/>
        <charset val="134"/>
      </rPr>
      <t>/</t>
    </r>
    <r>
      <rPr>
        <sz val="10"/>
        <rFont val="方正仿宋_GBK"/>
        <charset val="134"/>
      </rPr>
      <t>人。通过项目实施，有效解决脱贫劳动力稳定就业和持续稳定增收，扎实有效巩固拓展脱贫攻坚成果同乡村振兴有效衔接。</t>
    </r>
  </si>
  <si>
    <r>
      <rPr>
        <sz val="10"/>
        <color indexed="8"/>
        <rFont val="方正仿宋_GBK"/>
        <charset val="134"/>
      </rPr>
      <t>生产奖补、劳务补助等</t>
    </r>
  </si>
  <si>
    <r>
      <rPr>
        <sz val="10"/>
        <color indexed="8"/>
        <rFont val="方正仿宋_GBK"/>
        <charset val="134"/>
      </rPr>
      <t>陆良县</t>
    </r>
    <r>
      <rPr>
        <sz val="10"/>
        <color indexed="8"/>
        <rFont val="Times New Roman"/>
        <charset val="134"/>
      </rPr>
      <t>2026</t>
    </r>
    <r>
      <rPr>
        <sz val="10"/>
        <color indexed="8"/>
        <rFont val="方正仿宋_GBK"/>
        <charset val="134"/>
      </rPr>
      <t>年就业帮扶车间吸纳就业奖补资金项目</t>
    </r>
  </si>
  <si>
    <r>
      <rPr>
        <sz val="10"/>
        <rFont val="方正仿宋_GBK"/>
        <charset val="134"/>
      </rPr>
      <t>对吸纳监测对象和脱贫人口稳定就业</t>
    </r>
    <r>
      <rPr>
        <sz val="10"/>
        <rFont val="Times New Roman"/>
        <charset val="134"/>
      </rPr>
      <t>6</t>
    </r>
    <r>
      <rPr>
        <sz val="10"/>
        <rFont val="方正仿宋_GBK"/>
        <charset val="134"/>
      </rPr>
      <t>个月以上的就业帮扶车间，分别按实际支付给监测对象报酬、脱贫劳动力报酬的一定比例给予就业帮扶车间吸纳奖补。</t>
    </r>
  </si>
  <si>
    <r>
      <rPr>
        <sz val="10"/>
        <rFont val="方正仿宋_GBK"/>
        <charset val="134"/>
      </rPr>
      <t>对经认定的就业帮扶车间，根据其吸纳脱贫劳动力的规模和就业时长，提供资金奖补，以降低企业用工成本，增强就业稳定性。</t>
    </r>
    <r>
      <rPr>
        <sz val="10"/>
        <rFont val="Times New Roman"/>
        <charset val="134"/>
      </rPr>
      <t>‌</t>
    </r>
    <r>
      <rPr>
        <sz val="10"/>
        <rFont val="方正仿宋_GBK"/>
        <charset val="134"/>
      </rPr>
      <t>通过就业帮扶车间吸纳监测对象和脱贫劳动力稳定就业，持续稳定增加家庭收入。</t>
    </r>
  </si>
  <si>
    <r>
      <rPr>
        <b/>
        <sz val="10"/>
        <color indexed="8"/>
        <rFont val="方正仿宋_GBK"/>
        <charset val="134"/>
      </rPr>
      <t>三、乡村建设行动项目小计</t>
    </r>
  </si>
  <si>
    <r>
      <rPr>
        <sz val="10"/>
        <rFont val="方正仿宋_GBK"/>
        <charset val="134"/>
      </rPr>
      <t>板桥社区农村人居环境提升项目</t>
    </r>
  </si>
  <si>
    <r>
      <rPr>
        <sz val="10"/>
        <color indexed="8"/>
        <rFont val="方正仿宋_GBK"/>
        <charset val="134"/>
      </rPr>
      <t>板桥社区</t>
    </r>
  </si>
  <si>
    <r>
      <rPr>
        <sz val="10"/>
        <rFont val="Times New Roman"/>
        <charset val="134"/>
      </rPr>
      <t>1.248</t>
    </r>
    <r>
      <rPr>
        <sz val="10"/>
        <rFont val="方正仿宋_GBK"/>
        <charset val="134"/>
      </rPr>
      <t>国道（板桥幼儿园至粮食街路口）埋置</t>
    </r>
    <r>
      <rPr>
        <sz val="10"/>
        <rFont val="Times New Roman"/>
        <charset val="134"/>
      </rPr>
      <t>DN800</t>
    </r>
    <r>
      <rPr>
        <sz val="10"/>
        <rFont val="方正仿宋_GBK"/>
        <charset val="134"/>
      </rPr>
      <t>钢筋混凝土污水管</t>
    </r>
    <r>
      <rPr>
        <sz val="10"/>
        <rFont val="Times New Roman"/>
        <charset val="134"/>
      </rPr>
      <t>220</t>
    </r>
    <r>
      <rPr>
        <sz val="10"/>
        <rFont val="方正仿宋_GBK"/>
        <charset val="134"/>
      </rPr>
      <t>米，单价</t>
    </r>
    <r>
      <rPr>
        <sz val="10"/>
        <rFont val="Times New Roman"/>
        <charset val="134"/>
      </rPr>
      <t>562</t>
    </r>
    <r>
      <rPr>
        <sz val="10"/>
        <rFont val="方正仿宋_GBK"/>
        <charset val="134"/>
      </rPr>
      <t>元</t>
    </r>
    <r>
      <rPr>
        <sz val="10"/>
        <rFont val="Times New Roman"/>
        <charset val="134"/>
      </rPr>
      <t>/</t>
    </r>
    <r>
      <rPr>
        <sz val="10"/>
        <rFont val="方正仿宋_GBK"/>
        <charset val="134"/>
      </rPr>
      <t>米；</t>
    </r>
    <r>
      <rPr>
        <sz val="10"/>
        <rFont val="Times New Roman"/>
        <charset val="134"/>
      </rPr>
      <t>1000*1000mm</t>
    </r>
    <r>
      <rPr>
        <sz val="10"/>
        <rFont val="方正仿宋_GBK"/>
        <charset val="134"/>
      </rPr>
      <t>砖砌检查井</t>
    </r>
    <r>
      <rPr>
        <sz val="10"/>
        <rFont val="Times New Roman"/>
        <charset val="134"/>
      </rPr>
      <t>21</t>
    </r>
    <r>
      <rPr>
        <sz val="10"/>
        <rFont val="方正仿宋_GBK"/>
        <charset val="134"/>
      </rPr>
      <t>座，单价</t>
    </r>
    <r>
      <rPr>
        <sz val="10"/>
        <rFont val="Times New Roman"/>
        <charset val="134"/>
      </rPr>
      <t>1500</t>
    </r>
    <r>
      <rPr>
        <sz val="10"/>
        <rFont val="方正仿宋_GBK"/>
        <charset val="134"/>
      </rPr>
      <t>元</t>
    </r>
    <r>
      <rPr>
        <sz val="10"/>
        <rFont val="Times New Roman"/>
        <charset val="134"/>
      </rPr>
      <t>/</t>
    </r>
    <r>
      <rPr>
        <sz val="10"/>
        <rFont val="方正仿宋_GBK"/>
        <charset val="134"/>
      </rPr>
      <t>座；雨水井</t>
    </r>
    <r>
      <rPr>
        <sz val="10"/>
        <rFont val="Times New Roman"/>
        <charset val="134"/>
      </rPr>
      <t>21</t>
    </r>
    <r>
      <rPr>
        <sz val="10"/>
        <rFont val="方正仿宋_GBK"/>
        <charset val="134"/>
      </rPr>
      <t>座，单价</t>
    </r>
    <r>
      <rPr>
        <sz val="10"/>
        <rFont val="Times New Roman"/>
        <charset val="134"/>
      </rPr>
      <t>610</t>
    </r>
    <r>
      <rPr>
        <sz val="10"/>
        <rFont val="方正仿宋_GBK"/>
        <charset val="134"/>
      </rPr>
      <t>元</t>
    </r>
    <r>
      <rPr>
        <sz val="10"/>
        <rFont val="Times New Roman"/>
        <charset val="134"/>
      </rPr>
      <t>/</t>
    </r>
    <r>
      <rPr>
        <sz val="10"/>
        <rFont val="方正仿宋_GBK"/>
        <charset val="134"/>
      </rPr>
      <t>座；新建</t>
    </r>
    <r>
      <rPr>
        <sz val="10"/>
        <rFont val="Times New Roman"/>
        <charset val="134"/>
      </rPr>
      <t>100</t>
    </r>
    <r>
      <rPr>
        <sz val="10"/>
        <rFont val="方正仿宋_GBK"/>
        <charset val="134"/>
      </rPr>
      <t>立方米钢筋混凝土三级污水收集池</t>
    </r>
    <r>
      <rPr>
        <sz val="10"/>
        <rFont val="Times New Roman"/>
        <charset val="134"/>
      </rPr>
      <t>1</t>
    </r>
    <r>
      <rPr>
        <sz val="10"/>
        <rFont val="方正仿宋_GBK"/>
        <charset val="134"/>
      </rPr>
      <t>座，单价</t>
    </r>
    <r>
      <rPr>
        <sz val="10"/>
        <rFont val="Times New Roman"/>
        <charset val="134"/>
      </rPr>
      <t>10</t>
    </r>
    <r>
      <rPr>
        <sz val="10"/>
        <rFont val="方正仿宋_GBK"/>
        <charset val="134"/>
      </rPr>
      <t>万元</t>
    </r>
    <r>
      <rPr>
        <sz val="10"/>
        <rFont val="Times New Roman"/>
        <charset val="134"/>
      </rPr>
      <t>/</t>
    </r>
    <r>
      <rPr>
        <sz val="10"/>
        <rFont val="方正仿宋_GBK"/>
        <charset val="134"/>
      </rPr>
      <t>座。</t>
    </r>
    <r>
      <rPr>
        <sz val="10"/>
        <rFont val="Times New Roman"/>
        <charset val="134"/>
      </rPr>
      <t>2.</t>
    </r>
    <r>
      <rPr>
        <sz val="10"/>
        <rFont val="方正仿宋_GBK"/>
        <charset val="134"/>
      </rPr>
      <t>板桥集镇埋置</t>
    </r>
    <r>
      <rPr>
        <sz val="10"/>
        <rFont val="Times New Roman"/>
        <charset val="134"/>
      </rPr>
      <t>DN800</t>
    </r>
    <r>
      <rPr>
        <sz val="10"/>
        <rFont val="方正仿宋_GBK"/>
        <charset val="134"/>
      </rPr>
      <t>钢筋混凝土雨水管</t>
    </r>
    <r>
      <rPr>
        <sz val="10"/>
        <rFont val="Times New Roman"/>
        <charset val="134"/>
      </rPr>
      <t>1540</t>
    </r>
    <r>
      <rPr>
        <sz val="10"/>
        <rFont val="方正仿宋_GBK"/>
        <charset val="134"/>
      </rPr>
      <t>米，单价</t>
    </r>
    <r>
      <rPr>
        <sz val="10"/>
        <rFont val="Times New Roman"/>
        <charset val="134"/>
      </rPr>
      <t>562</t>
    </r>
    <r>
      <rPr>
        <sz val="10"/>
        <rFont val="方正仿宋_GBK"/>
        <charset val="134"/>
      </rPr>
      <t>元</t>
    </r>
    <r>
      <rPr>
        <sz val="10"/>
        <rFont val="Times New Roman"/>
        <charset val="134"/>
      </rPr>
      <t>/</t>
    </r>
    <r>
      <rPr>
        <sz val="10"/>
        <rFont val="方正仿宋_GBK"/>
        <charset val="134"/>
      </rPr>
      <t>米；铺设沥青路面</t>
    </r>
    <r>
      <rPr>
        <sz val="10"/>
        <rFont val="Times New Roman"/>
        <charset val="134"/>
      </rPr>
      <t>2310</t>
    </r>
    <r>
      <rPr>
        <sz val="10"/>
        <rFont val="方正仿宋_GBK"/>
        <charset val="134"/>
      </rPr>
      <t>平方米，单价</t>
    </r>
    <r>
      <rPr>
        <sz val="10"/>
        <rFont val="Times New Roman"/>
        <charset val="134"/>
      </rPr>
      <t>207</t>
    </r>
    <r>
      <rPr>
        <sz val="10"/>
        <rFont val="方正仿宋_GBK"/>
        <charset val="134"/>
      </rPr>
      <t>元</t>
    </r>
    <r>
      <rPr>
        <sz val="10"/>
        <rFont val="Times New Roman"/>
        <charset val="134"/>
      </rPr>
      <t>/</t>
    </r>
    <r>
      <rPr>
        <sz val="10"/>
        <rFont val="方正仿宋_GBK"/>
        <charset val="134"/>
      </rPr>
      <t>平方米；</t>
    </r>
    <r>
      <rPr>
        <sz val="10"/>
        <rFont val="Times New Roman"/>
        <charset val="134"/>
      </rPr>
      <t>1250*1250*2000mm</t>
    </r>
    <r>
      <rPr>
        <sz val="10"/>
        <rFont val="方正仿宋_GBK"/>
        <charset val="134"/>
      </rPr>
      <t>矩形混凝土污水检查井</t>
    </r>
    <r>
      <rPr>
        <sz val="10"/>
        <rFont val="Times New Roman"/>
        <charset val="134"/>
      </rPr>
      <t>82</t>
    </r>
    <r>
      <rPr>
        <sz val="10"/>
        <rFont val="方正仿宋_GBK"/>
        <charset val="134"/>
      </rPr>
      <t>座，单价</t>
    </r>
    <r>
      <rPr>
        <sz val="10"/>
        <rFont val="Times New Roman"/>
        <charset val="134"/>
      </rPr>
      <t>4750</t>
    </r>
    <r>
      <rPr>
        <sz val="10"/>
        <rFont val="方正仿宋_GBK"/>
        <charset val="134"/>
      </rPr>
      <t>元</t>
    </r>
    <r>
      <rPr>
        <sz val="10"/>
        <rFont val="Times New Roman"/>
        <charset val="134"/>
      </rPr>
      <t>/</t>
    </r>
    <r>
      <rPr>
        <sz val="10"/>
        <rFont val="方正仿宋_GBK"/>
        <charset val="134"/>
      </rPr>
      <t>座；砖砌雨水井（</t>
    </r>
    <r>
      <rPr>
        <sz val="10"/>
        <rFont val="Times New Roman"/>
        <charset val="134"/>
      </rPr>
      <t>480*680*700mm</t>
    </r>
    <r>
      <rPr>
        <sz val="10"/>
        <rFont val="方正仿宋_GBK"/>
        <charset val="134"/>
      </rPr>
      <t>）</t>
    </r>
    <r>
      <rPr>
        <sz val="10"/>
        <rFont val="Times New Roman"/>
        <charset val="134"/>
      </rPr>
      <t>82</t>
    </r>
    <r>
      <rPr>
        <sz val="10"/>
        <rFont val="方正仿宋_GBK"/>
        <charset val="134"/>
      </rPr>
      <t>座，单价</t>
    </r>
    <r>
      <rPr>
        <sz val="10"/>
        <rFont val="Times New Roman"/>
        <charset val="134"/>
      </rPr>
      <t>610</t>
    </r>
    <r>
      <rPr>
        <sz val="10"/>
        <rFont val="方正仿宋_GBK"/>
        <charset val="134"/>
      </rPr>
      <t>元</t>
    </r>
    <r>
      <rPr>
        <sz val="10"/>
        <rFont val="Times New Roman"/>
        <charset val="134"/>
      </rPr>
      <t>/</t>
    </r>
    <r>
      <rPr>
        <sz val="10"/>
        <rFont val="方正仿宋_GBK"/>
        <charset val="134"/>
      </rPr>
      <t>座</t>
    </r>
  </si>
  <si>
    <r>
      <rPr>
        <sz val="10"/>
        <rFont val="方正仿宋_GBK"/>
        <charset val="134"/>
      </rPr>
      <t>通过污水处理设施建设，改善板桥集镇及周边村庄环境，最大限度减少河流污染，提升群众生活质量，提高群众满意度和获得感。受益人口</t>
    </r>
    <r>
      <rPr>
        <sz val="10"/>
        <color indexed="8"/>
        <rFont val="Times New Roman"/>
        <charset val="134"/>
      </rPr>
      <t>1954</t>
    </r>
    <r>
      <rPr>
        <sz val="10"/>
        <color indexed="8"/>
        <rFont val="方正仿宋_GBK"/>
        <charset val="134"/>
      </rPr>
      <t>户</t>
    </r>
    <r>
      <rPr>
        <sz val="10"/>
        <color indexed="8"/>
        <rFont val="Times New Roman"/>
        <charset val="134"/>
      </rPr>
      <t>7742</t>
    </r>
    <r>
      <rPr>
        <sz val="10"/>
        <color indexed="8"/>
        <rFont val="方正仿宋_GBK"/>
        <charset val="134"/>
      </rPr>
      <t>人，覆盖脱贫户</t>
    </r>
    <r>
      <rPr>
        <sz val="10"/>
        <color indexed="8"/>
        <rFont val="Times New Roman"/>
        <charset val="134"/>
      </rPr>
      <t>66</t>
    </r>
    <r>
      <rPr>
        <sz val="10"/>
        <color indexed="8"/>
        <rFont val="方正仿宋_GBK"/>
        <charset val="134"/>
      </rPr>
      <t>户</t>
    </r>
    <r>
      <rPr>
        <sz val="10"/>
        <color indexed="8"/>
        <rFont val="Times New Roman"/>
        <charset val="134"/>
      </rPr>
      <t>194</t>
    </r>
    <r>
      <rPr>
        <sz val="10"/>
        <color indexed="8"/>
        <rFont val="方正仿宋_GBK"/>
        <charset val="134"/>
      </rPr>
      <t>人，监测对象</t>
    </r>
    <r>
      <rPr>
        <sz val="10"/>
        <color indexed="8"/>
        <rFont val="Times New Roman"/>
        <charset val="134"/>
      </rPr>
      <t>7</t>
    </r>
    <r>
      <rPr>
        <sz val="10"/>
        <color indexed="8"/>
        <rFont val="方正仿宋_GBK"/>
        <charset val="134"/>
      </rPr>
      <t>户</t>
    </r>
    <r>
      <rPr>
        <sz val="10"/>
        <color indexed="8"/>
        <rFont val="Times New Roman"/>
        <charset val="134"/>
      </rPr>
      <t>17</t>
    </r>
    <r>
      <rPr>
        <sz val="10"/>
        <color indexed="8"/>
        <rFont val="方正仿宋_GBK"/>
        <charset val="134"/>
      </rPr>
      <t>人。项目建成后，产权归板桥社区所有。</t>
    </r>
  </si>
  <si>
    <r>
      <rPr>
        <sz val="10"/>
        <rFont val="方正仿宋_GBK"/>
        <charset val="134"/>
      </rPr>
      <t>车马堡农村基础设施建设项目</t>
    </r>
  </si>
  <si>
    <r>
      <rPr>
        <sz val="10"/>
        <color indexed="8"/>
        <rFont val="方正仿宋_GBK"/>
        <charset val="134"/>
      </rPr>
      <t>车马堡社区</t>
    </r>
  </si>
  <si>
    <r>
      <rPr>
        <sz val="10"/>
        <color theme="1"/>
        <rFont val="Times New Roman"/>
        <charset val="134"/>
      </rPr>
      <t>1.</t>
    </r>
    <r>
      <rPr>
        <sz val="10"/>
        <color indexed="8"/>
        <rFont val="方正仿宋_GBK"/>
        <charset val="134"/>
      </rPr>
      <t>板桥收费站南北连接线道路白改黑</t>
    </r>
    <r>
      <rPr>
        <sz val="10"/>
        <color indexed="8"/>
        <rFont val="Times New Roman"/>
        <charset val="134"/>
      </rPr>
      <t>11200</t>
    </r>
    <r>
      <rPr>
        <sz val="10"/>
        <color indexed="8"/>
        <rFont val="方正仿宋_GBK"/>
        <charset val="134"/>
      </rPr>
      <t>平方米（铺设</t>
    </r>
    <r>
      <rPr>
        <sz val="10"/>
        <color indexed="8"/>
        <rFont val="Times New Roman"/>
        <charset val="134"/>
      </rPr>
      <t>8mm</t>
    </r>
    <r>
      <rPr>
        <sz val="10"/>
        <color indexed="8"/>
        <rFont val="方正仿宋_GBK"/>
        <charset val="134"/>
      </rPr>
      <t>厚沥青路面长</t>
    </r>
    <r>
      <rPr>
        <sz val="10"/>
        <color indexed="8"/>
        <rFont val="Times New Roman"/>
        <charset val="134"/>
      </rPr>
      <t>1600</t>
    </r>
    <r>
      <rPr>
        <sz val="10"/>
        <color indexed="8"/>
        <rFont val="方正仿宋_GBK"/>
        <charset val="134"/>
      </rPr>
      <t>米，宽</t>
    </r>
    <r>
      <rPr>
        <sz val="10"/>
        <color indexed="8"/>
        <rFont val="Times New Roman"/>
        <charset val="134"/>
      </rPr>
      <t>7</t>
    </r>
    <r>
      <rPr>
        <sz val="10"/>
        <color indexed="8"/>
        <rFont val="方正仿宋_GBK"/>
        <charset val="134"/>
      </rPr>
      <t>米）；</t>
    </r>
    <r>
      <rPr>
        <sz val="10"/>
        <color indexed="8"/>
        <rFont val="Times New Roman"/>
        <charset val="134"/>
      </rPr>
      <t>2.</t>
    </r>
    <r>
      <rPr>
        <sz val="10"/>
        <color indexed="8"/>
        <rFont val="方正仿宋_GBK"/>
        <charset val="134"/>
      </rPr>
      <t>板芳线车马堡至芳华龙潭村段道路白改黑</t>
    </r>
    <r>
      <rPr>
        <sz val="10"/>
        <color indexed="8"/>
        <rFont val="Times New Roman"/>
        <charset val="134"/>
      </rPr>
      <t>6300</t>
    </r>
    <r>
      <rPr>
        <sz val="10"/>
        <color indexed="8"/>
        <rFont val="方正仿宋_GBK"/>
        <charset val="134"/>
      </rPr>
      <t>平方米（铺设</t>
    </r>
    <r>
      <rPr>
        <sz val="10"/>
        <color indexed="8"/>
        <rFont val="Times New Roman"/>
        <charset val="134"/>
      </rPr>
      <t>8mm</t>
    </r>
    <r>
      <rPr>
        <sz val="10"/>
        <color indexed="8"/>
        <rFont val="方正仿宋_GBK"/>
        <charset val="134"/>
      </rPr>
      <t>厚沥青路面长</t>
    </r>
    <r>
      <rPr>
        <sz val="10"/>
        <color indexed="8"/>
        <rFont val="Times New Roman"/>
        <charset val="134"/>
      </rPr>
      <t>900</t>
    </r>
    <r>
      <rPr>
        <sz val="10"/>
        <color indexed="8"/>
        <rFont val="方正仿宋_GBK"/>
        <charset val="134"/>
      </rPr>
      <t>米，宽</t>
    </r>
    <r>
      <rPr>
        <sz val="10"/>
        <color indexed="8"/>
        <rFont val="Times New Roman"/>
        <charset val="134"/>
      </rPr>
      <t>7</t>
    </r>
    <r>
      <rPr>
        <sz val="10"/>
        <color indexed="8"/>
        <rFont val="方正仿宋_GBK"/>
        <charset val="134"/>
      </rPr>
      <t>米）。单价</t>
    </r>
    <r>
      <rPr>
        <sz val="10"/>
        <color indexed="8"/>
        <rFont val="Times New Roman"/>
        <charset val="134"/>
      </rPr>
      <t>120</t>
    </r>
    <r>
      <rPr>
        <sz val="10"/>
        <color indexed="8"/>
        <rFont val="方正仿宋_GBK"/>
        <charset val="134"/>
      </rPr>
      <t>元每平方米。</t>
    </r>
  </si>
  <si>
    <r>
      <rPr>
        <sz val="10"/>
        <color indexed="8"/>
        <rFont val="方正仿宋_GBK"/>
        <charset val="134"/>
      </rPr>
      <t>通过项目实施，改善村落环境及周边环境</t>
    </r>
    <r>
      <rPr>
        <sz val="10"/>
        <color indexed="8"/>
        <rFont val="Times New Roman"/>
        <charset val="134"/>
      </rPr>
      <t xml:space="preserve"> </t>
    </r>
    <r>
      <rPr>
        <sz val="10"/>
        <color indexed="8"/>
        <rFont val="方正仿宋_GBK"/>
        <charset val="134"/>
      </rPr>
      <t>，提升村庄人居环境，改善生产生活条件，提高生产效率，弥补基础设施建设短板，解决群众出行难的问题。项目受益群众</t>
    </r>
    <r>
      <rPr>
        <sz val="10"/>
        <color indexed="8"/>
        <rFont val="Times New Roman"/>
        <charset val="134"/>
      </rPr>
      <t>6680</t>
    </r>
    <r>
      <rPr>
        <sz val="10"/>
        <color indexed="8"/>
        <rFont val="方正仿宋_GBK"/>
        <charset val="134"/>
      </rPr>
      <t>余人，覆盖脱贫户</t>
    </r>
    <r>
      <rPr>
        <sz val="10"/>
        <color indexed="8"/>
        <rFont val="Times New Roman"/>
        <charset val="134"/>
      </rPr>
      <t>90</t>
    </r>
    <r>
      <rPr>
        <sz val="10"/>
        <color indexed="8"/>
        <rFont val="方正仿宋_GBK"/>
        <charset val="134"/>
      </rPr>
      <t>户</t>
    </r>
    <r>
      <rPr>
        <sz val="10"/>
        <color indexed="8"/>
        <rFont val="Times New Roman"/>
        <charset val="134"/>
      </rPr>
      <t>293</t>
    </r>
    <r>
      <rPr>
        <sz val="10"/>
        <color indexed="8"/>
        <rFont val="方正仿宋_GBK"/>
        <charset val="134"/>
      </rPr>
      <t>人，监测对象</t>
    </r>
    <r>
      <rPr>
        <sz val="10"/>
        <color indexed="8"/>
        <rFont val="Times New Roman"/>
        <charset val="134"/>
      </rPr>
      <t>15</t>
    </r>
    <r>
      <rPr>
        <sz val="10"/>
        <color indexed="8"/>
        <rFont val="方正仿宋_GBK"/>
        <charset val="134"/>
      </rPr>
      <t>户</t>
    </r>
    <r>
      <rPr>
        <sz val="10"/>
        <color indexed="8"/>
        <rFont val="Times New Roman"/>
        <charset val="134"/>
      </rPr>
      <t>53</t>
    </r>
    <r>
      <rPr>
        <sz val="10"/>
        <color indexed="8"/>
        <rFont val="方正仿宋_GBK"/>
        <charset val="134"/>
      </rPr>
      <t>人。</t>
    </r>
  </si>
  <si>
    <r>
      <rPr>
        <sz val="10"/>
        <rFont val="方正仿宋_GBK"/>
        <charset val="134"/>
      </rPr>
      <t>大桥社区白鹤堡自然村农村人居环境提升项目</t>
    </r>
  </si>
  <si>
    <r>
      <rPr>
        <sz val="10"/>
        <color indexed="8"/>
        <rFont val="方正仿宋_GBK"/>
        <charset val="134"/>
      </rPr>
      <t>大桥</t>
    </r>
    <r>
      <rPr>
        <sz val="10"/>
        <color indexed="8"/>
        <rFont val="Times New Roman"/>
        <charset val="134"/>
      </rPr>
      <t xml:space="preserve">
</t>
    </r>
    <r>
      <rPr>
        <sz val="10"/>
        <color indexed="8"/>
        <rFont val="方正仿宋_GBK"/>
        <charset val="134"/>
      </rPr>
      <t>社区</t>
    </r>
  </si>
  <si>
    <r>
      <rPr>
        <sz val="10"/>
        <color rgb="FF000000"/>
        <rFont val="Times New Roman"/>
        <charset val="134"/>
      </rPr>
      <t>1.</t>
    </r>
    <r>
      <rPr>
        <sz val="10"/>
        <color rgb="FF000000"/>
        <rFont val="方正仿宋_GBK"/>
        <charset val="134"/>
      </rPr>
      <t>方发生户至西干渠新建砖砌排水沟渠（</t>
    </r>
    <r>
      <rPr>
        <sz val="10"/>
        <color rgb="FF000000"/>
        <rFont val="Times New Roman"/>
        <charset val="134"/>
      </rPr>
      <t>0.5m*0.5m</t>
    </r>
    <r>
      <rPr>
        <sz val="10"/>
        <color rgb="FF000000"/>
        <rFont val="方正仿宋_GBK"/>
        <charset val="134"/>
      </rPr>
      <t>）</t>
    </r>
    <r>
      <rPr>
        <sz val="10"/>
        <color rgb="FF000000"/>
        <rFont val="Times New Roman"/>
        <charset val="134"/>
      </rPr>
      <t>650</t>
    </r>
    <r>
      <rPr>
        <sz val="10"/>
        <color rgb="FF000000"/>
        <rFont val="方正仿宋_GBK"/>
        <charset val="134"/>
      </rPr>
      <t>米，单价</t>
    </r>
    <r>
      <rPr>
        <sz val="10"/>
        <color rgb="FF000000"/>
        <rFont val="Times New Roman"/>
        <charset val="134"/>
      </rPr>
      <t>290</t>
    </r>
    <r>
      <rPr>
        <sz val="10"/>
        <color rgb="FF000000"/>
        <rFont val="方正仿宋_GBK"/>
        <charset val="134"/>
      </rPr>
      <t>元</t>
    </r>
    <r>
      <rPr>
        <sz val="10"/>
        <color rgb="FF000000"/>
        <rFont val="Times New Roman"/>
        <charset val="134"/>
      </rPr>
      <t>/</t>
    </r>
    <r>
      <rPr>
        <sz val="10"/>
        <color rgb="FF000000"/>
        <rFont val="方正仿宋_GBK"/>
        <charset val="134"/>
      </rPr>
      <t>米（含原混凝土路面破碎、土方开挖、余方弃置、</t>
    </r>
    <r>
      <rPr>
        <sz val="10"/>
        <color rgb="FF000000"/>
        <rFont val="Times New Roman"/>
        <charset val="134"/>
      </rPr>
      <t>24cm</t>
    </r>
    <r>
      <rPr>
        <sz val="10"/>
        <color rgb="FF000000"/>
        <rFont val="方正仿宋_GBK"/>
        <charset val="134"/>
      </rPr>
      <t>砖砌沟帮、</t>
    </r>
    <r>
      <rPr>
        <sz val="10"/>
        <color rgb="FF000000"/>
        <rFont val="Times New Roman"/>
        <charset val="134"/>
      </rPr>
      <t>15cmC25</t>
    </r>
    <r>
      <rPr>
        <sz val="10"/>
        <color rgb="FF000000"/>
        <rFont val="方正仿宋_GBK"/>
        <charset val="134"/>
      </rPr>
      <t>混凝土打底），概算资金</t>
    </r>
    <r>
      <rPr>
        <sz val="10"/>
        <color rgb="FF000000"/>
        <rFont val="Times New Roman"/>
        <charset val="134"/>
      </rPr>
      <t>18.85</t>
    </r>
    <r>
      <rPr>
        <sz val="10"/>
        <color rgb="FF000000"/>
        <rFont val="方正仿宋_GBK"/>
        <charset val="134"/>
      </rPr>
      <t>万元；</t>
    </r>
    <r>
      <rPr>
        <sz val="10"/>
        <color rgb="FF000000"/>
        <rFont val="Times New Roman"/>
        <charset val="134"/>
      </rPr>
      <t>20cm</t>
    </r>
    <r>
      <rPr>
        <sz val="10"/>
        <color rgb="FF000000"/>
        <rFont val="方正仿宋_GBK"/>
        <charset val="134"/>
      </rPr>
      <t>双层钢筋混凝土盖板</t>
    </r>
    <r>
      <rPr>
        <sz val="10"/>
        <color rgb="FF000000"/>
        <rFont val="Times New Roman"/>
        <charset val="134"/>
      </rPr>
      <t>650</t>
    </r>
    <r>
      <rPr>
        <sz val="10"/>
        <color rgb="FF000000"/>
        <rFont val="方正仿宋_GBK"/>
        <charset val="134"/>
      </rPr>
      <t>平方米，综合单价</t>
    </r>
    <r>
      <rPr>
        <sz val="10"/>
        <color rgb="FF000000"/>
        <rFont val="Times New Roman"/>
        <charset val="134"/>
      </rPr>
      <t>254</t>
    </r>
    <r>
      <rPr>
        <sz val="10"/>
        <color rgb="FF000000"/>
        <rFont val="方正仿宋_GBK"/>
        <charset val="134"/>
      </rPr>
      <t>元每平方米，概算资金</t>
    </r>
    <r>
      <rPr>
        <sz val="10"/>
        <color rgb="FF000000"/>
        <rFont val="Times New Roman"/>
        <charset val="134"/>
      </rPr>
      <t>16.51</t>
    </r>
    <r>
      <rPr>
        <sz val="10"/>
        <color rgb="FF000000"/>
        <rFont val="方正仿宋_GBK"/>
        <charset val="134"/>
      </rPr>
      <t>万元；</t>
    </r>
    <r>
      <rPr>
        <sz val="10"/>
        <color rgb="FF000000"/>
        <rFont val="Times New Roman"/>
        <charset val="134"/>
      </rPr>
      <t>2.</t>
    </r>
    <r>
      <rPr>
        <sz val="10"/>
        <color rgb="FF000000"/>
        <rFont val="方正仿宋_GBK"/>
        <charset val="134"/>
      </rPr>
      <t>方小四户至张小农户埋置</t>
    </r>
    <r>
      <rPr>
        <sz val="10"/>
        <color rgb="FF000000"/>
        <rFont val="Times New Roman"/>
        <charset val="134"/>
      </rPr>
      <t>Φ500HDPE</t>
    </r>
    <r>
      <rPr>
        <sz val="10"/>
        <color rgb="FF000000"/>
        <rFont val="方正仿宋_GBK"/>
        <charset val="134"/>
      </rPr>
      <t>双壁波纹管</t>
    </r>
    <r>
      <rPr>
        <sz val="10"/>
        <color rgb="FF000000"/>
        <rFont val="Times New Roman"/>
        <charset val="134"/>
      </rPr>
      <t>350</t>
    </r>
    <r>
      <rPr>
        <sz val="10"/>
        <color rgb="FF000000"/>
        <rFont val="方正仿宋_GBK"/>
        <charset val="134"/>
      </rPr>
      <t>米，单价</t>
    </r>
    <r>
      <rPr>
        <sz val="10"/>
        <color rgb="FF000000"/>
        <rFont val="Times New Roman"/>
        <charset val="134"/>
      </rPr>
      <t>310</t>
    </r>
    <r>
      <rPr>
        <sz val="10"/>
        <color rgb="FF000000"/>
        <rFont val="方正仿宋_GBK"/>
        <charset val="134"/>
      </rPr>
      <t>元</t>
    </r>
    <r>
      <rPr>
        <sz val="10"/>
        <color rgb="FF000000"/>
        <rFont val="Times New Roman"/>
        <charset val="134"/>
      </rPr>
      <t>/</t>
    </r>
    <r>
      <rPr>
        <sz val="10"/>
        <color rgb="FF000000"/>
        <rFont val="方正仿宋_GBK"/>
        <charset val="134"/>
      </rPr>
      <t>米（含原混凝土路面破碎、沟槽土方开挖、余方弃置、管沟砂石混合料回填、</t>
    </r>
    <r>
      <rPr>
        <sz val="10"/>
        <color rgb="FF000000"/>
        <rFont val="Times New Roman"/>
        <charset val="134"/>
      </rPr>
      <t>C25</t>
    </r>
    <r>
      <rPr>
        <sz val="10"/>
        <color rgb="FF000000"/>
        <rFont val="方正仿宋_GBK"/>
        <charset val="134"/>
      </rPr>
      <t>砼路面修复），概算资金</t>
    </r>
    <r>
      <rPr>
        <sz val="10"/>
        <color rgb="FF000000"/>
        <rFont val="Times New Roman"/>
        <charset val="134"/>
      </rPr>
      <t>10.85</t>
    </r>
    <r>
      <rPr>
        <sz val="10"/>
        <color rgb="FF000000"/>
        <rFont val="方正仿宋_GBK"/>
        <charset val="134"/>
      </rPr>
      <t>万元；</t>
    </r>
    <r>
      <rPr>
        <sz val="10"/>
        <color rgb="FF000000"/>
        <rFont val="Times New Roman"/>
        <charset val="134"/>
      </rPr>
      <t>3.</t>
    </r>
    <r>
      <rPr>
        <sz val="10"/>
        <color rgb="FF000000"/>
        <rFont val="方正仿宋_GBK"/>
        <charset val="134"/>
      </rPr>
      <t>方金元户至方桥明户埋置</t>
    </r>
    <r>
      <rPr>
        <sz val="10"/>
        <color rgb="FF000000"/>
        <rFont val="Times New Roman"/>
        <charset val="134"/>
      </rPr>
      <t>Φ300HDPE</t>
    </r>
    <r>
      <rPr>
        <sz val="10"/>
        <color rgb="FF000000"/>
        <rFont val="方正仿宋_GBK"/>
        <charset val="134"/>
      </rPr>
      <t>双壁波纹管</t>
    </r>
    <r>
      <rPr>
        <sz val="10"/>
        <color rgb="FF000000"/>
        <rFont val="Times New Roman"/>
        <charset val="134"/>
      </rPr>
      <t>400</t>
    </r>
    <r>
      <rPr>
        <sz val="10"/>
        <color rgb="FF000000"/>
        <rFont val="方正仿宋_GBK"/>
        <charset val="134"/>
      </rPr>
      <t>米，单价</t>
    </r>
    <r>
      <rPr>
        <sz val="10"/>
        <color rgb="FF000000"/>
        <rFont val="Times New Roman"/>
        <charset val="134"/>
      </rPr>
      <t>190</t>
    </r>
    <r>
      <rPr>
        <sz val="10"/>
        <color rgb="FF000000"/>
        <rFont val="方正仿宋_GBK"/>
        <charset val="134"/>
      </rPr>
      <t>元</t>
    </r>
    <r>
      <rPr>
        <sz val="10"/>
        <color rgb="FF000000"/>
        <rFont val="Times New Roman"/>
        <charset val="134"/>
      </rPr>
      <t>/</t>
    </r>
    <r>
      <rPr>
        <sz val="10"/>
        <color rgb="FF000000"/>
        <rFont val="方正仿宋_GBK"/>
        <charset val="134"/>
      </rPr>
      <t>米（含原混凝土路面破碎、沟槽土方开挖、余方弃置、管沟砂石混合料回填），概算资金</t>
    </r>
    <r>
      <rPr>
        <sz val="10"/>
        <color rgb="FF000000"/>
        <rFont val="Times New Roman"/>
        <charset val="134"/>
      </rPr>
      <t>7.6</t>
    </r>
    <r>
      <rPr>
        <sz val="10"/>
        <color rgb="FF000000"/>
        <rFont val="方正仿宋_GBK"/>
        <charset val="134"/>
      </rPr>
      <t>万元；</t>
    </r>
    <r>
      <rPr>
        <sz val="10"/>
        <color rgb="FF000000"/>
        <rFont val="Times New Roman"/>
        <charset val="134"/>
      </rPr>
      <t>4.</t>
    </r>
    <r>
      <rPr>
        <sz val="10"/>
        <color rgb="FF000000"/>
        <rFont val="方正仿宋_GBK"/>
        <charset val="134"/>
      </rPr>
      <t>方桥明户至砂埂交界埋置</t>
    </r>
    <r>
      <rPr>
        <sz val="10"/>
        <color rgb="FF000000"/>
        <rFont val="Times New Roman"/>
        <charset val="134"/>
      </rPr>
      <t>Φ500HDPE</t>
    </r>
    <r>
      <rPr>
        <sz val="10"/>
        <color rgb="FF000000"/>
        <rFont val="方正仿宋_GBK"/>
        <charset val="134"/>
      </rPr>
      <t>双壁波纹管</t>
    </r>
    <r>
      <rPr>
        <sz val="10"/>
        <color rgb="FF000000"/>
        <rFont val="Times New Roman"/>
        <charset val="134"/>
      </rPr>
      <t>350</t>
    </r>
    <r>
      <rPr>
        <sz val="10"/>
        <color rgb="FF000000"/>
        <rFont val="方正仿宋_GBK"/>
        <charset val="134"/>
      </rPr>
      <t>米，单价</t>
    </r>
    <r>
      <rPr>
        <sz val="10"/>
        <color rgb="FF000000"/>
        <rFont val="Times New Roman"/>
        <charset val="134"/>
      </rPr>
      <t>254</t>
    </r>
    <r>
      <rPr>
        <sz val="10"/>
        <color rgb="FF000000"/>
        <rFont val="方正仿宋_GBK"/>
        <charset val="134"/>
      </rPr>
      <t>元</t>
    </r>
    <r>
      <rPr>
        <sz val="10"/>
        <color rgb="FF000000"/>
        <rFont val="Times New Roman"/>
        <charset val="134"/>
      </rPr>
      <t>/</t>
    </r>
    <r>
      <rPr>
        <sz val="10"/>
        <color rgb="FF000000"/>
        <rFont val="方正仿宋_GBK"/>
        <charset val="134"/>
      </rPr>
      <t>米（含原混凝土路面破碎、沟槽土方开挖、余方弃置、管沟砂石混合料回填），概算资金</t>
    </r>
    <r>
      <rPr>
        <sz val="10"/>
        <color rgb="FF000000"/>
        <rFont val="Times New Roman"/>
        <charset val="134"/>
      </rPr>
      <t>8.89</t>
    </r>
    <r>
      <rPr>
        <sz val="10"/>
        <color rgb="FF000000"/>
        <rFont val="方正仿宋_GBK"/>
        <charset val="134"/>
      </rPr>
      <t>万元；</t>
    </r>
    <r>
      <rPr>
        <sz val="10"/>
        <color rgb="FF000000"/>
        <rFont val="Times New Roman"/>
        <charset val="134"/>
      </rPr>
      <t>5.</t>
    </r>
    <r>
      <rPr>
        <sz val="10"/>
        <color rgb="FF000000"/>
        <rFont val="方正仿宋_GBK"/>
        <charset val="134"/>
      </rPr>
      <t>新建砖砌检查井（</t>
    </r>
    <r>
      <rPr>
        <sz val="10"/>
        <color rgb="FF000000"/>
        <rFont val="Times New Roman"/>
        <charset val="134"/>
      </rPr>
      <t>1000*1000*1000mm</t>
    </r>
    <r>
      <rPr>
        <sz val="10"/>
        <color rgb="FF000000"/>
        <rFont val="方正仿宋_GBK"/>
        <charset val="134"/>
      </rPr>
      <t>）</t>
    </r>
    <r>
      <rPr>
        <sz val="10"/>
        <color rgb="FF000000"/>
        <rFont val="Times New Roman"/>
        <charset val="134"/>
      </rPr>
      <t>60</t>
    </r>
    <r>
      <rPr>
        <sz val="10"/>
        <color rgb="FF000000"/>
        <rFont val="方正仿宋_GBK"/>
        <charset val="134"/>
      </rPr>
      <t>座，单价</t>
    </r>
    <r>
      <rPr>
        <sz val="10"/>
        <color rgb="FF000000"/>
        <rFont val="Times New Roman"/>
        <charset val="134"/>
      </rPr>
      <t>1450</t>
    </r>
    <r>
      <rPr>
        <sz val="10"/>
        <color rgb="FF000000"/>
        <rFont val="方正仿宋_GBK"/>
        <charset val="134"/>
      </rPr>
      <t>元</t>
    </r>
    <r>
      <rPr>
        <sz val="10"/>
        <color rgb="FF000000"/>
        <rFont val="Times New Roman"/>
        <charset val="134"/>
      </rPr>
      <t>/</t>
    </r>
    <r>
      <rPr>
        <sz val="10"/>
        <color rgb="FF000000"/>
        <rFont val="方正仿宋_GBK"/>
        <charset val="134"/>
      </rPr>
      <t>座（含</t>
    </r>
    <r>
      <rPr>
        <sz val="10"/>
        <color rgb="FF000000"/>
        <rFont val="Times New Roman"/>
        <charset val="134"/>
      </rPr>
      <t>DN700</t>
    </r>
    <r>
      <rPr>
        <sz val="10"/>
        <color rgb="FF000000"/>
        <rFont val="方正仿宋_GBK"/>
        <charset val="134"/>
      </rPr>
      <t>混凝土井盖及安装），概算资金</t>
    </r>
    <r>
      <rPr>
        <sz val="10"/>
        <color rgb="FF000000"/>
        <rFont val="Times New Roman"/>
        <charset val="134"/>
      </rPr>
      <t>8.7</t>
    </r>
    <r>
      <rPr>
        <sz val="10"/>
        <color rgb="FF000000"/>
        <rFont val="方正仿宋_GBK"/>
        <charset val="134"/>
      </rPr>
      <t>万元；</t>
    </r>
    <r>
      <rPr>
        <sz val="10"/>
        <color rgb="FF000000"/>
        <rFont val="Times New Roman"/>
        <charset val="134"/>
      </rPr>
      <t>6.</t>
    </r>
    <r>
      <rPr>
        <sz val="10"/>
        <color rgb="FF000000"/>
        <rFont val="方正仿宋_GBK"/>
        <charset val="134"/>
      </rPr>
      <t>新建砖砌雨水井（</t>
    </r>
    <r>
      <rPr>
        <sz val="10"/>
        <color rgb="FF000000"/>
        <rFont val="Times New Roman"/>
        <charset val="134"/>
      </rPr>
      <t>480*680*700mm</t>
    </r>
    <r>
      <rPr>
        <sz val="10"/>
        <color rgb="FF000000"/>
        <rFont val="方正仿宋_GBK"/>
        <charset val="134"/>
      </rPr>
      <t>）</t>
    </r>
    <r>
      <rPr>
        <sz val="10"/>
        <color rgb="FF000000"/>
        <rFont val="Times New Roman"/>
        <charset val="134"/>
      </rPr>
      <t>60</t>
    </r>
    <r>
      <rPr>
        <sz val="10"/>
        <color rgb="FF000000"/>
        <rFont val="方正仿宋_GBK"/>
        <charset val="134"/>
      </rPr>
      <t>座，综合单价：</t>
    </r>
    <r>
      <rPr>
        <sz val="10"/>
        <color rgb="FF000000"/>
        <rFont val="Times New Roman"/>
        <charset val="134"/>
      </rPr>
      <t>520</t>
    </r>
    <r>
      <rPr>
        <sz val="10"/>
        <color rgb="FF000000"/>
        <rFont val="方正仿宋_GBK"/>
        <charset val="134"/>
      </rPr>
      <t>元</t>
    </r>
    <r>
      <rPr>
        <sz val="10"/>
        <color rgb="FF000000"/>
        <rFont val="Times New Roman"/>
        <charset val="134"/>
      </rPr>
      <t>/</t>
    </r>
    <r>
      <rPr>
        <sz val="10"/>
        <color rgb="FF000000"/>
        <rFont val="方正仿宋_GBK"/>
        <charset val="134"/>
      </rPr>
      <t>座（含</t>
    </r>
    <r>
      <rPr>
        <sz val="10"/>
        <color rgb="FF000000"/>
        <rFont val="Times New Roman"/>
        <charset val="134"/>
      </rPr>
      <t>600*400mm</t>
    </r>
    <r>
      <rPr>
        <sz val="10"/>
        <color rgb="FF000000"/>
        <rFont val="方正仿宋_GBK"/>
        <charset val="134"/>
      </rPr>
      <t>钢筋混凝土雨水箅子、</t>
    </r>
    <r>
      <rPr>
        <sz val="10"/>
        <color rgb="FF000000"/>
        <rFont val="Times New Roman"/>
        <charset val="134"/>
      </rPr>
      <t>PVC</t>
    </r>
    <r>
      <rPr>
        <sz val="10"/>
        <color rgb="FF000000"/>
        <rFont val="方正仿宋_GBK"/>
        <charset val="134"/>
      </rPr>
      <t>雨水接管），概算资金</t>
    </r>
    <r>
      <rPr>
        <sz val="10"/>
        <color rgb="FF000000"/>
        <rFont val="Times New Roman"/>
        <charset val="134"/>
      </rPr>
      <t>3.12</t>
    </r>
    <r>
      <rPr>
        <sz val="10"/>
        <color rgb="FF000000"/>
        <rFont val="方正仿宋_GBK"/>
        <charset val="134"/>
      </rPr>
      <t>万元；</t>
    </r>
    <r>
      <rPr>
        <sz val="10"/>
        <color rgb="FF000000"/>
        <rFont val="Times New Roman"/>
        <charset val="134"/>
      </rPr>
      <t>7.</t>
    </r>
    <r>
      <rPr>
        <sz val="10"/>
        <color rgb="FF000000"/>
        <rFont val="方正仿宋_GBK"/>
        <charset val="134"/>
      </rPr>
      <t>方金元户至方桥明户长</t>
    </r>
    <r>
      <rPr>
        <sz val="10"/>
        <color rgb="FF000000"/>
        <rFont val="Times New Roman"/>
        <charset val="134"/>
      </rPr>
      <t>400</t>
    </r>
    <r>
      <rPr>
        <sz val="10"/>
        <color rgb="FF000000"/>
        <rFont val="方正仿宋_GBK"/>
        <charset val="134"/>
      </rPr>
      <t>米，宽</t>
    </r>
    <r>
      <rPr>
        <sz val="10"/>
        <color rgb="FF000000"/>
        <rFont val="Times New Roman"/>
        <charset val="134"/>
      </rPr>
      <t>5</t>
    </r>
    <r>
      <rPr>
        <sz val="10"/>
        <color rgb="FF000000"/>
        <rFont val="方正仿宋_GBK"/>
        <charset val="134"/>
      </rPr>
      <t>米，厚</t>
    </r>
    <r>
      <rPr>
        <sz val="10"/>
        <color rgb="FF000000"/>
        <rFont val="Times New Roman"/>
        <charset val="134"/>
      </rPr>
      <t>0.2</t>
    </r>
    <r>
      <rPr>
        <sz val="10"/>
        <color rgb="FF000000"/>
        <rFont val="方正仿宋_GBK"/>
        <charset val="134"/>
      </rPr>
      <t>米，工程量</t>
    </r>
    <r>
      <rPr>
        <sz val="10"/>
        <color rgb="FF000000"/>
        <rFont val="Times New Roman"/>
        <charset val="134"/>
      </rPr>
      <t>400</t>
    </r>
    <r>
      <rPr>
        <sz val="10"/>
        <color rgb="FF000000"/>
        <rFont val="方正仿宋_GBK"/>
        <charset val="134"/>
      </rPr>
      <t>立方米；方桥明户至砂埂交界长</t>
    </r>
    <r>
      <rPr>
        <sz val="10"/>
        <color rgb="FF000000"/>
        <rFont val="Times New Roman"/>
        <charset val="134"/>
      </rPr>
      <t>100</t>
    </r>
    <r>
      <rPr>
        <sz val="10"/>
        <color rgb="FF000000"/>
        <rFont val="方正仿宋_GBK"/>
        <charset val="134"/>
      </rPr>
      <t>米，宽</t>
    </r>
    <r>
      <rPr>
        <sz val="10"/>
        <color rgb="FF000000"/>
        <rFont val="Times New Roman"/>
        <charset val="134"/>
      </rPr>
      <t>3.4</t>
    </r>
    <r>
      <rPr>
        <sz val="10"/>
        <color rgb="FF000000"/>
        <rFont val="方正仿宋_GBK"/>
        <charset val="134"/>
      </rPr>
      <t>米，厚</t>
    </r>
    <r>
      <rPr>
        <sz val="10"/>
        <color rgb="FF000000"/>
        <rFont val="Times New Roman"/>
        <charset val="134"/>
      </rPr>
      <t>0.2</t>
    </r>
    <r>
      <rPr>
        <sz val="10"/>
        <color rgb="FF000000"/>
        <rFont val="方正仿宋_GBK"/>
        <charset val="134"/>
      </rPr>
      <t>米，工程量</t>
    </r>
    <r>
      <rPr>
        <sz val="10"/>
        <color rgb="FF000000"/>
        <rFont val="Times New Roman"/>
        <charset val="134"/>
      </rPr>
      <t>68</t>
    </r>
    <r>
      <rPr>
        <sz val="10"/>
        <color rgb="FF000000"/>
        <rFont val="方正仿宋_GBK"/>
        <charset val="134"/>
      </rPr>
      <t>立方米；方桥明户至砂埂交界长</t>
    </r>
    <r>
      <rPr>
        <sz val="10"/>
        <color rgb="FF000000"/>
        <rFont val="Times New Roman"/>
        <charset val="134"/>
      </rPr>
      <t>250</t>
    </r>
    <r>
      <rPr>
        <sz val="10"/>
        <color rgb="FF000000"/>
        <rFont val="方正仿宋_GBK"/>
        <charset val="134"/>
      </rPr>
      <t>米，宽</t>
    </r>
    <r>
      <rPr>
        <sz val="10"/>
        <color rgb="FF000000"/>
        <rFont val="Times New Roman"/>
        <charset val="134"/>
      </rPr>
      <t>5</t>
    </r>
    <r>
      <rPr>
        <sz val="10"/>
        <color rgb="FF000000"/>
        <rFont val="方正仿宋_GBK"/>
        <charset val="134"/>
      </rPr>
      <t>米，厚</t>
    </r>
    <r>
      <rPr>
        <sz val="10"/>
        <color rgb="FF000000"/>
        <rFont val="Times New Roman"/>
        <charset val="134"/>
      </rPr>
      <t>0.2</t>
    </r>
    <r>
      <rPr>
        <sz val="10"/>
        <color rgb="FF000000"/>
        <rFont val="方正仿宋_GBK"/>
        <charset val="134"/>
      </rPr>
      <t>米，工程量</t>
    </r>
    <r>
      <rPr>
        <sz val="10"/>
        <color rgb="FF000000"/>
        <rFont val="Times New Roman"/>
        <charset val="134"/>
      </rPr>
      <t>250</t>
    </r>
    <r>
      <rPr>
        <sz val="10"/>
        <color rgb="FF000000"/>
        <rFont val="方正仿宋_GBK"/>
        <charset val="134"/>
      </rPr>
      <t>立方米。总工程量</t>
    </r>
    <r>
      <rPr>
        <sz val="10"/>
        <color rgb="FF000000"/>
        <rFont val="Times New Roman"/>
        <charset val="134"/>
      </rPr>
      <t>718</t>
    </r>
    <r>
      <rPr>
        <sz val="10"/>
        <color rgb="FF000000"/>
        <rFont val="方正仿宋_GBK"/>
        <charset val="134"/>
      </rPr>
      <t>立方米，混凝土标号</t>
    </r>
    <r>
      <rPr>
        <sz val="10"/>
        <color rgb="FF000000"/>
        <rFont val="Times New Roman"/>
        <charset val="134"/>
      </rPr>
      <t>C25</t>
    </r>
    <r>
      <rPr>
        <sz val="10"/>
        <color rgb="FF000000"/>
        <rFont val="方正仿宋_GBK"/>
        <charset val="134"/>
      </rPr>
      <t>，单价：</t>
    </r>
    <r>
      <rPr>
        <sz val="10"/>
        <color rgb="FF000000"/>
        <rFont val="Times New Roman"/>
        <charset val="134"/>
      </rPr>
      <t>400</t>
    </r>
    <r>
      <rPr>
        <sz val="10"/>
        <color rgb="FF000000"/>
        <rFont val="方正仿宋_GBK"/>
        <charset val="134"/>
      </rPr>
      <t>元</t>
    </r>
    <r>
      <rPr>
        <sz val="10"/>
        <color rgb="FF000000"/>
        <rFont val="Times New Roman"/>
        <charset val="134"/>
      </rPr>
      <t>/</t>
    </r>
    <r>
      <rPr>
        <sz val="10"/>
        <color rgb="FF000000"/>
        <rFont val="方正仿宋_GBK"/>
        <charset val="134"/>
      </rPr>
      <t>立方米，概算资金</t>
    </r>
    <r>
      <rPr>
        <sz val="10"/>
        <color rgb="FF000000"/>
        <rFont val="Times New Roman"/>
        <charset val="134"/>
      </rPr>
      <t>28.72</t>
    </r>
    <r>
      <rPr>
        <sz val="10"/>
        <color rgb="FF000000"/>
        <rFont val="方正仿宋_GBK"/>
        <charset val="134"/>
      </rPr>
      <t>万元。</t>
    </r>
  </si>
  <si>
    <r>
      <rPr>
        <sz val="10"/>
        <rFont val="方正仿宋_GBK"/>
        <charset val="134"/>
      </rPr>
      <t>通过污水处理设施建设，改善板桥集镇及周边村庄环境，最大限度减少河流污染，提升群众生活质量，提高群众满意度和获得感。受益人口</t>
    </r>
    <r>
      <rPr>
        <sz val="10"/>
        <color indexed="8"/>
        <rFont val="Times New Roman"/>
        <charset val="134"/>
      </rPr>
      <t>654</t>
    </r>
    <r>
      <rPr>
        <sz val="10"/>
        <color indexed="8"/>
        <rFont val="方正仿宋_GBK"/>
        <charset val="134"/>
      </rPr>
      <t>户</t>
    </r>
    <r>
      <rPr>
        <sz val="10"/>
        <color indexed="8"/>
        <rFont val="Times New Roman"/>
        <charset val="134"/>
      </rPr>
      <t>1894</t>
    </r>
    <r>
      <rPr>
        <sz val="10"/>
        <color indexed="8"/>
        <rFont val="方正仿宋_GBK"/>
        <charset val="134"/>
      </rPr>
      <t>人，覆盖脱贫户</t>
    </r>
    <r>
      <rPr>
        <sz val="10"/>
        <color indexed="8"/>
        <rFont val="Times New Roman"/>
        <charset val="134"/>
      </rPr>
      <t>23</t>
    </r>
    <r>
      <rPr>
        <sz val="10"/>
        <color indexed="8"/>
        <rFont val="方正仿宋_GBK"/>
        <charset val="134"/>
      </rPr>
      <t>户</t>
    </r>
    <r>
      <rPr>
        <sz val="10"/>
        <color indexed="8"/>
        <rFont val="Times New Roman"/>
        <charset val="134"/>
      </rPr>
      <t>54</t>
    </r>
    <r>
      <rPr>
        <sz val="10"/>
        <color indexed="8"/>
        <rFont val="方正仿宋_GBK"/>
        <charset val="134"/>
      </rPr>
      <t>人，监测对象</t>
    </r>
    <r>
      <rPr>
        <sz val="10"/>
        <color indexed="8"/>
        <rFont val="Times New Roman"/>
        <charset val="134"/>
      </rPr>
      <t>7</t>
    </r>
    <r>
      <rPr>
        <sz val="10"/>
        <color indexed="8"/>
        <rFont val="方正仿宋_GBK"/>
        <charset val="134"/>
      </rPr>
      <t>户</t>
    </r>
    <r>
      <rPr>
        <sz val="10"/>
        <color indexed="8"/>
        <rFont val="Times New Roman"/>
        <charset val="134"/>
      </rPr>
      <t>17</t>
    </r>
    <r>
      <rPr>
        <sz val="10"/>
        <color indexed="8"/>
        <rFont val="方正仿宋_GBK"/>
        <charset val="134"/>
      </rPr>
      <t>人。项目建成后，产权归大桥社区所有。</t>
    </r>
  </si>
  <si>
    <r>
      <rPr>
        <sz val="10"/>
        <color indexed="8"/>
        <rFont val="方正仿宋_GBK"/>
        <charset val="134"/>
      </rPr>
      <t>大桥社区</t>
    </r>
  </si>
  <si>
    <r>
      <rPr>
        <sz val="10"/>
        <rFont val="方正仿宋_GBK"/>
        <charset val="134"/>
      </rPr>
      <t>旧州社区农村人居环境提升项目</t>
    </r>
  </si>
  <si>
    <r>
      <rPr>
        <sz val="10"/>
        <color indexed="8"/>
        <rFont val="方正仿宋_GBK"/>
        <charset val="134"/>
      </rPr>
      <t>开挖原混凝土路面，埋置</t>
    </r>
    <r>
      <rPr>
        <sz val="10"/>
        <color indexed="8"/>
        <rFont val="Times New Roman"/>
        <charset val="134"/>
      </rPr>
      <t>ø600</t>
    </r>
    <r>
      <rPr>
        <sz val="10"/>
        <color indexed="8"/>
        <rFont val="方正仿宋_GBK"/>
        <charset val="134"/>
      </rPr>
      <t>混凝土预制承插管</t>
    </r>
    <r>
      <rPr>
        <sz val="10"/>
        <color indexed="8"/>
        <rFont val="Times New Roman"/>
        <charset val="134"/>
      </rPr>
      <t>2982</t>
    </r>
    <r>
      <rPr>
        <sz val="10"/>
        <color indexed="8"/>
        <rFont val="方正仿宋_GBK"/>
        <charset val="134"/>
      </rPr>
      <t>米，单价</t>
    </r>
    <r>
      <rPr>
        <sz val="10"/>
        <color indexed="8"/>
        <rFont val="Times New Roman"/>
        <charset val="134"/>
      </rPr>
      <t>410</t>
    </r>
    <r>
      <rPr>
        <sz val="10"/>
        <color indexed="8"/>
        <rFont val="方正仿宋_GBK"/>
        <charset val="134"/>
      </rPr>
      <t>元</t>
    </r>
    <r>
      <rPr>
        <sz val="10"/>
        <color indexed="8"/>
        <rFont val="Times New Roman"/>
        <charset val="134"/>
      </rPr>
      <t>/</t>
    </r>
    <r>
      <rPr>
        <sz val="10"/>
        <color indexed="8"/>
        <rFont val="方正仿宋_GBK"/>
        <charset val="134"/>
      </rPr>
      <t>米；红砖砌筑检查井</t>
    </r>
    <r>
      <rPr>
        <sz val="10"/>
        <color indexed="8"/>
        <rFont val="Times New Roman"/>
        <charset val="134"/>
      </rPr>
      <t>142</t>
    </r>
    <r>
      <rPr>
        <sz val="10"/>
        <color indexed="8"/>
        <rFont val="方正仿宋_GBK"/>
        <charset val="134"/>
      </rPr>
      <t>座（含</t>
    </r>
    <r>
      <rPr>
        <sz val="10"/>
        <color indexed="8"/>
        <rFont val="Times New Roman"/>
        <charset val="134"/>
      </rPr>
      <t>ø800</t>
    </r>
    <r>
      <rPr>
        <sz val="10"/>
        <color indexed="8"/>
        <rFont val="方正仿宋_GBK"/>
        <charset val="134"/>
      </rPr>
      <t>重型窨井盖），单价</t>
    </r>
    <r>
      <rPr>
        <sz val="10"/>
        <color indexed="8"/>
        <rFont val="Times New Roman"/>
        <charset val="134"/>
      </rPr>
      <t>1588</t>
    </r>
    <r>
      <rPr>
        <sz val="10"/>
        <color indexed="8"/>
        <rFont val="方正仿宋_GBK"/>
        <charset val="134"/>
      </rPr>
      <t>元</t>
    </r>
    <r>
      <rPr>
        <sz val="10"/>
        <color indexed="8"/>
        <rFont val="Times New Roman"/>
        <charset val="134"/>
      </rPr>
      <t>/</t>
    </r>
    <r>
      <rPr>
        <sz val="10"/>
        <color indexed="8"/>
        <rFont val="方正仿宋_GBK"/>
        <charset val="134"/>
      </rPr>
      <t>座；雨水井（含雨箅子）</t>
    </r>
    <r>
      <rPr>
        <sz val="10"/>
        <color indexed="8"/>
        <rFont val="Times New Roman"/>
        <charset val="134"/>
      </rPr>
      <t>142</t>
    </r>
    <r>
      <rPr>
        <sz val="10"/>
        <color indexed="8"/>
        <rFont val="方正仿宋_GBK"/>
        <charset val="134"/>
      </rPr>
      <t>座，单价</t>
    </r>
    <r>
      <rPr>
        <sz val="10"/>
        <color indexed="8"/>
        <rFont val="Times New Roman"/>
        <charset val="134"/>
      </rPr>
      <t>520</t>
    </r>
    <r>
      <rPr>
        <sz val="10"/>
        <color indexed="8"/>
        <rFont val="方正仿宋_GBK"/>
        <charset val="134"/>
      </rPr>
      <t>元</t>
    </r>
    <r>
      <rPr>
        <sz val="10"/>
        <color indexed="8"/>
        <rFont val="Times New Roman"/>
        <charset val="134"/>
      </rPr>
      <t>/</t>
    </r>
    <r>
      <rPr>
        <sz val="10"/>
        <color indexed="8"/>
        <rFont val="方正仿宋_GBK"/>
        <charset val="134"/>
      </rPr>
      <t>座；</t>
    </r>
    <r>
      <rPr>
        <sz val="10"/>
        <color indexed="8"/>
        <rFont val="Times New Roman"/>
        <charset val="134"/>
      </rPr>
      <t>ø200PVC</t>
    </r>
    <r>
      <rPr>
        <sz val="10"/>
        <color indexed="8"/>
        <rFont val="方正仿宋_GBK"/>
        <charset val="134"/>
      </rPr>
      <t>接户污水管</t>
    </r>
    <r>
      <rPr>
        <sz val="10"/>
        <color indexed="8"/>
        <rFont val="Times New Roman"/>
        <charset val="134"/>
      </rPr>
      <t>903</t>
    </r>
    <r>
      <rPr>
        <sz val="10"/>
        <color indexed="8"/>
        <rFont val="方正仿宋_GBK"/>
        <charset val="134"/>
      </rPr>
      <t>户</t>
    </r>
    <r>
      <rPr>
        <sz val="10"/>
        <color indexed="8"/>
        <rFont val="Times New Roman"/>
        <charset val="134"/>
      </rPr>
      <t>1266</t>
    </r>
    <r>
      <rPr>
        <sz val="10"/>
        <color indexed="8"/>
        <rFont val="方正仿宋_GBK"/>
        <charset val="134"/>
      </rPr>
      <t>米，单价</t>
    </r>
    <r>
      <rPr>
        <sz val="10"/>
        <color indexed="8"/>
        <rFont val="Times New Roman"/>
        <charset val="134"/>
      </rPr>
      <t>150</t>
    </r>
    <r>
      <rPr>
        <sz val="10"/>
        <color indexed="8"/>
        <rFont val="方正仿宋_GBK"/>
        <charset val="134"/>
      </rPr>
      <t>元</t>
    </r>
    <r>
      <rPr>
        <sz val="10"/>
        <color indexed="8"/>
        <rFont val="Times New Roman"/>
        <charset val="134"/>
      </rPr>
      <t>/</t>
    </r>
    <r>
      <rPr>
        <sz val="10"/>
        <color indexed="8"/>
        <rFont val="方正仿宋_GBK"/>
        <charset val="134"/>
      </rPr>
      <t>米；新建</t>
    </r>
    <r>
      <rPr>
        <sz val="10"/>
        <color indexed="8"/>
        <rFont val="Times New Roman"/>
        <charset val="134"/>
      </rPr>
      <t>C25</t>
    </r>
    <r>
      <rPr>
        <sz val="10"/>
        <color indexed="8"/>
        <rFont val="方正仿宋_GBK"/>
        <charset val="134"/>
      </rPr>
      <t>混凝土路面：</t>
    </r>
    <r>
      <rPr>
        <sz val="10"/>
        <color indexed="8"/>
        <rFont val="Times New Roman"/>
        <charset val="134"/>
      </rPr>
      <t>1</t>
    </r>
    <r>
      <rPr>
        <sz val="10"/>
        <color indexed="8"/>
        <rFont val="方正仿宋_GBK"/>
        <charset val="134"/>
      </rPr>
      <t>、长</t>
    </r>
    <r>
      <rPr>
        <sz val="10"/>
        <color indexed="8"/>
        <rFont val="Times New Roman"/>
        <charset val="134"/>
      </rPr>
      <t>230</t>
    </r>
    <r>
      <rPr>
        <sz val="10"/>
        <color indexed="8"/>
        <rFont val="方正仿宋_GBK"/>
        <charset val="134"/>
      </rPr>
      <t>米，宽</t>
    </r>
    <r>
      <rPr>
        <sz val="10"/>
        <color indexed="8"/>
        <rFont val="Times New Roman"/>
        <charset val="134"/>
      </rPr>
      <t>5</t>
    </r>
    <r>
      <rPr>
        <sz val="10"/>
        <color indexed="8"/>
        <rFont val="方正仿宋_GBK"/>
        <charset val="134"/>
      </rPr>
      <t>米，厚</t>
    </r>
    <r>
      <rPr>
        <sz val="10"/>
        <color indexed="8"/>
        <rFont val="Times New Roman"/>
        <charset val="134"/>
      </rPr>
      <t>0.2</t>
    </r>
    <r>
      <rPr>
        <sz val="10"/>
        <color indexed="8"/>
        <rFont val="方正仿宋_GBK"/>
        <charset val="134"/>
      </rPr>
      <t>米，</t>
    </r>
    <r>
      <rPr>
        <sz val="10"/>
        <color indexed="8"/>
        <rFont val="Times New Roman"/>
        <charset val="134"/>
      </rPr>
      <t>2</t>
    </r>
    <r>
      <rPr>
        <sz val="10"/>
        <color indexed="8"/>
        <rFont val="方正仿宋_GBK"/>
        <charset val="134"/>
      </rPr>
      <t>、长</t>
    </r>
    <r>
      <rPr>
        <sz val="10"/>
        <color indexed="8"/>
        <rFont val="Times New Roman"/>
        <charset val="134"/>
      </rPr>
      <t>300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t>
    </r>
    <r>
      <rPr>
        <sz val="10"/>
        <color indexed="8"/>
        <rFont val="Times New Roman"/>
        <charset val="134"/>
      </rPr>
      <t>3</t>
    </r>
    <r>
      <rPr>
        <sz val="10"/>
        <color indexed="8"/>
        <rFont val="方正仿宋_GBK"/>
        <charset val="134"/>
      </rPr>
      <t>、长</t>
    </r>
    <r>
      <rPr>
        <sz val="10"/>
        <color indexed="8"/>
        <rFont val="Times New Roman"/>
        <charset val="134"/>
      </rPr>
      <t>150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t>
    </r>
    <r>
      <rPr>
        <sz val="10"/>
        <color indexed="8"/>
        <rFont val="Times New Roman"/>
        <charset val="134"/>
      </rPr>
      <t>4</t>
    </r>
    <r>
      <rPr>
        <sz val="10"/>
        <color indexed="8"/>
        <rFont val="方正仿宋_GBK"/>
        <charset val="134"/>
      </rPr>
      <t>、长</t>
    </r>
    <r>
      <rPr>
        <sz val="10"/>
        <color indexed="8"/>
        <rFont val="Times New Roman"/>
        <charset val="134"/>
      </rPr>
      <t>100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t>
    </r>
    <r>
      <rPr>
        <sz val="10"/>
        <color indexed="8"/>
        <rFont val="Times New Roman"/>
        <charset val="134"/>
      </rPr>
      <t>5</t>
    </r>
    <r>
      <rPr>
        <sz val="10"/>
        <color indexed="8"/>
        <rFont val="方正仿宋_GBK"/>
        <charset val="134"/>
      </rPr>
      <t>、长</t>
    </r>
    <r>
      <rPr>
        <sz val="10"/>
        <color indexed="8"/>
        <rFont val="Times New Roman"/>
        <charset val="134"/>
      </rPr>
      <t>100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米。单价</t>
    </r>
    <r>
      <rPr>
        <sz val="10"/>
        <color indexed="8"/>
        <rFont val="Times New Roman"/>
        <charset val="134"/>
      </rPr>
      <t>410</t>
    </r>
    <r>
      <rPr>
        <sz val="10"/>
        <color indexed="8"/>
        <rFont val="方正仿宋_GBK"/>
        <charset val="134"/>
      </rPr>
      <t>元</t>
    </r>
    <r>
      <rPr>
        <sz val="10"/>
        <color indexed="8"/>
        <rFont val="Times New Roman"/>
        <charset val="134"/>
      </rPr>
      <t>/m3</t>
    </r>
    <r>
      <rPr>
        <sz val="10"/>
        <color indexed="8"/>
        <rFont val="方正仿宋_GBK"/>
        <charset val="134"/>
      </rPr>
      <t>。</t>
    </r>
  </si>
  <si>
    <r>
      <rPr>
        <sz val="10"/>
        <color indexed="8"/>
        <rFont val="方正仿宋_GBK"/>
        <charset val="134"/>
      </rPr>
      <t>通过项目的实施，改善村落环境及周边环境</t>
    </r>
    <r>
      <rPr>
        <sz val="10"/>
        <color indexed="8"/>
        <rFont val="Times New Roman"/>
        <charset val="134"/>
      </rPr>
      <t xml:space="preserve"> </t>
    </r>
    <r>
      <rPr>
        <sz val="10"/>
        <color indexed="8"/>
        <rFont val="方正仿宋_GBK"/>
        <charset val="134"/>
      </rPr>
      <t>，提升村庄人居环境。项目受益群众</t>
    </r>
    <r>
      <rPr>
        <sz val="10"/>
        <color indexed="8"/>
        <rFont val="Times New Roman"/>
        <charset val="134"/>
      </rPr>
      <t>4580</t>
    </r>
    <r>
      <rPr>
        <sz val="10"/>
        <color indexed="8"/>
        <rFont val="方正仿宋_GBK"/>
        <charset val="134"/>
      </rPr>
      <t>余人，覆盖脱贫户</t>
    </r>
    <r>
      <rPr>
        <sz val="10"/>
        <color indexed="8"/>
        <rFont val="Times New Roman"/>
        <charset val="134"/>
      </rPr>
      <t>91</t>
    </r>
    <r>
      <rPr>
        <sz val="10"/>
        <color indexed="8"/>
        <rFont val="方正仿宋_GBK"/>
        <charset val="134"/>
      </rPr>
      <t>户</t>
    </r>
    <r>
      <rPr>
        <sz val="10"/>
        <color indexed="8"/>
        <rFont val="Times New Roman"/>
        <charset val="134"/>
      </rPr>
      <t>296</t>
    </r>
    <r>
      <rPr>
        <sz val="10"/>
        <color indexed="8"/>
        <rFont val="方正仿宋_GBK"/>
        <charset val="134"/>
      </rPr>
      <t>人，监测对象</t>
    </r>
    <r>
      <rPr>
        <sz val="10"/>
        <color indexed="8"/>
        <rFont val="Times New Roman"/>
        <charset val="134"/>
      </rPr>
      <t>13</t>
    </r>
    <r>
      <rPr>
        <sz val="10"/>
        <color indexed="8"/>
        <rFont val="方正仿宋_GBK"/>
        <charset val="134"/>
      </rPr>
      <t>户</t>
    </r>
    <r>
      <rPr>
        <sz val="10"/>
        <color indexed="8"/>
        <rFont val="Times New Roman"/>
        <charset val="134"/>
      </rPr>
      <t>47</t>
    </r>
    <r>
      <rPr>
        <sz val="10"/>
        <color indexed="8"/>
        <rFont val="方正仿宋_GBK"/>
        <charset val="134"/>
      </rPr>
      <t>人。项目建成后，产权归旧州社区所有。</t>
    </r>
  </si>
  <si>
    <r>
      <rPr>
        <sz val="10"/>
        <color indexed="8"/>
        <rFont val="方正仿宋_GBK"/>
        <charset val="134"/>
      </rPr>
      <t>产业路、资源路、旅游路建设</t>
    </r>
  </si>
  <si>
    <r>
      <rPr>
        <sz val="10"/>
        <color indexed="8"/>
        <rFont val="方正仿宋_GBK"/>
        <charset val="134"/>
      </rPr>
      <t>摆羊村委会桑园种植基地基础设施建设项目</t>
    </r>
  </si>
  <si>
    <r>
      <rPr>
        <sz val="10"/>
        <rFont val="Times New Roman"/>
        <charset val="134"/>
      </rPr>
      <t>1.</t>
    </r>
    <r>
      <rPr>
        <sz val="10"/>
        <rFont val="方正仿宋_GBK"/>
        <charset val="134"/>
      </rPr>
      <t>道路硬化</t>
    </r>
    <r>
      <rPr>
        <sz val="10"/>
        <rFont val="Times New Roman"/>
        <charset val="134"/>
      </rPr>
      <t>4</t>
    </r>
    <r>
      <rPr>
        <sz val="10"/>
        <rFont val="方正仿宋_GBK"/>
        <charset val="134"/>
      </rPr>
      <t>条</t>
    </r>
    <r>
      <rPr>
        <sz val="10"/>
        <rFont val="Times New Roman"/>
        <charset val="134"/>
      </rPr>
      <t>2100</t>
    </r>
    <r>
      <rPr>
        <sz val="10"/>
        <rFont val="方正仿宋_GBK"/>
        <charset val="134"/>
      </rPr>
      <t>米：黄牛田闸口至西河桥长</t>
    </r>
    <r>
      <rPr>
        <sz val="10"/>
        <rFont val="Times New Roman"/>
        <charset val="134"/>
      </rPr>
      <t>120</t>
    </r>
    <r>
      <rPr>
        <sz val="10"/>
        <rFont val="方正仿宋_GBK"/>
        <charset val="134"/>
      </rPr>
      <t>米，宽</t>
    </r>
    <r>
      <rPr>
        <sz val="10"/>
        <rFont val="Times New Roman"/>
        <charset val="134"/>
      </rPr>
      <t>5</t>
    </r>
    <r>
      <rPr>
        <sz val="10"/>
        <rFont val="方正仿宋_GBK"/>
        <charset val="134"/>
      </rPr>
      <t>米，厚</t>
    </r>
    <r>
      <rPr>
        <sz val="10"/>
        <rFont val="Times New Roman"/>
        <charset val="134"/>
      </rPr>
      <t>0.2</t>
    </r>
    <r>
      <rPr>
        <sz val="10"/>
        <rFont val="方正仿宋_GBK"/>
        <charset val="134"/>
      </rPr>
      <t>米，</t>
    </r>
    <r>
      <rPr>
        <sz val="10"/>
        <rFont val="Times New Roman"/>
        <charset val="134"/>
      </rPr>
      <t>120</t>
    </r>
    <r>
      <rPr>
        <sz val="10"/>
        <rFont val="方正仿宋_GBK"/>
        <charset val="134"/>
      </rPr>
      <t>立方米；孙中文家至水厂长</t>
    </r>
    <r>
      <rPr>
        <sz val="10"/>
        <rFont val="Times New Roman"/>
        <charset val="134"/>
      </rPr>
      <t>900</t>
    </r>
    <r>
      <rPr>
        <sz val="10"/>
        <rFont val="方正仿宋_GBK"/>
        <charset val="134"/>
      </rPr>
      <t>米，宽</t>
    </r>
    <r>
      <rPr>
        <sz val="10"/>
        <rFont val="Times New Roman"/>
        <charset val="134"/>
      </rPr>
      <t>4</t>
    </r>
    <r>
      <rPr>
        <sz val="10"/>
        <rFont val="方正仿宋_GBK"/>
        <charset val="134"/>
      </rPr>
      <t>米，厚</t>
    </r>
    <r>
      <rPr>
        <sz val="10"/>
        <rFont val="Times New Roman"/>
        <charset val="134"/>
      </rPr>
      <t>0.2</t>
    </r>
    <r>
      <rPr>
        <sz val="10"/>
        <rFont val="方正仿宋_GBK"/>
        <charset val="134"/>
      </rPr>
      <t>米，</t>
    </r>
    <r>
      <rPr>
        <sz val="10"/>
        <rFont val="Times New Roman"/>
        <charset val="134"/>
      </rPr>
      <t>720</t>
    </r>
    <r>
      <rPr>
        <sz val="10"/>
        <rFont val="方正仿宋_GBK"/>
        <charset val="134"/>
      </rPr>
      <t>立方米；摆羊村西河桥头至板摆线长</t>
    </r>
    <r>
      <rPr>
        <sz val="10"/>
        <rFont val="Times New Roman"/>
        <charset val="134"/>
      </rPr>
      <t>800</t>
    </r>
    <r>
      <rPr>
        <sz val="10"/>
        <rFont val="方正仿宋_GBK"/>
        <charset val="134"/>
      </rPr>
      <t>米，宽</t>
    </r>
    <r>
      <rPr>
        <sz val="10"/>
        <rFont val="Times New Roman"/>
        <charset val="134"/>
      </rPr>
      <t>4</t>
    </r>
    <r>
      <rPr>
        <sz val="10"/>
        <rFont val="方正仿宋_GBK"/>
        <charset val="134"/>
      </rPr>
      <t>米，厚</t>
    </r>
    <r>
      <rPr>
        <sz val="10"/>
        <rFont val="Times New Roman"/>
        <charset val="134"/>
      </rPr>
      <t>0.2</t>
    </r>
    <r>
      <rPr>
        <sz val="10"/>
        <rFont val="方正仿宋_GBK"/>
        <charset val="134"/>
      </rPr>
      <t>米，</t>
    </r>
    <r>
      <rPr>
        <sz val="10"/>
        <rFont val="Times New Roman"/>
        <charset val="134"/>
      </rPr>
      <t>640</t>
    </r>
    <r>
      <rPr>
        <sz val="10"/>
        <rFont val="方正仿宋_GBK"/>
        <charset val="134"/>
      </rPr>
      <t>立方米；木棵树西河桥至张红见长</t>
    </r>
    <r>
      <rPr>
        <sz val="10"/>
        <rFont val="Times New Roman"/>
        <charset val="134"/>
      </rPr>
      <t>280</t>
    </r>
    <r>
      <rPr>
        <sz val="10"/>
        <rFont val="方正仿宋_GBK"/>
        <charset val="134"/>
      </rPr>
      <t>米，宽</t>
    </r>
    <r>
      <rPr>
        <sz val="10"/>
        <rFont val="Times New Roman"/>
        <charset val="134"/>
      </rPr>
      <t>4.5</t>
    </r>
    <r>
      <rPr>
        <sz val="10"/>
        <rFont val="方正仿宋_GBK"/>
        <charset val="134"/>
      </rPr>
      <t>米，厚</t>
    </r>
    <r>
      <rPr>
        <sz val="10"/>
        <rFont val="Times New Roman"/>
        <charset val="134"/>
      </rPr>
      <t>0.2</t>
    </r>
    <r>
      <rPr>
        <sz val="10"/>
        <rFont val="方正仿宋_GBK"/>
        <charset val="134"/>
      </rPr>
      <t>米，</t>
    </r>
    <r>
      <rPr>
        <sz val="10"/>
        <rFont val="Times New Roman"/>
        <charset val="134"/>
      </rPr>
      <t>280</t>
    </r>
    <r>
      <rPr>
        <sz val="10"/>
        <rFont val="方正仿宋_GBK"/>
        <charset val="134"/>
      </rPr>
      <t>立方米。总工程量</t>
    </r>
    <r>
      <rPr>
        <sz val="10"/>
        <rFont val="Times New Roman"/>
        <charset val="134"/>
      </rPr>
      <t>1760</t>
    </r>
    <r>
      <rPr>
        <sz val="10"/>
        <rFont val="方正仿宋_GBK"/>
        <charset val="134"/>
      </rPr>
      <t>立方米，</t>
    </r>
    <r>
      <rPr>
        <sz val="10"/>
        <rFont val="Times New Roman"/>
        <charset val="134"/>
      </rPr>
      <t>C25</t>
    </r>
    <r>
      <rPr>
        <sz val="10"/>
        <rFont val="方正仿宋_GBK"/>
        <charset val="134"/>
      </rPr>
      <t>混凝土，单价</t>
    </r>
    <r>
      <rPr>
        <sz val="10"/>
        <rFont val="Times New Roman"/>
        <charset val="134"/>
      </rPr>
      <t>400</t>
    </r>
    <r>
      <rPr>
        <sz val="10"/>
        <rFont val="方正仿宋_GBK"/>
        <charset val="134"/>
      </rPr>
      <t>元</t>
    </r>
    <r>
      <rPr>
        <sz val="10"/>
        <rFont val="Times New Roman"/>
        <charset val="134"/>
      </rPr>
      <t>/</t>
    </r>
    <r>
      <rPr>
        <sz val="10"/>
        <rFont val="方正仿宋_GBK"/>
        <charset val="134"/>
      </rPr>
      <t>立方米，资金概算</t>
    </r>
    <r>
      <rPr>
        <sz val="10"/>
        <rFont val="Times New Roman"/>
        <charset val="134"/>
      </rPr>
      <t>70.4</t>
    </r>
    <r>
      <rPr>
        <sz val="10"/>
        <rFont val="方正仿宋_GBK"/>
        <charset val="134"/>
      </rPr>
      <t>万元。</t>
    </r>
    <r>
      <rPr>
        <sz val="10"/>
        <rFont val="Times New Roman"/>
        <charset val="134"/>
      </rPr>
      <t>2.</t>
    </r>
    <r>
      <rPr>
        <sz val="10"/>
        <rFont val="方正仿宋_GBK"/>
        <charset val="134"/>
      </rPr>
      <t>毛石挡墙支砌</t>
    </r>
    <r>
      <rPr>
        <sz val="10"/>
        <rFont val="Times New Roman"/>
        <charset val="134"/>
      </rPr>
      <t>6</t>
    </r>
    <r>
      <rPr>
        <sz val="10"/>
        <rFont val="方正仿宋_GBK"/>
        <charset val="134"/>
      </rPr>
      <t>条</t>
    </r>
    <r>
      <rPr>
        <sz val="10"/>
        <rFont val="Times New Roman"/>
        <charset val="134"/>
      </rPr>
      <t>4140</t>
    </r>
    <r>
      <rPr>
        <sz val="10"/>
        <rFont val="方正仿宋_GBK"/>
        <charset val="134"/>
      </rPr>
      <t>米：孙中文家至水厂长</t>
    </r>
    <r>
      <rPr>
        <sz val="10"/>
        <rFont val="Times New Roman"/>
        <charset val="134"/>
      </rPr>
      <t>260</t>
    </r>
    <r>
      <rPr>
        <sz val="10"/>
        <rFont val="方正仿宋_GBK"/>
        <charset val="134"/>
      </rPr>
      <t>米，平均宽</t>
    </r>
    <r>
      <rPr>
        <sz val="10"/>
        <rFont val="Times New Roman"/>
        <charset val="134"/>
      </rPr>
      <t>0.8</t>
    </r>
    <r>
      <rPr>
        <sz val="10"/>
        <rFont val="方正仿宋_GBK"/>
        <charset val="134"/>
      </rPr>
      <t>米，高</t>
    </r>
    <r>
      <rPr>
        <sz val="10"/>
        <rFont val="Times New Roman"/>
        <charset val="134"/>
      </rPr>
      <t>2.2</t>
    </r>
    <r>
      <rPr>
        <sz val="10"/>
        <rFont val="方正仿宋_GBK"/>
        <charset val="134"/>
      </rPr>
      <t>米，</t>
    </r>
    <r>
      <rPr>
        <sz val="10"/>
        <rFont val="Times New Roman"/>
        <charset val="134"/>
      </rPr>
      <t>457.6</t>
    </r>
    <r>
      <rPr>
        <sz val="10"/>
        <rFont val="方正仿宋_GBK"/>
        <charset val="134"/>
      </rPr>
      <t>立方米；长</t>
    </r>
    <r>
      <rPr>
        <sz val="10"/>
        <rFont val="Times New Roman"/>
        <charset val="134"/>
      </rPr>
      <t>1540</t>
    </r>
    <r>
      <rPr>
        <sz val="10"/>
        <rFont val="方正仿宋_GBK"/>
        <charset val="134"/>
      </rPr>
      <t>米，宽</t>
    </r>
    <r>
      <rPr>
        <sz val="10"/>
        <rFont val="Times New Roman"/>
        <charset val="134"/>
      </rPr>
      <t>0.6</t>
    </r>
    <r>
      <rPr>
        <sz val="10"/>
        <rFont val="方正仿宋_GBK"/>
        <charset val="134"/>
      </rPr>
      <t>米，高</t>
    </r>
    <r>
      <rPr>
        <sz val="10"/>
        <rFont val="Times New Roman"/>
        <charset val="134"/>
      </rPr>
      <t>0.6</t>
    </r>
    <r>
      <rPr>
        <sz val="10"/>
        <rFont val="方正仿宋_GBK"/>
        <charset val="134"/>
      </rPr>
      <t>米，</t>
    </r>
    <r>
      <rPr>
        <sz val="10"/>
        <rFont val="Times New Roman"/>
        <charset val="134"/>
      </rPr>
      <t>554.4</t>
    </r>
    <r>
      <rPr>
        <sz val="10"/>
        <rFont val="方正仿宋_GBK"/>
        <charset val="134"/>
      </rPr>
      <t>立方米；摆羊村西河桥头至板摆线长</t>
    </r>
    <r>
      <rPr>
        <sz val="10"/>
        <rFont val="Times New Roman"/>
        <charset val="134"/>
      </rPr>
      <t>1600</t>
    </r>
    <r>
      <rPr>
        <sz val="10"/>
        <rFont val="方正仿宋_GBK"/>
        <charset val="134"/>
      </rPr>
      <t>米，宽</t>
    </r>
    <r>
      <rPr>
        <sz val="10"/>
        <rFont val="Times New Roman"/>
        <charset val="134"/>
      </rPr>
      <t>0.6</t>
    </r>
    <r>
      <rPr>
        <sz val="10"/>
        <rFont val="方正仿宋_GBK"/>
        <charset val="134"/>
      </rPr>
      <t>米，高</t>
    </r>
    <r>
      <rPr>
        <sz val="10"/>
        <rFont val="Times New Roman"/>
        <charset val="134"/>
      </rPr>
      <t>0.6</t>
    </r>
    <r>
      <rPr>
        <sz val="10"/>
        <rFont val="方正仿宋_GBK"/>
        <charset val="134"/>
      </rPr>
      <t>米，</t>
    </r>
    <r>
      <rPr>
        <sz val="10"/>
        <rFont val="Times New Roman"/>
        <charset val="134"/>
      </rPr>
      <t>576</t>
    </r>
    <r>
      <rPr>
        <sz val="10"/>
        <rFont val="方正仿宋_GBK"/>
        <charset val="134"/>
      </rPr>
      <t>立方米；板摆线西河桥至棺材板长</t>
    </r>
    <r>
      <rPr>
        <sz val="10"/>
        <rFont val="Times New Roman"/>
        <charset val="134"/>
      </rPr>
      <t>300</t>
    </r>
    <r>
      <rPr>
        <sz val="10"/>
        <rFont val="方正仿宋_GBK"/>
        <charset val="134"/>
      </rPr>
      <t>米，宽</t>
    </r>
    <r>
      <rPr>
        <sz val="10"/>
        <rFont val="Times New Roman"/>
        <charset val="134"/>
      </rPr>
      <t>0.6</t>
    </r>
    <r>
      <rPr>
        <sz val="10"/>
        <rFont val="方正仿宋_GBK"/>
        <charset val="134"/>
      </rPr>
      <t>米，高</t>
    </r>
    <r>
      <rPr>
        <sz val="10"/>
        <rFont val="Times New Roman"/>
        <charset val="134"/>
      </rPr>
      <t>0.6</t>
    </r>
    <r>
      <rPr>
        <sz val="10"/>
        <rFont val="方正仿宋_GBK"/>
        <charset val="134"/>
      </rPr>
      <t>米，</t>
    </r>
    <r>
      <rPr>
        <sz val="10"/>
        <rFont val="Times New Roman"/>
        <charset val="134"/>
      </rPr>
      <t>108</t>
    </r>
    <r>
      <rPr>
        <sz val="10"/>
        <rFont val="方正仿宋_GBK"/>
        <charset val="134"/>
      </rPr>
      <t>立方米；长</t>
    </r>
    <r>
      <rPr>
        <sz val="10"/>
        <rFont val="Times New Roman"/>
        <charset val="134"/>
      </rPr>
      <t>300</t>
    </r>
    <r>
      <rPr>
        <sz val="10"/>
        <rFont val="方正仿宋_GBK"/>
        <charset val="134"/>
      </rPr>
      <t>米，宽</t>
    </r>
    <r>
      <rPr>
        <sz val="10"/>
        <rFont val="Times New Roman"/>
        <charset val="134"/>
      </rPr>
      <t>0.8</t>
    </r>
    <r>
      <rPr>
        <sz val="10"/>
        <rFont val="方正仿宋_GBK"/>
        <charset val="134"/>
      </rPr>
      <t>米，高</t>
    </r>
    <r>
      <rPr>
        <sz val="10"/>
        <rFont val="Times New Roman"/>
        <charset val="134"/>
      </rPr>
      <t>2</t>
    </r>
    <r>
      <rPr>
        <sz val="10"/>
        <rFont val="方正仿宋_GBK"/>
        <charset val="134"/>
      </rPr>
      <t>米，</t>
    </r>
    <r>
      <rPr>
        <sz val="10"/>
        <rFont val="Times New Roman"/>
        <charset val="134"/>
      </rPr>
      <t>480</t>
    </r>
    <r>
      <rPr>
        <sz val="10"/>
        <rFont val="方正仿宋_GBK"/>
        <charset val="134"/>
      </rPr>
      <t>立方米；木棵树西河桥至张红见长</t>
    </r>
    <r>
      <rPr>
        <sz val="10"/>
        <rFont val="Times New Roman"/>
        <charset val="134"/>
      </rPr>
      <t>140</t>
    </r>
    <r>
      <rPr>
        <sz val="10"/>
        <rFont val="方正仿宋_GBK"/>
        <charset val="134"/>
      </rPr>
      <t>米，宽</t>
    </r>
    <r>
      <rPr>
        <sz val="10"/>
        <rFont val="Times New Roman"/>
        <charset val="134"/>
      </rPr>
      <t>0.6</t>
    </r>
    <r>
      <rPr>
        <sz val="10"/>
        <rFont val="方正仿宋_GBK"/>
        <charset val="134"/>
      </rPr>
      <t>米，高</t>
    </r>
    <r>
      <rPr>
        <sz val="10"/>
        <rFont val="Times New Roman"/>
        <charset val="134"/>
      </rPr>
      <t>0.6</t>
    </r>
    <r>
      <rPr>
        <sz val="10"/>
        <rFont val="方正仿宋_GBK"/>
        <charset val="134"/>
      </rPr>
      <t>米，</t>
    </r>
    <r>
      <rPr>
        <sz val="10"/>
        <rFont val="Times New Roman"/>
        <charset val="134"/>
      </rPr>
      <t>50.4</t>
    </r>
    <r>
      <rPr>
        <sz val="10"/>
        <rFont val="方正仿宋_GBK"/>
        <charset val="134"/>
      </rPr>
      <t>立方米。总工程量</t>
    </r>
    <r>
      <rPr>
        <sz val="10"/>
        <rFont val="Times New Roman"/>
        <charset val="134"/>
      </rPr>
      <t>2226.4</t>
    </r>
    <r>
      <rPr>
        <sz val="10"/>
        <rFont val="方正仿宋_GBK"/>
        <charset val="134"/>
      </rPr>
      <t>立方米，单价</t>
    </r>
    <r>
      <rPr>
        <sz val="10"/>
        <rFont val="Times New Roman"/>
        <charset val="134"/>
      </rPr>
      <t>280</t>
    </r>
    <r>
      <rPr>
        <sz val="10"/>
        <rFont val="方正仿宋_GBK"/>
        <charset val="134"/>
      </rPr>
      <t>元</t>
    </r>
    <r>
      <rPr>
        <sz val="10"/>
        <rFont val="Times New Roman"/>
        <charset val="134"/>
      </rPr>
      <t>/</t>
    </r>
    <r>
      <rPr>
        <sz val="10"/>
        <rFont val="方正仿宋_GBK"/>
        <charset val="134"/>
      </rPr>
      <t>立方米，概算资金</t>
    </r>
    <r>
      <rPr>
        <sz val="10"/>
        <rFont val="Times New Roman"/>
        <charset val="134"/>
      </rPr>
      <t>62.34</t>
    </r>
    <r>
      <rPr>
        <sz val="10"/>
        <rFont val="方正仿宋_GBK"/>
        <charset val="134"/>
      </rPr>
      <t>万元。</t>
    </r>
  </si>
  <si>
    <r>
      <rPr>
        <sz val="10"/>
        <rFont val="方正仿宋_GBK"/>
        <charset val="134"/>
      </rPr>
      <t>通过项目实施，改善蚕桑生产条件，提升农户植桑养蚕生产能力。项目建成后产权归摆羊村委会所有，受益人数</t>
    </r>
    <r>
      <rPr>
        <sz val="10"/>
        <rFont val="Times New Roman"/>
        <charset val="134"/>
      </rPr>
      <t>2800</t>
    </r>
    <r>
      <rPr>
        <sz val="10"/>
        <rFont val="方正仿宋_GBK"/>
        <charset val="134"/>
      </rPr>
      <t>户</t>
    </r>
    <r>
      <rPr>
        <sz val="10"/>
        <rFont val="Times New Roman"/>
        <charset val="134"/>
      </rPr>
      <t>8279</t>
    </r>
    <r>
      <rPr>
        <sz val="10"/>
        <rFont val="方正仿宋_GBK"/>
        <charset val="134"/>
      </rPr>
      <t>人；覆盖辖区内脱贫户</t>
    </r>
    <r>
      <rPr>
        <sz val="10"/>
        <rFont val="Times New Roman"/>
        <charset val="134"/>
      </rPr>
      <t>45</t>
    </r>
    <r>
      <rPr>
        <sz val="10"/>
        <rFont val="方正仿宋_GBK"/>
        <charset val="134"/>
      </rPr>
      <t>户</t>
    </r>
    <r>
      <rPr>
        <sz val="10"/>
        <rFont val="Times New Roman"/>
        <charset val="134"/>
      </rPr>
      <t>166</t>
    </r>
    <r>
      <rPr>
        <sz val="10"/>
        <rFont val="方正仿宋_GBK"/>
        <charset val="134"/>
      </rPr>
      <t>人，监测对象</t>
    </r>
    <r>
      <rPr>
        <sz val="10"/>
        <rFont val="Times New Roman"/>
        <charset val="134"/>
      </rPr>
      <t>11</t>
    </r>
    <r>
      <rPr>
        <sz val="10"/>
        <rFont val="方正仿宋_GBK"/>
        <charset val="134"/>
      </rPr>
      <t>户</t>
    </r>
    <r>
      <rPr>
        <sz val="10"/>
        <rFont val="Times New Roman"/>
        <charset val="134"/>
      </rPr>
      <t>27</t>
    </r>
    <r>
      <rPr>
        <sz val="10"/>
        <rFont val="方正仿宋_GBK"/>
        <charset val="134"/>
      </rPr>
      <t>人</t>
    </r>
  </si>
  <si>
    <r>
      <rPr>
        <sz val="10"/>
        <rFont val="方正仿宋_GBK"/>
        <charset val="134"/>
      </rPr>
      <t>大莫古镇阿油铺社区农村人居环境提升项目</t>
    </r>
  </si>
  <si>
    <r>
      <rPr>
        <sz val="10"/>
        <rFont val="Times New Roman"/>
        <charset val="134"/>
      </rPr>
      <t>1.</t>
    </r>
    <r>
      <rPr>
        <sz val="10"/>
        <rFont val="方正仿宋_GBK"/>
        <charset val="134"/>
      </rPr>
      <t>砖混污泥池、调节池</t>
    </r>
    <r>
      <rPr>
        <sz val="10"/>
        <rFont val="Times New Roman"/>
        <charset val="134"/>
      </rPr>
      <t>2</t>
    </r>
    <r>
      <rPr>
        <sz val="10"/>
        <rFont val="方正仿宋_GBK"/>
        <charset val="134"/>
      </rPr>
      <t>个（①长</t>
    </r>
    <r>
      <rPr>
        <sz val="10"/>
        <rFont val="Times New Roman"/>
        <charset val="134"/>
      </rPr>
      <t>8</t>
    </r>
    <r>
      <rPr>
        <sz val="10"/>
        <rFont val="方正仿宋_GBK"/>
        <charset val="134"/>
      </rPr>
      <t>米宽</t>
    </r>
    <r>
      <rPr>
        <sz val="10"/>
        <rFont val="Times New Roman"/>
        <charset val="134"/>
      </rPr>
      <t>5</t>
    </r>
    <r>
      <rPr>
        <sz val="10"/>
        <rFont val="方正仿宋_GBK"/>
        <charset val="134"/>
      </rPr>
      <t>米，深</t>
    </r>
    <r>
      <rPr>
        <sz val="10"/>
        <rFont val="Times New Roman"/>
        <charset val="134"/>
      </rPr>
      <t>2.5</t>
    </r>
    <r>
      <rPr>
        <sz val="10"/>
        <rFont val="方正仿宋_GBK"/>
        <charset val="134"/>
      </rPr>
      <t>米；②长</t>
    </r>
    <r>
      <rPr>
        <sz val="10"/>
        <rFont val="Times New Roman"/>
        <charset val="134"/>
      </rPr>
      <t>12</t>
    </r>
    <r>
      <rPr>
        <sz val="10"/>
        <rFont val="方正仿宋_GBK"/>
        <charset val="134"/>
      </rPr>
      <t>米，宽</t>
    </r>
    <r>
      <rPr>
        <sz val="10"/>
        <rFont val="Times New Roman"/>
        <charset val="134"/>
      </rPr>
      <t>12</t>
    </r>
    <r>
      <rPr>
        <sz val="10"/>
        <rFont val="方正仿宋_GBK"/>
        <charset val="134"/>
      </rPr>
      <t>米，深</t>
    </r>
    <r>
      <rPr>
        <sz val="10"/>
        <rFont val="Times New Roman"/>
        <charset val="134"/>
      </rPr>
      <t>2.5</t>
    </r>
    <r>
      <rPr>
        <sz val="10"/>
        <rFont val="方正仿宋_GBK"/>
        <charset val="134"/>
      </rPr>
      <t>米；含顶板，预埋管网，防水处理，抹灰等），土方开挖回填，拆除旧围墙</t>
    </r>
    <r>
      <rPr>
        <sz val="10"/>
        <rFont val="Times New Roman"/>
        <charset val="134"/>
      </rPr>
      <t>30</t>
    </r>
    <r>
      <rPr>
        <sz val="10"/>
        <rFont val="方正仿宋_GBK"/>
        <charset val="134"/>
      </rPr>
      <t>米，新建围墙</t>
    </r>
    <r>
      <rPr>
        <sz val="10"/>
        <rFont val="Times New Roman"/>
        <charset val="134"/>
      </rPr>
      <t>128</t>
    </r>
    <r>
      <rPr>
        <sz val="10"/>
        <rFont val="方正仿宋_GBK"/>
        <charset val="134"/>
      </rPr>
      <t>米，软基毛石换填</t>
    </r>
    <r>
      <rPr>
        <sz val="10"/>
        <rFont val="Times New Roman"/>
        <charset val="134"/>
      </rPr>
      <t>200</t>
    </r>
    <r>
      <rPr>
        <sz val="10"/>
        <rFont val="方正仿宋_GBK"/>
        <charset val="134"/>
      </rPr>
      <t>平方米，污水管网安装</t>
    </r>
    <r>
      <rPr>
        <sz val="10"/>
        <rFont val="Times New Roman"/>
        <charset val="134"/>
      </rPr>
      <t>80</t>
    </r>
    <r>
      <rPr>
        <sz val="10"/>
        <rFont val="方正仿宋_GBK"/>
        <charset val="134"/>
      </rPr>
      <t>米，污水检修井</t>
    </r>
    <r>
      <rPr>
        <sz val="10"/>
        <rFont val="Times New Roman"/>
        <charset val="134"/>
      </rPr>
      <t>3</t>
    </r>
    <r>
      <rPr>
        <sz val="10"/>
        <rFont val="方正仿宋_GBK"/>
        <charset val="134"/>
      </rPr>
      <t>座。</t>
    </r>
    <r>
      <rPr>
        <sz val="10"/>
        <rFont val="Times New Roman"/>
        <charset val="134"/>
      </rPr>
      <t xml:space="preserve">
2.C25</t>
    </r>
    <r>
      <rPr>
        <sz val="10"/>
        <rFont val="方正仿宋_GBK"/>
        <charset val="134"/>
      </rPr>
      <t>混凝土道路硬化：混凝土强度等级：</t>
    </r>
    <r>
      <rPr>
        <sz val="10"/>
        <rFont val="Times New Roman"/>
        <charset val="134"/>
      </rPr>
      <t>C25</t>
    </r>
    <r>
      <rPr>
        <sz val="10"/>
        <rFont val="方正仿宋_GBK"/>
        <charset val="134"/>
      </rPr>
      <t>，混凝土厚度</t>
    </r>
    <r>
      <rPr>
        <sz val="10"/>
        <rFont val="Times New Roman"/>
        <charset val="134"/>
      </rPr>
      <t xml:space="preserve"> :20cm</t>
    </r>
    <r>
      <rPr>
        <sz val="10"/>
        <rFont val="方正仿宋_GBK"/>
        <charset val="134"/>
      </rPr>
      <t>，道路宽度</t>
    </r>
    <r>
      <rPr>
        <sz val="10"/>
        <rFont val="Times New Roman"/>
        <charset val="134"/>
      </rPr>
      <t>6</t>
    </r>
    <r>
      <rPr>
        <sz val="10"/>
        <rFont val="方正仿宋_GBK"/>
        <charset val="134"/>
      </rPr>
      <t>米，单价</t>
    </r>
    <r>
      <rPr>
        <sz val="10"/>
        <rFont val="Times New Roman"/>
        <charset val="134"/>
      </rPr>
      <t>504</t>
    </r>
    <r>
      <rPr>
        <sz val="10"/>
        <rFont val="方正仿宋_GBK"/>
        <charset val="134"/>
      </rPr>
      <t>元</t>
    </r>
    <r>
      <rPr>
        <sz val="10"/>
        <rFont val="Times New Roman"/>
        <charset val="134"/>
      </rPr>
      <t>/</t>
    </r>
    <r>
      <rPr>
        <sz val="10"/>
        <rFont val="方正仿宋_GBK"/>
        <charset val="134"/>
      </rPr>
      <t>米；</t>
    </r>
    <r>
      <rPr>
        <sz val="10"/>
        <rFont val="Times New Roman"/>
        <charset val="134"/>
      </rPr>
      <t>2.</t>
    </r>
    <r>
      <rPr>
        <sz val="10"/>
        <rFont val="方正仿宋_GBK"/>
        <charset val="134"/>
      </rPr>
      <t>排水沟截水沟，砌体材料：红砖，砂浆强度等级：混合</t>
    </r>
    <r>
      <rPr>
        <sz val="10"/>
        <rFont val="Times New Roman"/>
        <charset val="134"/>
      </rPr>
      <t>m7.5</t>
    </r>
    <r>
      <rPr>
        <sz val="10"/>
        <rFont val="方正仿宋_GBK"/>
        <charset val="134"/>
      </rPr>
      <t>，盖板材质、规格：铸铁盖板，破除原有地面混凝土</t>
    </r>
    <r>
      <rPr>
        <sz val="10"/>
        <rFont val="Times New Roman"/>
        <charset val="134"/>
      </rPr>
      <t>200mm</t>
    </r>
    <r>
      <rPr>
        <sz val="10"/>
        <rFont val="方正仿宋_GBK"/>
        <charset val="134"/>
      </rPr>
      <t>厚，人工开挖排水沟土方，抹灰，原土回填，单价</t>
    </r>
    <r>
      <rPr>
        <sz val="10"/>
        <rFont val="Times New Roman"/>
        <charset val="134"/>
      </rPr>
      <t>180</t>
    </r>
    <r>
      <rPr>
        <sz val="10"/>
        <rFont val="方正仿宋_GBK"/>
        <charset val="134"/>
      </rPr>
      <t>元</t>
    </r>
    <r>
      <rPr>
        <sz val="10"/>
        <rFont val="Times New Roman"/>
        <charset val="134"/>
      </rPr>
      <t>/</t>
    </r>
    <r>
      <rPr>
        <sz val="10"/>
        <rFont val="方正仿宋_GBK"/>
        <charset val="134"/>
      </rPr>
      <t>米；</t>
    </r>
    <r>
      <rPr>
        <sz val="10"/>
        <rFont val="Times New Roman"/>
        <charset val="134"/>
      </rPr>
      <t xml:space="preserve">
3.</t>
    </r>
    <r>
      <rPr>
        <sz val="10"/>
        <rFont val="方正仿宋_GBK"/>
        <charset val="134"/>
      </rPr>
      <t>路灯安装：</t>
    </r>
    <r>
      <rPr>
        <sz val="10"/>
        <rFont val="Times New Roman"/>
        <charset val="134"/>
      </rPr>
      <t>24</t>
    </r>
    <r>
      <rPr>
        <sz val="10"/>
        <rFont val="方正仿宋_GBK"/>
        <charset val="134"/>
      </rPr>
      <t>盏，个太阳能路灯全套安装</t>
    </r>
    <r>
      <rPr>
        <sz val="10"/>
        <rFont val="Times New Roman"/>
        <charset val="134"/>
      </rPr>
      <t>1200</t>
    </r>
    <r>
      <rPr>
        <sz val="10"/>
        <rFont val="方正仿宋_GBK"/>
        <charset val="134"/>
      </rPr>
      <t>元</t>
    </r>
  </si>
  <si>
    <r>
      <rPr>
        <sz val="10"/>
        <color indexed="8"/>
        <rFont val="方正仿宋_GBK"/>
        <charset val="134"/>
      </rPr>
      <t>通过污水处理设施建设，改善大莫古集镇及周边村庄环境，最大限度减少河流污染，提升群众生活质量，提高群众满意度和获得感。受益人口</t>
    </r>
    <r>
      <rPr>
        <sz val="10"/>
        <color indexed="8"/>
        <rFont val="Times New Roman"/>
        <charset val="134"/>
      </rPr>
      <t>1954</t>
    </r>
    <r>
      <rPr>
        <sz val="10"/>
        <color indexed="8"/>
        <rFont val="方正仿宋_GBK"/>
        <charset val="134"/>
      </rPr>
      <t>户</t>
    </r>
    <r>
      <rPr>
        <sz val="10"/>
        <color indexed="8"/>
        <rFont val="Times New Roman"/>
        <charset val="134"/>
      </rPr>
      <t>7742</t>
    </r>
    <r>
      <rPr>
        <sz val="10"/>
        <color indexed="8"/>
        <rFont val="方正仿宋_GBK"/>
        <charset val="134"/>
      </rPr>
      <t>人，覆盖脱贫户</t>
    </r>
    <r>
      <rPr>
        <sz val="10"/>
        <color indexed="8"/>
        <rFont val="Times New Roman"/>
        <charset val="134"/>
      </rPr>
      <t>137</t>
    </r>
    <r>
      <rPr>
        <sz val="10"/>
        <color indexed="8"/>
        <rFont val="方正仿宋_GBK"/>
        <charset val="134"/>
      </rPr>
      <t>户</t>
    </r>
    <r>
      <rPr>
        <sz val="10"/>
        <color indexed="8"/>
        <rFont val="Times New Roman"/>
        <charset val="134"/>
      </rPr>
      <t>522</t>
    </r>
    <r>
      <rPr>
        <sz val="10"/>
        <color indexed="8"/>
        <rFont val="方正仿宋_GBK"/>
        <charset val="134"/>
      </rPr>
      <t>人，监测对象</t>
    </r>
    <r>
      <rPr>
        <sz val="10"/>
        <color indexed="8"/>
        <rFont val="Times New Roman"/>
        <charset val="134"/>
      </rPr>
      <t>34</t>
    </r>
    <r>
      <rPr>
        <sz val="10"/>
        <color indexed="8"/>
        <rFont val="方正仿宋_GBK"/>
        <charset val="134"/>
      </rPr>
      <t>户</t>
    </r>
    <r>
      <rPr>
        <sz val="10"/>
        <color indexed="8"/>
        <rFont val="Times New Roman"/>
        <charset val="134"/>
      </rPr>
      <t>103</t>
    </r>
    <r>
      <rPr>
        <sz val="10"/>
        <color indexed="8"/>
        <rFont val="方正仿宋_GBK"/>
        <charset val="134"/>
      </rPr>
      <t>人。</t>
    </r>
  </si>
  <si>
    <r>
      <rPr>
        <sz val="10"/>
        <rFont val="方正仿宋_GBK"/>
        <charset val="134"/>
      </rPr>
      <t>大莫古社区农村人居环境提升项目</t>
    </r>
  </si>
  <si>
    <r>
      <rPr>
        <sz val="10"/>
        <rFont val="Times New Roman"/>
        <charset val="134"/>
      </rPr>
      <t>1.C25</t>
    </r>
    <r>
      <rPr>
        <sz val="10"/>
        <rFont val="方正仿宋_GBK"/>
        <charset val="134"/>
      </rPr>
      <t>混凝土道路硬化：道路长度</t>
    </r>
    <r>
      <rPr>
        <sz val="10"/>
        <rFont val="Times New Roman"/>
        <charset val="134"/>
      </rPr>
      <t>800</t>
    </r>
    <r>
      <rPr>
        <sz val="10"/>
        <rFont val="方正仿宋_GBK"/>
        <charset val="134"/>
      </rPr>
      <t>米、混凝土强度等级：</t>
    </r>
    <r>
      <rPr>
        <sz val="10"/>
        <rFont val="Times New Roman"/>
        <charset val="134"/>
      </rPr>
      <t>C25</t>
    </r>
    <r>
      <rPr>
        <sz val="10"/>
        <rFont val="方正仿宋_GBK"/>
        <charset val="134"/>
      </rPr>
      <t>，混凝土厚度：</t>
    </r>
    <r>
      <rPr>
        <sz val="10"/>
        <rFont val="Times New Roman"/>
        <charset val="134"/>
      </rPr>
      <t>20cm</t>
    </r>
    <r>
      <rPr>
        <sz val="10"/>
        <rFont val="方正仿宋_GBK"/>
        <charset val="134"/>
      </rPr>
      <t>，道路宽度</t>
    </r>
    <r>
      <rPr>
        <sz val="10"/>
        <rFont val="Times New Roman"/>
        <charset val="134"/>
      </rPr>
      <t>6</t>
    </r>
    <r>
      <rPr>
        <sz val="10"/>
        <rFont val="方正仿宋_GBK"/>
        <charset val="134"/>
      </rPr>
      <t>米，单价</t>
    </r>
    <r>
      <rPr>
        <sz val="10"/>
        <rFont val="Times New Roman"/>
        <charset val="134"/>
      </rPr>
      <t>500</t>
    </r>
    <r>
      <rPr>
        <sz val="10"/>
        <rFont val="方正仿宋_GBK"/>
        <charset val="134"/>
      </rPr>
      <t>元</t>
    </r>
    <r>
      <rPr>
        <sz val="10"/>
        <rFont val="Times New Roman"/>
        <charset val="134"/>
      </rPr>
      <t>/</t>
    </r>
    <r>
      <rPr>
        <sz val="10"/>
        <rFont val="方正仿宋_GBK"/>
        <charset val="134"/>
      </rPr>
      <t>米；</t>
    </r>
    <r>
      <rPr>
        <sz val="10"/>
        <rFont val="Times New Roman"/>
        <charset val="134"/>
      </rPr>
      <t xml:space="preserve">
2.</t>
    </r>
    <r>
      <rPr>
        <sz val="10"/>
        <rFont val="方正仿宋_GBK"/>
        <charset val="134"/>
      </rPr>
      <t>排水沟：长度</t>
    </r>
    <r>
      <rPr>
        <sz val="10"/>
        <rFont val="Times New Roman"/>
        <charset val="134"/>
      </rPr>
      <t>800</t>
    </r>
    <r>
      <rPr>
        <sz val="10"/>
        <rFont val="方正仿宋_GBK"/>
        <charset val="134"/>
      </rPr>
      <t>米、单价</t>
    </r>
    <r>
      <rPr>
        <sz val="10"/>
        <rFont val="Times New Roman"/>
        <charset val="134"/>
      </rPr>
      <t>200</t>
    </r>
    <r>
      <rPr>
        <sz val="10"/>
        <rFont val="方正仿宋_GBK"/>
        <charset val="134"/>
      </rPr>
      <t>元</t>
    </r>
    <r>
      <rPr>
        <sz val="10"/>
        <rFont val="Times New Roman"/>
        <charset val="134"/>
      </rPr>
      <t>/</t>
    </r>
    <r>
      <rPr>
        <sz val="10"/>
        <rFont val="方正仿宋_GBK"/>
        <charset val="134"/>
      </rPr>
      <t>米。</t>
    </r>
  </si>
  <si>
    <r>
      <rPr>
        <sz val="10"/>
        <color indexed="8"/>
        <rFont val="方正仿宋_GBK"/>
        <charset val="134"/>
      </rPr>
      <t>通过项目的实施，有效提升农村垃圾中转效率，改善村民的出行条件，为老百姓的生产、生活提供便利。项目建设可覆盖</t>
    </r>
    <r>
      <rPr>
        <sz val="10"/>
        <color indexed="8"/>
        <rFont val="Times New Roman"/>
        <charset val="134"/>
      </rPr>
      <t>1387</t>
    </r>
    <r>
      <rPr>
        <sz val="10"/>
        <color indexed="8"/>
        <rFont val="方正仿宋_GBK"/>
        <charset val="134"/>
      </rPr>
      <t>户</t>
    </r>
    <r>
      <rPr>
        <sz val="10"/>
        <color indexed="8"/>
        <rFont val="Times New Roman"/>
        <charset val="134"/>
      </rPr>
      <t>5000</t>
    </r>
    <r>
      <rPr>
        <sz val="10"/>
        <color indexed="8"/>
        <rFont val="方正仿宋_GBK"/>
        <charset val="134"/>
      </rPr>
      <t>人。</t>
    </r>
  </si>
  <si>
    <r>
      <rPr>
        <sz val="10"/>
        <rFont val="方正仿宋_GBK"/>
        <charset val="134"/>
      </rPr>
      <t>大莫古镇麻舍所村委会农村人居环境提升项目</t>
    </r>
  </si>
  <si>
    <r>
      <rPr>
        <sz val="10"/>
        <color indexed="8"/>
        <rFont val="方正仿宋_GBK"/>
        <charset val="134"/>
      </rPr>
      <t>麻舍所村委会</t>
    </r>
  </si>
  <si>
    <r>
      <rPr>
        <sz val="10"/>
        <rFont val="Times New Roman"/>
        <charset val="134"/>
      </rPr>
      <t>1.C25</t>
    </r>
    <r>
      <rPr>
        <sz val="10"/>
        <rFont val="方正仿宋_GBK"/>
        <charset val="134"/>
      </rPr>
      <t>混凝土道路硬化：道路长度</t>
    </r>
    <r>
      <rPr>
        <sz val="10"/>
        <rFont val="Times New Roman"/>
        <charset val="134"/>
      </rPr>
      <t>500</t>
    </r>
    <r>
      <rPr>
        <sz val="10"/>
        <rFont val="方正仿宋_GBK"/>
        <charset val="134"/>
      </rPr>
      <t>米、混凝土强度等级：</t>
    </r>
    <r>
      <rPr>
        <sz val="10"/>
        <rFont val="Times New Roman"/>
        <charset val="134"/>
      </rPr>
      <t>C25</t>
    </r>
    <r>
      <rPr>
        <sz val="10"/>
        <rFont val="方正仿宋_GBK"/>
        <charset val="134"/>
      </rPr>
      <t>，混凝土厚度：</t>
    </r>
    <r>
      <rPr>
        <sz val="10"/>
        <rFont val="Times New Roman"/>
        <charset val="134"/>
      </rPr>
      <t>20cm</t>
    </r>
    <r>
      <rPr>
        <sz val="10"/>
        <rFont val="方正仿宋_GBK"/>
        <charset val="134"/>
      </rPr>
      <t>，道路宽度</t>
    </r>
    <r>
      <rPr>
        <sz val="10"/>
        <rFont val="Times New Roman"/>
        <charset val="134"/>
      </rPr>
      <t>6</t>
    </r>
    <r>
      <rPr>
        <sz val="10"/>
        <rFont val="方正仿宋_GBK"/>
        <charset val="134"/>
      </rPr>
      <t>米，单价</t>
    </r>
    <r>
      <rPr>
        <sz val="10"/>
        <rFont val="Times New Roman"/>
        <charset val="134"/>
      </rPr>
      <t>500</t>
    </r>
    <r>
      <rPr>
        <sz val="10"/>
        <rFont val="方正仿宋_GBK"/>
        <charset val="134"/>
      </rPr>
      <t>元</t>
    </r>
    <r>
      <rPr>
        <sz val="10"/>
        <rFont val="Times New Roman"/>
        <charset val="134"/>
      </rPr>
      <t>/</t>
    </r>
    <r>
      <rPr>
        <sz val="10"/>
        <rFont val="方正仿宋_GBK"/>
        <charset val="134"/>
      </rPr>
      <t>米；</t>
    </r>
    <r>
      <rPr>
        <sz val="10"/>
        <rFont val="Times New Roman"/>
        <charset val="134"/>
      </rPr>
      <t xml:space="preserve">
2.</t>
    </r>
    <r>
      <rPr>
        <sz val="10"/>
        <rFont val="方正仿宋_GBK"/>
        <charset val="134"/>
      </rPr>
      <t>排水沟：长度</t>
    </r>
    <r>
      <rPr>
        <sz val="10"/>
        <rFont val="Times New Roman"/>
        <charset val="134"/>
      </rPr>
      <t>500</t>
    </r>
    <r>
      <rPr>
        <sz val="10"/>
        <rFont val="方正仿宋_GBK"/>
        <charset val="134"/>
      </rPr>
      <t>米、单价</t>
    </r>
    <r>
      <rPr>
        <sz val="10"/>
        <rFont val="Times New Roman"/>
        <charset val="134"/>
      </rPr>
      <t>200</t>
    </r>
    <r>
      <rPr>
        <sz val="10"/>
        <rFont val="方正仿宋_GBK"/>
        <charset val="134"/>
      </rPr>
      <t>元</t>
    </r>
    <r>
      <rPr>
        <sz val="10"/>
        <rFont val="Times New Roman"/>
        <charset val="134"/>
      </rPr>
      <t>/</t>
    </r>
    <r>
      <rPr>
        <sz val="10"/>
        <rFont val="方正仿宋_GBK"/>
        <charset val="134"/>
      </rPr>
      <t>米。</t>
    </r>
  </si>
  <si>
    <r>
      <rPr>
        <sz val="10"/>
        <color indexed="8"/>
        <rFont val="方正仿宋_GBK"/>
        <charset val="134"/>
      </rPr>
      <t>通过项目的实施，有效提升农村垃圾中转效率，改善村民的出行条件，为老百姓的生产、生活提供便利。项目建设可覆盖</t>
    </r>
    <r>
      <rPr>
        <sz val="10"/>
        <color indexed="8"/>
        <rFont val="Times New Roman"/>
        <charset val="134"/>
      </rPr>
      <t>947</t>
    </r>
    <r>
      <rPr>
        <sz val="10"/>
        <color indexed="8"/>
        <rFont val="方正仿宋_GBK"/>
        <charset val="134"/>
      </rPr>
      <t>户</t>
    </r>
    <r>
      <rPr>
        <sz val="10"/>
        <color indexed="8"/>
        <rFont val="Times New Roman"/>
        <charset val="134"/>
      </rPr>
      <t>3600</t>
    </r>
    <r>
      <rPr>
        <sz val="10"/>
        <color indexed="8"/>
        <rFont val="方正仿宋_GBK"/>
        <charset val="134"/>
      </rPr>
      <t>人。</t>
    </r>
  </si>
  <si>
    <t>陆良县大莫古镇发峨哨村委会农村人居环境提升项目</t>
  </si>
  <si>
    <r>
      <rPr>
        <sz val="10"/>
        <color indexed="8"/>
        <rFont val="方正仿宋_GBK"/>
        <charset val="134"/>
      </rPr>
      <t>发峨哨村委会</t>
    </r>
  </si>
  <si>
    <r>
      <rPr>
        <sz val="10"/>
        <rFont val="Times New Roman"/>
        <charset val="134"/>
      </rPr>
      <t>1</t>
    </r>
    <r>
      <rPr>
        <sz val="10"/>
        <rFont val="方正仿宋_GBK"/>
        <charset val="134"/>
      </rPr>
      <t>路基土方开挖，</t>
    </r>
    <r>
      <rPr>
        <sz val="10"/>
        <rFont val="Times New Roman"/>
        <charset val="134"/>
      </rPr>
      <t>800</t>
    </r>
    <r>
      <rPr>
        <sz val="10"/>
        <rFont val="方正仿宋_GBK"/>
        <charset val="134"/>
      </rPr>
      <t>米村内道路土方开挖，</t>
    </r>
    <r>
      <rPr>
        <sz val="10"/>
        <rFont val="Times New Roman"/>
        <charset val="134"/>
      </rPr>
      <t>2</t>
    </r>
    <r>
      <rPr>
        <sz val="10"/>
        <rFont val="方正仿宋_GBK"/>
        <charset val="134"/>
      </rPr>
      <t>面，宽</t>
    </r>
    <r>
      <rPr>
        <sz val="10"/>
        <rFont val="Times New Roman"/>
        <charset val="134"/>
      </rPr>
      <t>1</t>
    </r>
    <r>
      <rPr>
        <sz val="10"/>
        <rFont val="方正仿宋_GBK"/>
        <charset val="134"/>
      </rPr>
      <t>米高</t>
    </r>
    <r>
      <rPr>
        <sz val="10"/>
        <rFont val="Times New Roman"/>
        <charset val="134"/>
      </rPr>
      <t>1</t>
    </r>
    <r>
      <rPr>
        <sz val="10"/>
        <rFont val="方正仿宋_GBK"/>
        <charset val="134"/>
      </rPr>
      <t>米，单价</t>
    </r>
    <r>
      <rPr>
        <sz val="10"/>
        <rFont val="Times New Roman"/>
        <charset val="134"/>
      </rPr>
      <t>15</t>
    </r>
    <r>
      <rPr>
        <sz val="10"/>
        <rFont val="方正仿宋_GBK"/>
        <charset val="134"/>
      </rPr>
      <t>元</t>
    </r>
    <r>
      <rPr>
        <sz val="10"/>
        <rFont val="Times New Roman"/>
        <charset val="134"/>
      </rPr>
      <t>/</t>
    </r>
    <r>
      <rPr>
        <sz val="10"/>
        <rFont val="方正仿宋_GBK"/>
        <charset val="134"/>
      </rPr>
      <t>立方米。</t>
    </r>
    <r>
      <rPr>
        <sz val="10"/>
        <rFont val="Times New Roman"/>
        <charset val="134"/>
      </rPr>
      <t>2.C25</t>
    </r>
    <r>
      <rPr>
        <sz val="10"/>
        <rFont val="方正仿宋_GBK"/>
        <charset val="134"/>
      </rPr>
      <t>混凝土路基：路基换填及浇筑</t>
    </r>
    <r>
      <rPr>
        <sz val="10"/>
        <rFont val="Times New Roman"/>
        <charset val="134"/>
      </rPr>
      <t>640</t>
    </r>
    <r>
      <rPr>
        <sz val="10"/>
        <rFont val="方正仿宋_GBK"/>
        <charset val="134"/>
      </rPr>
      <t>立方米，单价</t>
    </r>
    <r>
      <rPr>
        <sz val="10"/>
        <rFont val="Times New Roman"/>
        <charset val="134"/>
      </rPr>
      <t>410</t>
    </r>
    <r>
      <rPr>
        <sz val="10"/>
        <rFont val="方正仿宋_GBK"/>
        <charset val="134"/>
      </rPr>
      <t>元</t>
    </r>
    <r>
      <rPr>
        <sz val="10"/>
        <rFont val="Times New Roman"/>
        <charset val="134"/>
      </rPr>
      <t>/</t>
    </r>
    <r>
      <rPr>
        <sz val="10"/>
        <rFont val="方正仿宋_GBK"/>
        <charset val="134"/>
      </rPr>
      <t>立方米；</t>
    </r>
    <r>
      <rPr>
        <sz val="10"/>
        <rFont val="Times New Roman"/>
        <charset val="134"/>
      </rPr>
      <t>3.</t>
    </r>
    <r>
      <rPr>
        <sz val="10"/>
        <rFont val="方正仿宋_GBK"/>
        <charset val="134"/>
      </rPr>
      <t>路基模板：主干路浇筑模板</t>
    </r>
    <r>
      <rPr>
        <sz val="10"/>
        <rFont val="Times New Roman"/>
        <charset val="134"/>
      </rPr>
      <t>3200</t>
    </r>
    <r>
      <rPr>
        <sz val="10"/>
        <rFont val="方正仿宋_GBK"/>
        <charset val="134"/>
      </rPr>
      <t>平方米，单价</t>
    </r>
    <r>
      <rPr>
        <sz val="10"/>
        <rFont val="Times New Roman"/>
        <charset val="134"/>
      </rPr>
      <t>80</t>
    </r>
    <r>
      <rPr>
        <sz val="10"/>
        <rFont val="方正仿宋_GBK"/>
        <charset val="134"/>
      </rPr>
      <t>元</t>
    </r>
    <r>
      <rPr>
        <sz val="10"/>
        <rFont val="Times New Roman"/>
        <charset val="134"/>
      </rPr>
      <t>/</t>
    </r>
    <r>
      <rPr>
        <sz val="10"/>
        <rFont val="方正仿宋_GBK"/>
        <charset val="134"/>
      </rPr>
      <t>平方米；</t>
    </r>
    <r>
      <rPr>
        <sz val="10"/>
        <rFont val="Times New Roman"/>
        <charset val="134"/>
      </rPr>
      <t>4.</t>
    </r>
    <r>
      <rPr>
        <sz val="10"/>
        <rFont val="方正仿宋_GBK"/>
        <charset val="134"/>
      </rPr>
      <t>路面找平带压实：路面平整压实</t>
    </r>
    <r>
      <rPr>
        <sz val="10"/>
        <rFont val="Times New Roman"/>
        <charset val="134"/>
      </rPr>
      <t>3200</t>
    </r>
    <r>
      <rPr>
        <sz val="10"/>
        <rFont val="方正仿宋_GBK"/>
        <charset val="134"/>
      </rPr>
      <t>平方米，单价</t>
    </r>
    <r>
      <rPr>
        <sz val="10"/>
        <rFont val="Times New Roman"/>
        <charset val="134"/>
      </rPr>
      <t>12</t>
    </r>
    <r>
      <rPr>
        <sz val="10"/>
        <rFont val="方正仿宋_GBK"/>
        <charset val="134"/>
      </rPr>
      <t>元</t>
    </r>
    <r>
      <rPr>
        <sz val="10"/>
        <rFont val="Times New Roman"/>
        <charset val="134"/>
      </rPr>
      <t>/</t>
    </r>
    <r>
      <rPr>
        <sz val="10"/>
        <rFont val="方正仿宋_GBK"/>
        <charset val="134"/>
      </rPr>
      <t>平方米；</t>
    </r>
    <r>
      <rPr>
        <sz val="10"/>
        <rFont val="Times New Roman"/>
        <charset val="134"/>
      </rPr>
      <t>5.</t>
    </r>
    <r>
      <rPr>
        <sz val="10"/>
        <rFont val="方正仿宋_GBK"/>
        <charset val="134"/>
      </rPr>
      <t>级配料调型</t>
    </r>
    <r>
      <rPr>
        <sz val="10"/>
        <rFont val="Times New Roman"/>
        <charset val="134"/>
      </rPr>
      <t>0.15</t>
    </r>
    <r>
      <rPr>
        <sz val="10"/>
        <rFont val="方正仿宋_GBK"/>
        <charset val="134"/>
      </rPr>
      <t>米厚：级配料调型长</t>
    </r>
    <r>
      <rPr>
        <sz val="10"/>
        <rFont val="Times New Roman"/>
        <charset val="134"/>
      </rPr>
      <t>800</t>
    </r>
    <r>
      <rPr>
        <sz val="10"/>
        <rFont val="方正仿宋_GBK"/>
        <charset val="134"/>
      </rPr>
      <t>米宽</t>
    </r>
    <r>
      <rPr>
        <sz val="10"/>
        <rFont val="Times New Roman"/>
        <charset val="134"/>
      </rPr>
      <t>4</t>
    </r>
    <r>
      <rPr>
        <sz val="10"/>
        <rFont val="方正仿宋_GBK"/>
        <charset val="134"/>
      </rPr>
      <t>米，厚度</t>
    </r>
    <r>
      <rPr>
        <sz val="10"/>
        <rFont val="Times New Roman"/>
        <charset val="134"/>
      </rPr>
      <t>0.15</t>
    </r>
    <r>
      <rPr>
        <sz val="10"/>
        <rFont val="方正仿宋_GBK"/>
        <charset val="134"/>
      </rPr>
      <t>米，单价</t>
    </r>
    <r>
      <rPr>
        <sz val="10"/>
        <rFont val="Times New Roman"/>
        <charset val="134"/>
      </rPr>
      <t>22</t>
    </r>
    <r>
      <rPr>
        <sz val="10"/>
        <rFont val="方正仿宋_GBK"/>
        <charset val="134"/>
      </rPr>
      <t>元</t>
    </r>
    <r>
      <rPr>
        <sz val="10"/>
        <rFont val="Times New Roman"/>
        <charset val="134"/>
      </rPr>
      <t>/</t>
    </r>
    <r>
      <rPr>
        <sz val="10"/>
        <rFont val="方正仿宋_GBK"/>
        <charset val="134"/>
      </rPr>
      <t>平方米；</t>
    </r>
    <r>
      <rPr>
        <sz val="10"/>
        <rFont val="Times New Roman"/>
        <charset val="134"/>
      </rPr>
      <t>6.C30</t>
    </r>
    <r>
      <rPr>
        <sz val="10"/>
        <rFont val="方正仿宋_GBK"/>
        <charset val="134"/>
      </rPr>
      <t>混凝土路面：</t>
    </r>
    <r>
      <rPr>
        <sz val="10"/>
        <rFont val="Times New Roman"/>
        <charset val="134"/>
      </rPr>
      <t>C30</t>
    </r>
    <r>
      <rPr>
        <sz val="10"/>
        <rFont val="方正仿宋_GBK"/>
        <charset val="134"/>
      </rPr>
      <t>混凝土路面</t>
    </r>
    <r>
      <rPr>
        <sz val="10"/>
        <rFont val="Times New Roman"/>
        <charset val="134"/>
      </rPr>
      <t>0.25</t>
    </r>
    <r>
      <rPr>
        <sz val="10"/>
        <rFont val="方正仿宋_GBK"/>
        <charset val="134"/>
      </rPr>
      <t>厚，单价</t>
    </r>
    <r>
      <rPr>
        <sz val="10"/>
        <rFont val="Times New Roman"/>
        <charset val="134"/>
      </rPr>
      <t>440</t>
    </r>
    <r>
      <rPr>
        <sz val="10"/>
        <rFont val="方正仿宋_GBK"/>
        <charset val="134"/>
      </rPr>
      <t>元</t>
    </r>
    <r>
      <rPr>
        <sz val="10"/>
        <rFont val="Times New Roman"/>
        <charset val="134"/>
      </rPr>
      <t>/</t>
    </r>
    <r>
      <rPr>
        <sz val="10"/>
        <rFont val="方正仿宋_GBK"/>
        <charset val="134"/>
      </rPr>
      <t>立方米；</t>
    </r>
    <r>
      <rPr>
        <sz val="10"/>
        <rFont val="Times New Roman"/>
        <charset val="134"/>
      </rPr>
      <t>7.</t>
    </r>
    <r>
      <rPr>
        <sz val="10"/>
        <rFont val="方正仿宋_GBK"/>
        <charset val="134"/>
      </rPr>
      <t>毛石挡墙：路基毛石挡墙长</t>
    </r>
    <r>
      <rPr>
        <sz val="10"/>
        <rFont val="Times New Roman"/>
        <charset val="134"/>
      </rPr>
      <t>150</t>
    </r>
    <r>
      <rPr>
        <sz val="10"/>
        <rFont val="方正仿宋_GBK"/>
        <charset val="134"/>
      </rPr>
      <t>米，平均宽</t>
    </r>
    <r>
      <rPr>
        <sz val="10"/>
        <rFont val="Times New Roman"/>
        <charset val="134"/>
      </rPr>
      <t>0.7</t>
    </r>
    <r>
      <rPr>
        <sz val="10"/>
        <rFont val="方正仿宋_GBK"/>
        <charset val="134"/>
      </rPr>
      <t>米，高</t>
    </r>
    <r>
      <rPr>
        <sz val="10"/>
        <rFont val="Times New Roman"/>
        <charset val="134"/>
      </rPr>
      <t>0.8</t>
    </r>
    <r>
      <rPr>
        <sz val="10"/>
        <rFont val="方正仿宋_GBK"/>
        <charset val="134"/>
      </rPr>
      <t>米，单价</t>
    </r>
    <r>
      <rPr>
        <sz val="10"/>
        <rFont val="Times New Roman"/>
        <charset val="134"/>
      </rPr>
      <t>280</t>
    </r>
    <r>
      <rPr>
        <sz val="10"/>
        <rFont val="方正仿宋_GBK"/>
        <charset val="134"/>
      </rPr>
      <t>元</t>
    </r>
    <r>
      <rPr>
        <sz val="10"/>
        <rFont val="Times New Roman"/>
        <charset val="134"/>
      </rPr>
      <t>/</t>
    </r>
    <r>
      <rPr>
        <sz val="10"/>
        <rFont val="方正仿宋_GBK"/>
        <charset val="134"/>
      </rPr>
      <t>立方米；</t>
    </r>
    <r>
      <rPr>
        <sz val="10"/>
        <rFont val="Times New Roman"/>
        <charset val="134"/>
      </rPr>
      <t>8.</t>
    </r>
    <r>
      <rPr>
        <sz val="10"/>
        <rFont val="方正仿宋_GBK"/>
        <charset val="134"/>
      </rPr>
      <t>切缝灌浆：伸缩缝切缝灌浆</t>
    </r>
    <r>
      <rPr>
        <sz val="10"/>
        <rFont val="Times New Roman"/>
        <charset val="134"/>
      </rPr>
      <t>640</t>
    </r>
    <r>
      <rPr>
        <sz val="10"/>
        <rFont val="方正仿宋_GBK"/>
        <charset val="134"/>
      </rPr>
      <t>米，单价</t>
    </r>
    <r>
      <rPr>
        <sz val="10"/>
        <rFont val="Times New Roman"/>
        <charset val="134"/>
      </rPr>
      <t>20</t>
    </r>
    <r>
      <rPr>
        <sz val="10"/>
        <rFont val="方正仿宋_GBK"/>
        <charset val="134"/>
      </rPr>
      <t>元</t>
    </r>
    <r>
      <rPr>
        <sz val="10"/>
        <rFont val="Times New Roman"/>
        <charset val="134"/>
      </rPr>
      <t>/</t>
    </r>
    <r>
      <rPr>
        <sz val="10"/>
        <rFont val="方正仿宋_GBK"/>
        <charset val="134"/>
      </rPr>
      <t>米。</t>
    </r>
  </si>
  <si>
    <r>
      <rPr>
        <sz val="10"/>
        <color indexed="8"/>
        <rFont val="方正仿宋_GBK"/>
        <charset val="134"/>
      </rPr>
      <t>提升村庄人居环境，改善生产生活条件，提高生产效率，弥补发峨哨村基础设施建设短板，为村民走户串乡，提高生产效率铺路，也是为了让村民走向更富，让村庄走向更美，为乡村建设走向更好打下坚实基础，项目覆盖受益群众</t>
    </r>
    <r>
      <rPr>
        <sz val="10"/>
        <color indexed="8"/>
        <rFont val="Times New Roman"/>
        <charset val="134"/>
      </rPr>
      <t>1000</t>
    </r>
    <r>
      <rPr>
        <sz val="10"/>
        <color indexed="8"/>
        <rFont val="方正仿宋_GBK"/>
        <charset val="134"/>
      </rPr>
      <t>余人。</t>
    </r>
  </si>
  <si>
    <r>
      <rPr>
        <sz val="10"/>
        <color indexed="8"/>
        <rFont val="方正仿宋_GBK"/>
        <charset val="134"/>
      </rPr>
      <t>甘和村委会人居环境提升项目</t>
    </r>
  </si>
  <si>
    <r>
      <rPr>
        <sz val="10"/>
        <color theme="1"/>
        <rFont val="Times New Roman"/>
        <charset val="134"/>
      </rPr>
      <t>1.</t>
    </r>
    <r>
      <rPr>
        <sz val="10"/>
        <color indexed="8"/>
        <rFont val="方正仿宋_GBK"/>
        <charset val="134"/>
      </rPr>
      <t>王进全到王石有长</t>
    </r>
    <r>
      <rPr>
        <sz val="10"/>
        <color indexed="8"/>
        <rFont val="Times New Roman"/>
        <charset val="134"/>
      </rPr>
      <t>350</t>
    </r>
    <r>
      <rPr>
        <sz val="10"/>
        <color indexed="8"/>
        <rFont val="方正仿宋_GBK"/>
        <charset val="134"/>
      </rPr>
      <t>米宽</t>
    </r>
    <r>
      <rPr>
        <sz val="10"/>
        <color indexed="8"/>
        <rFont val="Times New Roman"/>
        <charset val="134"/>
      </rPr>
      <t>4</t>
    </r>
    <r>
      <rPr>
        <sz val="10"/>
        <color indexed="8"/>
        <rFont val="方正仿宋_GBK"/>
        <charset val="134"/>
      </rPr>
      <t>米；</t>
    </r>
    <r>
      <rPr>
        <sz val="10"/>
        <color indexed="8"/>
        <rFont val="Times New Roman"/>
        <charset val="134"/>
      </rPr>
      <t>2.</t>
    </r>
    <r>
      <rPr>
        <sz val="10"/>
        <color indexed="8"/>
        <rFont val="方正仿宋_GBK"/>
        <charset val="134"/>
      </rPr>
      <t>王进全至王树全长</t>
    </r>
    <r>
      <rPr>
        <sz val="10"/>
        <color indexed="8"/>
        <rFont val="Times New Roman"/>
        <charset val="134"/>
      </rPr>
      <t>380</t>
    </r>
    <r>
      <rPr>
        <sz val="10"/>
        <color indexed="8"/>
        <rFont val="方正仿宋_GBK"/>
        <charset val="134"/>
      </rPr>
      <t>米，宽</t>
    </r>
    <r>
      <rPr>
        <sz val="10"/>
        <color indexed="8"/>
        <rFont val="Times New Roman"/>
        <charset val="134"/>
      </rPr>
      <t>4</t>
    </r>
    <r>
      <rPr>
        <sz val="10"/>
        <color indexed="8"/>
        <rFont val="方正仿宋_GBK"/>
        <charset val="134"/>
      </rPr>
      <t>米；</t>
    </r>
    <r>
      <rPr>
        <sz val="10"/>
        <color indexed="8"/>
        <rFont val="Times New Roman"/>
        <charset val="134"/>
      </rPr>
      <t>3.</t>
    </r>
    <r>
      <rPr>
        <sz val="10"/>
        <color indexed="8"/>
        <rFont val="方正仿宋_GBK"/>
        <charset val="134"/>
      </rPr>
      <t>公厕至袁小荣长</t>
    </r>
    <r>
      <rPr>
        <sz val="10"/>
        <color indexed="8"/>
        <rFont val="Times New Roman"/>
        <charset val="134"/>
      </rPr>
      <t>60</t>
    </r>
    <r>
      <rPr>
        <sz val="10"/>
        <color indexed="8"/>
        <rFont val="方正仿宋_GBK"/>
        <charset val="134"/>
      </rPr>
      <t>米，宽</t>
    </r>
    <r>
      <rPr>
        <sz val="10"/>
        <color indexed="8"/>
        <rFont val="Times New Roman"/>
        <charset val="134"/>
      </rPr>
      <t>4</t>
    </r>
    <r>
      <rPr>
        <sz val="10"/>
        <color indexed="8"/>
        <rFont val="方正仿宋_GBK"/>
        <charset val="134"/>
      </rPr>
      <t>米；（道路硬化工程</t>
    </r>
    <r>
      <rPr>
        <sz val="10"/>
        <color indexed="8"/>
        <rFont val="Times New Roman"/>
        <charset val="134"/>
      </rPr>
      <t>790X0.25X4.5</t>
    </r>
    <r>
      <rPr>
        <sz val="10"/>
        <color indexed="8"/>
        <rFont val="方正仿宋_GBK"/>
        <charset val="134"/>
      </rPr>
      <t>米共</t>
    </r>
    <r>
      <rPr>
        <sz val="10"/>
        <color indexed="8"/>
        <rFont val="Times New Roman"/>
        <charset val="134"/>
      </rPr>
      <t>790</t>
    </r>
    <r>
      <rPr>
        <sz val="10"/>
        <color indexed="8"/>
        <rFont val="方正仿宋_GBK"/>
        <charset val="134"/>
      </rPr>
      <t>立方米</t>
    </r>
    <r>
      <rPr>
        <sz val="10"/>
        <color indexed="8"/>
        <rFont val="Times New Roman"/>
        <charset val="134"/>
      </rPr>
      <t>X400</t>
    </r>
    <r>
      <rPr>
        <sz val="10"/>
        <color indexed="8"/>
        <rFont val="方正仿宋_GBK"/>
        <charset val="134"/>
      </rPr>
      <t>元，共需资金</t>
    </r>
    <r>
      <rPr>
        <sz val="10"/>
        <color indexed="8"/>
        <rFont val="Times New Roman"/>
        <charset val="134"/>
      </rPr>
      <t>316000</t>
    </r>
    <r>
      <rPr>
        <sz val="10"/>
        <color indexed="8"/>
        <rFont val="方正仿宋_GBK"/>
        <charset val="134"/>
      </rPr>
      <t>元）；污水管网建设</t>
    </r>
    <r>
      <rPr>
        <sz val="10"/>
        <color indexed="8"/>
        <rFont val="Times New Roman"/>
        <charset val="134"/>
      </rPr>
      <t>800</t>
    </r>
    <r>
      <rPr>
        <sz val="10"/>
        <color indexed="8"/>
        <rFont val="方正仿宋_GBK"/>
        <charset val="134"/>
      </rPr>
      <t>米（埋置</t>
    </r>
    <r>
      <rPr>
        <sz val="10"/>
        <color indexed="8"/>
        <rFont val="Times New Roman"/>
        <charset val="134"/>
      </rPr>
      <t>DN400</t>
    </r>
    <r>
      <rPr>
        <sz val="10"/>
        <color indexed="8"/>
        <rFont val="方正仿宋_GBK"/>
        <charset val="134"/>
      </rPr>
      <t>水泥管，米</t>
    </r>
    <r>
      <rPr>
        <sz val="10"/>
        <color indexed="8"/>
        <rFont val="Times New Roman"/>
        <charset val="134"/>
      </rPr>
      <t>320</t>
    </r>
    <r>
      <rPr>
        <sz val="10"/>
        <color indexed="8"/>
        <rFont val="方正仿宋_GBK"/>
        <charset val="134"/>
      </rPr>
      <t>元，需要资金</t>
    </r>
    <r>
      <rPr>
        <sz val="10"/>
        <color indexed="8"/>
        <rFont val="Times New Roman"/>
        <charset val="134"/>
      </rPr>
      <t>256000</t>
    </r>
    <r>
      <rPr>
        <sz val="10"/>
        <color indexed="8"/>
        <rFont val="方正仿宋_GBK"/>
        <charset val="134"/>
      </rPr>
      <t>元），</t>
    </r>
  </si>
  <si>
    <r>
      <rPr>
        <sz val="10"/>
        <color indexed="8"/>
        <rFont val="方正仿宋_GBK"/>
        <charset val="134"/>
      </rPr>
      <t>通过人居环境提升项目，提升村庄基础服务功能，使村庄人居环境进一步改善，达到美丽宜居目标。项目建设可覆盖</t>
    </r>
    <r>
      <rPr>
        <sz val="10"/>
        <color indexed="8"/>
        <rFont val="Times New Roman"/>
        <charset val="134"/>
      </rPr>
      <t>875</t>
    </r>
    <r>
      <rPr>
        <sz val="10"/>
        <color indexed="8"/>
        <rFont val="方正仿宋_GBK"/>
        <charset val="134"/>
      </rPr>
      <t>户</t>
    </r>
    <r>
      <rPr>
        <sz val="10"/>
        <color indexed="8"/>
        <rFont val="Times New Roman"/>
        <charset val="134"/>
      </rPr>
      <t>2360</t>
    </r>
    <r>
      <rPr>
        <sz val="10"/>
        <color indexed="8"/>
        <rFont val="方正仿宋_GBK"/>
        <charset val="134"/>
      </rPr>
      <t>人。</t>
    </r>
  </si>
  <si>
    <r>
      <rPr>
        <sz val="10"/>
        <color indexed="8"/>
        <rFont val="方正仿宋_GBK"/>
        <charset val="134"/>
      </rPr>
      <t>小易堡农村人居环境提升项目</t>
    </r>
  </si>
  <si>
    <r>
      <rPr>
        <sz val="10"/>
        <color indexed="8"/>
        <rFont val="方正仿宋_GBK"/>
        <charset val="134"/>
      </rPr>
      <t>芳华社区</t>
    </r>
  </si>
  <si>
    <r>
      <rPr>
        <sz val="10"/>
        <rFont val="Times New Roman"/>
        <charset val="134"/>
      </rPr>
      <t>1.</t>
    </r>
    <r>
      <rPr>
        <sz val="10"/>
        <rFont val="方正仿宋_GBK"/>
        <charset val="134"/>
      </rPr>
      <t>污水管网安装</t>
    </r>
    <r>
      <rPr>
        <sz val="10"/>
        <rFont val="Times New Roman"/>
        <charset val="134"/>
      </rPr>
      <t>DN400</t>
    </r>
    <r>
      <rPr>
        <sz val="10"/>
        <rFont val="方正仿宋_GBK"/>
        <charset val="134"/>
      </rPr>
      <t>，（含路面切缝、路面拆除、开挖外运、管道找平、土方回填、管道安装、混凝土浇筑）共</t>
    </r>
    <r>
      <rPr>
        <sz val="10"/>
        <rFont val="Times New Roman"/>
        <charset val="134"/>
      </rPr>
      <t>936</t>
    </r>
    <r>
      <rPr>
        <sz val="10"/>
        <rFont val="方正仿宋_GBK"/>
        <charset val="134"/>
      </rPr>
      <t>米、单价</t>
    </r>
    <r>
      <rPr>
        <sz val="10"/>
        <rFont val="Times New Roman"/>
        <charset val="134"/>
      </rPr>
      <t>320</t>
    </r>
    <r>
      <rPr>
        <sz val="10"/>
        <rFont val="方正仿宋_GBK"/>
        <charset val="134"/>
      </rPr>
      <t>元</t>
    </r>
    <r>
      <rPr>
        <sz val="10"/>
        <rFont val="Times New Roman"/>
        <charset val="134"/>
      </rPr>
      <t>/</t>
    </r>
    <r>
      <rPr>
        <sz val="10"/>
        <rFont val="方正仿宋_GBK"/>
        <charset val="134"/>
      </rPr>
      <t>米合计：</t>
    </r>
    <r>
      <rPr>
        <sz val="10"/>
        <rFont val="Times New Roman"/>
        <charset val="134"/>
      </rPr>
      <t>29.952</t>
    </r>
    <r>
      <rPr>
        <sz val="10"/>
        <rFont val="方正仿宋_GBK"/>
        <charset val="134"/>
      </rPr>
      <t>万元</t>
    </r>
    <r>
      <rPr>
        <sz val="10"/>
        <rFont val="Times New Roman"/>
        <charset val="134"/>
      </rPr>
      <t xml:space="preserve">
</t>
    </r>
    <r>
      <rPr>
        <sz val="10"/>
        <rFont val="方正仿宋_GBK"/>
        <charset val="134"/>
      </rPr>
      <t>刘小伟家至袁自红家</t>
    </r>
    <r>
      <rPr>
        <sz val="10"/>
        <rFont val="Times New Roman"/>
        <charset val="134"/>
      </rPr>
      <t xml:space="preserve"> 80</t>
    </r>
    <r>
      <rPr>
        <sz val="10"/>
        <rFont val="方正仿宋_GBK"/>
        <charset val="134"/>
      </rPr>
      <t>米、刘红家至芳乘线</t>
    </r>
    <r>
      <rPr>
        <sz val="10"/>
        <rFont val="Times New Roman"/>
        <charset val="134"/>
      </rPr>
      <t xml:space="preserve"> 155</t>
    </r>
    <r>
      <rPr>
        <sz val="10"/>
        <rFont val="方正仿宋_GBK"/>
        <charset val="134"/>
      </rPr>
      <t>米、陈红家小卖部至泼树至东干渠</t>
    </r>
    <r>
      <rPr>
        <sz val="10"/>
        <rFont val="Times New Roman"/>
        <charset val="134"/>
      </rPr>
      <t>354</t>
    </r>
    <r>
      <rPr>
        <sz val="10"/>
        <rFont val="方正仿宋_GBK"/>
        <charset val="134"/>
      </rPr>
      <t>米、</t>
    </r>
    <r>
      <rPr>
        <sz val="10"/>
        <rFont val="Times New Roman"/>
        <charset val="134"/>
      </rPr>
      <t xml:space="preserve">
</t>
    </r>
    <r>
      <rPr>
        <sz val="10"/>
        <rFont val="方正仿宋_GBK"/>
        <charset val="134"/>
      </rPr>
      <t>郭有得家至姜见富家</t>
    </r>
    <r>
      <rPr>
        <sz val="10"/>
        <rFont val="Times New Roman"/>
        <charset val="134"/>
      </rPr>
      <t xml:space="preserve"> 81</t>
    </r>
    <r>
      <rPr>
        <sz val="10"/>
        <rFont val="方正仿宋_GBK"/>
        <charset val="134"/>
      </rPr>
      <t>米、姜见富至袁小付家</t>
    </r>
    <r>
      <rPr>
        <sz val="10"/>
        <rFont val="Times New Roman"/>
        <charset val="134"/>
      </rPr>
      <t xml:space="preserve"> 27</t>
    </r>
    <r>
      <rPr>
        <sz val="10"/>
        <rFont val="方正仿宋_GBK"/>
        <charset val="134"/>
      </rPr>
      <t>米、谢乔蓝至郭自先家厕所</t>
    </r>
    <r>
      <rPr>
        <sz val="10"/>
        <rFont val="Times New Roman"/>
        <charset val="134"/>
      </rPr>
      <t xml:space="preserve"> 58</t>
    </r>
    <r>
      <rPr>
        <sz val="10"/>
        <rFont val="方正仿宋_GBK"/>
        <charset val="134"/>
      </rPr>
      <t>米、郭见华至钱得强至东干渠</t>
    </r>
    <r>
      <rPr>
        <sz val="10"/>
        <rFont val="Times New Roman"/>
        <charset val="134"/>
      </rPr>
      <t>105</t>
    </r>
    <r>
      <rPr>
        <sz val="10"/>
        <rFont val="方正仿宋_GBK"/>
        <charset val="134"/>
      </rPr>
      <t>米、钱德强至袁自红家</t>
    </r>
    <r>
      <rPr>
        <sz val="10"/>
        <rFont val="Times New Roman"/>
        <charset val="134"/>
      </rPr>
      <t>76</t>
    </r>
    <r>
      <rPr>
        <sz val="10"/>
        <rFont val="方正仿宋_GBK"/>
        <charset val="134"/>
      </rPr>
      <t>米。</t>
    </r>
    <r>
      <rPr>
        <sz val="10"/>
        <rFont val="Times New Roman"/>
        <charset val="134"/>
      </rPr>
      <t xml:space="preserve">
2.</t>
    </r>
    <r>
      <rPr>
        <sz val="10"/>
        <rFont val="方正仿宋_GBK"/>
        <charset val="134"/>
      </rPr>
      <t>砖砌体挡墙（清水</t>
    </r>
    <r>
      <rPr>
        <sz val="10"/>
        <rFont val="Times New Roman"/>
        <charset val="134"/>
      </rPr>
      <t>24</t>
    </r>
    <r>
      <rPr>
        <sz val="10"/>
        <rFont val="方正仿宋_GBK"/>
        <charset val="134"/>
      </rPr>
      <t>墙）共</t>
    </r>
    <r>
      <rPr>
        <sz val="10"/>
        <rFont val="Times New Roman"/>
        <charset val="134"/>
      </rPr>
      <t>182.4平方米，单价220元，合计：4.0128万元
张竹生至芳乘线公厕长40米高1.2米合48 平方米、郭来顺至姜红文长28米高1.2米合33.6平方米、杨青付至谢乔蓝家长16米高1.2米合19.2平方米、吴小兵羊圈至钱德强长51米高1.6米合81.6平方米。
3.土方开挖（土石方，开挖外运5公里）共66.54立方米，单价50元合0.333万元。
张竹生至芳乘线公厕长40米高1米宽0.6米合24立方、郭来顺至姜红文家长28米高0.8米宽0.6米合13.44立方、杨青付至谢乔蓝长16米高0.8米宽0.6米合7.68立方、吴小兵羊圈至钱德祥长51米高0.1米宽0.6米合21.42立方。
4.竹园走道铺设（含土方开挖外运、道路找平、10公分混凝土垫层、彩色砖体铺设）共2400平方米单价221元合53.04万元。
5.袁家山至公路走道铺设（含土方开挖外运、道路找平、10公分混凝土垫层、彩色砖体铺设）共240平方米单价221元合5.304万元。
6.砖砌钢混三格一体沉淀池（含土方开挖外运、混合料找平、混凝土15公分垫层、24墙砖砌体、沉淀池顶钢筋中12间距150mm双层双向、200厚C25混凝土钢筋池顶）共100立方单价850元合8.5万元
村内大泼树下长10米宽5米高2米合100立方米。</t>
    </r>
  </si>
  <si>
    <r>
      <rPr>
        <sz val="10"/>
        <color indexed="8"/>
        <rFont val="方正仿宋_GBK"/>
        <charset val="134"/>
      </rPr>
      <t>通过建设开展农村污水管网铺设、挡墙砌筑、土方整治、公共走道硬化、沉淀池修建等基础设施建设工作，提升农村人居环境质量促进村庄基础设施完善与公共服务水平提升，使小易堡达到村庄污水有效收集处理、道路通行条件改善、公共区域环境整洁的目标。项目建成后产权归芳华社区所有。项目建设可覆盖</t>
    </r>
    <r>
      <rPr>
        <sz val="10"/>
        <color indexed="8"/>
        <rFont val="Times New Roman"/>
        <charset val="134"/>
      </rPr>
      <t>1656</t>
    </r>
    <r>
      <rPr>
        <sz val="10"/>
        <color indexed="8"/>
        <rFont val="方正仿宋_GBK"/>
        <charset val="134"/>
      </rPr>
      <t>户</t>
    </r>
    <r>
      <rPr>
        <sz val="10"/>
        <color indexed="8"/>
        <rFont val="Times New Roman"/>
        <charset val="134"/>
      </rPr>
      <t>6565</t>
    </r>
    <r>
      <rPr>
        <sz val="10"/>
        <color indexed="8"/>
        <rFont val="方正仿宋_GBK"/>
        <charset val="134"/>
      </rPr>
      <t>人。</t>
    </r>
  </si>
  <si>
    <r>
      <rPr>
        <sz val="10"/>
        <color indexed="8"/>
        <rFont val="方正仿宋_GBK"/>
        <charset val="134"/>
      </rPr>
      <t>芳华镇雨补村</t>
    </r>
    <r>
      <rPr>
        <sz val="10"/>
        <color indexed="8"/>
        <rFont val="Times New Roman"/>
        <charset val="134"/>
      </rPr>
      <t>2026</t>
    </r>
    <r>
      <rPr>
        <sz val="10"/>
        <color indexed="8"/>
        <rFont val="方正仿宋_GBK"/>
        <charset val="134"/>
      </rPr>
      <t>年人居环境提升建设项目</t>
    </r>
  </si>
  <si>
    <r>
      <rPr>
        <sz val="10"/>
        <color indexed="8"/>
        <rFont val="方正仿宋_GBK"/>
        <charset val="134"/>
      </rPr>
      <t>雨补村委会</t>
    </r>
  </si>
  <si>
    <r>
      <rPr>
        <sz val="10"/>
        <color theme="1"/>
        <rFont val="Times New Roman"/>
        <charset val="134"/>
      </rPr>
      <t>1.</t>
    </r>
    <r>
      <rPr>
        <sz val="10"/>
        <color indexed="8"/>
        <rFont val="方正仿宋_GBK"/>
        <charset val="134"/>
      </rPr>
      <t>污水管网建设，吉龙村</t>
    </r>
    <r>
      <rPr>
        <sz val="10"/>
        <color indexed="8"/>
        <rFont val="Times New Roman"/>
        <charset val="134"/>
      </rPr>
      <t>695</t>
    </r>
    <r>
      <rPr>
        <sz val="10"/>
        <color indexed="8"/>
        <rFont val="方正仿宋_GBK"/>
        <charset val="134"/>
      </rPr>
      <t>米，红石岩村</t>
    </r>
    <r>
      <rPr>
        <sz val="10"/>
        <color indexed="8"/>
        <rFont val="Times New Roman"/>
        <charset val="134"/>
      </rPr>
      <t>275</t>
    </r>
    <r>
      <rPr>
        <sz val="10"/>
        <color indexed="8"/>
        <rFont val="方正仿宋_GBK"/>
        <charset val="134"/>
      </rPr>
      <t>米，共计</t>
    </r>
    <r>
      <rPr>
        <sz val="10"/>
        <color indexed="8"/>
        <rFont val="Times New Roman"/>
        <charset val="134"/>
      </rPr>
      <t>970</t>
    </r>
    <r>
      <rPr>
        <sz val="10"/>
        <color indexed="8"/>
        <rFont val="方正仿宋_GBK"/>
        <charset val="134"/>
      </rPr>
      <t>米，</t>
    </r>
    <r>
      <rPr>
        <sz val="10"/>
        <color indexed="8"/>
        <rFont val="Times New Roman"/>
        <charset val="134"/>
      </rPr>
      <t>DN500</t>
    </r>
    <r>
      <rPr>
        <sz val="10"/>
        <color indexed="8"/>
        <rFont val="方正仿宋_GBK"/>
        <charset val="134"/>
      </rPr>
      <t>混凝土管，单价</t>
    </r>
    <r>
      <rPr>
        <sz val="10"/>
        <color indexed="8"/>
        <rFont val="Times New Roman"/>
        <charset val="134"/>
      </rPr>
      <t>298</t>
    </r>
    <r>
      <rPr>
        <sz val="10"/>
        <color indexed="8"/>
        <rFont val="方正仿宋_GBK"/>
        <charset val="134"/>
      </rPr>
      <t>元</t>
    </r>
    <r>
      <rPr>
        <sz val="10"/>
        <color indexed="8"/>
        <rFont val="Times New Roman"/>
        <charset val="134"/>
      </rPr>
      <t>/</t>
    </r>
    <r>
      <rPr>
        <sz val="10"/>
        <color indexed="8"/>
        <rFont val="方正仿宋_GBK"/>
        <charset val="134"/>
      </rPr>
      <t>米，需资金</t>
    </r>
    <r>
      <rPr>
        <sz val="10"/>
        <color indexed="8"/>
        <rFont val="Times New Roman"/>
        <charset val="134"/>
      </rPr>
      <t>28.9</t>
    </r>
    <r>
      <rPr>
        <sz val="10"/>
        <color indexed="8"/>
        <rFont val="方正仿宋_GBK"/>
        <charset val="134"/>
      </rPr>
      <t>万元；检查井</t>
    </r>
    <r>
      <rPr>
        <sz val="10"/>
        <color indexed="8"/>
        <rFont val="Times New Roman"/>
        <charset val="134"/>
      </rPr>
      <t>12</t>
    </r>
    <r>
      <rPr>
        <sz val="10"/>
        <color indexed="8"/>
        <rFont val="方正仿宋_GBK"/>
        <charset val="134"/>
      </rPr>
      <t>个，单价</t>
    </r>
    <r>
      <rPr>
        <sz val="10"/>
        <color indexed="8"/>
        <rFont val="Times New Roman"/>
        <charset val="134"/>
      </rPr>
      <t>1550</t>
    </r>
    <r>
      <rPr>
        <sz val="10"/>
        <color indexed="8"/>
        <rFont val="方正仿宋_GBK"/>
        <charset val="134"/>
      </rPr>
      <t>元</t>
    </r>
    <r>
      <rPr>
        <sz val="10"/>
        <color indexed="8"/>
        <rFont val="Times New Roman"/>
        <charset val="134"/>
      </rPr>
      <t>/</t>
    </r>
    <r>
      <rPr>
        <sz val="10"/>
        <color indexed="8"/>
        <rFont val="方正仿宋_GBK"/>
        <charset val="134"/>
      </rPr>
      <t>个，需资金</t>
    </r>
    <r>
      <rPr>
        <sz val="10"/>
        <color indexed="8"/>
        <rFont val="Times New Roman"/>
        <charset val="134"/>
      </rPr>
      <t>1.9</t>
    </r>
    <r>
      <rPr>
        <sz val="10"/>
        <color indexed="8"/>
        <rFont val="方正仿宋_GBK"/>
        <charset val="134"/>
      </rPr>
      <t>万元。</t>
    </r>
    <r>
      <rPr>
        <sz val="10"/>
        <color indexed="8"/>
        <rFont val="Times New Roman"/>
        <charset val="134"/>
      </rPr>
      <t xml:space="preserve"> </t>
    </r>
    <r>
      <rPr>
        <sz val="10"/>
        <color indexed="8"/>
        <rFont val="方正仿宋_GBK"/>
        <charset val="134"/>
      </rPr>
      <t>共需资金</t>
    </r>
    <r>
      <rPr>
        <sz val="10"/>
        <color indexed="8"/>
        <rFont val="Times New Roman"/>
        <charset val="134"/>
      </rPr>
      <t>30.8</t>
    </r>
    <r>
      <rPr>
        <sz val="10"/>
        <color indexed="8"/>
        <rFont val="方正仿宋_GBK"/>
        <charset val="134"/>
      </rPr>
      <t>万元。</t>
    </r>
    <r>
      <rPr>
        <sz val="10"/>
        <color indexed="8"/>
        <rFont val="Times New Roman"/>
        <charset val="134"/>
      </rPr>
      <t xml:space="preserve">
2.</t>
    </r>
    <r>
      <rPr>
        <sz val="10"/>
        <color indexed="8"/>
        <rFont val="方正仿宋_GBK"/>
        <charset val="134"/>
      </rPr>
      <t>道路补短板零星硬化，吉龙村</t>
    </r>
    <r>
      <rPr>
        <sz val="10"/>
        <color indexed="8"/>
        <rFont val="Times New Roman"/>
        <charset val="134"/>
      </rPr>
      <t>1180</t>
    </r>
    <r>
      <rPr>
        <sz val="10"/>
        <color indexed="8"/>
        <rFont val="方正仿宋_GBK"/>
        <charset val="134"/>
      </rPr>
      <t>立方米，红石岩村</t>
    </r>
    <r>
      <rPr>
        <sz val="10"/>
        <color indexed="8"/>
        <rFont val="Times New Roman"/>
        <charset val="134"/>
      </rPr>
      <t>415</t>
    </r>
    <r>
      <rPr>
        <sz val="10"/>
        <color indexed="8"/>
        <rFont val="方正仿宋_GBK"/>
        <charset val="134"/>
      </rPr>
      <t>立方米，共计</t>
    </r>
    <r>
      <rPr>
        <sz val="10"/>
        <color indexed="8"/>
        <rFont val="Times New Roman"/>
        <charset val="134"/>
      </rPr>
      <t>1595</t>
    </r>
    <r>
      <rPr>
        <sz val="10"/>
        <color indexed="8"/>
        <rFont val="方正仿宋_GBK"/>
        <charset val="134"/>
      </rPr>
      <t>立方米，</t>
    </r>
    <r>
      <rPr>
        <sz val="10"/>
        <color indexed="8"/>
        <rFont val="Times New Roman"/>
        <charset val="134"/>
      </rPr>
      <t>C25</t>
    </r>
    <r>
      <rPr>
        <sz val="10"/>
        <color indexed="8"/>
        <rFont val="方正仿宋_GBK"/>
        <charset val="134"/>
      </rPr>
      <t>混凝土，单价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立方米，共需资金</t>
    </r>
    <r>
      <rPr>
        <sz val="10"/>
        <color indexed="8"/>
        <rFont val="Times New Roman"/>
        <charset val="134"/>
      </rPr>
      <t>63.8</t>
    </r>
    <r>
      <rPr>
        <sz val="10"/>
        <color indexed="8"/>
        <rFont val="方正仿宋_GBK"/>
        <charset val="134"/>
      </rPr>
      <t>万元。</t>
    </r>
    <r>
      <rPr>
        <sz val="10"/>
        <color indexed="8"/>
        <rFont val="Times New Roman"/>
        <charset val="134"/>
      </rPr>
      <t xml:space="preserve">
3.</t>
    </r>
    <r>
      <rPr>
        <sz val="10"/>
        <color indexed="8"/>
        <rFont val="方正仿宋_GBK"/>
        <charset val="134"/>
      </rPr>
      <t>道路边缘</t>
    </r>
    <r>
      <rPr>
        <sz val="10"/>
        <color indexed="8"/>
        <rFont val="Times New Roman"/>
        <charset val="134"/>
      </rPr>
      <t>24</t>
    </r>
    <r>
      <rPr>
        <sz val="10"/>
        <color indexed="8"/>
        <rFont val="方正仿宋_GBK"/>
        <charset val="134"/>
      </rPr>
      <t>砖墙，吉龙村</t>
    </r>
    <r>
      <rPr>
        <sz val="10"/>
        <color indexed="8"/>
        <rFont val="Times New Roman"/>
        <charset val="134"/>
      </rPr>
      <t>90</t>
    </r>
    <r>
      <rPr>
        <sz val="10"/>
        <color indexed="8"/>
        <rFont val="方正仿宋_GBK"/>
        <charset val="134"/>
      </rPr>
      <t>立方米，共计</t>
    </r>
    <r>
      <rPr>
        <sz val="10"/>
        <color indexed="8"/>
        <rFont val="Times New Roman"/>
        <charset val="134"/>
      </rPr>
      <t>90</t>
    </r>
    <r>
      <rPr>
        <sz val="10"/>
        <color indexed="8"/>
        <rFont val="方正仿宋_GBK"/>
        <charset val="134"/>
      </rPr>
      <t>立方米，单价</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立方米，需资金</t>
    </r>
    <r>
      <rPr>
        <sz val="10"/>
        <color indexed="8"/>
        <rFont val="Times New Roman"/>
        <charset val="134"/>
      </rPr>
      <t>1.8</t>
    </r>
    <r>
      <rPr>
        <sz val="10"/>
        <color indexed="8"/>
        <rFont val="方正仿宋_GBK"/>
        <charset val="134"/>
      </rPr>
      <t>元</t>
    </r>
  </si>
  <si>
    <r>
      <rPr>
        <sz val="10"/>
        <color indexed="8"/>
        <rFont val="方正仿宋_GBK"/>
        <charset val="134"/>
      </rPr>
      <t>项目建成后，将有效推动雨补村</t>
    </r>
    <r>
      <rPr>
        <sz val="10"/>
        <color indexed="8"/>
        <rFont val="Times New Roman"/>
        <charset val="134"/>
      </rPr>
      <t>“</t>
    </r>
    <r>
      <rPr>
        <sz val="10"/>
        <color indexed="8"/>
        <rFont val="方正仿宋_GBK"/>
        <charset val="134"/>
      </rPr>
      <t>两污</t>
    </r>
    <r>
      <rPr>
        <sz val="10"/>
        <color indexed="8"/>
        <rFont val="Times New Roman"/>
        <charset val="134"/>
      </rPr>
      <t>”</t>
    </r>
    <r>
      <rPr>
        <sz val="10"/>
        <color indexed="8"/>
        <rFont val="方正仿宋_GBK"/>
        <charset val="134"/>
      </rPr>
      <t>治理，改善村容村貌，提升人居环境。项目覆盖受益</t>
    </r>
    <r>
      <rPr>
        <sz val="10"/>
        <color indexed="8"/>
        <rFont val="Times New Roman"/>
        <charset val="134"/>
      </rPr>
      <t>219</t>
    </r>
    <r>
      <rPr>
        <sz val="10"/>
        <color indexed="8"/>
        <rFont val="方正仿宋_GBK"/>
        <charset val="134"/>
      </rPr>
      <t>户</t>
    </r>
    <r>
      <rPr>
        <sz val="10"/>
        <color indexed="8"/>
        <rFont val="Times New Roman"/>
        <charset val="134"/>
      </rPr>
      <t>754</t>
    </r>
    <r>
      <rPr>
        <sz val="10"/>
        <color indexed="8"/>
        <rFont val="方正仿宋_GBK"/>
        <charset val="134"/>
      </rPr>
      <t>人（其中脱贫户、监测对象</t>
    </r>
    <r>
      <rPr>
        <sz val="10"/>
        <color indexed="8"/>
        <rFont val="Times New Roman"/>
        <charset val="134"/>
      </rPr>
      <t>21</t>
    </r>
    <r>
      <rPr>
        <sz val="10"/>
        <color indexed="8"/>
        <rFont val="方正仿宋_GBK"/>
        <charset val="134"/>
      </rPr>
      <t>户</t>
    </r>
    <r>
      <rPr>
        <sz val="10"/>
        <color indexed="8"/>
        <rFont val="Times New Roman"/>
        <charset val="134"/>
      </rPr>
      <t>89</t>
    </r>
    <r>
      <rPr>
        <sz val="10"/>
        <color indexed="8"/>
        <rFont val="方正仿宋_GBK"/>
        <charset val="134"/>
      </rPr>
      <t>人）。</t>
    </r>
  </si>
  <si>
    <r>
      <rPr>
        <sz val="10"/>
        <color indexed="8"/>
        <rFont val="方正仿宋_GBK"/>
        <charset val="134"/>
      </rPr>
      <t>狮子口社区狮子口村基础设施项目</t>
    </r>
  </si>
  <si>
    <r>
      <rPr>
        <sz val="10"/>
        <color indexed="8"/>
        <rFont val="方正仿宋_GBK"/>
        <charset val="134"/>
      </rPr>
      <t>狮子口社区</t>
    </r>
  </si>
  <si>
    <r>
      <rPr>
        <sz val="10"/>
        <color indexed="8"/>
        <rFont val="方正仿宋_GBK"/>
        <charset val="134"/>
      </rPr>
      <t>在狮子口村新建污水沟六段：一是胡家凹至河里，长度</t>
    </r>
    <r>
      <rPr>
        <sz val="10"/>
        <color indexed="8"/>
        <rFont val="Times New Roman"/>
        <charset val="134"/>
      </rPr>
      <t>500</t>
    </r>
    <r>
      <rPr>
        <sz val="10"/>
        <color indexed="8"/>
        <rFont val="方正仿宋_GBK"/>
        <charset val="134"/>
      </rPr>
      <t>米；二是戚坤至戚冲祥，长度</t>
    </r>
    <r>
      <rPr>
        <sz val="10"/>
        <color indexed="8"/>
        <rFont val="Times New Roman"/>
        <charset val="134"/>
      </rPr>
      <t>200</t>
    </r>
    <r>
      <rPr>
        <sz val="10"/>
        <color indexed="8"/>
        <rFont val="方正仿宋_GBK"/>
        <charset val="134"/>
      </rPr>
      <t>米；三是公路至胡家凹，长度</t>
    </r>
    <r>
      <rPr>
        <sz val="10"/>
        <color indexed="8"/>
        <rFont val="Times New Roman"/>
        <charset val="134"/>
      </rPr>
      <t>150</t>
    </r>
    <r>
      <rPr>
        <sz val="10"/>
        <color indexed="8"/>
        <rFont val="方正仿宋_GBK"/>
        <charset val="134"/>
      </rPr>
      <t>米；四是公路至戚开云，长度</t>
    </r>
    <r>
      <rPr>
        <sz val="10"/>
        <color indexed="8"/>
        <rFont val="Times New Roman"/>
        <charset val="134"/>
      </rPr>
      <t>150</t>
    </r>
    <r>
      <rPr>
        <sz val="10"/>
        <color indexed="8"/>
        <rFont val="方正仿宋_GBK"/>
        <charset val="134"/>
      </rPr>
      <t>米；五是试验站大门至武路昆，长度</t>
    </r>
    <r>
      <rPr>
        <sz val="10"/>
        <color indexed="8"/>
        <rFont val="Times New Roman"/>
        <charset val="134"/>
      </rPr>
      <t>300</t>
    </r>
    <r>
      <rPr>
        <sz val="10"/>
        <color indexed="8"/>
        <rFont val="方正仿宋_GBK"/>
        <charset val="134"/>
      </rPr>
      <t>米；六是胡家凹塘子四周围，长度</t>
    </r>
    <r>
      <rPr>
        <sz val="10"/>
        <color indexed="8"/>
        <rFont val="Times New Roman"/>
        <charset val="134"/>
      </rPr>
      <t>200</t>
    </r>
    <r>
      <rPr>
        <sz val="10"/>
        <color indexed="8"/>
        <rFont val="方正仿宋_GBK"/>
        <charset val="134"/>
      </rPr>
      <t>米；长度共计</t>
    </r>
    <r>
      <rPr>
        <sz val="10"/>
        <color indexed="8"/>
        <rFont val="Times New Roman"/>
        <charset val="134"/>
      </rPr>
      <t>1500</t>
    </r>
    <r>
      <rPr>
        <sz val="10"/>
        <color indexed="8"/>
        <rFont val="方正仿宋_GBK"/>
        <charset val="134"/>
      </rPr>
      <t>米，单价</t>
    </r>
    <r>
      <rPr>
        <sz val="10"/>
        <color indexed="8"/>
        <rFont val="Times New Roman"/>
        <charset val="134"/>
      </rPr>
      <t>450</t>
    </r>
    <r>
      <rPr>
        <sz val="10"/>
        <color indexed="8"/>
        <rFont val="方正仿宋_GBK"/>
        <charset val="134"/>
      </rPr>
      <t>元</t>
    </r>
    <r>
      <rPr>
        <sz val="10"/>
        <color indexed="8"/>
        <rFont val="Times New Roman"/>
        <charset val="134"/>
      </rPr>
      <t>/</t>
    </r>
    <r>
      <rPr>
        <sz val="10"/>
        <color indexed="8"/>
        <rFont val="方正仿宋_GBK"/>
        <charset val="134"/>
      </rPr>
      <t>米（修沟、砖砌沟边、盖板），需资金</t>
    </r>
    <r>
      <rPr>
        <sz val="10"/>
        <color indexed="8"/>
        <rFont val="Times New Roman"/>
        <charset val="134"/>
      </rPr>
      <t>67.5</t>
    </r>
    <r>
      <rPr>
        <sz val="10"/>
        <color indexed="8"/>
        <rFont val="方正仿宋_GBK"/>
        <charset val="134"/>
      </rPr>
      <t>万元。</t>
    </r>
  </si>
  <si>
    <r>
      <rPr>
        <sz val="10"/>
        <color indexed="8"/>
        <rFont val="方正仿宋_GBK"/>
        <charset val="134"/>
      </rPr>
      <t>通过建设污水沟工作，提升农村人居环境，让村民在干净卫生整洁的农村生活。项目建成后产权归狮子口村小组所有。项目建设可覆盖</t>
    </r>
    <r>
      <rPr>
        <sz val="10"/>
        <color indexed="8"/>
        <rFont val="Times New Roman"/>
        <charset val="134"/>
      </rPr>
      <t>412</t>
    </r>
    <r>
      <rPr>
        <sz val="10"/>
        <color indexed="8"/>
        <rFont val="方正仿宋_GBK"/>
        <charset val="134"/>
      </rPr>
      <t>户</t>
    </r>
    <r>
      <rPr>
        <sz val="10"/>
        <color indexed="8"/>
        <rFont val="Times New Roman"/>
        <charset val="134"/>
      </rPr>
      <t>1385</t>
    </r>
    <r>
      <rPr>
        <sz val="10"/>
        <color indexed="8"/>
        <rFont val="方正仿宋_GBK"/>
        <charset val="134"/>
      </rPr>
      <t>人。</t>
    </r>
  </si>
  <si>
    <r>
      <rPr>
        <sz val="10"/>
        <color indexed="8"/>
        <rFont val="方正仿宋_GBK"/>
        <charset val="134"/>
      </rPr>
      <t>戚家山村委会农村人居环境提升项目</t>
    </r>
  </si>
  <si>
    <r>
      <rPr>
        <sz val="10"/>
        <color indexed="8"/>
        <rFont val="方正仿宋_GBK"/>
        <charset val="134"/>
      </rPr>
      <t>戚家山村委会</t>
    </r>
  </si>
  <si>
    <t>戚家山村：80型号排污管1500米，单价250元/米，所需资金37.5万元。60型号排污管800米，单价130元/米，所需资金10.4万元。阴井40套，单价1200元/套，所需资金4.8万元。雨箅子120套，单价335元/套，所需资金4.02万元。污水沉淀池2座，长10米，宽10米，深4米，工程量400立方米，所需资金26万元。护管（混凝土）360立方米，单价450元/立方米（含土方开挖），所需资金16.2万元。所需总资金98.92万元。</t>
  </si>
  <si>
    <r>
      <rPr>
        <sz val="10"/>
        <color rgb="FF000000"/>
        <rFont val="Times New Roman"/>
        <charset val="134"/>
      </rPr>
      <t>1.</t>
    </r>
    <r>
      <rPr>
        <sz val="10"/>
        <color rgb="FF000000"/>
        <rFont val="方正仿宋_GBK"/>
        <charset val="134"/>
      </rPr>
      <t>降低该辖区污水对环境的污染，保护群众生活环境，改善农村及周边村庄的生产环境；改善村民生活居住环境，创造良好的居住环境，促进该村经济快速发展，提高群众的物质和文化生活水平；创造良好的人居环境。</t>
    </r>
    <r>
      <rPr>
        <sz val="10"/>
        <color rgb="FF000000"/>
        <rFont val="Times New Roman"/>
        <charset val="134"/>
      </rPr>
      <t xml:space="preserve">    
2.</t>
    </r>
    <r>
      <rPr>
        <sz val="10"/>
        <color rgb="FF000000"/>
        <rFont val="方正仿宋_GBK"/>
        <charset val="134"/>
      </rPr>
      <t>为宜居美丽村庄打下良好的基础。创造良好的人居环境；进一步缩小城市与农村建设差距，塑造新农村良好形象。同时也通过该项目的具体实施，带动逐步实现村用水安全，同时促进该村经济的增长。</t>
    </r>
    <r>
      <rPr>
        <sz val="10"/>
        <color rgb="FF000000"/>
        <rFont val="Times New Roman"/>
        <charset val="134"/>
      </rPr>
      <t xml:space="preserve">
   </t>
    </r>
    <r>
      <rPr>
        <sz val="10"/>
        <color rgb="FF000000"/>
        <rFont val="方正仿宋_GBK"/>
        <charset val="134"/>
      </rPr>
      <t>项目覆盖受益人口</t>
    </r>
    <r>
      <rPr>
        <sz val="10"/>
        <color rgb="FF000000"/>
        <rFont val="Times New Roman"/>
        <charset val="134"/>
      </rPr>
      <t>360</t>
    </r>
    <r>
      <rPr>
        <sz val="10"/>
        <color rgb="FF000000"/>
        <rFont val="方正仿宋_GBK"/>
        <charset val="134"/>
      </rPr>
      <t>户</t>
    </r>
    <r>
      <rPr>
        <sz val="10"/>
        <color rgb="FF000000"/>
        <rFont val="Times New Roman"/>
        <charset val="134"/>
      </rPr>
      <t>1150</t>
    </r>
    <r>
      <rPr>
        <sz val="10"/>
        <color rgb="FF000000"/>
        <rFont val="方正仿宋_GBK"/>
        <charset val="134"/>
      </rPr>
      <t>人。</t>
    </r>
  </si>
  <si>
    <r>
      <rPr>
        <sz val="10"/>
        <color indexed="8"/>
        <rFont val="方正仿宋_GBK"/>
        <charset val="134"/>
      </rPr>
      <t>龙潭村村委会两污治理项目</t>
    </r>
  </si>
  <si>
    <r>
      <rPr>
        <sz val="10"/>
        <color indexed="8"/>
        <rFont val="方正仿宋_GBK"/>
        <charset val="134"/>
      </rPr>
      <t>龙潭村委会</t>
    </r>
  </si>
  <si>
    <r>
      <rPr>
        <sz val="10"/>
        <color indexed="8"/>
        <rFont val="方正仿宋_GBK"/>
        <charset val="134"/>
      </rPr>
      <t>①排污管直径</t>
    </r>
    <r>
      <rPr>
        <sz val="10"/>
        <color indexed="8"/>
        <rFont val="Times New Roman"/>
        <charset val="134"/>
      </rPr>
      <t>80</t>
    </r>
    <r>
      <rPr>
        <sz val="10"/>
        <color indexed="8"/>
        <rFont val="方正仿宋_GBK"/>
        <charset val="134"/>
      </rPr>
      <t>（管沟开挖长</t>
    </r>
    <r>
      <rPr>
        <sz val="10"/>
        <color indexed="8"/>
        <rFont val="Times New Roman"/>
        <charset val="134"/>
      </rPr>
      <t>430m*</t>
    </r>
    <r>
      <rPr>
        <sz val="10"/>
        <color indexed="8"/>
        <rFont val="方正仿宋_GBK"/>
        <charset val="134"/>
      </rPr>
      <t>宽</t>
    </r>
    <r>
      <rPr>
        <sz val="10"/>
        <color indexed="8"/>
        <rFont val="Times New Roman"/>
        <charset val="134"/>
      </rPr>
      <t>0.9m*</t>
    </r>
    <r>
      <rPr>
        <sz val="10"/>
        <color indexed="8"/>
        <rFont val="方正仿宋_GBK"/>
        <charset val="134"/>
      </rPr>
      <t>深</t>
    </r>
    <r>
      <rPr>
        <sz val="10"/>
        <color indexed="8"/>
        <rFont val="Times New Roman"/>
        <charset val="134"/>
      </rPr>
      <t>1m</t>
    </r>
    <r>
      <rPr>
        <sz val="10"/>
        <color indexed="8"/>
        <rFont val="方正仿宋_GBK"/>
        <charset val="134"/>
      </rPr>
      <t>）共计</t>
    </r>
    <r>
      <rPr>
        <sz val="10"/>
        <color indexed="8"/>
        <rFont val="Times New Roman"/>
        <charset val="134"/>
      </rPr>
      <t>430</t>
    </r>
    <r>
      <rPr>
        <sz val="10"/>
        <color indexed="8"/>
        <rFont val="方正仿宋_GBK"/>
        <charset val="134"/>
      </rPr>
      <t>米，单价</t>
    </r>
    <r>
      <rPr>
        <sz val="10"/>
        <color indexed="8"/>
        <rFont val="Times New Roman"/>
        <charset val="134"/>
      </rPr>
      <t>850</t>
    </r>
    <r>
      <rPr>
        <sz val="10"/>
        <color indexed="8"/>
        <rFont val="方正仿宋_GBK"/>
        <charset val="134"/>
      </rPr>
      <t>元</t>
    </r>
    <r>
      <rPr>
        <sz val="10"/>
        <color indexed="8"/>
        <rFont val="Times New Roman"/>
        <charset val="134"/>
      </rPr>
      <t>/</t>
    </r>
    <r>
      <rPr>
        <sz val="10"/>
        <color indexed="8"/>
        <rFont val="方正仿宋_GBK"/>
        <charset val="134"/>
      </rPr>
      <t>米，所需资金</t>
    </r>
    <r>
      <rPr>
        <sz val="10"/>
        <color indexed="8"/>
        <rFont val="Times New Roman"/>
        <charset val="134"/>
      </rPr>
      <t>36.55</t>
    </r>
    <r>
      <rPr>
        <sz val="10"/>
        <color indexed="8"/>
        <rFont val="方正仿宋_GBK"/>
        <charset val="134"/>
      </rPr>
      <t>万元；②排污管直径</t>
    </r>
    <r>
      <rPr>
        <sz val="10"/>
        <color indexed="8"/>
        <rFont val="Times New Roman"/>
        <charset val="134"/>
      </rPr>
      <t>60</t>
    </r>
    <r>
      <rPr>
        <sz val="10"/>
        <color indexed="8"/>
        <rFont val="方正仿宋_GBK"/>
        <charset val="134"/>
      </rPr>
      <t>（开挖长</t>
    </r>
    <r>
      <rPr>
        <sz val="10"/>
        <color indexed="8"/>
        <rFont val="Times New Roman"/>
        <charset val="134"/>
      </rPr>
      <t>1060m*</t>
    </r>
    <r>
      <rPr>
        <sz val="10"/>
        <color indexed="8"/>
        <rFont val="方正仿宋_GBK"/>
        <charset val="134"/>
      </rPr>
      <t>宽</t>
    </r>
    <r>
      <rPr>
        <sz val="10"/>
        <color indexed="8"/>
        <rFont val="Times New Roman"/>
        <charset val="134"/>
      </rPr>
      <t>0.7m*</t>
    </r>
    <r>
      <rPr>
        <sz val="10"/>
        <color indexed="8"/>
        <rFont val="方正仿宋_GBK"/>
        <charset val="134"/>
      </rPr>
      <t>深</t>
    </r>
    <r>
      <rPr>
        <sz val="10"/>
        <color indexed="8"/>
        <rFont val="Times New Roman"/>
        <charset val="134"/>
      </rPr>
      <t>0.8m;C25</t>
    </r>
    <r>
      <rPr>
        <sz val="10"/>
        <color indexed="8"/>
        <rFont val="方正仿宋_GBK"/>
        <charset val="134"/>
      </rPr>
      <t>混凝土护管：长</t>
    </r>
    <r>
      <rPr>
        <sz val="10"/>
        <color indexed="8"/>
        <rFont val="Times New Roman"/>
        <charset val="134"/>
      </rPr>
      <t>1016m</t>
    </r>
    <r>
      <rPr>
        <sz val="10"/>
        <color indexed="8"/>
        <rFont val="方正仿宋_GBK"/>
        <charset val="134"/>
      </rPr>
      <t>宽</t>
    </r>
    <r>
      <rPr>
        <sz val="10"/>
        <color indexed="8"/>
        <rFont val="Times New Roman"/>
        <charset val="134"/>
      </rPr>
      <t>0.7m</t>
    </r>
    <r>
      <rPr>
        <sz val="10"/>
        <color indexed="8"/>
        <rFont val="方正仿宋_GBK"/>
        <charset val="134"/>
      </rPr>
      <t>高</t>
    </r>
    <r>
      <rPr>
        <sz val="10"/>
        <color indexed="8"/>
        <rFont val="Times New Roman"/>
        <charset val="134"/>
      </rPr>
      <t>0.2m</t>
    </r>
    <r>
      <rPr>
        <sz val="10"/>
        <color indexed="8"/>
        <rFont val="方正仿宋_GBK"/>
        <charset val="134"/>
      </rPr>
      <t>）共计</t>
    </r>
    <r>
      <rPr>
        <sz val="10"/>
        <color indexed="8"/>
        <rFont val="Times New Roman"/>
        <charset val="134"/>
      </rPr>
      <t>1016</t>
    </r>
    <r>
      <rPr>
        <sz val="10"/>
        <color indexed="8"/>
        <rFont val="方正仿宋_GBK"/>
        <charset val="134"/>
      </rPr>
      <t>米，单价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米，所需资金</t>
    </r>
    <r>
      <rPr>
        <sz val="10"/>
        <color indexed="8"/>
        <rFont val="Times New Roman"/>
        <charset val="134"/>
      </rPr>
      <t>40.64</t>
    </r>
    <r>
      <rPr>
        <sz val="10"/>
        <color indexed="8"/>
        <rFont val="方正仿宋_GBK"/>
        <charset val="134"/>
      </rPr>
      <t>万元；③排污管直径</t>
    </r>
    <r>
      <rPr>
        <sz val="10"/>
        <color indexed="8"/>
        <rFont val="Times New Roman"/>
        <charset val="134"/>
      </rPr>
      <t>40</t>
    </r>
    <r>
      <rPr>
        <sz val="10"/>
        <color indexed="8"/>
        <rFont val="方正仿宋_GBK"/>
        <charset val="134"/>
      </rPr>
      <t>（管沟开挖长</t>
    </r>
    <r>
      <rPr>
        <sz val="10"/>
        <color indexed="8"/>
        <rFont val="Times New Roman"/>
        <charset val="134"/>
      </rPr>
      <t>2809m*</t>
    </r>
    <r>
      <rPr>
        <sz val="10"/>
        <color indexed="8"/>
        <rFont val="方正仿宋_GBK"/>
        <charset val="134"/>
      </rPr>
      <t>宽</t>
    </r>
    <r>
      <rPr>
        <sz val="10"/>
        <color indexed="8"/>
        <rFont val="Times New Roman"/>
        <charset val="134"/>
      </rPr>
      <t>0.5m*</t>
    </r>
    <r>
      <rPr>
        <sz val="10"/>
        <color indexed="8"/>
        <rFont val="方正仿宋_GBK"/>
        <charset val="134"/>
      </rPr>
      <t>深</t>
    </r>
    <r>
      <rPr>
        <sz val="10"/>
        <color indexed="8"/>
        <rFont val="Times New Roman"/>
        <charset val="134"/>
      </rPr>
      <t>0.6m;C25</t>
    </r>
    <r>
      <rPr>
        <sz val="10"/>
        <color indexed="8"/>
        <rFont val="方正仿宋_GBK"/>
        <charset val="134"/>
      </rPr>
      <t>混凝土护管：长</t>
    </r>
    <r>
      <rPr>
        <sz val="10"/>
        <color indexed="8"/>
        <rFont val="Times New Roman"/>
        <charset val="134"/>
      </rPr>
      <t>1016m</t>
    </r>
    <r>
      <rPr>
        <sz val="10"/>
        <color indexed="8"/>
        <rFont val="方正仿宋_GBK"/>
        <charset val="134"/>
      </rPr>
      <t>宽</t>
    </r>
    <r>
      <rPr>
        <sz val="10"/>
        <color indexed="8"/>
        <rFont val="Times New Roman"/>
        <charset val="134"/>
      </rPr>
      <t>0.5m</t>
    </r>
    <r>
      <rPr>
        <sz val="10"/>
        <color indexed="8"/>
        <rFont val="方正仿宋_GBK"/>
        <charset val="134"/>
      </rPr>
      <t>高</t>
    </r>
    <r>
      <rPr>
        <sz val="10"/>
        <color indexed="8"/>
        <rFont val="Times New Roman"/>
        <charset val="134"/>
      </rPr>
      <t>0.2m</t>
    </r>
    <r>
      <rPr>
        <sz val="10"/>
        <color indexed="8"/>
        <rFont val="方正仿宋_GBK"/>
        <charset val="134"/>
      </rPr>
      <t>）共计</t>
    </r>
    <r>
      <rPr>
        <sz val="10"/>
        <color indexed="8"/>
        <rFont val="Times New Roman"/>
        <charset val="134"/>
      </rPr>
      <t>1016</t>
    </r>
    <r>
      <rPr>
        <sz val="10"/>
        <color indexed="8"/>
        <rFont val="方正仿宋_GBK"/>
        <charset val="134"/>
      </rPr>
      <t>米，单价</t>
    </r>
    <r>
      <rPr>
        <sz val="10"/>
        <color indexed="8"/>
        <rFont val="Times New Roman"/>
        <charset val="134"/>
      </rPr>
      <t>300</t>
    </r>
    <r>
      <rPr>
        <sz val="10"/>
        <color indexed="8"/>
        <rFont val="方正仿宋_GBK"/>
        <charset val="134"/>
      </rPr>
      <t>元</t>
    </r>
    <r>
      <rPr>
        <sz val="10"/>
        <color indexed="8"/>
        <rFont val="Times New Roman"/>
        <charset val="134"/>
      </rPr>
      <t>/</t>
    </r>
    <r>
      <rPr>
        <sz val="10"/>
        <color indexed="8"/>
        <rFont val="方正仿宋_GBK"/>
        <charset val="134"/>
      </rPr>
      <t>米，所需资金</t>
    </r>
    <r>
      <rPr>
        <sz val="10"/>
        <color indexed="8"/>
        <rFont val="Times New Roman"/>
        <charset val="134"/>
      </rPr>
      <t>84.24</t>
    </r>
    <r>
      <rPr>
        <sz val="10"/>
        <color indexed="8"/>
        <rFont val="方正仿宋_GBK"/>
        <charset val="134"/>
      </rPr>
      <t>万元；④排污管直径</t>
    </r>
    <r>
      <rPr>
        <sz val="10"/>
        <color indexed="8"/>
        <rFont val="Times New Roman"/>
        <charset val="134"/>
      </rPr>
      <t>20</t>
    </r>
    <r>
      <rPr>
        <sz val="10"/>
        <color indexed="8"/>
        <rFont val="方正仿宋_GBK"/>
        <charset val="134"/>
      </rPr>
      <t>（长</t>
    </r>
    <r>
      <rPr>
        <sz val="10"/>
        <color indexed="8"/>
        <rFont val="Times New Roman"/>
        <charset val="134"/>
      </rPr>
      <t>5470m*</t>
    </r>
    <r>
      <rPr>
        <sz val="10"/>
        <color indexed="8"/>
        <rFont val="方正仿宋_GBK"/>
        <charset val="134"/>
      </rPr>
      <t>宽</t>
    </r>
    <r>
      <rPr>
        <sz val="10"/>
        <color indexed="8"/>
        <rFont val="Times New Roman"/>
        <charset val="134"/>
      </rPr>
      <t>0.3m*</t>
    </r>
    <r>
      <rPr>
        <sz val="10"/>
        <color indexed="8"/>
        <rFont val="方正仿宋_GBK"/>
        <charset val="134"/>
      </rPr>
      <t>深</t>
    </r>
    <r>
      <rPr>
        <sz val="10"/>
        <color indexed="8"/>
        <rFont val="Times New Roman"/>
        <charset val="134"/>
      </rPr>
      <t>0.5m;C25</t>
    </r>
    <r>
      <rPr>
        <sz val="10"/>
        <color indexed="8"/>
        <rFont val="方正仿宋_GBK"/>
        <charset val="134"/>
      </rPr>
      <t>混凝土护管：长</t>
    </r>
    <r>
      <rPr>
        <sz val="10"/>
        <color indexed="8"/>
        <rFont val="Times New Roman"/>
        <charset val="134"/>
      </rPr>
      <t>5470m</t>
    </r>
    <r>
      <rPr>
        <sz val="10"/>
        <color indexed="8"/>
        <rFont val="方正仿宋_GBK"/>
        <charset val="134"/>
      </rPr>
      <t>宽</t>
    </r>
    <r>
      <rPr>
        <sz val="10"/>
        <color indexed="8"/>
        <rFont val="Times New Roman"/>
        <charset val="134"/>
      </rPr>
      <t>0.3m</t>
    </r>
    <r>
      <rPr>
        <sz val="10"/>
        <color indexed="8"/>
        <rFont val="方正仿宋_GBK"/>
        <charset val="134"/>
      </rPr>
      <t>高</t>
    </r>
    <r>
      <rPr>
        <sz val="10"/>
        <color indexed="8"/>
        <rFont val="Times New Roman"/>
        <charset val="134"/>
      </rPr>
      <t>0.2m</t>
    </r>
    <r>
      <rPr>
        <sz val="10"/>
        <color indexed="8"/>
        <rFont val="方正仿宋_GBK"/>
        <charset val="134"/>
      </rPr>
      <t>）共计</t>
    </r>
    <r>
      <rPr>
        <sz val="10"/>
        <color indexed="8"/>
        <rFont val="Times New Roman"/>
        <charset val="134"/>
      </rPr>
      <t>5470</t>
    </r>
    <r>
      <rPr>
        <sz val="10"/>
        <color indexed="8"/>
        <rFont val="方正仿宋_GBK"/>
        <charset val="134"/>
      </rPr>
      <t>米，单价</t>
    </r>
    <r>
      <rPr>
        <sz val="10"/>
        <color indexed="8"/>
        <rFont val="Times New Roman"/>
        <charset val="134"/>
      </rPr>
      <t>250</t>
    </r>
    <r>
      <rPr>
        <sz val="10"/>
        <color indexed="8"/>
        <rFont val="方正仿宋_GBK"/>
        <charset val="134"/>
      </rPr>
      <t>元</t>
    </r>
    <r>
      <rPr>
        <sz val="10"/>
        <color indexed="8"/>
        <rFont val="Times New Roman"/>
        <charset val="134"/>
      </rPr>
      <t>/</t>
    </r>
    <r>
      <rPr>
        <sz val="10"/>
        <color indexed="8"/>
        <rFont val="方正仿宋_GBK"/>
        <charset val="134"/>
      </rPr>
      <t>米，所需资金</t>
    </r>
    <r>
      <rPr>
        <sz val="10"/>
        <color indexed="8"/>
        <rFont val="Times New Roman"/>
        <charset val="134"/>
      </rPr>
      <t>136.75</t>
    </r>
    <r>
      <rPr>
        <sz val="10"/>
        <color indexed="8"/>
        <rFont val="方正仿宋_GBK"/>
        <charset val="134"/>
      </rPr>
      <t>万元；⑤室外雨水管修复</t>
    </r>
    <r>
      <rPr>
        <sz val="10"/>
        <color indexed="8"/>
        <rFont val="Times New Roman"/>
        <charset val="134"/>
      </rPr>
      <t>HDP1</t>
    </r>
    <r>
      <rPr>
        <sz val="10"/>
        <color indexed="8"/>
        <rFont val="方正仿宋_GBK"/>
        <charset val="134"/>
      </rPr>
      <t>双壁波纹管；管径</t>
    </r>
    <r>
      <rPr>
        <sz val="10"/>
        <color indexed="8"/>
        <rFont val="Times New Roman"/>
        <charset val="134"/>
      </rPr>
      <t>225</t>
    </r>
    <r>
      <rPr>
        <sz val="10"/>
        <color indexed="8"/>
        <rFont val="方正仿宋_GBK"/>
        <charset val="134"/>
      </rPr>
      <t>，共计</t>
    </r>
    <r>
      <rPr>
        <sz val="10"/>
        <color indexed="8"/>
        <rFont val="Times New Roman"/>
        <charset val="134"/>
      </rPr>
      <t>482</t>
    </r>
    <r>
      <rPr>
        <sz val="10"/>
        <color indexed="8"/>
        <rFont val="方正仿宋_GBK"/>
        <charset val="134"/>
      </rPr>
      <t>米，单价</t>
    </r>
    <r>
      <rPr>
        <sz val="10"/>
        <color indexed="8"/>
        <rFont val="Times New Roman"/>
        <charset val="134"/>
      </rPr>
      <t>200</t>
    </r>
    <r>
      <rPr>
        <sz val="10"/>
        <color indexed="8"/>
        <rFont val="方正仿宋_GBK"/>
        <charset val="134"/>
      </rPr>
      <t>元</t>
    </r>
    <r>
      <rPr>
        <sz val="10"/>
        <color indexed="8"/>
        <rFont val="Times New Roman"/>
        <charset val="134"/>
      </rPr>
      <t>/</t>
    </r>
    <r>
      <rPr>
        <sz val="10"/>
        <color indexed="8"/>
        <rFont val="方正仿宋_GBK"/>
        <charset val="134"/>
      </rPr>
      <t>米，所需资金</t>
    </r>
    <r>
      <rPr>
        <sz val="10"/>
        <color indexed="8"/>
        <rFont val="Times New Roman"/>
        <charset val="134"/>
      </rPr>
      <t>9.64</t>
    </r>
    <r>
      <rPr>
        <sz val="10"/>
        <color indexed="8"/>
        <rFont val="方正仿宋_GBK"/>
        <charset val="134"/>
      </rPr>
      <t>万元。</t>
    </r>
  </si>
  <si>
    <r>
      <rPr>
        <sz val="10"/>
        <color indexed="8"/>
        <rFont val="方正仿宋_GBK"/>
        <charset val="134"/>
      </rPr>
      <t>通过两污治理项目，实现雨污分流，提升污水处理效率，建立长效管理机制和完善运维体系。可以降低洪涝风险，提升村民意识，提升人居环境和公共卫生消除黑臭水体，降低因污水问题引发的公共卫生风险。项目建成后产权归龙潭村集体所有。项目覆盖受益人口</t>
    </r>
    <r>
      <rPr>
        <sz val="10"/>
        <color indexed="8"/>
        <rFont val="Times New Roman"/>
        <charset val="134"/>
      </rPr>
      <t>573</t>
    </r>
    <r>
      <rPr>
        <sz val="10"/>
        <color indexed="8"/>
        <rFont val="方正仿宋_GBK"/>
        <charset val="134"/>
      </rPr>
      <t>户</t>
    </r>
    <r>
      <rPr>
        <sz val="10"/>
        <color indexed="8"/>
        <rFont val="Times New Roman"/>
        <charset val="134"/>
      </rPr>
      <t>1931</t>
    </r>
    <r>
      <rPr>
        <sz val="10"/>
        <color indexed="8"/>
        <rFont val="方正仿宋_GBK"/>
        <charset val="134"/>
      </rPr>
      <t>人。</t>
    </r>
  </si>
  <si>
    <r>
      <rPr>
        <sz val="10"/>
        <color indexed="8"/>
        <rFont val="方正仿宋_GBK"/>
        <charset val="134"/>
      </rPr>
      <t>龙潭村村委会</t>
    </r>
  </si>
  <si>
    <r>
      <rPr>
        <sz val="10"/>
        <rFont val="方正仿宋_GBK"/>
        <charset val="134"/>
      </rPr>
      <t>乡村建设行动</t>
    </r>
  </si>
  <si>
    <r>
      <rPr>
        <sz val="10"/>
        <rFont val="方正仿宋_GBK"/>
        <charset val="134"/>
      </rPr>
      <t>农村基础设施（含产业配套基础设施）</t>
    </r>
  </si>
  <si>
    <r>
      <rPr>
        <sz val="10"/>
        <rFont val="方正仿宋_GBK"/>
        <charset val="134"/>
      </rPr>
      <t>农村道路建设（通村路、通户路、小型桥梁等）</t>
    </r>
  </si>
  <si>
    <r>
      <rPr>
        <sz val="10"/>
        <color indexed="8"/>
        <rFont val="方正仿宋_GBK"/>
        <charset val="134"/>
      </rPr>
      <t>活水乡沙锅村农村基础设施建设项目</t>
    </r>
  </si>
  <si>
    <r>
      <rPr>
        <sz val="10"/>
        <color indexed="8"/>
        <rFont val="方正仿宋_GBK"/>
        <charset val="134"/>
      </rPr>
      <t>沙锅村委会</t>
    </r>
  </si>
  <si>
    <r>
      <rPr>
        <sz val="10"/>
        <color theme="1"/>
        <rFont val="Times New Roman"/>
        <charset val="134"/>
      </rPr>
      <t>1.</t>
    </r>
    <r>
      <rPr>
        <sz val="10"/>
        <color indexed="8"/>
        <rFont val="方正仿宋_GBK"/>
        <charset val="134"/>
      </rPr>
      <t>道路硬化：统一采用</t>
    </r>
    <r>
      <rPr>
        <sz val="10"/>
        <color indexed="8"/>
        <rFont val="Times New Roman"/>
        <charset val="134"/>
      </rPr>
      <t>C25</t>
    </r>
    <r>
      <rPr>
        <sz val="10"/>
        <color indexed="8"/>
        <rFont val="方正仿宋_GBK"/>
        <charset val="134"/>
      </rPr>
      <t>砼硬化，单价</t>
    </r>
    <r>
      <rPr>
        <sz val="10"/>
        <color indexed="8"/>
        <rFont val="Times New Roman"/>
        <charset val="134"/>
      </rPr>
      <t>420</t>
    </r>
    <r>
      <rPr>
        <sz val="10"/>
        <color indexed="8"/>
        <rFont val="方正仿宋_GBK"/>
        <charset val="134"/>
      </rPr>
      <t>元，总长</t>
    </r>
    <r>
      <rPr>
        <sz val="10"/>
        <color indexed="8"/>
        <rFont val="Times New Roman"/>
        <charset val="134"/>
      </rPr>
      <t>11238</t>
    </r>
    <r>
      <rPr>
        <sz val="10"/>
        <color indexed="8"/>
        <rFont val="方正仿宋_GBK"/>
        <charset val="134"/>
      </rPr>
      <t>米，总额</t>
    </r>
    <r>
      <rPr>
        <sz val="10"/>
        <color indexed="8"/>
        <rFont val="Times New Roman"/>
        <charset val="134"/>
      </rPr>
      <t>259.9968</t>
    </r>
    <r>
      <rPr>
        <sz val="10"/>
        <color indexed="8"/>
        <rFont val="方正仿宋_GBK"/>
        <charset val="134"/>
      </rPr>
      <t>万元（</t>
    </r>
    <r>
      <rPr>
        <sz val="10"/>
        <color indexed="8"/>
        <rFont val="Times New Roman"/>
        <charset val="134"/>
      </rPr>
      <t>1</t>
    </r>
    <r>
      <rPr>
        <sz val="10"/>
        <color indexed="8"/>
        <rFont val="方正仿宋_GBK"/>
        <charset val="134"/>
      </rPr>
      <t>）龙家水塘岔路至张志田家门口长</t>
    </r>
    <r>
      <rPr>
        <sz val="10"/>
        <color indexed="8"/>
        <rFont val="Times New Roman"/>
        <charset val="134"/>
      </rPr>
      <t>3300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米，概算投资</t>
    </r>
    <r>
      <rPr>
        <sz val="10"/>
        <color indexed="8"/>
        <rFont val="Times New Roman"/>
        <charset val="134"/>
      </rPr>
      <t>1108800</t>
    </r>
    <r>
      <rPr>
        <sz val="10"/>
        <color indexed="8"/>
        <rFont val="方正仿宋_GBK"/>
        <charset val="134"/>
      </rPr>
      <t>元；（</t>
    </r>
    <r>
      <rPr>
        <sz val="10"/>
        <color indexed="8"/>
        <rFont val="Times New Roman"/>
        <charset val="134"/>
      </rPr>
      <t>2</t>
    </r>
    <r>
      <rPr>
        <sz val="10"/>
        <color indexed="8"/>
        <rFont val="方正仿宋_GBK"/>
        <charset val="134"/>
      </rPr>
      <t>）张国平家门口至水塘长</t>
    </r>
    <r>
      <rPr>
        <sz val="10"/>
        <color indexed="8"/>
        <rFont val="Times New Roman"/>
        <charset val="134"/>
      </rPr>
      <t>896</t>
    </r>
    <r>
      <rPr>
        <sz val="10"/>
        <color indexed="8"/>
        <rFont val="方正仿宋_GBK"/>
        <charset val="134"/>
      </rPr>
      <t>米，</t>
    </r>
    <r>
      <rPr>
        <sz val="10"/>
        <color indexed="8"/>
        <rFont val="Times New Roman"/>
        <charset val="134"/>
      </rPr>
      <t xml:space="preserve"> </t>
    </r>
    <r>
      <rPr>
        <sz val="10"/>
        <color indexed="8"/>
        <rFont val="方正仿宋_GBK"/>
        <charset val="134"/>
      </rPr>
      <t>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米，概算投资</t>
    </r>
    <r>
      <rPr>
        <sz val="10"/>
        <color indexed="8"/>
        <rFont val="Times New Roman"/>
        <charset val="134"/>
      </rPr>
      <t>301056</t>
    </r>
    <r>
      <rPr>
        <sz val="10"/>
        <color indexed="8"/>
        <rFont val="方正仿宋_GBK"/>
        <charset val="134"/>
      </rPr>
      <t>元；（</t>
    </r>
    <r>
      <rPr>
        <sz val="10"/>
        <color indexed="8"/>
        <rFont val="Times New Roman"/>
        <charset val="134"/>
      </rPr>
      <t>3</t>
    </r>
    <r>
      <rPr>
        <sz val="10"/>
        <color indexed="8"/>
        <rFont val="方正仿宋_GBK"/>
        <charset val="134"/>
      </rPr>
      <t>）大路湾子至水塘长</t>
    </r>
    <r>
      <rPr>
        <sz val="10"/>
        <color indexed="8"/>
        <rFont val="Times New Roman"/>
        <charset val="134"/>
      </rPr>
      <t>1212</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米，概算投资</t>
    </r>
    <r>
      <rPr>
        <sz val="10"/>
        <color indexed="8"/>
        <rFont val="Times New Roman"/>
        <charset val="134"/>
      </rPr>
      <t>407232</t>
    </r>
    <r>
      <rPr>
        <sz val="10"/>
        <color indexed="8"/>
        <rFont val="方正仿宋_GBK"/>
        <charset val="134"/>
      </rPr>
      <t>元；（</t>
    </r>
    <r>
      <rPr>
        <sz val="10"/>
        <color indexed="8"/>
        <rFont val="Times New Roman"/>
        <charset val="134"/>
      </rPr>
      <t>4</t>
    </r>
    <r>
      <rPr>
        <sz val="10"/>
        <color indexed="8"/>
        <rFont val="方正仿宋_GBK"/>
        <charset val="134"/>
      </rPr>
      <t>）张平昌家岔路至吴路生家门口长</t>
    </r>
    <r>
      <rPr>
        <sz val="10"/>
        <color indexed="8"/>
        <rFont val="Times New Roman"/>
        <charset val="134"/>
      </rPr>
      <t>1880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米，概算投资</t>
    </r>
    <r>
      <rPr>
        <sz val="10"/>
        <color indexed="8"/>
        <rFont val="Times New Roman"/>
        <charset val="134"/>
      </rPr>
      <t>631680</t>
    </r>
    <r>
      <rPr>
        <sz val="10"/>
        <color indexed="8"/>
        <rFont val="方正仿宋_GBK"/>
        <charset val="134"/>
      </rPr>
      <t>元；（</t>
    </r>
    <r>
      <rPr>
        <sz val="10"/>
        <color indexed="8"/>
        <rFont val="Times New Roman"/>
        <charset val="134"/>
      </rPr>
      <t>5</t>
    </r>
    <r>
      <rPr>
        <sz val="10"/>
        <color indexed="8"/>
        <rFont val="方正仿宋_GBK"/>
        <charset val="134"/>
      </rPr>
      <t>）张小倮家门口至张小志家房后长</t>
    </r>
    <r>
      <rPr>
        <sz val="10"/>
        <color indexed="8"/>
        <rFont val="Times New Roman"/>
        <charset val="134"/>
      </rPr>
      <t>150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米，概算投资</t>
    </r>
    <r>
      <rPr>
        <sz val="10"/>
        <color indexed="8"/>
        <rFont val="Times New Roman"/>
        <charset val="134"/>
      </rPr>
      <t>50400</t>
    </r>
    <r>
      <rPr>
        <sz val="10"/>
        <color indexed="8"/>
        <rFont val="方正仿宋_GBK"/>
        <charset val="134"/>
      </rPr>
      <t>元；（</t>
    </r>
    <r>
      <rPr>
        <sz val="10"/>
        <color indexed="8"/>
        <rFont val="Times New Roman"/>
        <charset val="134"/>
      </rPr>
      <t>6</t>
    </r>
    <r>
      <rPr>
        <sz val="10"/>
        <color indexed="8"/>
        <rFont val="方正仿宋_GBK"/>
        <charset val="134"/>
      </rPr>
      <t>）张志强家门前至张克红家房后</t>
    </r>
    <r>
      <rPr>
        <sz val="10"/>
        <color indexed="8"/>
        <rFont val="Times New Roman"/>
        <charset val="134"/>
      </rPr>
      <t>300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米，概算投资</t>
    </r>
    <r>
      <rPr>
        <sz val="10"/>
        <color indexed="8"/>
        <rFont val="Times New Roman"/>
        <charset val="134"/>
      </rPr>
      <t>100800</t>
    </r>
    <r>
      <rPr>
        <sz val="10"/>
        <color indexed="8"/>
        <rFont val="方正仿宋_GBK"/>
        <charset val="134"/>
      </rPr>
      <t>元。</t>
    </r>
    <r>
      <rPr>
        <sz val="10"/>
        <color indexed="8"/>
        <rFont val="Times New Roman"/>
        <charset val="134"/>
      </rPr>
      <t xml:space="preserve">                                                                                                                                                    2.</t>
    </r>
    <r>
      <rPr>
        <sz val="10"/>
        <color indexed="8"/>
        <rFont val="方正仿宋_GBK"/>
        <charset val="134"/>
      </rPr>
      <t>挡墙建设：总长</t>
    </r>
    <r>
      <rPr>
        <sz val="10"/>
        <color indexed="8"/>
        <rFont val="Times New Roman"/>
        <charset val="134"/>
      </rPr>
      <t>205</t>
    </r>
    <r>
      <rPr>
        <sz val="10"/>
        <color indexed="8"/>
        <rFont val="方正仿宋_GBK"/>
        <charset val="134"/>
      </rPr>
      <t>米，高</t>
    </r>
    <r>
      <rPr>
        <sz val="10"/>
        <color indexed="8"/>
        <rFont val="Times New Roman"/>
        <charset val="134"/>
      </rPr>
      <t>2.5</t>
    </r>
    <r>
      <rPr>
        <sz val="10"/>
        <color indexed="8"/>
        <rFont val="方正仿宋_GBK"/>
        <charset val="134"/>
      </rPr>
      <t>米，底宽</t>
    </r>
    <r>
      <rPr>
        <sz val="10"/>
        <color indexed="8"/>
        <rFont val="Times New Roman"/>
        <charset val="134"/>
      </rPr>
      <t>1.2</t>
    </r>
    <r>
      <rPr>
        <sz val="10"/>
        <color indexed="8"/>
        <rFont val="方正仿宋_GBK"/>
        <charset val="134"/>
      </rPr>
      <t>米，收口</t>
    </r>
    <r>
      <rPr>
        <sz val="10"/>
        <color indexed="8"/>
        <rFont val="Times New Roman"/>
        <charset val="134"/>
      </rPr>
      <t>0.6</t>
    </r>
    <r>
      <rPr>
        <sz val="10"/>
        <color indexed="8"/>
        <rFont val="方正仿宋_GBK"/>
        <charset val="134"/>
      </rPr>
      <t>米，单价</t>
    </r>
    <r>
      <rPr>
        <sz val="10"/>
        <color indexed="8"/>
        <rFont val="Times New Roman"/>
        <charset val="134"/>
      </rPr>
      <t>290</t>
    </r>
    <r>
      <rPr>
        <sz val="10"/>
        <color indexed="8"/>
        <rFont val="方正仿宋_GBK"/>
        <charset val="134"/>
      </rPr>
      <t>元，总额</t>
    </r>
    <r>
      <rPr>
        <sz val="10"/>
        <color indexed="8"/>
        <rFont val="Times New Roman"/>
        <charset val="134"/>
      </rPr>
      <t>13.3762</t>
    </r>
    <r>
      <rPr>
        <sz val="10"/>
        <color indexed="8"/>
        <rFont val="方正仿宋_GBK"/>
        <charset val="134"/>
      </rPr>
      <t>万元（</t>
    </r>
    <r>
      <rPr>
        <sz val="10"/>
        <color indexed="8"/>
        <rFont val="Times New Roman"/>
        <charset val="134"/>
      </rPr>
      <t>1</t>
    </r>
    <r>
      <rPr>
        <sz val="10"/>
        <color indexed="8"/>
        <rFont val="方正仿宋_GBK"/>
        <charset val="134"/>
      </rPr>
      <t>）水塘边公厕至张见开家小房子长</t>
    </r>
    <r>
      <rPr>
        <sz val="10"/>
        <color indexed="8"/>
        <rFont val="Times New Roman"/>
        <charset val="134"/>
      </rPr>
      <t>130</t>
    </r>
    <r>
      <rPr>
        <sz val="10"/>
        <color indexed="8"/>
        <rFont val="方正仿宋_GBK"/>
        <charset val="134"/>
      </rPr>
      <t>米，资金概算</t>
    </r>
    <r>
      <rPr>
        <sz val="10"/>
        <color indexed="8"/>
        <rFont val="Times New Roman"/>
        <charset val="134"/>
      </rPr>
      <t>84825</t>
    </r>
    <r>
      <rPr>
        <sz val="10"/>
        <color indexed="8"/>
        <rFont val="方正仿宋_GBK"/>
        <charset val="134"/>
      </rPr>
      <t>元；（</t>
    </r>
    <r>
      <rPr>
        <sz val="10"/>
        <color indexed="8"/>
        <rFont val="Times New Roman"/>
        <charset val="134"/>
      </rPr>
      <t>2</t>
    </r>
    <r>
      <rPr>
        <sz val="10"/>
        <color indexed="8"/>
        <rFont val="方正仿宋_GBK"/>
        <charset val="134"/>
      </rPr>
      <t>）张顺明家田边至张定生家田边长</t>
    </r>
    <r>
      <rPr>
        <sz val="10"/>
        <color indexed="8"/>
        <rFont val="Times New Roman"/>
        <charset val="134"/>
      </rPr>
      <t>75</t>
    </r>
    <r>
      <rPr>
        <sz val="10"/>
        <color indexed="8"/>
        <rFont val="方正仿宋_GBK"/>
        <charset val="134"/>
      </rPr>
      <t>米，资金概算</t>
    </r>
    <r>
      <rPr>
        <sz val="10"/>
        <color indexed="8"/>
        <rFont val="Times New Roman"/>
        <charset val="134"/>
      </rPr>
      <t>48937</t>
    </r>
    <r>
      <rPr>
        <sz val="10"/>
        <color indexed="8"/>
        <rFont val="方正仿宋_GBK"/>
        <charset val="134"/>
      </rPr>
      <t>元。</t>
    </r>
    <r>
      <rPr>
        <sz val="10"/>
        <color indexed="8"/>
        <rFont val="Times New Roman"/>
        <charset val="134"/>
      </rPr>
      <t xml:space="preserve">                                                                                                                                                                                                             3.</t>
    </r>
    <r>
      <rPr>
        <sz val="10"/>
        <color indexed="8"/>
        <rFont val="方正仿宋_GBK"/>
        <charset val="134"/>
      </rPr>
      <t>污水沟建设：总长</t>
    </r>
    <r>
      <rPr>
        <sz val="10"/>
        <color indexed="8"/>
        <rFont val="Times New Roman"/>
        <charset val="134"/>
      </rPr>
      <t>30</t>
    </r>
    <r>
      <rPr>
        <sz val="10"/>
        <color indexed="8"/>
        <rFont val="方正仿宋_GBK"/>
        <charset val="134"/>
      </rPr>
      <t>米，单价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米，总额</t>
    </r>
    <r>
      <rPr>
        <sz val="10"/>
        <color indexed="8"/>
        <rFont val="Times New Roman"/>
        <charset val="134"/>
      </rPr>
      <t>1.2</t>
    </r>
    <r>
      <rPr>
        <sz val="10"/>
        <color indexed="8"/>
        <rFont val="方正仿宋_GBK"/>
        <charset val="134"/>
      </rPr>
      <t>万元（</t>
    </r>
    <r>
      <rPr>
        <sz val="10"/>
        <color indexed="8"/>
        <rFont val="Times New Roman"/>
        <charset val="134"/>
      </rPr>
      <t>1</t>
    </r>
    <r>
      <rPr>
        <sz val="10"/>
        <color indexed="8"/>
        <rFont val="方正仿宋_GBK"/>
        <charset val="134"/>
      </rPr>
      <t>）大路湾子至梨子交洞长</t>
    </r>
    <r>
      <rPr>
        <sz val="10"/>
        <color indexed="8"/>
        <rFont val="Times New Roman"/>
        <charset val="134"/>
      </rPr>
      <t>5</t>
    </r>
    <r>
      <rPr>
        <sz val="10"/>
        <color indexed="8"/>
        <rFont val="方正仿宋_GBK"/>
        <charset val="134"/>
      </rPr>
      <t>米，资金概算</t>
    </r>
    <r>
      <rPr>
        <sz val="10"/>
        <color indexed="8"/>
        <rFont val="Times New Roman"/>
        <charset val="134"/>
      </rPr>
      <t>2000</t>
    </r>
    <r>
      <rPr>
        <sz val="10"/>
        <color indexed="8"/>
        <rFont val="方正仿宋_GBK"/>
        <charset val="134"/>
      </rPr>
      <t>元；（</t>
    </r>
    <r>
      <rPr>
        <sz val="10"/>
        <color indexed="8"/>
        <rFont val="Times New Roman"/>
        <charset val="134"/>
      </rPr>
      <t>2</t>
    </r>
    <r>
      <rPr>
        <sz val="10"/>
        <color indexed="8"/>
        <rFont val="方正仿宋_GBK"/>
        <charset val="134"/>
      </rPr>
      <t>）小水塘至哨营口子长</t>
    </r>
    <r>
      <rPr>
        <sz val="10"/>
        <color indexed="8"/>
        <rFont val="Times New Roman"/>
        <charset val="134"/>
      </rPr>
      <t>5</t>
    </r>
    <r>
      <rPr>
        <sz val="10"/>
        <color indexed="8"/>
        <rFont val="方正仿宋_GBK"/>
        <charset val="134"/>
      </rPr>
      <t>米，资金概算</t>
    </r>
    <r>
      <rPr>
        <sz val="10"/>
        <color indexed="8"/>
        <rFont val="Times New Roman"/>
        <charset val="134"/>
      </rPr>
      <t>2000</t>
    </r>
    <r>
      <rPr>
        <sz val="10"/>
        <color indexed="8"/>
        <rFont val="方正仿宋_GBK"/>
        <charset val="134"/>
      </rPr>
      <t>元；（</t>
    </r>
    <r>
      <rPr>
        <sz val="10"/>
        <color indexed="8"/>
        <rFont val="Times New Roman"/>
        <charset val="134"/>
      </rPr>
      <t>3</t>
    </r>
    <r>
      <rPr>
        <sz val="10"/>
        <color indexed="8"/>
        <rFont val="方正仿宋_GBK"/>
        <charset val="134"/>
      </rPr>
      <t>）大平田至张红克家门口长</t>
    </r>
    <r>
      <rPr>
        <sz val="10"/>
        <color indexed="8"/>
        <rFont val="Times New Roman"/>
        <charset val="134"/>
      </rPr>
      <t>5</t>
    </r>
    <r>
      <rPr>
        <sz val="10"/>
        <color indexed="8"/>
        <rFont val="方正仿宋_GBK"/>
        <charset val="134"/>
      </rPr>
      <t>米，资金概算</t>
    </r>
    <r>
      <rPr>
        <sz val="10"/>
        <color indexed="8"/>
        <rFont val="Times New Roman"/>
        <charset val="134"/>
      </rPr>
      <t>2000</t>
    </r>
    <r>
      <rPr>
        <sz val="10"/>
        <color indexed="8"/>
        <rFont val="方正仿宋_GBK"/>
        <charset val="134"/>
      </rPr>
      <t>元；（</t>
    </r>
    <r>
      <rPr>
        <sz val="10"/>
        <color indexed="8"/>
        <rFont val="Times New Roman"/>
        <charset val="134"/>
      </rPr>
      <t>4</t>
    </r>
    <r>
      <rPr>
        <sz val="10"/>
        <color indexed="8"/>
        <rFont val="方正仿宋_GBK"/>
        <charset val="134"/>
      </rPr>
      <t>）水塘至张国平家门口</t>
    </r>
    <r>
      <rPr>
        <sz val="10"/>
        <color indexed="8"/>
        <rFont val="Times New Roman"/>
        <charset val="134"/>
      </rPr>
      <t>5</t>
    </r>
    <r>
      <rPr>
        <sz val="10"/>
        <color indexed="8"/>
        <rFont val="方正仿宋_GBK"/>
        <charset val="134"/>
      </rPr>
      <t>米，资金概算</t>
    </r>
    <r>
      <rPr>
        <sz val="10"/>
        <color indexed="8"/>
        <rFont val="Times New Roman"/>
        <charset val="134"/>
      </rPr>
      <t>2000</t>
    </r>
    <r>
      <rPr>
        <sz val="10"/>
        <color indexed="8"/>
        <rFont val="方正仿宋_GBK"/>
        <charset val="134"/>
      </rPr>
      <t>元；（</t>
    </r>
    <r>
      <rPr>
        <sz val="10"/>
        <color indexed="8"/>
        <rFont val="Times New Roman"/>
        <charset val="134"/>
      </rPr>
      <t>5</t>
    </r>
    <r>
      <rPr>
        <sz val="10"/>
        <color indexed="8"/>
        <rFont val="方正仿宋_GBK"/>
        <charset val="134"/>
      </rPr>
      <t>）张国平家门口至张志田家门口长</t>
    </r>
    <r>
      <rPr>
        <sz val="10"/>
        <color indexed="8"/>
        <rFont val="Times New Roman"/>
        <charset val="134"/>
      </rPr>
      <t>5</t>
    </r>
    <r>
      <rPr>
        <sz val="10"/>
        <color indexed="8"/>
        <rFont val="方正仿宋_GBK"/>
        <charset val="134"/>
      </rPr>
      <t>米，资金概算</t>
    </r>
    <r>
      <rPr>
        <sz val="10"/>
        <color indexed="8"/>
        <rFont val="Times New Roman"/>
        <charset val="134"/>
      </rPr>
      <t>2000</t>
    </r>
    <r>
      <rPr>
        <sz val="10"/>
        <color indexed="8"/>
        <rFont val="方正仿宋_GBK"/>
        <charset val="134"/>
      </rPr>
      <t>元；（</t>
    </r>
    <r>
      <rPr>
        <sz val="10"/>
        <color indexed="8"/>
        <rFont val="Times New Roman"/>
        <charset val="134"/>
      </rPr>
      <t>6</t>
    </r>
    <r>
      <rPr>
        <sz val="10"/>
        <color indexed="8"/>
        <rFont val="方正仿宋_GBK"/>
        <charset val="134"/>
      </rPr>
      <t>）水塘至张平昌家长</t>
    </r>
    <r>
      <rPr>
        <sz val="10"/>
        <color indexed="8"/>
        <rFont val="Times New Roman"/>
        <charset val="134"/>
      </rPr>
      <t>5</t>
    </r>
    <r>
      <rPr>
        <sz val="10"/>
        <color indexed="8"/>
        <rFont val="方正仿宋_GBK"/>
        <charset val="134"/>
      </rPr>
      <t>米，资金概算</t>
    </r>
    <r>
      <rPr>
        <sz val="10"/>
        <color indexed="8"/>
        <rFont val="Times New Roman"/>
        <charset val="134"/>
      </rPr>
      <t>2000</t>
    </r>
    <r>
      <rPr>
        <sz val="10"/>
        <color indexed="8"/>
        <rFont val="方正仿宋_GBK"/>
        <charset val="134"/>
      </rPr>
      <t>元。</t>
    </r>
  </si>
  <si>
    <r>
      <rPr>
        <sz val="10"/>
        <color indexed="8"/>
        <rFont val="方正仿宋_GBK"/>
        <charset val="134"/>
      </rPr>
      <t>通过村内道路硬化、挡墙及污水沟建设，提升村内通行条件与环境卫生水平，改善村民生产生活环境。项目建成后产权归沙锅村村委会所有。项目建设可覆盖</t>
    </r>
    <r>
      <rPr>
        <sz val="10"/>
        <color indexed="8"/>
        <rFont val="Times New Roman"/>
        <charset val="134"/>
      </rPr>
      <t>92</t>
    </r>
    <r>
      <rPr>
        <sz val="10"/>
        <color indexed="8"/>
        <rFont val="方正仿宋_GBK"/>
        <charset val="134"/>
      </rPr>
      <t>户</t>
    </r>
    <r>
      <rPr>
        <sz val="10"/>
        <color indexed="8"/>
        <rFont val="Times New Roman"/>
        <charset val="134"/>
      </rPr>
      <t xml:space="preserve">360 </t>
    </r>
    <r>
      <rPr>
        <sz val="10"/>
        <color indexed="8"/>
        <rFont val="方正仿宋_GBK"/>
        <charset val="134"/>
      </rPr>
      <t>人。</t>
    </r>
  </si>
  <si>
    <r>
      <rPr>
        <sz val="10"/>
        <color indexed="8"/>
        <rFont val="方正仿宋_GBK"/>
        <charset val="134"/>
      </rPr>
      <t>活水乡石槽河社区大份子村农村基础设施建设项目</t>
    </r>
  </si>
  <si>
    <r>
      <rPr>
        <sz val="10"/>
        <color indexed="8"/>
        <rFont val="方正仿宋_GBK"/>
        <charset val="134"/>
      </rPr>
      <t>石槽河社区</t>
    </r>
  </si>
  <si>
    <r>
      <rPr>
        <sz val="10"/>
        <color indexed="8"/>
        <rFont val="方正仿宋_GBK"/>
        <charset val="134"/>
      </rPr>
      <t>（</t>
    </r>
    <r>
      <rPr>
        <sz val="10"/>
        <color indexed="8"/>
        <rFont val="Times New Roman"/>
        <charset val="134"/>
      </rPr>
      <t>1</t>
    </r>
    <r>
      <rPr>
        <sz val="10"/>
        <color indexed="8"/>
        <rFont val="方正仿宋_GBK"/>
        <charset val="134"/>
      </rPr>
      <t>）大份子岔路口至大份子村小河边道路建设，道路路面破碎，长</t>
    </r>
    <r>
      <rPr>
        <sz val="10"/>
        <color indexed="8"/>
        <rFont val="Times New Roman"/>
        <charset val="134"/>
      </rPr>
      <t>1200</t>
    </r>
    <r>
      <rPr>
        <sz val="10"/>
        <color indexed="8"/>
        <rFont val="方正仿宋_GBK"/>
        <charset val="134"/>
      </rPr>
      <t>米，宽</t>
    </r>
    <r>
      <rPr>
        <sz val="10"/>
        <color indexed="8"/>
        <rFont val="Times New Roman"/>
        <charset val="134"/>
      </rPr>
      <t>5</t>
    </r>
    <r>
      <rPr>
        <sz val="10"/>
        <color indexed="8"/>
        <rFont val="方正仿宋_GBK"/>
        <charset val="134"/>
      </rPr>
      <t>米。共</t>
    </r>
    <r>
      <rPr>
        <sz val="10"/>
        <color indexed="8"/>
        <rFont val="Times New Roman"/>
        <charset val="134"/>
      </rPr>
      <t>6000</t>
    </r>
    <r>
      <rPr>
        <sz val="10"/>
        <color indexed="8"/>
        <rFont val="方正仿宋_GBK"/>
        <charset val="134"/>
      </rPr>
      <t>平方米，单价</t>
    </r>
    <r>
      <rPr>
        <sz val="10"/>
        <color indexed="8"/>
        <rFont val="Times New Roman"/>
        <charset val="134"/>
      </rPr>
      <t>35</t>
    </r>
    <r>
      <rPr>
        <sz val="10"/>
        <color indexed="8"/>
        <rFont val="方正仿宋_GBK"/>
        <charset val="134"/>
      </rPr>
      <t>元</t>
    </r>
    <r>
      <rPr>
        <sz val="10"/>
        <color indexed="8"/>
        <rFont val="Times New Roman"/>
        <charset val="134"/>
      </rPr>
      <t>/</t>
    </r>
    <r>
      <rPr>
        <sz val="10"/>
        <color indexed="8"/>
        <rFont val="方正仿宋_GBK"/>
        <charset val="134"/>
      </rPr>
      <t>平方米，资金概算</t>
    </r>
    <r>
      <rPr>
        <sz val="10"/>
        <color indexed="8"/>
        <rFont val="Times New Roman"/>
        <charset val="134"/>
      </rPr>
      <t>21</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2</t>
    </r>
    <r>
      <rPr>
        <sz val="10"/>
        <color indexed="8"/>
        <rFont val="方正仿宋_GBK"/>
        <charset val="134"/>
      </rPr>
      <t>）大份子岔路口至大份子村小河边道路建设，道路硬化长</t>
    </r>
    <r>
      <rPr>
        <sz val="10"/>
        <color indexed="8"/>
        <rFont val="Times New Roman"/>
        <charset val="134"/>
      </rPr>
      <t>1200</t>
    </r>
    <r>
      <rPr>
        <sz val="10"/>
        <color indexed="8"/>
        <rFont val="方正仿宋_GBK"/>
        <charset val="134"/>
      </rPr>
      <t>米，宽</t>
    </r>
    <r>
      <rPr>
        <sz val="10"/>
        <color indexed="8"/>
        <rFont val="Times New Roman"/>
        <charset val="134"/>
      </rPr>
      <t>5</t>
    </r>
    <r>
      <rPr>
        <sz val="10"/>
        <color indexed="8"/>
        <rFont val="方正仿宋_GBK"/>
        <charset val="134"/>
      </rPr>
      <t>米。共需混凝土</t>
    </r>
    <r>
      <rPr>
        <sz val="10"/>
        <color indexed="8"/>
        <rFont val="Times New Roman"/>
        <charset val="134"/>
      </rPr>
      <t>1200</t>
    </r>
    <r>
      <rPr>
        <sz val="10"/>
        <color indexed="8"/>
        <rFont val="方正仿宋_GBK"/>
        <charset val="134"/>
      </rPr>
      <t>立方，单价</t>
    </r>
    <r>
      <rPr>
        <sz val="10"/>
        <color indexed="8"/>
        <rFont val="Times New Roman"/>
        <charset val="134"/>
      </rPr>
      <t>420</t>
    </r>
    <r>
      <rPr>
        <sz val="10"/>
        <color indexed="8"/>
        <rFont val="方正仿宋_GBK"/>
        <charset val="134"/>
      </rPr>
      <t>元</t>
    </r>
    <r>
      <rPr>
        <sz val="10"/>
        <color indexed="8"/>
        <rFont val="Times New Roman"/>
        <charset val="134"/>
      </rPr>
      <t>/</t>
    </r>
    <r>
      <rPr>
        <sz val="10"/>
        <color indexed="8"/>
        <rFont val="方正仿宋_GBK"/>
        <charset val="134"/>
      </rPr>
      <t>立方米，资金概算</t>
    </r>
    <r>
      <rPr>
        <sz val="10"/>
        <color indexed="8"/>
        <rFont val="Times New Roman"/>
        <charset val="134"/>
      </rPr>
      <t>50.4</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3</t>
    </r>
    <r>
      <rPr>
        <sz val="10"/>
        <color indexed="8"/>
        <rFont val="方正仿宋_GBK"/>
        <charset val="134"/>
      </rPr>
      <t>）大份子岔路口至大份子村小河边污水管网</t>
    </r>
    <r>
      <rPr>
        <sz val="10"/>
        <color indexed="8"/>
        <rFont val="Times New Roman"/>
        <charset val="134"/>
      </rPr>
      <t>φ80</t>
    </r>
    <r>
      <rPr>
        <sz val="10"/>
        <color indexed="8"/>
        <rFont val="方正仿宋_GBK"/>
        <charset val="134"/>
      </rPr>
      <t>平口水泥管</t>
    </r>
    <r>
      <rPr>
        <sz val="10"/>
        <color indexed="8"/>
        <rFont val="Times New Roman"/>
        <charset val="134"/>
      </rPr>
      <t>1200</t>
    </r>
    <r>
      <rPr>
        <sz val="10"/>
        <color indexed="8"/>
        <rFont val="方正仿宋_GBK"/>
        <charset val="134"/>
      </rPr>
      <t>米，单价</t>
    </r>
    <r>
      <rPr>
        <sz val="10"/>
        <color indexed="8"/>
        <rFont val="Times New Roman"/>
        <charset val="134"/>
      </rPr>
      <t>480</t>
    </r>
    <r>
      <rPr>
        <sz val="10"/>
        <color indexed="8"/>
        <rFont val="方正仿宋_GBK"/>
        <charset val="134"/>
      </rPr>
      <t>元（包含石方开挖、垫层、管道安装，土方回填），资金概算</t>
    </r>
    <r>
      <rPr>
        <sz val="10"/>
        <color indexed="8"/>
        <rFont val="Times New Roman"/>
        <charset val="134"/>
      </rPr>
      <t>57.6</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4</t>
    </r>
    <r>
      <rPr>
        <sz val="10"/>
        <color indexed="8"/>
        <rFont val="方正仿宋_GBK"/>
        <charset val="134"/>
      </rPr>
      <t>）大份子岔路口至大份子村小河边污水管网</t>
    </r>
    <r>
      <rPr>
        <sz val="10"/>
        <color indexed="8"/>
        <rFont val="Times New Roman"/>
        <charset val="134"/>
      </rPr>
      <t>30</t>
    </r>
    <r>
      <rPr>
        <sz val="10"/>
        <color indexed="8"/>
        <rFont val="方正仿宋_GBK"/>
        <charset val="134"/>
      </rPr>
      <t>米一个窨井共</t>
    </r>
    <r>
      <rPr>
        <sz val="10"/>
        <color indexed="8"/>
        <rFont val="Times New Roman"/>
        <charset val="134"/>
      </rPr>
      <t>40</t>
    </r>
    <r>
      <rPr>
        <sz val="10"/>
        <color indexed="8"/>
        <rFont val="方正仿宋_GBK"/>
        <charset val="134"/>
      </rPr>
      <t>个，单价</t>
    </r>
    <r>
      <rPr>
        <sz val="10"/>
        <color indexed="8"/>
        <rFont val="Times New Roman"/>
        <charset val="134"/>
      </rPr>
      <t>2500</t>
    </r>
    <r>
      <rPr>
        <sz val="10"/>
        <color indexed="8"/>
        <rFont val="方正仿宋_GBK"/>
        <charset val="134"/>
      </rPr>
      <t>元，资金概算</t>
    </r>
    <r>
      <rPr>
        <sz val="10"/>
        <color indexed="8"/>
        <rFont val="Times New Roman"/>
        <charset val="134"/>
      </rPr>
      <t>10</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5</t>
    </r>
    <r>
      <rPr>
        <sz val="10"/>
        <color indexed="8"/>
        <rFont val="方正仿宋_GBK"/>
        <charset val="134"/>
      </rPr>
      <t>）大份子岔路口至大份子村小河边污水管网</t>
    </r>
    <r>
      <rPr>
        <sz val="10"/>
        <color indexed="8"/>
        <rFont val="Times New Roman"/>
        <charset val="134"/>
      </rPr>
      <t>30</t>
    </r>
    <r>
      <rPr>
        <sz val="10"/>
        <color indexed="8"/>
        <rFont val="方正仿宋_GBK"/>
        <charset val="134"/>
      </rPr>
      <t>米一个雨水下水口共</t>
    </r>
    <r>
      <rPr>
        <sz val="10"/>
        <color indexed="8"/>
        <rFont val="Times New Roman"/>
        <charset val="134"/>
      </rPr>
      <t>40</t>
    </r>
    <r>
      <rPr>
        <sz val="10"/>
        <color indexed="8"/>
        <rFont val="方正仿宋_GBK"/>
        <charset val="134"/>
      </rPr>
      <t>个，单价</t>
    </r>
    <r>
      <rPr>
        <sz val="10"/>
        <color indexed="8"/>
        <rFont val="Times New Roman"/>
        <charset val="134"/>
      </rPr>
      <t>800</t>
    </r>
    <r>
      <rPr>
        <sz val="10"/>
        <color indexed="8"/>
        <rFont val="方正仿宋_GBK"/>
        <charset val="134"/>
      </rPr>
      <t>元，资金概算</t>
    </r>
    <r>
      <rPr>
        <sz val="10"/>
        <color indexed="8"/>
        <rFont val="Times New Roman"/>
        <charset val="134"/>
      </rPr>
      <t>3.2</t>
    </r>
    <r>
      <rPr>
        <sz val="10"/>
        <color indexed="8"/>
        <rFont val="方正仿宋_GBK"/>
        <charset val="134"/>
      </rPr>
      <t>万元。</t>
    </r>
  </si>
  <si>
    <r>
      <rPr>
        <sz val="10"/>
        <color indexed="8"/>
        <rFont val="方正仿宋_GBK"/>
        <charset val="134"/>
      </rPr>
      <t>通过建设污水管网及配套设施，开展污水收集与排放治理工作，提升区域污水处置能力与环境卫生质量，改善生产生活环境。项目建成后产权归石槽河村委会所有。项目建设可覆盖</t>
    </r>
    <r>
      <rPr>
        <sz val="10"/>
        <color indexed="8"/>
        <rFont val="Times New Roman"/>
        <charset val="134"/>
      </rPr>
      <t>266</t>
    </r>
    <r>
      <rPr>
        <sz val="10"/>
        <color indexed="8"/>
        <rFont val="方正仿宋_GBK"/>
        <charset val="134"/>
      </rPr>
      <t>户</t>
    </r>
    <r>
      <rPr>
        <sz val="10"/>
        <color indexed="8"/>
        <rFont val="Times New Roman"/>
        <charset val="134"/>
      </rPr>
      <t>765</t>
    </r>
    <r>
      <rPr>
        <sz val="10"/>
        <color indexed="8"/>
        <rFont val="方正仿宋_GBK"/>
        <charset val="134"/>
      </rPr>
      <t>人。</t>
    </r>
  </si>
  <si>
    <r>
      <rPr>
        <sz val="10"/>
        <color indexed="8"/>
        <rFont val="方正仿宋_GBK"/>
        <charset val="134"/>
      </rPr>
      <t>双箐口幸福家园基础设施提升项目</t>
    </r>
  </si>
  <si>
    <r>
      <rPr>
        <sz val="10"/>
        <color indexed="8"/>
        <rFont val="方正仿宋_GBK"/>
        <charset val="134"/>
      </rPr>
      <t>龙海乡</t>
    </r>
  </si>
  <si>
    <r>
      <rPr>
        <sz val="10"/>
        <color indexed="8"/>
        <rFont val="方正仿宋_GBK"/>
        <charset val="134"/>
      </rPr>
      <t>双箐口社区</t>
    </r>
  </si>
  <si>
    <r>
      <rPr>
        <sz val="10"/>
        <color indexed="8"/>
        <rFont val="方正仿宋_GBK"/>
        <charset val="134"/>
      </rPr>
      <t>一、道路部分。路床（槽）整形</t>
    </r>
    <r>
      <rPr>
        <sz val="10"/>
        <color indexed="8"/>
        <rFont val="Times New Roman"/>
        <charset val="134"/>
      </rPr>
      <t>3145.84</t>
    </r>
    <r>
      <rPr>
        <sz val="10"/>
        <color indexed="8"/>
        <rFont val="方正仿宋_GBK"/>
        <charset val="134"/>
      </rPr>
      <t>平方米，</t>
    </r>
    <r>
      <rPr>
        <sz val="10"/>
        <color indexed="8"/>
        <rFont val="Times New Roman"/>
        <charset val="134"/>
      </rPr>
      <t>15cm</t>
    </r>
    <r>
      <rPr>
        <sz val="10"/>
        <color indexed="8"/>
        <rFont val="方正仿宋_GBK"/>
        <charset val="134"/>
      </rPr>
      <t>厚碎石基层</t>
    </r>
    <r>
      <rPr>
        <sz val="10"/>
        <color indexed="8"/>
        <rFont val="Times New Roman"/>
        <charset val="134"/>
      </rPr>
      <t>3145.84</t>
    </r>
    <r>
      <rPr>
        <sz val="10"/>
        <color indexed="8"/>
        <rFont val="方正仿宋_GBK"/>
        <charset val="134"/>
      </rPr>
      <t>平方米，</t>
    </r>
    <r>
      <rPr>
        <sz val="10"/>
        <color indexed="8"/>
        <rFont val="Times New Roman"/>
        <charset val="134"/>
      </rPr>
      <t>6cm</t>
    </r>
    <r>
      <rPr>
        <sz val="10"/>
        <color indexed="8"/>
        <rFont val="方正仿宋_GBK"/>
        <charset val="134"/>
      </rPr>
      <t>厚级配碎石基层</t>
    </r>
    <r>
      <rPr>
        <sz val="10"/>
        <color indexed="8"/>
        <rFont val="Times New Roman"/>
        <charset val="134"/>
      </rPr>
      <t>3145.84</t>
    </r>
    <r>
      <rPr>
        <sz val="10"/>
        <color indexed="8"/>
        <rFont val="方正仿宋_GBK"/>
        <charset val="134"/>
      </rPr>
      <t>平方米，</t>
    </r>
    <r>
      <rPr>
        <sz val="10"/>
        <color indexed="8"/>
        <rFont val="Times New Roman"/>
        <charset val="134"/>
      </rPr>
      <t>PC-2</t>
    </r>
    <r>
      <rPr>
        <sz val="10"/>
        <color indexed="8"/>
        <rFont val="方正仿宋_GBK"/>
        <charset val="134"/>
      </rPr>
      <t>乳化沥青稀浆封层</t>
    </r>
    <r>
      <rPr>
        <sz val="10"/>
        <color indexed="8"/>
        <rFont val="Times New Roman"/>
        <charset val="134"/>
      </rPr>
      <t>3145.84</t>
    </r>
    <r>
      <rPr>
        <sz val="10"/>
        <color indexed="8"/>
        <rFont val="方正仿宋_GBK"/>
        <charset val="134"/>
      </rPr>
      <t>平方米，</t>
    </r>
    <r>
      <rPr>
        <sz val="10"/>
        <color indexed="8"/>
        <rFont val="Times New Roman"/>
        <charset val="134"/>
      </rPr>
      <t>5cm</t>
    </r>
    <r>
      <rPr>
        <sz val="10"/>
        <color indexed="8"/>
        <rFont val="方正仿宋_GBK"/>
        <charset val="134"/>
      </rPr>
      <t>厚</t>
    </r>
    <r>
      <rPr>
        <sz val="10"/>
        <color indexed="8"/>
        <rFont val="Times New Roman"/>
        <charset val="134"/>
      </rPr>
      <t>AC-20C</t>
    </r>
    <r>
      <rPr>
        <sz val="10"/>
        <color indexed="8"/>
        <rFont val="方正仿宋_GBK"/>
        <charset val="134"/>
      </rPr>
      <t>中粒式沥青混凝土</t>
    </r>
    <r>
      <rPr>
        <sz val="10"/>
        <color indexed="8"/>
        <rFont val="Times New Roman"/>
        <charset val="134"/>
      </rPr>
      <t>3145.84</t>
    </r>
    <r>
      <rPr>
        <sz val="10"/>
        <color indexed="8"/>
        <rFont val="方正仿宋_GBK"/>
        <charset val="134"/>
      </rPr>
      <t>平方米，</t>
    </r>
    <r>
      <rPr>
        <sz val="10"/>
        <color indexed="8"/>
        <rFont val="Times New Roman"/>
        <charset val="134"/>
      </rPr>
      <t>PC-2</t>
    </r>
    <r>
      <rPr>
        <sz val="10"/>
        <color indexed="8"/>
        <rFont val="方正仿宋_GBK"/>
        <charset val="134"/>
      </rPr>
      <t>乳化沥青稀浆粘层</t>
    </r>
    <r>
      <rPr>
        <sz val="10"/>
        <color indexed="8"/>
        <rFont val="Times New Roman"/>
        <charset val="134"/>
      </rPr>
      <t>3145.84</t>
    </r>
    <r>
      <rPr>
        <sz val="10"/>
        <color indexed="8"/>
        <rFont val="方正仿宋_GBK"/>
        <charset val="134"/>
      </rPr>
      <t>平方米，安砌青石路缘石</t>
    </r>
    <r>
      <rPr>
        <sz val="10"/>
        <color indexed="8"/>
        <rFont val="Times New Roman"/>
        <charset val="134"/>
      </rPr>
      <t>553.6</t>
    </r>
    <r>
      <rPr>
        <sz val="10"/>
        <color indexed="8"/>
        <rFont val="方正仿宋_GBK"/>
        <charset val="134"/>
      </rPr>
      <t>米，安砌流水石</t>
    </r>
    <r>
      <rPr>
        <sz val="10"/>
        <color indexed="8"/>
        <rFont val="Times New Roman"/>
        <charset val="134"/>
      </rPr>
      <t>965</t>
    </r>
    <r>
      <rPr>
        <sz val="10"/>
        <color indexed="8"/>
        <rFont val="方正仿宋_GBK"/>
        <charset val="134"/>
      </rPr>
      <t>米，</t>
    </r>
    <r>
      <rPr>
        <sz val="10"/>
        <color indexed="8"/>
        <rFont val="Times New Roman"/>
        <charset val="134"/>
      </rPr>
      <t>30cm</t>
    </r>
    <r>
      <rPr>
        <sz val="10"/>
        <color indexed="8"/>
        <rFont val="方正仿宋_GBK"/>
        <charset val="134"/>
      </rPr>
      <t>厚砾石基层</t>
    </r>
    <r>
      <rPr>
        <sz val="10"/>
        <color indexed="8"/>
        <rFont val="Times New Roman"/>
        <charset val="134"/>
      </rPr>
      <t>1023.12</t>
    </r>
    <r>
      <rPr>
        <sz val="10"/>
        <color indexed="8"/>
        <rFont val="方正仿宋_GBK"/>
        <charset val="134"/>
      </rPr>
      <t>平方米，</t>
    </r>
    <r>
      <rPr>
        <sz val="10"/>
        <color indexed="8"/>
        <rFont val="Times New Roman"/>
        <charset val="134"/>
      </rPr>
      <t>100mm</t>
    </r>
    <r>
      <rPr>
        <sz val="10"/>
        <color indexed="8"/>
        <rFont val="方正仿宋_GBK"/>
        <charset val="134"/>
      </rPr>
      <t>厚</t>
    </r>
    <r>
      <rPr>
        <sz val="10"/>
        <color indexed="8"/>
        <rFont val="Times New Roman"/>
        <charset val="134"/>
      </rPr>
      <t>C25</t>
    </r>
    <r>
      <rPr>
        <sz val="10"/>
        <color indexed="8"/>
        <rFont val="方正仿宋_GBK"/>
        <charset val="134"/>
      </rPr>
      <t>混凝土道路</t>
    </r>
    <r>
      <rPr>
        <sz val="10"/>
        <color indexed="8"/>
        <rFont val="Times New Roman"/>
        <charset val="134"/>
      </rPr>
      <t>1023.12</t>
    </r>
    <r>
      <rPr>
        <sz val="10"/>
        <color indexed="8"/>
        <rFont val="方正仿宋_GBK"/>
        <charset val="134"/>
      </rPr>
      <t>平方米，透水砖</t>
    </r>
    <r>
      <rPr>
        <sz val="10"/>
        <color indexed="8"/>
        <rFont val="Times New Roman"/>
        <charset val="134"/>
      </rPr>
      <t>1023.12</t>
    </r>
    <r>
      <rPr>
        <sz val="10"/>
        <color indexed="8"/>
        <rFont val="方正仿宋_GBK"/>
        <charset val="134"/>
      </rPr>
      <t>平方米。</t>
    </r>
    <r>
      <rPr>
        <sz val="10"/>
        <color indexed="8"/>
        <rFont val="Times New Roman"/>
        <charset val="134"/>
      </rPr>
      <t xml:space="preserve">
</t>
    </r>
    <r>
      <rPr>
        <sz val="10"/>
        <color indexed="8"/>
        <rFont val="方正仿宋_GBK"/>
        <charset val="134"/>
      </rPr>
      <t>二、电缆沟；电缆沟（</t>
    </r>
    <r>
      <rPr>
        <sz val="10"/>
        <color indexed="8"/>
        <rFont val="Times New Roman"/>
        <charset val="134"/>
      </rPr>
      <t>1200*900</t>
    </r>
    <r>
      <rPr>
        <sz val="10"/>
        <color indexed="8"/>
        <rFont val="方正仿宋_GBK"/>
        <charset val="134"/>
      </rPr>
      <t>）</t>
    </r>
    <r>
      <rPr>
        <sz val="10"/>
        <color indexed="8"/>
        <rFont val="Times New Roman"/>
        <charset val="134"/>
      </rPr>
      <t>mm</t>
    </r>
    <r>
      <rPr>
        <sz val="10"/>
        <color indexed="8"/>
        <rFont val="方正仿宋_GBK"/>
        <charset val="134"/>
      </rPr>
      <t>共</t>
    </r>
    <r>
      <rPr>
        <sz val="10"/>
        <color indexed="8"/>
        <rFont val="Times New Roman"/>
        <charset val="134"/>
      </rPr>
      <t>19</t>
    </r>
    <r>
      <rPr>
        <sz val="10"/>
        <color indexed="8"/>
        <rFont val="方正仿宋_GBK"/>
        <charset val="134"/>
      </rPr>
      <t>米，电缆沟（</t>
    </r>
    <r>
      <rPr>
        <sz val="10"/>
        <color indexed="8"/>
        <rFont val="Times New Roman"/>
        <charset val="134"/>
      </rPr>
      <t>1000*900</t>
    </r>
    <r>
      <rPr>
        <sz val="10"/>
        <color indexed="8"/>
        <rFont val="方正仿宋_GBK"/>
        <charset val="134"/>
      </rPr>
      <t>）</t>
    </r>
    <r>
      <rPr>
        <sz val="10"/>
        <color indexed="8"/>
        <rFont val="Times New Roman"/>
        <charset val="134"/>
      </rPr>
      <t>mm</t>
    </r>
    <r>
      <rPr>
        <sz val="10"/>
        <color indexed="8"/>
        <rFont val="方正仿宋_GBK"/>
        <charset val="134"/>
      </rPr>
      <t>共</t>
    </r>
    <r>
      <rPr>
        <sz val="10"/>
        <color indexed="8"/>
        <rFont val="Times New Roman"/>
        <charset val="134"/>
      </rPr>
      <t>154</t>
    </r>
    <r>
      <rPr>
        <sz val="10"/>
        <color indexed="8"/>
        <rFont val="方正仿宋_GBK"/>
        <charset val="134"/>
      </rPr>
      <t>米。</t>
    </r>
    <r>
      <rPr>
        <sz val="10"/>
        <color indexed="8"/>
        <rFont val="Times New Roman"/>
        <charset val="134"/>
      </rPr>
      <t xml:space="preserve">
</t>
    </r>
    <r>
      <rPr>
        <sz val="10"/>
        <color indexed="8"/>
        <rFont val="方正仿宋_GBK"/>
        <charset val="134"/>
      </rPr>
      <t>三、化粪池两座</t>
    </r>
    <r>
      <rPr>
        <sz val="10"/>
        <color indexed="8"/>
        <rFont val="Times New Roman"/>
        <charset val="134"/>
      </rPr>
      <t xml:space="preserve">
</t>
    </r>
    <r>
      <rPr>
        <sz val="10"/>
        <color indexed="8"/>
        <rFont val="方正仿宋_GBK"/>
        <charset val="134"/>
      </rPr>
      <t>四、强电部分。室外配电柜</t>
    </r>
    <r>
      <rPr>
        <sz val="10"/>
        <color indexed="8"/>
        <rFont val="Times New Roman"/>
        <charset val="134"/>
      </rPr>
      <t>19</t>
    </r>
    <r>
      <rPr>
        <sz val="10"/>
        <color indexed="8"/>
        <rFont val="方正仿宋_GBK"/>
        <charset val="134"/>
      </rPr>
      <t>台，塑料手孔井</t>
    </r>
    <r>
      <rPr>
        <sz val="10"/>
        <color indexed="8"/>
        <rFont val="Times New Roman"/>
        <charset val="134"/>
      </rPr>
      <t>57</t>
    </r>
    <r>
      <rPr>
        <sz val="10"/>
        <color indexed="8"/>
        <rFont val="方正仿宋_GBK"/>
        <charset val="134"/>
      </rPr>
      <t>座，配管</t>
    </r>
    <r>
      <rPr>
        <sz val="10"/>
        <color indexed="8"/>
        <rFont val="Times New Roman"/>
        <charset val="134"/>
      </rPr>
      <t>4538</t>
    </r>
    <r>
      <rPr>
        <sz val="10"/>
        <color indexed="8"/>
        <rFont val="方正仿宋_GBK"/>
        <charset val="134"/>
      </rPr>
      <t>米，电力电缆</t>
    </r>
    <r>
      <rPr>
        <sz val="10"/>
        <color indexed="8"/>
        <rFont val="Times New Roman"/>
        <charset val="134"/>
      </rPr>
      <t>6432</t>
    </r>
    <r>
      <rPr>
        <sz val="10"/>
        <color indexed="8"/>
        <rFont val="方正仿宋_GBK"/>
        <charset val="134"/>
      </rPr>
      <t>米，干式变压器（室外）</t>
    </r>
    <r>
      <rPr>
        <sz val="10"/>
        <color indexed="8"/>
        <rFont val="Times New Roman"/>
        <charset val="134"/>
      </rPr>
      <t>1</t>
    </r>
    <r>
      <rPr>
        <sz val="10"/>
        <color indexed="8"/>
        <rFont val="方正仿宋_GBK"/>
        <charset val="134"/>
      </rPr>
      <t>一、道路部分。路床（槽）整形</t>
    </r>
    <r>
      <rPr>
        <sz val="10"/>
        <color indexed="8"/>
        <rFont val="Times New Roman"/>
        <charset val="134"/>
      </rPr>
      <t>3145.84</t>
    </r>
    <r>
      <rPr>
        <sz val="10"/>
        <color indexed="8"/>
        <rFont val="方正仿宋_GBK"/>
        <charset val="134"/>
      </rPr>
      <t>平方米，</t>
    </r>
    <r>
      <rPr>
        <sz val="10"/>
        <color indexed="8"/>
        <rFont val="Times New Roman"/>
        <charset val="134"/>
      </rPr>
      <t>15cm</t>
    </r>
    <r>
      <rPr>
        <sz val="10"/>
        <color indexed="8"/>
        <rFont val="方正仿宋_GBK"/>
        <charset val="134"/>
      </rPr>
      <t>厚碎石基层</t>
    </r>
    <r>
      <rPr>
        <sz val="10"/>
        <color indexed="8"/>
        <rFont val="Times New Roman"/>
        <charset val="134"/>
      </rPr>
      <t>3145.84</t>
    </r>
    <r>
      <rPr>
        <sz val="10"/>
        <color indexed="8"/>
        <rFont val="方正仿宋_GBK"/>
        <charset val="134"/>
      </rPr>
      <t>平方米，</t>
    </r>
    <r>
      <rPr>
        <sz val="10"/>
        <color indexed="8"/>
        <rFont val="Times New Roman"/>
        <charset val="134"/>
      </rPr>
      <t>6cm</t>
    </r>
    <r>
      <rPr>
        <sz val="10"/>
        <color indexed="8"/>
        <rFont val="方正仿宋_GBK"/>
        <charset val="134"/>
      </rPr>
      <t>厚级配碎石基层</t>
    </r>
    <r>
      <rPr>
        <sz val="10"/>
        <color indexed="8"/>
        <rFont val="Times New Roman"/>
        <charset val="134"/>
      </rPr>
      <t>3145.84</t>
    </r>
    <r>
      <rPr>
        <sz val="10"/>
        <color indexed="8"/>
        <rFont val="方正仿宋_GBK"/>
        <charset val="134"/>
      </rPr>
      <t>平方米，</t>
    </r>
    <r>
      <rPr>
        <sz val="10"/>
        <color indexed="8"/>
        <rFont val="Times New Roman"/>
        <charset val="134"/>
      </rPr>
      <t>PC-2</t>
    </r>
    <r>
      <rPr>
        <sz val="10"/>
        <color indexed="8"/>
        <rFont val="方正仿宋_GBK"/>
        <charset val="134"/>
      </rPr>
      <t>乳化沥青稀浆封层</t>
    </r>
    <r>
      <rPr>
        <sz val="10"/>
        <color indexed="8"/>
        <rFont val="Times New Roman"/>
        <charset val="134"/>
      </rPr>
      <t>3145.84</t>
    </r>
    <r>
      <rPr>
        <sz val="10"/>
        <color indexed="8"/>
        <rFont val="方正仿宋_GBK"/>
        <charset val="134"/>
      </rPr>
      <t>平方米，</t>
    </r>
    <r>
      <rPr>
        <sz val="10"/>
        <color indexed="8"/>
        <rFont val="Times New Roman"/>
        <charset val="134"/>
      </rPr>
      <t>5cm</t>
    </r>
    <r>
      <rPr>
        <sz val="10"/>
        <color indexed="8"/>
        <rFont val="方正仿宋_GBK"/>
        <charset val="134"/>
      </rPr>
      <t>厚</t>
    </r>
    <r>
      <rPr>
        <sz val="10"/>
        <color indexed="8"/>
        <rFont val="Times New Roman"/>
        <charset val="134"/>
      </rPr>
      <t>AC-20C</t>
    </r>
    <r>
      <rPr>
        <sz val="10"/>
        <color indexed="8"/>
        <rFont val="方正仿宋_GBK"/>
        <charset val="134"/>
      </rPr>
      <t>中粒式沥青混凝土</t>
    </r>
    <r>
      <rPr>
        <sz val="10"/>
        <color indexed="8"/>
        <rFont val="Times New Roman"/>
        <charset val="134"/>
      </rPr>
      <t>3145.84</t>
    </r>
    <r>
      <rPr>
        <sz val="10"/>
        <color indexed="8"/>
        <rFont val="方正仿宋_GBK"/>
        <charset val="134"/>
      </rPr>
      <t>平方米，</t>
    </r>
    <r>
      <rPr>
        <sz val="10"/>
        <color indexed="8"/>
        <rFont val="Times New Roman"/>
        <charset val="134"/>
      </rPr>
      <t>PC-2</t>
    </r>
    <r>
      <rPr>
        <sz val="10"/>
        <color indexed="8"/>
        <rFont val="方正仿宋_GBK"/>
        <charset val="134"/>
      </rPr>
      <t>乳化沥青稀浆粘层</t>
    </r>
    <r>
      <rPr>
        <sz val="10"/>
        <color indexed="8"/>
        <rFont val="Times New Roman"/>
        <charset val="134"/>
      </rPr>
      <t>3145.84</t>
    </r>
    <r>
      <rPr>
        <sz val="10"/>
        <color indexed="8"/>
        <rFont val="方正仿宋_GBK"/>
        <charset val="134"/>
      </rPr>
      <t>平方米，安砌青石路缘石</t>
    </r>
    <r>
      <rPr>
        <sz val="10"/>
        <color indexed="8"/>
        <rFont val="Times New Roman"/>
        <charset val="134"/>
      </rPr>
      <t>553.6</t>
    </r>
    <r>
      <rPr>
        <sz val="10"/>
        <color indexed="8"/>
        <rFont val="方正仿宋_GBK"/>
        <charset val="134"/>
      </rPr>
      <t>米，安砌流水石</t>
    </r>
    <r>
      <rPr>
        <sz val="10"/>
        <color indexed="8"/>
        <rFont val="Times New Roman"/>
        <charset val="134"/>
      </rPr>
      <t>965</t>
    </r>
    <r>
      <rPr>
        <sz val="10"/>
        <color indexed="8"/>
        <rFont val="方正仿宋_GBK"/>
        <charset val="134"/>
      </rPr>
      <t>米，</t>
    </r>
    <r>
      <rPr>
        <sz val="10"/>
        <color indexed="8"/>
        <rFont val="Times New Roman"/>
        <charset val="134"/>
      </rPr>
      <t>30cm厚砾石基层1023.12平方米，100mm厚C25混凝土道路1023.12平方米，透水砖1023.12平方米。
二、电缆沟；电缆沟（1200*900）mm共19米，电缆沟（1000*900）mm共154米。
三、化粪池两座
四、强电部分。室外配电柜19台，塑料手孔井57座，配管4538米，电力电缆6432米，干式变压器（室外）1座。
五、给排水部分；挖基坑、沟槽土方657.21平方米，砖砌雨水口92座，塑料检查井25座，双壁波纹管（HDPE）加筋塑料排水管995米，塑料雨水收集池（收集规模300m3）1座，PE给水管646米，室外地上式消火栓10个，消火栓配套水表1个。
六、挡土墙共200米 。</t>
    </r>
  </si>
  <si>
    <r>
      <rPr>
        <sz val="10"/>
        <color indexed="8"/>
        <rFont val="方正仿宋_GBK"/>
        <charset val="134"/>
      </rPr>
      <t>通过项目的实施，改善村民的出行条件，为老百姓的生产、生活提供便利。同时生态环境也将得以改善，对村庄人居环境，村庄规划建设起到促进作用，有效地改善全村的生态环境。项目建设可覆盖</t>
    </r>
    <r>
      <rPr>
        <sz val="10"/>
        <color indexed="8"/>
        <rFont val="Times New Roman"/>
        <charset val="134"/>
      </rPr>
      <t>1150</t>
    </r>
    <r>
      <rPr>
        <sz val="10"/>
        <color indexed="8"/>
        <rFont val="方正仿宋_GBK"/>
        <charset val="134"/>
      </rPr>
      <t>户</t>
    </r>
    <r>
      <rPr>
        <sz val="10"/>
        <color indexed="8"/>
        <rFont val="Times New Roman"/>
        <charset val="134"/>
      </rPr>
      <t>3405</t>
    </r>
    <r>
      <rPr>
        <sz val="10"/>
        <color indexed="8"/>
        <rFont val="方正仿宋_GBK"/>
        <charset val="134"/>
      </rPr>
      <t>人。</t>
    </r>
  </si>
  <si>
    <r>
      <rPr>
        <sz val="10"/>
        <rFont val="方正仿宋_GBK"/>
        <charset val="134"/>
      </rPr>
      <t>大竹园基础设施提升</t>
    </r>
  </si>
  <si>
    <r>
      <rPr>
        <sz val="10"/>
        <rFont val="方正仿宋_GBK"/>
        <charset val="134"/>
      </rPr>
      <t>大竹园村委会</t>
    </r>
  </si>
  <si>
    <r>
      <rPr>
        <sz val="10"/>
        <color indexed="8"/>
        <rFont val="方正仿宋_GBK"/>
        <charset val="134"/>
      </rPr>
      <t>一是村庄道路：</t>
    </r>
    <r>
      <rPr>
        <sz val="10"/>
        <color indexed="8"/>
        <rFont val="Times New Roman"/>
        <charset val="134"/>
      </rPr>
      <t xml:space="preserve">
 1.</t>
    </r>
    <r>
      <rPr>
        <sz val="10"/>
        <color indexed="8"/>
        <rFont val="方正仿宋_GBK"/>
        <charset val="134"/>
      </rPr>
      <t>下大坡王红林家至下大坡活动场所，硬化村庄道路</t>
    </r>
    <r>
      <rPr>
        <sz val="10"/>
        <color indexed="8"/>
        <rFont val="Times New Roman"/>
        <charset val="134"/>
      </rPr>
      <t>1</t>
    </r>
    <r>
      <rPr>
        <sz val="10"/>
        <color indexed="8"/>
        <rFont val="方正仿宋_GBK"/>
        <charset val="134"/>
      </rPr>
      <t>条</t>
    </r>
    <r>
      <rPr>
        <sz val="10"/>
        <color indexed="8"/>
        <rFont val="Times New Roman"/>
        <charset val="134"/>
      </rPr>
      <t>540</t>
    </r>
    <r>
      <rPr>
        <sz val="10"/>
        <color indexed="8"/>
        <rFont val="方正仿宋_GBK"/>
        <charset val="134"/>
      </rPr>
      <t>米，宽</t>
    </r>
    <r>
      <rPr>
        <sz val="10"/>
        <color indexed="8"/>
        <rFont val="Times New Roman"/>
        <charset val="134"/>
      </rPr>
      <t>4</t>
    </r>
    <r>
      <rPr>
        <sz val="10"/>
        <color indexed="8"/>
        <rFont val="方正仿宋_GBK"/>
        <charset val="134"/>
      </rPr>
      <t>米，</t>
    </r>
    <r>
      <rPr>
        <sz val="10"/>
        <color indexed="8"/>
        <rFont val="Times New Roman"/>
        <charset val="134"/>
      </rPr>
      <t>432</t>
    </r>
    <r>
      <rPr>
        <sz val="10"/>
        <color indexed="8"/>
        <rFont val="方正仿宋_GBK"/>
        <charset val="134"/>
      </rPr>
      <t>立方米。</t>
    </r>
    <r>
      <rPr>
        <sz val="10"/>
        <color indexed="8"/>
        <rFont val="Times New Roman"/>
        <charset val="134"/>
      </rPr>
      <t xml:space="preserve">
 2.</t>
    </r>
    <r>
      <rPr>
        <sz val="10"/>
        <color indexed="8"/>
        <rFont val="方正仿宋_GBK"/>
        <charset val="134"/>
      </rPr>
      <t>村委会至小石口接水泥路，硬化村庄道路</t>
    </r>
    <r>
      <rPr>
        <sz val="10"/>
        <color indexed="8"/>
        <rFont val="Times New Roman"/>
        <charset val="134"/>
      </rPr>
      <t>1</t>
    </r>
    <r>
      <rPr>
        <sz val="10"/>
        <color indexed="8"/>
        <rFont val="方正仿宋_GBK"/>
        <charset val="134"/>
      </rPr>
      <t>条</t>
    </r>
    <r>
      <rPr>
        <sz val="10"/>
        <color indexed="8"/>
        <rFont val="Times New Roman"/>
        <charset val="134"/>
      </rPr>
      <t>540</t>
    </r>
    <r>
      <rPr>
        <sz val="10"/>
        <color indexed="8"/>
        <rFont val="方正仿宋_GBK"/>
        <charset val="134"/>
      </rPr>
      <t>米，宽</t>
    </r>
    <r>
      <rPr>
        <sz val="10"/>
        <color indexed="8"/>
        <rFont val="Times New Roman"/>
        <charset val="134"/>
      </rPr>
      <t>4</t>
    </r>
    <r>
      <rPr>
        <sz val="10"/>
        <color indexed="8"/>
        <rFont val="方正仿宋_GBK"/>
        <charset val="134"/>
      </rPr>
      <t>米，</t>
    </r>
    <r>
      <rPr>
        <sz val="10"/>
        <color indexed="8"/>
        <rFont val="Times New Roman"/>
        <charset val="134"/>
      </rPr>
      <t>432</t>
    </r>
    <r>
      <rPr>
        <sz val="10"/>
        <color indexed="8"/>
        <rFont val="方正仿宋_GBK"/>
        <charset val="134"/>
      </rPr>
      <t>立方米。</t>
    </r>
    <r>
      <rPr>
        <sz val="10"/>
        <color indexed="8"/>
        <rFont val="Times New Roman"/>
        <charset val="134"/>
      </rPr>
      <t xml:space="preserve">
 3.</t>
    </r>
    <r>
      <rPr>
        <sz val="10"/>
        <color indexed="8"/>
        <rFont val="方正仿宋_GBK"/>
        <charset val="134"/>
      </rPr>
      <t>下大坡王红生到王建荣家，硬化村庄道路</t>
    </r>
    <r>
      <rPr>
        <sz val="10"/>
        <color indexed="8"/>
        <rFont val="Times New Roman"/>
        <charset val="134"/>
      </rPr>
      <t>1</t>
    </r>
    <r>
      <rPr>
        <sz val="10"/>
        <color indexed="8"/>
        <rFont val="方正仿宋_GBK"/>
        <charset val="134"/>
      </rPr>
      <t>条长</t>
    </r>
    <r>
      <rPr>
        <sz val="10"/>
        <color indexed="8"/>
        <rFont val="Times New Roman"/>
        <charset val="134"/>
      </rPr>
      <t>500</t>
    </r>
    <r>
      <rPr>
        <sz val="10"/>
        <color indexed="8"/>
        <rFont val="方正仿宋_GBK"/>
        <charset val="134"/>
      </rPr>
      <t>米，宽</t>
    </r>
    <r>
      <rPr>
        <sz val="10"/>
        <color indexed="8"/>
        <rFont val="Times New Roman"/>
        <charset val="134"/>
      </rPr>
      <t>4</t>
    </r>
    <r>
      <rPr>
        <sz val="10"/>
        <color indexed="8"/>
        <rFont val="方正仿宋_GBK"/>
        <charset val="134"/>
      </rPr>
      <t>米，</t>
    </r>
    <r>
      <rPr>
        <sz val="10"/>
        <color indexed="8"/>
        <rFont val="Times New Roman"/>
        <charset val="134"/>
      </rPr>
      <t>400</t>
    </r>
    <r>
      <rPr>
        <sz val="10"/>
        <color indexed="8"/>
        <rFont val="方正仿宋_GBK"/>
        <charset val="134"/>
      </rPr>
      <t>立方米。</t>
    </r>
    <r>
      <rPr>
        <sz val="10"/>
        <color indexed="8"/>
        <rFont val="Times New Roman"/>
        <charset val="134"/>
      </rPr>
      <t xml:space="preserve">
 4.</t>
    </r>
    <r>
      <rPr>
        <sz val="10"/>
        <color indexed="8"/>
        <rFont val="方正仿宋_GBK"/>
        <charset val="134"/>
      </rPr>
      <t>下大坡保石良家到保红良家，硬化村庄道路</t>
    </r>
    <r>
      <rPr>
        <sz val="10"/>
        <color indexed="8"/>
        <rFont val="Times New Roman"/>
        <charset val="134"/>
      </rPr>
      <t>1</t>
    </r>
    <r>
      <rPr>
        <sz val="10"/>
        <color indexed="8"/>
        <rFont val="方正仿宋_GBK"/>
        <charset val="134"/>
      </rPr>
      <t>条长</t>
    </r>
    <r>
      <rPr>
        <sz val="10"/>
        <color indexed="8"/>
        <rFont val="Times New Roman"/>
        <charset val="134"/>
      </rPr>
      <t>540</t>
    </r>
    <r>
      <rPr>
        <sz val="10"/>
        <color indexed="8"/>
        <rFont val="方正仿宋_GBK"/>
        <charset val="134"/>
      </rPr>
      <t>米，宽</t>
    </r>
    <r>
      <rPr>
        <sz val="10"/>
        <color indexed="8"/>
        <rFont val="Times New Roman"/>
        <charset val="134"/>
      </rPr>
      <t>4</t>
    </r>
    <r>
      <rPr>
        <sz val="10"/>
        <color indexed="8"/>
        <rFont val="方正仿宋_GBK"/>
        <charset val="134"/>
      </rPr>
      <t>米，</t>
    </r>
    <r>
      <rPr>
        <sz val="10"/>
        <color indexed="8"/>
        <rFont val="Times New Roman"/>
        <charset val="134"/>
      </rPr>
      <t>432</t>
    </r>
    <r>
      <rPr>
        <sz val="10"/>
        <color indexed="8"/>
        <rFont val="方正仿宋_GBK"/>
        <charset val="134"/>
      </rPr>
      <t>立方米。小计</t>
    </r>
    <r>
      <rPr>
        <sz val="10"/>
        <color indexed="8"/>
        <rFont val="Times New Roman"/>
        <charset val="134"/>
      </rPr>
      <t>71.23</t>
    </r>
    <r>
      <rPr>
        <sz val="10"/>
        <color indexed="8"/>
        <rFont val="方正仿宋_GBK"/>
        <charset val="134"/>
      </rPr>
      <t>万元</t>
    </r>
    <r>
      <rPr>
        <sz val="10"/>
        <color indexed="8"/>
        <rFont val="Times New Roman"/>
        <charset val="134"/>
      </rPr>
      <t xml:space="preserve">
</t>
    </r>
    <r>
      <rPr>
        <sz val="10"/>
        <color indexed="8"/>
        <rFont val="方正仿宋_GBK"/>
        <charset val="134"/>
      </rPr>
      <t>二是大竹园幼儿园入园安全隐患道路隐患消除：</t>
    </r>
    <r>
      <rPr>
        <sz val="10"/>
        <color indexed="8"/>
        <rFont val="Times New Roman"/>
        <charset val="134"/>
      </rPr>
      <t xml:space="preserve">                                     
1.</t>
    </r>
    <r>
      <rPr>
        <sz val="10"/>
        <color indexed="8"/>
        <rFont val="方正仿宋_GBK"/>
        <charset val="134"/>
      </rPr>
      <t>道路破损需要修复。岩石挖机破除，</t>
    </r>
    <r>
      <rPr>
        <sz val="10"/>
        <color indexed="8"/>
        <rFont val="Times New Roman"/>
        <charset val="134"/>
      </rPr>
      <t>360</t>
    </r>
    <r>
      <rPr>
        <sz val="10"/>
        <color indexed="8"/>
        <rFont val="方正仿宋_GBK"/>
        <charset val="134"/>
      </rPr>
      <t>元</t>
    </r>
    <r>
      <rPr>
        <sz val="10"/>
        <color indexed="8"/>
        <rFont val="Times New Roman"/>
        <charset val="134"/>
      </rPr>
      <t>/</t>
    </r>
    <r>
      <rPr>
        <sz val="10"/>
        <color indexed="8"/>
        <rFont val="方正仿宋_GBK"/>
        <charset val="134"/>
      </rPr>
      <t>小时，预计</t>
    </r>
    <r>
      <rPr>
        <sz val="10"/>
        <color indexed="8"/>
        <rFont val="Times New Roman"/>
        <charset val="134"/>
      </rPr>
      <t>70</t>
    </r>
    <r>
      <rPr>
        <sz val="10"/>
        <color indexed="8"/>
        <rFont val="方正仿宋_GBK"/>
        <charset val="134"/>
      </rPr>
      <t>小时，价格合计；</t>
    </r>
    <r>
      <rPr>
        <sz val="10"/>
        <color indexed="8"/>
        <rFont val="Times New Roman"/>
        <charset val="134"/>
      </rPr>
      <t>2.52</t>
    </r>
    <r>
      <rPr>
        <sz val="10"/>
        <color indexed="8"/>
        <rFont val="方正仿宋_GBK"/>
        <charset val="134"/>
      </rPr>
      <t>万元；</t>
    </r>
    <r>
      <rPr>
        <sz val="10"/>
        <color indexed="8"/>
        <rFont val="Times New Roman"/>
        <charset val="134"/>
      </rPr>
      <t xml:space="preserve">          
2.</t>
    </r>
    <r>
      <rPr>
        <sz val="10"/>
        <color indexed="8"/>
        <rFont val="方正仿宋_GBK"/>
        <charset val="134"/>
      </rPr>
      <t>挡墙：</t>
    </r>
    <r>
      <rPr>
        <sz val="10"/>
        <color indexed="8"/>
        <rFont val="Times New Roman"/>
        <charset val="134"/>
      </rPr>
      <t>129.6m³</t>
    </r>
    <r>
      <rPr>
        <sz val="10"/>
        <color indexed="8"/>
        <rFont val="方正仿宋_GBK"/>
        <charset val="134"/>
      </rPr>
      <t>，</t>
    </r>
    <r>
      <rPr>
        <sz val="10"/>
        <color indexed="8"/>
        <rFont val="Times New Roman"/>
        <charset val="134"/>
      </rPr>
      <t>300</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3.88</t>
    </r>
    <r>
      <rPr>
        <sz val="10"/>
        <color indexed="8"/>
        <rFont val="方正仿宋_GBK"/>
        <charset val="134"/>
      </rPr>
      <t>万元；</t>
    </r>
    <r>
      <rPr>
        <sz val="10"/>
        <color indexed="8"/>
        <rFont val="Times New Roman"/>
        <charset val="134"/>
      </rPr>
      <t xml:space="preserve">                                              
3.</t>
    </r>
    <r>
      <rPr>
        <sz val="10"/>
        <color indexed="8"/>
        <rFont val="方正仿宋_GBK"/>
        <charset val="134"/>
      </rPr>
      <t>道路硬化：</t>
    </r>
    <r>
      <rPr>
        <sz val="10"/>
        <color indexed="8"/>
        <rFont val="Times New Roman"/>
        <charset val="134"/>
      </rPr>
      <t>48.2m³</t>
    </r>
    <r>
      <rPr>
        <sz val="10"/>
        <color indexed="8"/>
        <rFont val="方正仿宋_GBK"/>
        <charset val="134"/>
      </rPr>
      <t>，</t>
    </r>
    <r>
      <rPr>
        <sz val="10"/>
        <color indexed="8"/>
        <rFont val="Times New Roman"/>
        <charset val="134"/>
      </rPr>
      <t>420</t>
    </r>
    <r>
      <rPr>
        <sz val="10"/>
        <color indexed="8"/>
        <rFont val="方正仿宋_GBK"/>
        <charset val="134"/>
      </rPr>
      <t>元</t>
    </r>
    <r>
      <rPr>
        <sz val="10"/>
        <color indexed="8"/>
        <rFont val="Times New Roman"/>
        <charset val="134"/>
      </rPr>
      <t>/m³</t>
    </r>
    <r>
      <rPr>
        <sz val="10"/>
        <color indexed="8"/>
        <rFont val="方正仿宋_GBK"/>
        <charset val="134"/>
      </rPr>
      <t>，</t>
    </r>
    <r>
      <rPr>
        <sz val="10"/>
        <color indexed="8"/>
        <rFont val="Times New Roman"/>
        <charset val="134"/>
      </rPr>
      <t>2.02</t>
    </r>
    <r>
      <rPr>
        <sz val="10"/>
        <color indexed="8"/>
        <rFont val="方正仿宋_GBK"/>
        <charset val="134"/>
      </rPr>
      <t>万元。</t>
    </r>
    <r>
      <rPr>
        <sz val="10"/>
        <color indexed="8"/>
        <rFont val="Times New Roman"/>
        <charset val="134"/>
      </rPr>
      <t xml:space="preserve">                                           
4.</t>
    </r>
    <r>
      <rPr>
        <sz val="10"/>
        <color indexed="8"/>
        <rFont val="方正仿宋_GBK"/>
        <charset val="134"/>
      </rPr>
      <t>防撞栏安装：</t>
    </r>
    <r>
      <rPr>
        <sz val="10"/>
        <color indexed="8"/>
        <rFont val="Times New Roman"/>
        <charset val="134"/>
      </rPr>
      <t>122m,300</t>
    </r>
    <r>
      <rPr>
        <sz val="10"/>
        <color indexed="8"/>
        <rFont val="方正仿宋_GBK"/>
        <charset val="134"/>
      </rPr>
      <t>元</t>
    </r>
    <r>
      <rPr>
        <sz val="10"/>
        <color indexed="8"/>
        <rFont val="Times New Roman"/>
        <charset val="134"/>
      </rPr>
      <t>/m,3.66</t>
    </r>
    <r>
      <rPr>
        <sz val="10"/>
        <color indexed="8"/>
        <rFont val="方正仿宋_GBK"/>
        <charset val="134"/>
      </rPr>
      <t>万元。小计：</t>
    </r>
    <r>
      <rPr>
        <sz val="10"/>
        <color indexed="8"/>
        <rFont val="Times New Roman"/>
        <charset val="134"/>
      </rPr>
      <t>12.08</t>
    </r>
    <r>
      <rPr>
        <sz val="10"/>
        <color indexed="8"/>
        <rFont val="方正仿宋_GBK"/>
        <charset val="134"/>
      </rPr>
      <t>万元。</t>
    </r>
  </si>
  <si>
    <r>
      <rPr>
        <sz val="10"/>
        <rFont val="方正仿宋_GBK"/>
        <charset val="134"/>
      </rPr>
      <t>过项目的实施，改善村民的出行条件，为老百姓的生产、生活提供便利。同时生态环境也将得以改善，对村庄人居环境，村庄规划建设起到促进作用，有效地改善全村的生态环境。项目建成后产权归大竹园村委会所有。项目建设</t>
    </r>
    <r>
      <rPr>
        <sz val="10"/>
        <rFont val="Times New Roman"/>
        <charset val="134"/>
      </rPr>
      <t>663</t>
    </r>
    <r>
      <rPr>
        <sz val="10"/>
        <rFont val="方正仿宋_GBK"/>
        <charset val="134"/>
      </rPr>
      <t>户农户</t>
    </r>
    <r>
      <rPr>
        <sz val="10"/>
        <rFont val="Times New Roman"/>
        <charset val="134"/>
      </rPr>
      <t>2018</t>
    </r>
    <r>
      <rPr>
        <sz val="10"/>
        <rFont val="方正仿宋_GBK"/>
        <charset val="134"/>
      </rPr>
      <t>人。</t>
    </r>
  </si>
  <si>
    <r>
      <rPr>
        <sz val="10"/>
        <color indexed="8"/>
        <rFont val="方正仿宋_GBK"/>
        <charset val="134"/>
      </rPr>
      <t>大竹园村委会</t>
    </r>
  </si>
  <si>
    <r>
      <rPr>
        <sz val="10"/>
        <color indexed="8"/>
        <rFont val="方正仿宋_GBK"/>
        <charset val="134"/>
      </rPr>
      <t>雨古村委会基础设施提升项目</t>
    </r>
  </si>
  <si>
    <r>
      <rPr>
        <sz val="10"/>
        <rFont val="方正仿宋_GBK"/>
        <charset val="134"/>
      </rPr>
      <t>一、道路硬化：</t>
    </r>
    <r>
      <rPr>
        <sz val="10"/>
        <rFont val="Times New Roman"/>
        <charset val="134"/>
      </rPr>
      <t xml:space="preserve">
1.</t>
    </r>
    <r>
      <rPr>
        <sz val="10"/>
        <rFont val="方正仿宋_GBK"/>
        <charset val="134"/>
      </rPr>
      <t>石古井陈鸭红户到村内道路长</t>
    </r>
    <r>
      <rPr>
        <sz val="10"/>
        <rFont val="Times New Roman"/>
        <charset val="134"/>
      </rPr>
      <t>120</t>
    </r>
    <r>
      <rPr>
        <sz val="10"/>
        <rFont val="方正仿宋_GBK"/>
        <charset val="134"/>
      </rPr>
      <t>米，宽</t>
    </r>
    <r>
      <rPr>
        <sz val="10"/>
        <rFont val="Times New Roman"/>
        <charset val="134"/>
      </rPr>
      <t>4</t>
    </r>
    <r>
      <rPr>
        <sz val="10"/>
        <rFont val="方正仿宋_GBK"/>
        <charset val="134"/>
      </rPr>
      <t>米，厚</t>
    </r>
    <r>
      <rPr>
        <sz val="10"/>
        <rFont val="Times New Roman"/>
        <charset val="134"/>
      </rPr>
      <t>0.25</t>
    </r>
    <r>
      <rPr>
        <sz val="10"/>
        <rFont val="方正仿宋_GBK"/>
        <charset val="134"/>
      </rPr>
      <t>米，需要混凝土</t>
    </r>
    <r>
      <rPr>
        <sz val="10"/>
        <rFont val="Times New Roman"/>
        <charset val="134"/>
      </rPr>
      <t>120m³</t>
    </r>
    <r>
      <rPr>
        <sz val="10"/>
        <rFont val="方正仿宋_GBK"/>
        <charset val="134"/>
      </rPr>
      <t>。</t>
    </r>
    <r>
      <rPr>
        <sz val="10"/>
        <rFont val="Times New Roman"/>
        <charset val="134"/>
      </rPr>
      <t xml:space="preserve">
2.</t>
    </r>
    <r>
      <rPr>
        <sz val="10"/>
        <rFont val="方正仿宋_GBK"/>
        <charset val="134"/>
      </rPr>
      <t>石古井至郑家湾子道路硬化长</t>
    </r>
    <r>
      <rPr>
        <sz val="10"/>
        <rFont val="Times New Roman"/>
        <charset val="134"/>
      </rPr>
      <t>320</t>
    </r>
    <r>
      <rPr>
        <sz val="10"/>
        <rFont val="方正仿宋_GBK"/>
        <charset val="134"/>
      </rPr>
      <t>米，宽</t>
    </r>
    <r>
      <rPr>
        <sz val="10"/>
        <rFont val="Times New Roman"/>
        <charset val="134"/>
      </rPr>
      <t>4</t>
    </r>
    <r>
      <rPr>
        <sz val="10"/>
        <rFont val="方正仿宋_GBK"/>
        <charset val="134"/>
      </rPr>
      <t>米，厚</t>
    </r>
    <r>
      <rPr>
        <sz val="10"/>
        <rFont val="Times New Roman"/>
        <charset val="134"/>
      </rPr>
      <t>0.25</t>
    </r>
    <r>
      <rPr>
        <sz val="10"/>
        <rFont val="方正仿宋_GBK"/>
        <charset val="134"/>
      </rPr>
      <t>米，需要混凝土</t>
    </r>
    <r>
      <rPr>
        <sz val="10"/>
        <rFont val="Times New Roman"/>
        <charset val="134"/>
      </rPr>
      <t>320m³</t>
    </r>
    <r>
      <rPr>
        <sz val="10"/>
        <rFont val="方正仿宋_GBK"/>
        <charset val="134"/>
      </rPr>
      <t>。</t>
    </r>
    <r>
      <rPr>
        <sz val="10"/>
        <rFont val="Times New Roman"/>
        <charset val="134"/>
      </rPr>
      <t xml:space="preserve">
3.</t>
    </r>
    <r>
      <rPr>
        <sz val="10"/>
        <rFont val="方正仿宋_GBK"/>
        <charset val="134"/>
      </rPr>
      <t>下雨古王贵方家门口道路硬化长</t>
    </r>
    <r>
      <rPr>
        <sz val="10"/>
        <rFont val="Times New Roman"/>
        <charset val="134"/>
      </rPr>
      <t>130</t>
    </r>
    <r>
      <rPr>
        <sz val="10"/>
        <rFont val="方正仿宋_GBK"/>
        <charset val="134"/>
      </rPr>
      <t>米，宽</t>
    </r>
    <r>
      <rPr>
        <sz val="10"/>
        <rFont val="Times New Roman"/>
        <charset val="134"/>
      </rPr>
      <t>4</t>
    </r>
    <r>
      <rPr>
        <sz val="10"/>
        <rFont val="方正仿宋_GBK"/>
        <charset val="134"/>
      </rPr>
      <t>米，厚</t>
    </r>
    <r>
      <rPr>
        <sz val="10"/>
        <rFont val="Times New Roman"/>
        <charset val="134"/>
      </rPr>
      <t>0.25</t>
    </r>
    <r>
      <rPr>
        <sz val="10"/>
        <rFont val="方正仿宋_GBK"/>
        <charset val="134"/>
      </rPr>
      <t>米，需要混凝土</t>
    </r>
    <r>
      <rPr>
        <sz val="10"/>
        <rFont val="Times New Roman"/>
        <charset val="134"/>
      </rPr>
      <t>130m³</t>
    </r>
    <r>
      <rPr>
        <sz val="10"/>
        <rFont val="方正仿宋_GBK"/>
        <charset val="134"/>
      </rPr>
      <t>。</t>
    </r>
    <r>
      <rPr>
        <sz val="10"/>
        <rFont val="Times New Roman"/>
        <charset val="134"/>
      </rPr>
      <t xml:space="preserve">
4.</t>
    </r>
    <r>
      <rPr>
        <sz val="10"/>
        <rFont val="方正仿宋_GBK"/>
        <charset val="134"/>
      </rPr>
      <t>大湾子村内道路硬化长</t>
    </r>
    <r>
      <rPr>
        <sz val="10"/>
        <rFont val="Times New Roman"/>
        <charset val="134"/>
      </rPr>
      <t>680</t>
    </r>
    <r>
      <rPr>
        <sz val="10"/>
        <rFont val="方正仿宋_GBK"/>
        <charset val="134"/>
      </rPr>
      <t>米，宽</t>
    </r>
    <r>
      <rPr>
        <sz val="10"/>
        <rFont val="Times New Roman"/>
        <charset val="134"/>
      </rPr>
      <t>4</t>
    </r>
    <r>
      <rPr>
        <sz val="10"/>
        <rFont val="方正仿宋_GBK"/>
        <charset val="134"/>
      </rPr>
      <t>米，厚</t>
    </r>
    <r>
      <rPr>
        <sz val="10"/>
        <rFont val="Times New Roman"/>
        <charset val="134"/>
      </rPr>
      <t>0.25</t>
    </r>
    <r>
      <rPr>
        <sz val="10"/>
        <rFont val="方正仿宋_GBK"/>
        <charset val="134"/>
      </rPr>
      <t>米，需要混凝土</t>
    </r>
    <r>
      <rPr>
        <sz val="10"/>
        <rFont val="Times New Roman"/>
        <charset val="134"/>
      </rPr>
      <t>680m³</t>
    </r>
    <r>
      <rPr>
        <sz val="10"/>
        <rFont val="方正仿宋_GBK"/>
        <charset val="134"/>
      </rPr>
      <t>。</t>
    </r>
    <r>
      <rPr>
        <sz val="10"/>
        <rFont val="Times New Roman"/>
        <charset val="134"/>
      </rPr>
      <t xml:space="preserve">
</t>
    </r>
    <r>
      <rPr>
        <sz val="10"/>
        <rFont val="方正仿宋_GBK"/>
        <charset val="134"/>
      </rPr>
      <t>共需要混凝土</t>
    </r>
    <r>
      <rPr>
        <sz val="10"/>
        <rFont val="Times New Roman"/>
        <charset val="134"/>
      </rPr>
      <t>1060m³</t>
    </r>
    <r>
      <rPr>
        <sz val="10"/>
        <rFont val="方正仿宋_GBK"/>
        <charset val="134"/>
      </rPr>
      <t>，单价</t>
    </r>
    <r>
      <rPr>
        <sz val="10"/>
        <rFont val="Times New Roman"/>
        <charset val="134"/>
      </rPr>
      <t>400</t>
    </r>
    <r>
      <rPr>
        <sz val="10"/>
        <rFont val="方正仿宋_GBK"/>
        <charset val="134"/>
      </rPr>
      <t>，需要</t>
    </r>
    <r>
      <rPr>
        <sz val="10"/>
        <rFont val="Times New Roman"/>
        <charset val="134"/>
      </rPr>
      <t>42.4</t>
    </r>
    <r>
      <rPr>
        <sz val="10"/>
        <rFont val="方正仿宋_GBK"/>
        <charset val="134"/>
      </rPr>
      <t>万元。</t>
    </r>
    <r>
      <rPr>
        <sz val="10"/>
        <rFont val="Times New Roman"/>
        <charset val="134"/>
      </rPr>
      <t xml:space="preserve">
</t>
    </r>
    <r>
      <rPr>
        <sz val="10"/>
        <rFont val="方正仿宋_GBK"/>
        <charset val="134"/>
      </rPr>
      <t>二、人居环境提升</t>
    </r>
    <r>
      <rPr>
        <sz val="10"/>
        <rFont val="Times New Roman"/>
        <charset val="134"/>
      </rPr>
      <t xml:space="preserve">
1.</t>
    </r>
    <r>
      <rPr>
        <sz val="10"/>
        <rFont val="方正仿宋_GBK"/>
        <charset val="134"/>
      </rPr>
      <t>污水管网：王贵方家门口</t>
    </r>
    <r>
      <rPr>
        <sz val="10"/>
        <rFont val="Times New Roman"/>
        <charset val="134"/>
      </rPr>
      <t>150</t>
    </r>
    <r>
      <rPr>
        <sz val="10"/>
        <rFont val="方正仿宋_GBK"/>
        <charset val="134"/>
      </rPr>
      <t>米，污水管铺设，直径</t>
    </r>
    <r>
      <rPr>
        <sz val="10"/>
        <rFont val="Times New Roman"/>
        <charset val="134"/>
      </rPr>
      <t>0.6</t>
    </r>
    <r>
      <rPr>
        <sz val="10"/>
        <rFont val="方正仿宋_GBK"/>
        <charset val="134"/>
      </rPr>
      <t>米，需要资金</t>
    </r>
    <r>
      <rPr>
        <sz val="10"/>
        <rFont val="Times New Roman"/>
        <charset val="134"/>
      </rPr>
      <t>2.5</t>
    </r>
    <r>
      <rPr>
        <sz val="10"/>
        <rFont val="方正仿宋_GBK"/>
        <charset val="134"/>
      </rPr>
      <t>万元。</t>
    </r>
    <r>
      <rPr>
        <sz val="10"/>
        <rFont val="Times New Roman"/>
        <charset val="134"/>
      </rPr>
      <t xml:space="preserve">
2.</t>
    </r>
    <r>
      <rPr>
        <sz val="10"/>
        <rFont val="方正仿宋_GBK"/>
        <charset val="134"/>
      </rPr>
      <t>人居环境提升，需要资金</t>
    </r>
    <r>
      <rPr>
        <sz val="10"/>
        <rFont val="Times New Roman"/>
        <charset val="134"/>
      </rPr>
      <t>21.5</t>
    </r>
    <r>
      <rPr>
        <sz val="10"/>
        <rFont val="方正仿宋_GBK"/>
        <charset val="134"/>
      </rPr>
      <t>万元</t>
    </r>
    <r>
      <rPr>
        <sz val="10"/>
        <rFont val="Times New Roman"/>
        <charset val="134"/>
      </rPr>
      <t xml:space="preserve">
</t>
    </r>
    <r>
      <rPr>
        <sz val="10"/>
        <rFont val="方正仿宋_GBK"/>
        <charset val="134"/>
      </rPr>
      <t>合计：两项共合计需要资金</t>
    </r>
    <r>
      <rPr>
        <sz val="10"/>
        <rFont val="Times New Roman"/>
        <charset val="134"/>
      </rPr>
      <t>66.4</t>
    </r>
    <r>
      <rPr>
        <sz val="10"/>
        <rFont val="方正仿宋_GBK"/>
        <charset val="134"/>
      </rPr>
      <t>万元。</t>
    </r>
  </si>
  <si>
    <r>
      <rPr>
        <sz val="10"/>
        <rFont val="方正仿宋_GBK"/>
        <charset val="134"/>
      </rPr>
      <t>雨古村委会基础设施建设，有效地改善村内的人居环境提升，提供群众方便出行，通过项目的实施，同时生态环境也将得以改善，村庄规划建设起来了促进作用，助力乡村振兴和精神文明建设，项目覆盖</t>
    </r>
    <r>
      <rPr>
        <sz val="10"/>
        <rFont val="Times New Roman"/>
        <charset val="134"/>
      </rPr>
      <t>5</t>
    </r>
    <r>
      <rPr>
        <sz val="10"/>
        <rFont val="方正仿宋_GBK"/>
        <charset val="134"/>
      </rPr>
      <t>个自然村，受益农户</t>
    </r>
    <r>
      <rPr>
        <sz val="10"/>
        <rFont val="Times New Roman"/>
        <charset val="134"/>
      </rPr>
      <t>507</t>
    </r>
    <r>
      <rPr>
        <sz val="10"/>
        <rFont val="方正仿宋_GBK"/>
        <charset val="134"/>
      </rPr>
      <t>户</t>
    </r>
    <r>
      <rPr>
        <sz val="10"/>
        <rFont val="Times New Roman"/>
        <charset val="134"/>
      </rPr>
      <t>1704</t>
    </r>
    <r>
      <rPr>
        <sz val="10"/>
        <rFont val="方正仿宋_GBK"/>
        <charset val="134"/>
      </rPr>
      <t>人。</t>
    </r>
  </si>
  <si>
    <r>
      <rPr>
        <sz val="10"/>
        <color indexed="8"/>
        <rFont val="方正仿宋_GBK"/>
        <charset val="134"/>
      </rPr>
      <t>树搭棚水井子村乡村振兴示范村项目</t>
    </r>
  </si>
  <si>
    <r>
      <rPr>
        <sz val="10"/>
        <rFont val="方正仿宋_GBK"/>
        <charset val="134"/>
      </rPr>
      <t>树搭棚村委会</t>
    </r>
  </si>
  <si>
    <r>
      <rPr>
        <sz val="10"/>
        <rFont val="方正仿宋_GBK"/>
        <charset val="134"/>
      </rPr>
      <t>一、村内道路，满发孝－满树昆，长</t>
    </r>
    <r>
      <rPr>
        <sz val="10"/>
        <rFont val="Times New Roman"/>
        <charset val="134"/>
      </rPr>
      <t>800</t>
    </r>
    <r>
      <rPr>
        <sz val="10"/>
        <rFont val="方正仿宋_GBK"/>
        <charset val="134"/>
      </rPr>
      <t>米，宽</t>
    </r>
    <r>
      <rPr>
        <sz val="10"/>
        <rFont val="Times New Roman"/>
        <charset val="134"/>
      </rPr>
      <t>4.5</t>
    </r>
    <r>
      <rPr>
        <sz val="10"/>
        <rFont val="方正仿宋_GBK"/>
        <charset val="134"/>
      </rPr>
      <t>米，厚</t>
    </r>
    <r>
      <rPr>
        <sz val="10"/>
        <rFont val="Times New Roman"/>
        <charset val="134"/>
      </rPr>
      <t>0.2</t>
    </r>
    <r>
      <rPr>
        <sz val="10"/>
        <rFont val="方正仿宋_GBK"/>
        <charset val="134"/>
      </rPr>
      <t>米，</t>
    </r>
    <r>
      <rPr>
        <sz val="10"/>
        <rFont val="Times New Roman"/>
        <charset val="134"/>
      </rPr>
      <t>720</t>
    </r>
    <r>
      <rPr>
        <sz val="10"/>
        <rFont val="方正仿宋_GBK"/>
        <charset val="134"/>
      </rPr>
      <t>立方米，单价</t>
    </r>
    <r>
      <rPr>
        <sz val="10"/>
        <rFont val="Times New Roman"/>
        <charset val="134"/>
      </rPr>
      <t>400</t>
    </r>
    <r>
      <rPr>
        <sz val="10"/>
        <rFont val="方正仿宋_GBK"/>
        <charset val="134"/>
      </rPr>
      <t>元</t>
    </r>
    <r>
      <rPr>
        <sz val="10"/>
        <rFont val="Times New Roman"/>
        <charset val="134"/>
      </rPr>
      <t>/m³</t>
    </r>
    <r>
      <rPr>
        <sz val="10"/>
        <rFont val="方正仿宋_GBK"/>
        <charset val="134"/>
      </rPr>
      <t>。需资金</t>
    </r>
    <r>
      <rPr>
        <sz val="10"/>
        <rFont val="Times New Roman"/>
        <charset val="134"/>
      </rPr>
      <t>28.8</t>
    </r>
    <r>
      <rPr>
        <sz val="10"/>
        <rFont val="方正仿宋_GBK"/>
        <charset val="134"/>
      </rPr>
      <t>万元。</t>
    </r>
    <r>
      <rPr>
        <sz val="10"/>
        <rFont val="Times New Roman"/>
        <charset val="134"/>
      </rPr>
      <t xml:space="preserve">
</t>
    </r>
    <r>
      <rPr>
        <sz val="10"/>
        <rFont val="方正仿宋_GBK"/>
        <charset val="134"/>
      </rPr>
      <t>二、污水管网，长</t>
    </r>
    <r>
      <rPr>
        <sz val="10"/>
        <rFont val="Times New Roman"/>
        <charset val="134"/>
      </rPr>
      <t>700</t>
    </r>
    <r>
      <rPr>
        <sz val="10"/>
        <rFont val="方正仿宋_GBK"/>
        <charset val="134"/>
      </rPr>
      <t>米，单价</t>
    </r>
    <r>
      <rPr>
        <sz val="10"/>
        <rFont val="Times New Roman"/>
        <charset val="134"/>
      </rPr>
      <t>450</t>
    </r>
    <r>
      <rPr>
        <sz val="10"/>
        <rFont val="方正仿宋_GBK"/>
        <charset val="134"/>
      </rPr>
      <t>元</t>
    </r>
    <r>
      <rPr>
        <sz val="10"/>
        <rFont val="Times New Roman"/>
        <charset val="134"/>
      </rPr>
      <t>/</t>
    </r>
    <r>
      <rPr>
        <sz val="10"/>
        <rFont val="方正仿宋_GBK"/>
        <charset val="134"/>
      </rPr>
      <t>米。需资金</t>
    </r>
    <r>
      <rPr>
        <sz val="10"/>
        <rFont val="Times New Roman"/>
        <charset val="134"/>
      </rPr>
      <t>14.4</t>
    </r>
    <r>
      <rPr>
        <sz val="10"/>
        <rFont val="方正仿宋_GBK"/>
        <charset val="134"/>
      </rPr>
      <t>万元。</t>
    </r>
    <r>
      <rPr>
        <sz val="10"/>
        <rFont val="Times New Roman"/>
        <charset val="134"/>
      </rPr>
      <t xml:space="preserve">
</t>
    </r>
    <r>
      <rPr>
        <sz val="10"/>
        <rFont val="方正仿宋_GBK"/>
        <charset val="134"/>
      </rPr>
      <t>三、挡土墙，长</t>
    </r>
    <r>
      <rPr>
        <sz val="10"/>
        <rFont val="Times New Roman"/>
        <charset val="134"/>
      </rPr>
      <t>500</t>
    </r>
    <r>
      <rPr>
        <sz val="10"/>
        <rFont val="方正仿宋_GBK"/>
        <charset val="134"/>
      </rPr>
      <t>米，高</t>
    </r>
    <r>
      <rPr>
        <sz val="10"/>
        <rFont val="Times New Roman"/>
        <charset val="134"/>
      </rPr>
      <t>0.8</t>
    </r>
    <r>
      <rPr>
        <sz val="10"/>
        <rFont val="方正仿宋_GBK"/>
        <charset val="134"/>
      </rPr>
      <t>米，</t>
    </r>
    <r>
      <rPr>
        <sz val="10"/>
        <rFont val="Times New Roman"/>
        <charset val="134"/>
      </rPr>
      <t>400</t>
    </r>
    <r>
      <rPr>
        <sz val="10"/>
        <rFont val="方正仿宋_GBK"/>
        <charset val="134"/>
      </rPr>
      <t>平方米，单价</t>
    </r>
    <r>
      <rPr>
        <sz val="10"/>
        <rFont val="Times New Roman"/>
        <charset val="134"/>
      </rPr>
      <t>360</t>
    </r>
    <r>
      <rPr>
        <sz val="10"/>
        <rFont val="方正仿宋_GBK"/>
        <charset val="134"/>
      </rPr>
      <t>元</t>
    </r>
    <r>
      <rPr>
        <sz val="10"/>
        <rFont val="Times New Roman"/>
        <charset val="134"/>
      </rPr>
      <t>/</t>
    </r>
    <r>
      <rPr>
        <sz val="10"/>
        <rFont val="方正仿宋_GBK"/>
        <charset val="134"/>
      </rPr>
      <t>㎡。需资金</t>
    </r>
    <r>
      <rPr>
        <sz val="10"/>
        <rFont val="Times New Roman"/>
        <charset val="134"/>
      </rPr>
      <t>31.5</t>
    </r>
    <r>
      <rPr>
        <sz val="10"/>
        <rFont val="方正仿宋_GBK"/>
        <charset val="134"/>
      </rPr>
      <t>万元。</t>
    </r>
    <r>
      <rPr>
        <sz val="10"/>
        <rFont val="Times New Roman"/>
        <charset val="134"/>
      </rPr>
      <t xml:space="preserve">
</t>
    </r>
    <r>
      <rPr>
        <sz val="10"/>
        <rFont val="方正仿宋_GBK"/>
        <charset val="134"/>
      </rPr>
      <t>四、人居环境提升，</t>
    </r>
    <r>
      <rPr>
        <sz val="10"/>
        <rFont val="Times New Roman"/>
        <charset val="134"/>
      </rPr>
      <t>2000</t>
    </r>
    <r>
      <rPr>
        <sz val="10"/>
        <rFont val="方正仿宋_GBK"/>
        <charset val="134"/>
      </rPr>
      <t>平方米，单价</t>
    </r>
    <r>
      <rPr>
        <sz val="10"/>
        <rFont val="Times New Roman"/>
        <charset val="134"/>
      </rPr>
      <t>420</t>
    </r>
    <r>
      <rPr>
        <sz val="10"/>
        <rFont val="方正仿宋_GBK"/>
        <charset val="134"/>
      </rPr>
      <t>元</t>
    </r>
    <r>
      <rPr>
        <sz val="10"/>
        <rFont val="Times New Roman"/>
        <charset val="134"/>
      </rPr>
      <t>/</t>
    </r>
    <r>
      <rPr>
        <sz val="10"/>
        <rFont val="方正仿宋_GBK"/>
        <charset val="134"/>
      </rPr>
      <t>平方米。需</t>
    </r>
    <r>
      <rPr>
        <sz val="10"/>
        <rFont val="Times New Roman"/>
        <charset val="134"/>
      </rPr>
      <t>84</t>
    </r>
    <r>
      <rPr>
        <sz val="10"/>
        <rFont val="方正仿宋_GBK"/>
        <charset val="134"/>
      </rPr>
      <t>万元。</t>
    </r>
    <r>
      <rPr>
        <sz val="10"/>
        <rFont val="Times New Roman"/>
        <charset val="134"/>
      </rPr>
      <t xml:space="preserve">
</t>
    </r>
    <r>
      <rPr>
        <sz val="10"/>
        <rFont val="方正仿宋_GBK"/>
        <charset val="134"/>
      </rPr>
      <t>五、水池，</t>
    </r>
    <r>
      <rPr>
        <sz val="10"/>
        <rFont val="Times New Roman"/>
        <charset val="134"/>
      </rPr>
      <t>300</t>
    </r>
    <r>
      <rPr>
        <sz val="10"/>
        <rFont val="方正仿宋_GBK"/>
        <charset val="134"/>
      </rPr>
      <t>立方米，单价</t>
    </r>
    <r>
      <rPr>
        <sz val="10"/>
        <rFont val="Times New Roman"/>
        <charset val="134"/>
      </rPr>
      <t>600</t>
    </r>
    <r>
      <rPr>
        <sz val="10"/>
        <rFont val="方正仿宋_GBK"/>
        <charset val="134"/>
      </rPr>
      <t>元</t>
    </r>
    <r>
      <rPr>
        <sz val="10"/>
        <rFont val="Times New Roman"/>
        <charset val="134"/>
      </rPr>
      <t>/m³</t>
    </r>
    <r>
      <rPr>
        <sz val="10"/>
        <rFont val="方正仿宋_GBK"/>
        <charset val="134"/>
      </rPr>
      <t>。需</t>
    </r>
    <r>
      <rPr>
        <sz val="10"/>
        <rFont val="Times New Roman"/>
        <charset val="134"/>
      </rPr>
      <t>18</t>
    </r>
    <r>
      <rPr>
        <sz val="10"/>
        <rFont val="方正仿宋_GBK"/>
        <charset val="134"/>
      </rPr>
      <t>万元。</t>
    </r>
    <r>
      <rPr>
        <sz val="10"/>
        <rFont val="Times New Roman"/>
        <charset val="134"/>
      </rPr>
      <t xml:space="preserve">
</t>
    </r>
    <r>
      <rPr>
        <sz val="10"/>
        <rFont val="方正仿宋_GBK"/>
        <charset val="134"/>
      </rPr>
      <t>六、安全隐患护栏，</t>
    </r>
    <r>
      <rPr>
        <sz val="10"/>
        <rFont val="Times New Roman"/>
        <charset val="134"/>
      </rPr>
      <t>300</t>
    </r>
    <r>
      <rPr>
        <sz val="10"/>
        <rFont val="方正仿宋_GBK"/>
        <charset val="134"/>
      </rPr>
      <t>米，单价</t>
    </r>
    <r>
      <rPr>
        <sz val="10"/>
        <rFont val="Times New Roman"/>
        <charset val="134"/>
      </rPr>
      <t>270</t>
    </r>
    <r>
      <rPr>
        <sz val="10"/>
        <rFont val="方正仿宋_GBK"/>
        <charset val="134"/>
      </rPr>
      <t>元</t>
    </r>
    <r>
      <rPr>
        <sz val="10"/>
        <rFont val="Times New Roman"/>
        <charset val="134"/>
      </rPr>
      <t>/</t>
    </r>
    <r>
      <rPr>
        <sz val="10"/>
        <rFont val="方正仿宋_GBK"/>
        <charset val="134"/>
      </rPr>
      <t>米。需</t>
    </r>
    <r>
      <rPr>
        <sz val="10"/>
        <rFont val="Times New Roman"/>
        <charset val="134"/>
      </rPr>
      <t>8.1</t>
    </r>
    <r>
      <rPr>
        <sz val="10"/>
        <rFont val="方正仿宋_GBK"/>
        <charset val="134"/>
      </rPr>
      <t>万元。</t>
    </r>
  </si>
  <si>
    <r>
      <rPr>
        <sz val="10"/>
        <rFont val="方正仿宋_GBK"/>
        <charset val="134"/>
      </rPr>
      <t>通过项目的实施，改善村民的出行条件，为老百姓的生产、生活提供便利。同时生态环境也将得以改善，对村庄人居环境，村庄规划建设起到了促进作用，有效地改善全村的生态环境。项目建成后产权归树搭棚村委会所有。受益农户</t>
    </r>
    <r>
      <rPr>
        <sz val="10"/>
        <rFont val="Times New Roman"/>
        <charset val="134"/>
      </rPr>
      <t>99</t>
    </r>
    <r>
      <rPr>
        <sz val="10"/>
        <rFont val="方正仿宋_GBK"/>
        <charset val="134"/>
      </rPr>
      <t>户</t>
    </r>
    <r>
      <rPr>
        <sz val="10"/>
        <rFont val="Times New Roman"/>
        <charset val="134"/>
      </rPr>
      <t>322</t>
    </r>
    <r>
      <rPr>
        <sz val="10"/>
        <rFont val="方正仿宋_GBK"/>
        <charset val="134"/>
      </rPr>
      <t>人。</t>
    </r>
  </si>
  <si>
    <r>
      <rPr>
        <sz val="10"/>
        <color indexed="8"/>
        <rFont val="方正仿宋_GBK"/>
        <charset val="134"/>
      </rPr>
      <t>马街镇湖海村委会</t>
    </r>
    <r>
      <rPr>
        <sz val="10"/>
        <color indexed="8"/>
        <rFont val="Times New Roman"/>
        <charset val="134"/>
      </rPr>
      <t>2026</t>
    </r>
    <r>
      <rPr>
        <sz val="10"/>
        <color indexed="8"/>
        <rFont val="方正仿宋_GBK"/>
        <charset val="134"/>
      </rPr>
      <t>年人居环境提升项目</t>
    </r>
  </si>
  <si>
    <r>
      <rPr>
        <sz val="10"/>
        <color indexed="8"/>
        <rFont val="方正仿宋_GBK"/>
        <charset val="134"/>
      </rPr>
      <t>计划总投资</t>
    </r>
    <r>
      <rPr>
        <sz val="10"/>
        <color indexed="8"/>
        <rFont val="Times New Roman"/>
        <charset val="134"/>
      </rPr>
      <t>102</t>
    </r>
    <r>
      <rPr>
        <sz val="10"/>
        <color indexed="8"/>
        <rFont val="方正仿宋_GBK"/>
        <charset val="134"/>
      </rPr>
      <t>万元。主要建设内容：</t>
    </r>
    <r>
      <rPr>
        <sz val="10"/>
        <color indexed="8"/>
        <rFont val="Times New Roman"/>
        <charset val="134"/>
      </rPr>
      <t xml:space="preserve">                                                     
</t>
    </r>
    <r>
      <rPr>
        <sz val="10"/>
        <color indexed="8"/>
        <rFont val="方正仿宋_GBK"/>
        <charset val="134"/>
      </rPr>
      <t>（一）湖海自然村村内污水管网安装，长</t>
    </r>
    <r>
      <rPr>
        <sz val="10"/>
        <color indexed="8"/>
        <rFont val="Times New Roman"/>
        <charset val="134"/>
      </rPr>
      <t>6500m×100</t>
    </r>
    <r>
      <rPr>
        <sz val="10"/>
        <color indexed="8"/>
        <rFont val="方正仿宋_GBK"/>
        <charset val="134"/>
      </rPr>
      <t>元</t>
    </r>
    <r>
      <rPr>
        <sz val="10"/>
        <color indexed="8"/>
        <rFont val="Times New Roman"/>
        <charset val="134"/>
      </rPr>
      <t>/</t>
    </r>
    <r>
      <rPr>
        <sz val="10"/>
        <color indexed="8"/>
        <rFont val="方正仿宋_GBK"/>
        <charset val="134"/>
      </rPr>
      <t>米</t>
    </r>
    <r>
      <rPr>
        <sz val="10"/>
        <color indexed="8"/>
        <rFont val="Times New Roman"/>
        <charset val="134"/>
      </rPr>
      <t>=65.5</t>
    </r>
    <r>
      <rPr>
        <sz val="10"/>
        <color indexed="8"/>
        <rFont val="方正仿宋_GBK"/>
        <charset val="134"/>
      </rPr>
      <t>万元，山安全</t>
    </r>
    <r>
      <rPr>
        <sz val="10"/>
        <color indexed="8"/>
        <rFont val="Times New Roman"/>
        <charset val="134"/>
      </rPr>
      <t>--</t>
    </r>
    <r>
      <rPr>
        <sz val="10"/>
        <color indexed="8"/>
        <rFont val="方正仿宋_GBK"/>
        <charset val="134"/>
      </rPr>
      <t>赵富云</t>
    </r>
    <r>
      <rPr>
        <sz val="10"/>
        <color indexed="8"/>
        <rFont val="Times New Roman"/>
        <charset val="134"/>
      </rPr>
      <t>500m</t>
    </r>
    <r>
      <rPr>
        <sz val="10"/>
        <color indexed="8"/>
        <rFont val="方正仿宋_GBK"/>
        <charset val="134"/>
      </rPr>
      <t>，水泥管直径</t>
    </r>
    <r>
      <rPr>
        <sz val="10"/>
        <color indexed="8"/>
        <rFont val="Times New Roman"/>
        <charset val="134"/>
      </rPr>
      <t>1m</t>
    </r>
    <r>
      <rPr>
        <sz val="10"/>
        <color indexed="8"/>
        <rFont val="方正仿宋_GBK"/>
        <charset val="134"/>
      </rPr>
      <t>；王林华</t>
    </r>
    <r>
      <rPr>
        <sz val="10"/>
        <color indexed="8"/>
        <rFont val="Times New Roman"/>
        <charset val="134"/>
      </rPr>
      <t>--</t>
    </r>
    <r>
      <rPr>
        <sz val="10"/>
        <color indexed="8"/>
        <rFont val="方正仿宋_GBK"/>
        <charset val="134"/>
      </rPr>
      <t>钱乔华</t>
    </r>
    <r>
      <rPr>
        <sz val="10"/>
        <color indexed="8"/>
        <rFont val="Times New Roman"/>
        <charset val="134"/>
      </rPr>
      <t>1000m</t>
    </r>
    <r>
      <rPr>
        <sz val="10"/>
        <color indexed="8"/>
        <rFont val="方正仿宋_GBK"/>
        <charset val="134"/>
      </rPr>
      <t>，水泥管直径</t>
    </r>
    <r>
      <rPr>
        <sz val="10"/>
        <color indexed="8"/>
        <rFont val="Times New Roman"/>
        <charset val="134"/>
      </rPr>
      <t>0.8m</t>
    </r>
    <r>
      <rPr>
        <sz val="10"/>
        <color indexed="8"/>
        <rFont val="方正仿宋_GBK"/>
        <charset val="134"/>
      </rPr>
      <t>；闻爱荣</t>
    </r>
    <r>
      <rPr>
        <sz val="10"/>
        <color indexed="8"/>
        <rFont val="Times New Roman"/>
        <charset val="134"/>
      </rPr>
      <t xml:space="preserve"> --</t>
    </r>
    <r>
      <rPr>
        <sz val="10"/>
        <color indexed="8"/>
        <rFont val="方正仿宋_GBK"/>
        <charset val="134"/>
      </rPr>
      <t>山永全</t>
    </r>
    <r>
      <rPr>
        <sz val="10"/>
        <color indexed="8"/>
        <rFont val="Times New Roman"/>
        <charset val="134"/>
      </rPr>
      <t>--</t>
    </r>
    <r>
      <rPr>
        <sz val="10"/>
        <color indexed="8"/>
        <rFont val="方正仿宋_GBK"/>
        <charset val="134"/>
      </rPr>
      <t>赵建华，</t>
    </r>
    <r>
      <rPr>
        <sz val="10"/>
        <color indexed="8"/>
        <rFont val="Times New Roman"/>
        <charset val="134"/>
      </rPr>
      <t>1600m</t>
    </r>
    <r>
      <rPr>
        <sz val="10"/>
        <color indexed="8"/>
        <rFont val="方正仿宋_GBK"/>
        <charset val="134"/>
      </rPr>
      <t>，波纹管直径</t>
    </r>
    <r>
      <rPr>
        <sz val="10"/>
        <color indexed="8"/>
        <rFont val="Times New Roman"/>
        <charset val="134"/>
      </rPr>
      <t>0.7m</t>
    </r>
    <r>
      <rPr>
        <sz val="10"/>
        <color indexed="8"/>
        <rFont val="方正仿宋_GBK"/>
        <charset val="134"/>
      </rPr>
      <t>；村委会</t>
    </r>
    <r>
      <rPr>
        <sz val="10"/>
        <color indexed="8"/>
        <rFont val="Times New Roman"/>
        <charset val="134"/>
      </rPr>
      <t>--</t>
    </r>
    <r>
      <rPr>
        <sz val="10"/>
        <color indexed="8"/>
        <rFont val="方正仿宋_GBK"/>
        <charset val="134"/>
      </rPr>
      <t>金保洪，</t>
    </r>
    <r>
      <rPr>
        <sz val="10"/>
        <color indexed="8"/>
        <rFont val="Times New Roman"/>
        <charset val="134"/>
      </rPr>
      <t>1200m</t>
    </r>
    <r>
      <rPr>
        <sz val="10"/>
        <color indexed="8"/>
        <rFont val="方正仿宋_GBK"/>
        <charset val="134"/>
      </rPr>
      <t>，水泥管直径0.6m；赵林东--赵国玉--蒋石良，1300m，波纹管直径0.3m；栾双有--郭文琼--达明德，1100m，波纹管直径0.3m.                                                            （二）上左所自然村村内污水管网安装：程复忠--朱德才水泥管φ60，300m，朱贵东--骆东全水泥管φ60，300m；朱贵东--李自冲水泥管φ60,300m；朱小笔--王金安水泥管φ60,200m；合计φ60水泥管1100m×300元/米=33万元。朱舒学--骆石林水泥管φ40,80m，谢华生--朱发才水泥管φ40,100m；朱学周--谢华生水泥管φ40,50m；常金良--桑朝根水泥管φ60,320m；常志国--常小乔水泥管φ40,100m；小跃进坝口--水泥路水泥管φ80,30m。合计450m×300元/米=13.5万元。总合计46.5万元</t>
    </r>
  </si>
  <si>
    <r>
      <rPr>
        <sz val="10"/>
        <color indexed="8"/>
        <rFont val="方正仿宋_GBK"/>
        <charset val="134"/>
      </rPr>
      <t>通过污水管网改造项目，提升人居环境，改善村民出行条件。项目建成后产权归湖海村委会所有。项目建设可覆盖</t>
    </r>
    <r>
      <rPr>
        <sz val="10"/>
        <color indexed="8"/>
        <rFont val="Times New Roman"/>
        <charset val="134"/>
      </rPr>
      <t>721</t>
    </r>
    <r>
      <rPr>
        <sz val="10"/>
        <color indexed="8"/>
        <rFont val="方正仿宋_GBK"/>
        <charset val="134"/>
      </rPr>
      <t>户</t>
    </r>
    <r>
      <rPr>
        <sz val="10"/>
        <color indexed="8"/>
        <rFont val="Times New Roman"/>
        <charset val="134"/>
      </rPr>
      <t>2348</t>
    </r>
    <r>
      <rPr>
        <sz val="10"/>
        <color indexed="8"/>
        <rFont val="方正仿宋_GBK"/>
        <charset val="134"/>
      </rPr>
      <t>人。</t>
    </r>
  </si>
  <si>
    <r>
      <rPr>
        <sz val="10"/>
        <color indexed="8"/>
        <rFont val="方正仿宋_GBK"/>
        <charset val="134"/>
      </rPr>
      <t>朱家堡农村饮水管网改造</t>
    </r>
  </si>
  <si>
    <r>
      <rPr>
        <sz val="10"/>
        <color indexed="8"/>
        <rFont val="方正仿宋_GBK"/>
        <charset val="134"/>
      </rPr>
      <t>改造雨水管道</t>
    </r>
    <r>
      <rPr>
        <sz val="10"/>
        <color indexed="8"/>
        <rFont val="Times New Roman"/>
        <charset val="134"/>
      </rPr>
      <t>15000m</t>
    </r>
    <r>
      <rPr>
        <sz val="10"/>
        <color indexed="8"/>
        <rFont val="方正仿宋_GBK"/>
        <charset val="134"/>
      </rPr>
      <t>，共需资金</t>
    </r>
    <r>
      <rPr>
        <sz val="10"/>
        <color indexed="8"/>
        <rFont val="Times New Roman"/>
        <charset val="134"/>
      </rPr>
      <t>70.7</t>
    </r>
    <r>
      <rPr>
        <sz val="10"/>
        <color indexed="8"/>
        <rFont val="方正仿宋_GBK"/>
        <charset val="134"/>
      </rPr>
      <t>万元，其中：</t>
    </r>
    <r>
      <rPr>
        <sz val="10"/>
        <color indexed="8"/>
        <rFont val="Times New Roman"/>
        <charset val="134"/>
      </rPr>
      <t>1</t>
    </r>
    <r>
      <rPr>
        <sz val="10"/>
        <color indexed="8"/>
        <rFont val="方正仿宋_GBK"/>
        <charset val="134"/>
      </rPr>
      <t>、主管</t>
    </r>
    <r>
      <rPr>
        <sz val="10"/>
        <color indexed="8"/>
        <rFont val="Times New Roman"/>
        <charset val="134"/>
      </rPr>
      <t>90PE</t>
    </r>
    <r>
      <rPr>
        <sz val="10"/>
        <color indexed="8"/>
        <rFont val="方正仿宋_GBK"/>
        <charset val="134"/>
      </rPr>
      <t>管：</t>
    </r>
    <r>
      <rPr>
        <sz val="10"/>
        <color indexed="8"/>
        <rFont val="Times New Roman"/>
        <charset val="134"/>
      </rPr>
      <t>8000m*70</t>
    </r>
    <r>
      <rPr>
        <sz val="10"/>
        <color indexed="8"/>
        <rFont val="方正仿宋_GBK"/>
        <charset val="134"/>
      </rPr>
      <t>元</t>
    </r>
    <r>
      <rPr>
        <sz val="10"/>
        <color indexed="8"/>
        <rFont val="Times New Roman"/>
        <charset val="134"/>
      </rPr>
      <t>/m</t>
    </r>
    <r>
      <rPr>
        <sz val="10"/>
        <color indexed="8"/>
        <rFont val="方正仿宋_GBK"/>
        <charset val="134"/>
      </rPr>
      <t>（综合单价含管道安装、路面切割、恢复），合计</t>
    </r>
    <r>
      <rPr>
        <sz val="10"/>
        <color indexed="8"/>
        <rFont val="Times New Roman"/>
        <charset val="134"/>
      </rPr>
      <t>56</t>
    </r>
    <r>
      <rPr>
        <sz val="10"/>
        <color indexed="8"/>
        <rFont val="方正仿宋_GBK"/>
        <charset val="134"/>
      </rPr>
      <t>万元；</t>
    </r>
    <r>
      <rPr>
        <sz val="10"/>
        <color indexed="8"/>
        <rFont val="Times New Roman"/>
        <charset val="134"/>
      </rPr>
      <t>2</t>
    </r>
    <r>
      <rPr>
        <sz val="10"/>
        <color indexed="8"/>
        <rFont val="方正仿宋_GBK"/>
        <charset val="134"/>
      </rPr>
      <t>、支管</t>
    </r>
    <r>
      <rPr>
        <sz val="10"/>
        <color indexed="8"/>
        <rFont val="Times New Roman"/>
        <charset val="134"/>
      </rPr>
      <t>50PE</t>
    </r>
    <r>
      <rPr>
        <sz val="10"/>
        <color indexed="8"/>
        <rFont val="方正仿宋_GBK"/>
        <charset val="134"/>
      </rPr>
      <t>管：</t>
    </r>
    <r>
      <rPr>
        <sz val="10"/>
        <color indexed="8"/>
        <rFont val="Times New Roman"/>
        <charset val="134"/>
      </rPr>
      <t>4200m*35</t>
    </r>
    <r>
      <rPr>
        <sz val="10"/>
        <color indexed="8"/>
        <rFont val="方正仿宋_GBK"/>
        <charset val="134"/>
      </rPr>
      <t>元</t>
    </r>
    <r>
      <rPr>
        <sz val="10"/>
        <color indexed="8"/>
        <rFont val="Times New Roman"/>
        <charset val="134"/>
      </rPr>
      <t>/m</t>
    </r>
    <r>
      <rPr>
        <sz val="10"/>
        <color indexed="8"/>
        <rFont val="方正仿宋_GBK"/>
        <charset val="134"/>
      </rPr>
      <t>（综合单价含管道安装、路面切割、恢复），合计</t>
    </r>
    <r>
      <rPr>
        <sz val="10"/>
        <color indexed="8"/>
        <rFont val="Times New Roman"/>
        <charset val="134"/>
      </rPr>
      <t>14.7</t>
    </r>
    <r>
      <rPr>
        <sz val="10"/>
        <color indexed="8"/>
        <rFont val="方正仿宋_GBK"/>
        <charset val="134"/>
      </rPr>
      <t>万元。</t>
    </r>
  </si>
  <si>
    <r>
      <rPr>
        <sz val="10"/>
        <color indexed="8"/>
        <rFont val="方正仿宋_GBK"/>
        <charset val="134"/>
      </rPr>
      <t>通过自来水管网改造项目，有效解决朱家堡村</t>
    </r>
    <r>
      <rPr>
        <sz val="10"/>
        <color indexed="8"/>
        <rFont val="Times New Roman"/>
        <charset val="134"/>
      </rPr>
      <t>4500</t>
    </r>
    <r>
      <rPr>
        <sz val="10"/>
        <color indexed="8"/>
        <rFont val="方正仿宋_GBK"/>
        <charset val="134"/>
      </rPr>
      <t>人生产生活用水的问题。项目建成后产权归朱家堡村委会所有。</t>
    </r>
  </si>
  <si>
    <r>
      <rPr>
        <sz val="10"/>
        <rFont val="方正仿宋_GBK"/>
        <charset val="134"/>
      </rPr>
      <t>漾稻村农业生产道路建设项目</t>
    </r>
  </si>
  <si>
    <r>
      <rPr>
        <sz val="10"/>
        <color rgb="FF000000"/>
        <rFont val="方正仿宋_GBK"/>
        <charset val="134"/>
      </rPr>
      <t>达子村曾骏洪至小河里</t>
    </r>
    <r>
      <rPr>
        <sz val="10"/>
        <color rgb="FF000000"/>
        <rFont val="Times New Roman"/>
        <charset val="134"/>
      </rPr>
      <t>1000</t>
    </r>
    <r>
      <rPr>
        <sz val="10"/>
        <color rgb="FF000000"/>
        <rFont val="方正仿宋_GBK"/>
        <charset val="134"/>
      </rPr>
      <t>米、曾光洪家至曾吉兴家</t>
    </r>
    <r>
      <rPr>
        <sz val="10"/>
        <color rgb="FF000000"/>
        <rFont val="Times New Roman"/>
        <charset val="134"/>
      </rPr>
      <t>50</t>
    </r>
    <r>
      <rPr>
        <sz val="10"/>
        <color rgb="FF000000"/>
        <rFont val="方正仿宋_GBK"/>
        <charset val="134"/>
      </rPr>
      <t>米、曾昆焕家至王家兴家</t>
    </r>
    <r>
      <rPr>
        <sz val="10"/>
        <color rgb="FF000000"/>
        <rFont val="Times New Roman"/>
        <charset val="134"/>
      </rPr>
      <t>70</t>
    </r>
    <r>
      <rPr>
        <sz val="10"/>
        <color rgb="FF000000"/>
        <rFont val="方正仿宋_GBK"/>
        <charset val="134"/>
      </rPr>
      <t>米；二堡村武家全家到一区交界</t>
    </r>
    <r>
      <rPr>
        <sz val="10"/>
        <color rgb="FF000000"/>
        <rFont val="Times New Roman"/>
        <charset val="134"/>
      </rPr>
      <t>800</t>
    </r>
    <r>
      <rPr>
        <sz val="10"/>
        <color rgb="FF000000"/>
        <rFont val="方正仿宋_GBK"/>
        <charset val="134"/>
      </rPr>
      <t>米、小庙到昌吉全家</t>
    </r>
    <r>
      <rPr>
        <sz val="10"/>
        <color rgb="FF000000"/>
        <rFont val="Times New Roman"/>
        <charset val="134"/>
      </rPr>
      <t>150</t>
    </r>
    <r>
      <rPr>
        <sz val="10"/>
        <color rgb="FF000000"/>
        <rFont val="方正仿宋_GBK"/>
        <charset val="134"/>
      </rPr>
      <t>米；漾稻屯村中马大道到陈建云家</t>
    </r>
    <r>
      <rPr>
        <sz val="10"/>
        <color rgb="FF000000"/>
        <rFont val="Times New Roman"/>
        <charset val="134"/>
      </rPr>
      <t>500</t>
    </r>
    <r>
      <rPr>
        <sz val="10"/>
        <color rgb="FF000000"/>
        <rFont val="方正仿宋_GBK"/>
        <charset val="134"/>
      </rPr>
      <t>米、吴小广家到杨贵生家</t>
    </r>
    <r>
      <rPr>
        <sz val="10"/>
        <color rgb="FF000000"/>
        <rFont val="Times New Roman"/>
        <charset val="134"/>
      </rPr>
      <t>200</t>
    </r>
    <r>
      <rPr>
        <sz val="10"/>
        <color rgb="FF000000"/>
        <rFont val="方正仿宋_GBK"/>
        <charset val="134"/>
      </rPr>
      <t>米、陈昆云家至吴伍妹家</t>
    </r>
    <r>
      <rPr>
        <sz val="10"/>
        <color rgb="FF000000"/>
        <rFont val="Times New Roman"/>
        <charset val="134"/>
      </rPr>
      <t>300</t>
    </r>
    <r>
      <rPr>
        <sz val="10"/>
        <color rgb="FF000000"/>
        <rFont val="方正仿宋_GBK"/>
        <charset val="134"/>
      </rPr>
      <t>米、</t>
    </r>
    <r>
      <rPr>
        <sz val="10"/>
        <color rgb="FF000000"/>
        <rFont val="Times New Roman"/>
        <charset val="134"/>
      </rPr>
      <t>324</t>
    </r>
    <r>
      <rPr>
        <sz val="10"/>
        <color rgb="FF000000"/>
        <rFont val="方正仿宋_GBK"/>
        <charset val="134"/>
      </rPr>
      <t>国道至垃圾处理场</t>
    </r>
    <r>
      <rPr>
        <sz val="10"/>
        <color rgb="FF000000"/>
        <rFont val="Times New Roman"/>
        <charset val="134"/>
      </rPr>
      <t>300</t>
    </r>
    <r>
      <rPr>
        <sz val="10"/>
        <color rgb="FF000000"/>
        <rFont val="方正仿宋_GBK"/>
        <charset val="134"/>
      </rPr>
      <t>米。道路总长</t>
    </r>
    <r>
      <rPr>
        <sz val="10"/>
        <color rgb="FF000000"/>
        <rFont val="Times New Roman"/>
        <charset val="134"/>
      </rPr>
      <t>3370</t>
    </r>
    <r>
      <rPr>
        <sz val="10"/>
        <color rgb="FF000000"/>
        <rFont val="方正仿宋_GBK"/>
        <charset val="134"/>
      </rPr>
      <t>米，宽</t>
    </r>
    <r>
      <rPr>
        <sz val="10"/>
        <color rgb="FF000000"/>
        <rFont val="Times New Roman"/>
        <charset val="134"/>
      </rPr>
      <t>4</t>
    </r>
    <r>
      <rPr>
        <sz val="10"/>
        <color rgb="FF000000"/>
        <rFont val="方正仿宋_GBK"/>
        <charset val="134"/>
      </rPr>
      <t>米，厚度</t>
    </r>
    <r>
      <rPr>
        <sz val="10"/>
        <color rgb="FF000000"/>
        <rFont val="Times New Roman"/>
        <charset val="134"/>
      </rPr>
      <t>20</t>
    </r>
    <r>
      <rPr>
        <sz val="10"/>
        <color rgb="FF000000"/>
        <rFont val="方正仿宋_GBK"/>
        <charset val="134"/>
      </rPr>
      <t>公分，每立方</t>
    </r>
    <r>
      <rPr>
        <sz val="10"/>
        <color rgb="FF000000"/>
        <rFont val="Times New Roman"/>
        <charset val="134"/>
      </rPr>
      <t>300</t>
    </r>
    <r>
      <rPr>
        <sz val="10"/>
        <color rgb="FF000000"/>
        <rFont val="方正仿宋_GBK"/>
        <charset val="134"/>
      </rPr>
      <t>元，合计</t>
    </r>
    <r>
      <rPr>
        <sz val="10"/>
        <color rgb="FF000000"/>
        <rFont val="Times New Roman"/>
        <charset val="134"/>
      </rPr>
      <t>1576800</t>
    </r>
    <r>
      <rPr>
        <sz val="10"/>
        <color rgb="FF000000"/>
        <rFont val="方正仿宋_GBK"/>
        <charset val="134"/>
      </rPr>
      <t>元。</t>
    </r>
  </si>
  <si>
    <r>
      <rPr>
        <sz val="10"/>
        <color indexed="8"/>
        <rFont val="方正仿宋_GBK"/>
        <charset val="134"/>
      </rPr>
      <t>通过道路硬化项目，提升人居环境，改善村民出行条件。项目建成后产权归漾稻村委会所有。项目建设可覆盖</t>
    </r>
    <r>
      <rPr>
        <sz val="10"/>
        <color indexed="8"/>
        <rFont val="Times New Roman"/>
        <charset val="134"/>
      </rPr>
      <t>836</t>
    </r>
    <r>
      <rPr>
        <sz val="10"/>
        <color indexed="8"/>
        <rFont val="方正仿宋_GBK"/>
        <charset val="134"/>
      </rPr>
      <t>户</t>
    </r>
    <r>
      <rPr>
        <sz val="10"/>
        <color indexed="8"/>
        <rFont val="Times New Roman"/>
        <charset val="134"/>
      </rPr>
      <t>2753</t>
    </r>
    <r>
      <rPr>
        <sz val="10"/>
        <color indexed="8"/>
        <rFont val="方正仿宋_GBK"/>
        <charset val="134"/>
      </rPr>
      <t>人。</t>
    </r>
  </si>
  <si>
    <r>
      <rPr>
        <sz val="10"/>
        <color indexed="8"/>
        <rFont val="方正仿宋_GBK"/>
        <charset val="134"/>
      </rPr>
      <t>马街镇薛官堡社区人居环境提升项目</t>
    </r>
  </si>
  <si>
    <r>
      <rPr>
        <sz val="10"/>
        <color indexed="8"/>
        <rFont val="方正仿宋_GBK"/>
        <charset val="134"/>
      </rPr>
      <t>薛官堡社区</t>
    </r>
  </si>
  <si>
    <t>1.DN600混凝土管（包含破除、清淤、混凝土垫层、开挖）400m，综合单价544元/m，资金概算21.76万元；
2.DN800混凝土管（包含破除、清淤、混凝土垫层、开挖）550m，综合单价604元/m，资金概算33.22万元；
3.雨箅子400个，单价130元/个，资金概算5.2万元；
4.雨水沟（包含砌筑、抹灰、浇筑、回填）2840m，综合单价200元/m，资金概算56.8万元；
5.污水井（小型沉淀池）120座，综合单价2000元/座，资金概算24万元；
6.成品混凝土沟盖板2840m，单价180元/m，资金概算51.12万元；
7.占地1亩大型污水沉淀池（大三格）1座，长40米，宽16米，深3米，合计1920m³，综合单价50元/m³，资金概算9.6万元。</t>
  </si>
  <si>
    <r>
      <rPr>
        <sz val="10"/>
        <color indexed="8"/>
        <rFont val="方正仿宋_GBK"/>
        <charset val="134"/>
      </rPr>
      <t>通过污水治理项目建设，提升人居环境，改善村民出行条件和投资环境。项目建成后产权归薛官堡社区所有。项目建设可覆盖</t>
    </r>
    <r>
      <rPr>
        <sz val="10"/>
        <color indexed="8"/>
        <rFont val="Times New Roman"/>
        <charset val="134"/>
      </rPr>
      <t>436</t>
    </r>
    <r>
      <rPr>
        <sz val="10"/>
        <color indexed="8"/>
        <rFont val="方正仿宋_GBK"/>
        <charset val="134"/>
      </rPr>
      <t>户</t>
    </r>
    <r>
      <rPr>
        <sz val="10"/>
        <color indexed="8"/>
        <rFont val="Times New Roman"/>
        <charset val="134"/>
      </rPr>
      <t>829</t>
    </r>
    <r>
      <rPr>
        <sz val="10"/>
        <color indexed="8"/>
        <rFont val="方正仿宋_GBK"/>
        <charset val="134"/>
      </rPr>
      <t>人。</t>
    </r>
  </si>
  <si>
    <r>
      <rPr>
        <sz val="10"/>
        <color indexed="8"/>
        <rFont val="方正仿宋_GBK"/>
        <charset val="134"/>
      </rPr>
      <t>马街镇薛官堡社区</t>
    </r>
  </si>
  <si>
    <t>白岩社区农村人居环境改善项目</t>
  </si>
  <si>
    <r>
      <rPr>
        <sz val="10"/>
        <color indexed="8"/>
        <rFont val="方正仿宋_GBK"/>
        <charset val="134"/>
      </rPr>
      <t>白岩社区</t>
    </r>
  </si>
  <si>
    <r>
      <rPr>
        <sz val="10"/>
        <color indexed="8"/>
        <rFont val="方正仿宋_GBK"/>
        <charset val="134"/>
      </rPr>
      <t>白岩村至魏白河段安装</t>
    </r>
    <r>
      <rPr>
        <sz val="10"/>
        <color indexed="8"/>
        <rFont val="Times New Roman"/>
        <charset val="134"/>
      </rPr>
      <t>Gr-B-2C</t>
    </r>
    <r>
      <rPr>
        <sz val="10"/>
        <color indexed="8"/>
        <rFont val="方正仿宋_GBK"/>
        <charset val="134"/>
      </rPr>
      <t>级波形梁护栏</t>
    </r>
    <r>
      <rPr>
        <sz val="10"/>
        <color indexed="8"/>
        <rFont val="Times New Roman"/>
        <charset val="134"/>
      </rPr>
      <t>1750</t>
    </r>
    <r>
      <rPr>
        <sz val="10"/>
        <color indexed="8"/>
        <rFont val="方正仿宋_GBK"/>
        <charset val="134"/>
      </rPr>
      <t>米，综合单价</t>
    </r>
    <r>
      <rPr>
        <sz val="10"/>
        <color indexed="8"/>
        <rFont val="Times New Roman"/>
        <charset val="134"/>
      </rPr>
      <t>240</t>
    </r>
    <r>
      <rPr>
        <sz val="10"/>
        <color indexed="8"/>
        <rFont val="方正仿宋_GBK"/>
        <charset val="134"/>
      </rPr>
      <t>元</t>
    </r>
    <r>
      <rPr>
        <sz val="10"/>
        <color indexed="8"/>
        <rFont val="Times New Roman"/>
        <charset val="134"/>
      </rPr>
      <t>/</t>
    </r>
    <r>
      <rPr>
        <sz val="10"/>
        <color indexed="8"/>
        <rFont val="方正仿宋_GBK"/>
        <charset val="134"/>
      </rPr>
      <t>米，概算资金</t>
    </r>
    <r>
      <rPr>
        <sz val="10"/>
        <color indexed="8"/>
        <rFont val="Times New Roman"/>
        <charset val="134"/>
      </rPr>
      <t>42</t>
    </r>
    <r>
      <rPr>
        <sz val="10"/>
        <color indexed="8"/>
        <rFont val="方正仿宋_GBK"/>
        <charset val="134"/>
      </rPr>
      <t>万元。</t>
    </r>
  </si>
  <si>
    <r>
      <rPr>
        <sz val="10"/>
        <color indexed="8"/>
        <rFont val="方正仿宋_GBK"/>
        <charset val="134"/>
      </rPr>
      <t>改善村民出行条件，保护群众交通生命安全，提升村庄人居环境。项目建成后产权归社区所有，项目建设可直接受益</t>
    </r>
    <r>
      <rPr>
        <sz val="10"/>
        <color indexed="8"/>
        <rFont val="Times New Roman"/>
        <charset val="134"/>
      </rPr>
      <t>7500</t>
    </r>
    <r>
      <rPr>
        <sz val="10"/>
        <color indexed="8"/>
        <rFont val="方正仿宋_GBK"/>
        <charset val="134"/>
      </rPr>
      <t>人。</t>
    </r>
  </si>
  <si>
    <r>
      <rPr>
        <sz val="10"/>
        <rFont val="方正仿宋_GBK"/>
        <charset val="134"/>
      </rPr>
      <t>太平社区人居环境改善及农业生产道路建设项目</t>
    </r>
  </si>
  <si>
    <r>
      <rPr>
        <sz val="10"/>
        <color indexed="8"/>
        <rFont val="方正仿宋_GBK"/>
        <charset val="134"/>
      </rPr>
      <t>太平社区</t>
    </r>
  </si>
  <si>
    <r>
      <rPr>
        <sz val="10"/>
        <rFont val="Times New Roman"/>
        <charset val="134"/>
      </rPr>
      <t>1.</t>
    </r>
    <r>
      <rPr>
        <sz val="10"/>
        <rFont val="方正仿宋_GBK"/>
        <charset val="134"/>
      </rPr>
      <t>中三路至社区门口安装</t>
    </r>
    <r>
      <rPr>
        <sz val="10"/>
        <rFont val="Times New Roman"/>
        <charset val="134"/>
      </rPr>
      <t>Φ600mm</t>
    </r>
    <r>
      <rPr>
        <sz val="10"/>
        <rFont val="方正仿宋_GBK"/>
        <charset val="134"/>
      </rPr>
      <t>水泥预制污水管长</t>
    </r>
    <r>
      <rPr>
        <sz val="10"/>
        <rFont val="Times New Roman"/>
        <charset val="134"/>
      </rPr>
      <t>383</t>
    </r>
    <r>
      <rPr>
        <sz val="10"/>
        <rFont val="方正仿宋_GBK"/>
        <charset val="134"/>
      </rPr>
      <t>米，单价</t>
    </r>
    <r>
      <rPr>
        <sz val="10"/>
        <rFont val="Times New Roman"/>
        <charset val="134"/>
      </rPr>
      <t>300</t>
    </r>
    <r>
      <rPr>
        <sz val="10"/>
        <rFont val="方正仿宋_GBK"/>
        <charset val="134"/>
      </rPr>
      <t>元</t>
    </r>
    <r>
      <rPr>
        <sz val="10"/>
        <rFont val="Times New Roman"/>
        <charset val="134"/>
      </rPr>
      <t>/</t>
    </r>
    <r>
      <rPr>
        <sz val="10"/>
        <rFont val="方正仿宋_GBK"/>
        <charset val="134"/>
      </rPr>
      <t>米，概算资金</t>
    </r>
    <r>
      <rPr>
        <sz val="10"/>
        <rFont val="Times New Roman"/>
        <charset val="134"/>
      </rPr>
      <t>11.49</t>
    </r>
    <r>
      <rPr>
        <sz val="10"/>
        <rFont val="方正仿宋_GBK"/>
        <charset val="134"/>
      </rPr>
      <t>万元；安装</t>
    </r>
    <r>
      <rPr>
        <sz val="10"/>
        <rFont val="Times New Roman"/>
        <charset val="134"/>
      </rPr>
      <t>Φ500mm</t>
    </r>
    <r>
      <rPr>
        <sz val="10"/>
        <rFont val="方正仿宋_GBK"/>
        <charset val="134"/>
      </rPr>
      <t>水泥预制雨水管长</t>
    </r>
    <r>
      <rPr>
        <sz val="10"/>
        <rFont val="Times New Roman"/>
        <charset val="134"/>
      </rPr>
      <t>556</t>
    </r>
    <r>
      <rPr>
        <sz val="10"/>
        <rFont val="方正仿宋_GBK"/>
        <charset val="134"/>
      </rPr>
      <t>米，单价</t>
    </r>
    <r>
      <rPr>
        <sz val="10"/>
        <rFont val="Times New Roman"/>
        <charset val="134"/>
      </rPr>
      <t>250</t>
    </r>
    <r>
      <rPr>
        <sz val="10"/>
        <rFont val="方正仿宋_GBK"/>
        <charset val="134"/>
      </rPr>
      <t>元</t>
    </r>
    <r>
      <rPr>
        <sz val="10"/>
        <rFont val="Times New Roman"/>
        <charset val="134"/>
      </rPr>
      <t>/</t>
    </r>
    <r>
      <rPr>
        <sz val="10"/>
        <rFont val="方正仿宋_GBK"/>
        <charset val="134"/>
      </rPr>
      <t>米，概算资金</t>
    </r>
    <r>
      <rPr>
        <sz val="10"/>
        <rFont val="Times New Roman"/>
        <charset val="134"/>
      </rPr>
      <t>13.9</t>
    </r>
    <r>
      <rPr>
        <sz val="10"/>
        <rFont val="方正仿宋_GBK"/>
        <charset val="134"/>
      </rPr>
      <t>万元，砖砌窨井</t>
    </r>
    <r>
      <rPr>
        <sz val="10"/>
        <rFont val="Times New Roman"/>
        <charset val="134"/>
      </rPr>
      <t>18</t>
    </r>
    <r>
      <rPr>
        <sz val="10"/>
        <rFont val="方正仿宋_GBK"/>
        <charset val="134"/>
      </rPr>
      <t>座，单价</t>
    </r>
    <r>
      <rPr>
        <sz val="10"/>
        <rFont val="Times New Roman"/>
        <charset val="134"/>
      </rPr>
      <t>1350</t>
    </r>
    <r>
      <rPr>
        <sz val="10"/>
        <rFont val="方正仿宋_GBK"/>
        <charset val="134"/>
      </rPr>
      <t>元</t>
    </r>
    <r>
      <rPr>
        <sz val="10"/>
        <rFont val="Times New Roman"/>
        <charset val="134"/>
      </rPr>
      <t>/</t>
    </r>
    <r>
      <rPr>
        <sz val="10"/>
        <rFont val="方正仿宋_GBK"/>
        <charset val="134"/>
      </rPr>
      <t>座，概算资金</t>
    </r>
    <r>
      <rPr>
        <sz val="10"/>
        <rFont val="Times New Roman"/>
        <charset val="134"/>
      </rPr>
      <t>2.43</t>
    </r>
    <r>
      <rPr>
        <sz val="10"/>
        <rFont val="方正仿宋_GBK"/>
        <charset val="134"/>
      </rPr>
      <t>万元；砖砌重型铸铁井盖</t>
    </r>
    <r>
      <rPr>
        <sz val="10"/>
        <rFont val="Times New Roman"/>
        <charset val="134"/>
      </rPr>
      <t>22</t>
    </r>
    <r>
      <rPr>
        <sz val="10"/>
        <rFont val="方正仿宋_GBK"/>
        <charset val="134"/>
      </rPr>
      <t>座，单价</t>
    </r>
    <r>
      <rPr>
        <sz val="10"/>
        <rFont val="Times New Roman"/>
        <charset val="134"/>
      </rPr>
      <t>1650</t>
    </r>
    <r>
      <rPr>
        <sz val="10"/>
        <rFont val="方正仿宋_GBK"/>
        <charset val="134"/>
      </rPr>
      <t>元</t>
    </r>
    <r>
      <rPr>
        <sz val="10"/>
        <rFont val="Times New Roman"/>
        <charset val="134"/>
      </rPr>
      <t>/</t>
    </r>
    <r>
      <rPr>
        <sz val="10"/>
        <rFont val="方正仿宋_GBK"/>
        <charset val="134"/>
      </rPr>
      <t>座，概算资金</t>
    </r>
    <r>
      <rPr>
        <sz val="10"/>
        <rFont val="Times New Roman"/>
        <charset val="134"/>
      </rPr>
      <t>3.36</t>
    </r>
    <r>
      <rPr>
        <sz val="10"/>
        <rFont val="方正仿宋_GBK"/>
        <charset val="134"/>
      </rPr>
      <t>万元；安装重型铸铁雨箅子井</t>
    </r>
    <r>
      <rPr>
        <sz val="10"/>
        <rFont val="Times New Roman"/>
        <charset val="134"/>
      </rPr>
      <t>20</t>
    </r>
    <r>
      <rPr>
        <sz val="10"/>
        <rFont val="方正仿宋_GBK"/>
        <charset val="134"/>
      </rPr>
      <t>座，单价</t>
    </r>
    <r>
      <rPr>
        <sz val="10"/>
        <rFont val="Times New Roman"/>
        <charset val="134"/>
      </rPr>
      <t>650</t>
    </r>
    <r>
      <rPr>
        <sz val="10"/>
        <rFont val="方正仿宋_GBK"/>
        <charset val="134"/>
      </rPr>
      <t>元</t>
    </r>
    <r>
      <rPr>
        <sz val="10"/>
        <rFont val="Times New Roman"/>
        <charset val="134"/>
      </rPr>
      <t>/</t>
    </r>
    <r>
      <rPr>
        <sz val="10"/>
        <rFont val="方正仿宋_GBK"/>
        <charset val="134"/>
      </rPr>
      <t>座，概算</t>
    </r>
    <r>
      <rPr>
        <sz val="10"/>
        <rFont val="Times New Roman"/>
        <charset val="134"/>
      </rPr>
      <t>1.3</t>
    </r>
    <r>
      <rPr>
        <sz val="10"/>
        <rFont val="方正仿宋_GBK"/>
        <charset val="134"/>
      </rPr>
      <t>万元。拆除混凝土长</t>
    </r>
    <r>
      <rPr>
        <sz val="10"/>
        <rFont val="Times New Roman"/>
        <charset val="134"/>
      </rPr>
      <t>939</t>
    </r>
    <r>
      <rPr>
        <sz val="10"/>
        <rFont val="方正仿宋_GBK"/>
        <charset val="134"/>
      </rPr>
      <t>米、宽</t>
    </r>
    <r>
      <rPr>
        <sz val="10"/>
        <rFont val="Times New Roman"/>
        <charset val="134"/>
      </rPr>
      <t>1</t>
    </r>
    <r>
      <rPr>
        <sz val="10"/>
        <rFont val="方正仿宋_GBK"/>
        <charset val="134"/>
      </rPr>
      <t>米，计</t>
    </r>
    <r>
      <rPr>
        <sz val="10"/>
        <rFont val="Times New Roman"/>
        <charset val="134"/>
      </rPr>
      <t>939</t>
    </r>
    <r>
      <rPr>
        <sz val="10"/>
        <rFont val="方正仿宋_GBK"/>
        <charset val="134"/>
      </rPr>
      <t>平方米，单价</t>
    </r>
    <r>
      <rPr>
        <sz val="10"/>
        <rFont val="Times New Roman"/>
        <charset val="134"/>
      </rPr>
      <t>30</t>
    </r>
    <r>
      <rPr>
        <sz val="10"/>
        <rFont val="方正仿宋_GBK"/>
        <charset val="134"/>
      </rPr>
      <t>元</t>
    </r>
    <r>
      <rPr>
        <sz val="10"/>
        <rFont val="Times New Roman"/>
        <charset val="134"/>
      </rPr>
      <t>/</t>
    </r>
    <r>
      <rPr>
        <sz val="10"/>
        <rFont val="方正仿宋_GBK"/>
        <charset val="134"/>
      </rPr>
      <t>㎡，概算资金</t>
    </r>
    <r>
      <rPr>
        <sz val="10"/>
        <rFont val="Times New Roman"/>
        <charset val="134"/>
      </rPr>
      <t>2.82</t>
    </r>
    <r>
      <rPr>
        <sz val="10"/>
        <rFont val="方正仿宋_GBK"/>
        <charset val="134"/>
      </rPr>
      <t>万元。共计资金</t>
    </r>
    <r>
      <rPr>
        <sz val="10"/>
        <rFont val="Times New Roman"/>
        <charset val="134"/>
      </rPr>
      <t>35.3</t>
    </r>
    <r>
      <rPr>
        <sz val="10"/>
        <rFont val="方正仿宋_GBK"/>
        <charset val="134"/>
      </rPr>
      <t>万元。</t>
    </r>
    <r>
      <rPr>
        <sz val="10"/>
        <rFont val="Times New Roman"/>
        <charset val="134"/>
      </rPr>
      <t xml:space="preserve">
2.</t>
    </r>
    <r>
      <rPr>
        <sz val="10"/>
        <rFont val="方正仿宋_GBK"/>
        <charset val="134"/>
      </rPr>
      <t>道路</t>
    </r>
    <r>
      <rPr>
        <sz val="10"/>
        <rFont val="Times New Roman"/>
        <charset val="134"/>
      </rPr>
      <t>C25</t>
    </r>
    <r>
      <rPr>
        <sz val="10"/>
        <rFont val="方正仿宋_GBK"/>
        <charset val="134"/>
      </rPr>
      <t>砼硬化：社区门口至学校路口长</t>
    </r>
    <r>
      <rPr>
        <sz val="10"/>
        <rFont val="Times New Roman"/>
        <charset val="134"/>
      </rPr>
      <t>90</t>
    </r>
    <r>
      <rPr>
        <sz val="10"/>
        <rFont val="方正仿宋_GBK"/>
        <charset val="134"/>
      </rPr>
      <t>米，均宽</t>
    </r>
    <r>
      <rPr>
        <sz val="10"/>
        <rFont val="Times New Roman"/>
        <charset val="134"/>
      </rPr>
      <t>11.5</t>
    </r>
    <r>
      <rPr>
        <sz val="10"/>
        <rFont val="方正仿宋_GBK"/>
        <charset val="134"/>
      </rPr>
      <t>米，高</t>
    </r>
    <r>
      <rPr>
        <sz val="10"/>
        <rFont val="Times New Roman"/>
        <charset val="134"/>
      </rPr>
      <t>0.25</t>
    </r>
    <r>
      <rPr>
        <sz val="10"/>
        <rFont val="方正仿宋_GBK"/>
        <charset val="134"/>
      </rPr>
      <t>米，计</t>
    </r>
    <r>
      <rPr>
        <sz val="10"/>
        <rFont val="Times New Roman"/>
        <charset val="134"/>
      </rPr>
      <t>258.7m³</t>
    </r>
    <r>
      <rPr>
        <sz val="10"/>
        <rFont val="方正仿宋_GBK"/>
        <charset val="134"/>
      </rPr>
      <t>；学校路口至中三路口长</t>
    </r>
    <r>
      <rPr>
        <sz val="10"/>
        <rFont val="Times New Roman"/>
        <charset val="134"/>
      </rPr>
      <t>278</t>
    </r>
    <r>
      <rPr>
        <sz val="10"/>
        <rFont val="方正仿宋_GBK"/>
        <charset val="134"/>
      </rPr>
      <t>米，均宽</t>
    </r>
    <r>
      <rPr>
        <sz val="10"/>
        <rFont val="Times New Roman"/>
        <charset val="134"/>
      </rPr>
      <t>11.5</t>
    </r>
    <r>
      <rPr>
        <sz val="10"/>
        <rFont val="方正仿宋_GBK"/>
        <charset val="134"/>
      </rPr>
      <t>米，高</t>
    </r>
    <r>
      <rPr>
        <sz val="10"/>
        <rFont val="Times New Roman"/>
        <charset val="134"/>
      </rPr>
      <t>0.25</t>
    </r>
    <r>
      <rPr>
        <sz val="10"/>
        <rFont val="方正仿宋_GBK"/>
        <charset val="134"/>
      </rPr>
      <t>米，计</t>
    </r>
    <r>
      <rPr>
        <sz val="10"/>
        <rFont val="Times New Roman"/>
        <charset val="134"/>
      </rPr>
      <t>799.3m³</t>
    </r>
    <r>
      <rPr>
        <sz val="10"/>
        <rFont val="方正仿宋_GBK"/>
        <charset val="134"/>
      </rPr>
      <t>；共计需混凝土</t>
    </r>
    <r>
      <rPr>
        <sz val="10"/>
        <rFont val="Times New Roman"/>
        <charset val="134"/>
      </rPr>
      <t>1058m³</t>
    </r>
    <r>
      <rPr>
        <sz val="10"/>
        <rFont val="方正仿宋_GBK"/>
        <charset val="134"/>
      </rPr>
      <t>，单价</t>
    </r>
    <r>
      <rPr>
        <sz val="10"/>
        <rFont val="Times New Roman"/>
        <charset val="134"/>
      </rPr>
      <t>400</t>
    </r>
    <r>
      <rPr>
        <sz val="10"/>
        <rFont val="方正仿宋_GBK"/>
        <charset val="134"/>
      </rPr>
      <t>元</t>
    </r>
    <r>
      <rPr>
        <sz val="10"/>
        <rFont val="Times New Roman"/>
        <charset val="134"/>
      </rPr>
      <t>/m³</t>
    </r>
    <r>
      <rPr>
        <sz val="10"/>
        <rFont val="方正仿宋_GBK"/>
        <charset val="134"/>
      </rPr>
      <t>，需资金</t>
    </r>
    <r>
      <rPr>
        <sz val="10"/>
        <rFont val="Times New Roman"/>
        <charset val="134"/>
      </rPr>
      <t>42.32</t>
    </r>
    <r>
      <rPr>
        <sz val="10"/>
        <rFont val="方正仿宋_GBK"/>
        <charset val="134"/>
      </rPr>
      <t>万元；道路混合料回填长</t>
    </r>
    <r>
      <rPr>
        <sz val="10"/>
        <rFont val="Times New Roman"/>
        <charset val="134"/>
      </rPr>
      <t>368</t>
    </r>
    <r>
      <rPr>
        <sz val="10"/>
        <rFont val="方正仿宋_GBK"/>
        <charset val="134"/>
      </rPr>
      <t>米、宽</t>
    </r>
    <r>
      <rPr>
        <sz val="10"/>
        <rFont val="Times New Roman"/>
        <charset val="134"/>
      </rPr>
      <t>11</t>
    </r>
    <r>
      <rPr>
        <sz val="10"/>
        <rFont val="方正仿宋_GBK"/>
        <charset val="134"/>
      </rPr>
      <t>米、厚</t>
    </r>
    <r>
      <rPr>
        <sz val="10"/>
        <rFont val="Times New Roman"/>
        <charset val="134"/>
      </rPr>
      <t>0.3</t>
    </r>
    <r>
      <rPr>
        <sz val="10"/>
        <rFont val="方正仿宋_GBK"/>
        <charset val="134"/>
      </rPr>
      <t>米，计</t>
    </r>
    <r>
      <rPr>
        <sz val="10"/>
        <rFont val="Times New Roman"/>
        <charset val="134"/>
      </rPr>
      <t>1214.4</t>
    </r>
    <r>
      <rPr>
        <sz val="10"/>
        <rFont val="方正仿宋_GBK"/>
        <charset val="134"/>
      </rPr>
      <t>立方米，单价</t>
    </r>
    <r>
      <rPr>
        <sz val="10"/>
        <rFont val="Times New Roman"/>
        <charset val="134"/>
      </rPr>
      <t>130</t>
    </r>
    <r>
      <rPr>
        <sz val="10"/>
        <rFont val="方正仿宋_GBK"/>
        <charset val="134"/>
      </rPr>
      <t>元</t>
    </r>
    <r>
      <rPr>
        <sz val="10"/>
        <rFont val="Times New Roman"/>
        <charset val="134"/>
      </rPr>
      <t>/m³</t>
    </r>
    <r>
      <rPr>
        <sz val="10"/>
        <rFont val="方正仿宋_GBK"/>
        <charset val="134"/>
      </rPr>
      <t>，概算资金</t>
    </r>
    <r>
      <rPr>
        <sz val="10"/>
        <rFont val="Times New Roman"/>
        <charset val="134"/>
      </rPr>
      <t>15.79</t>
    </r>
    <r>
      <rPr>
        <sz val="10"/>
        <rFont val="方正仿宋_GBK"/>
        <charset val="134"/>
      </rPr>
      <t>万元。共计资金</t>
    </r>
    <r>
      <rPr>
        <sz val="10"/>
        <rFont val="Times New Roman"/>
        <charset val="134"/>
      </rPr>
      <t>58.11</t>
    </r>
    <r>
      <rPr>
        <sz val="10"/>
        <rFont val="方正仿宋_GBK"/>
        <charset val="134"/>
      </rPr>
      <t>万元。</t>
    </r>
  </si>
  <si>
    <r>
      <rPr>
        <sz val="10"/>
        <color indexed="8"/>
        <rFont val="方正仿宋_GBK"/>
        <charset val="134"/>
      </rPr>
      <t>项目建成后产权归太平社区，通过建设有效解决本社区及周边村社区</t>
    </r>
    <r>
      <rPr>
        <sz val="10"/>
        <color indexed="8"/>
        <rFont val="Times New Roman"/>
        <charset val="134"/>
      </rPr>
      <t>4</t>
    </r>
    <r>
      <rPr>
        <sz val="10"/>
        <color indexed="8"/>
        <rFont val="方正仿宋_GBK"/>
        <charset val="134"/>
      </rPr>
      <t>万余人出行困难问题。</t>
    </r>
  </si>
  <si>
    <r>
      <rPr>
        <sz val="10"/>
        <rFont val="方正仿宋_GBK"/>
        <charset val="134"/>
      </rPr>
      <t>三岔河社区道路建设项目</t>
    </r>
  </si>
  <si>
    <r>
      <rPr>
        <sz val="10"/>
        <color indexed="8"/>
        <rFont val="方正仿宋_GBK"/>
        <charset val="134"/>
      </rPr>
      <t>三岔河社区</t>
    </r>
  </si>
  <si>
    <r>
      <rPr>
        <sz val="10"/>
        <color theme="1"/>
        <rFont val="Times New Roman"/>
        <charset val="134"/>
      </rPr>
      <t>4</t>
    </r>
    <r>
      <rPr>
        <sz val="10"/>
        <color indexed="8"/>
        <rFont val="方正仿宋_GBK"/>
        <charset val="134"/>
      </rPr>
      <t>组道路建设</t>
    </r>
    <r>
      <rPr>
        <sz val="10"/>
        <color indexed="8"/>
        <rFont val="Times New Roman"/>
        <charset val="134"/>
      </rPr>
      <t>5</t>
    </r>
    <r>
      <rPr>
        <sz val="10"/>
        <color indexed="8"/>
        <rFont val="方正仿宋_GBK"/>
        <charset val="134"/>
      </rPr>
      <t>条：</t>
    </r>
    <r>
      <rPr>
        <sz val="10"/>
        <color indexed="8"/>
        <rFont val="Times New Roman"/>
        <charset val="134"/>
      </rPr>
      <t xml:space="preserve">
1.</t>
    </r>
    <r>
      <rPr>
        <sz val="10"/>
        <color indexed="8"/>
        <rFont val="方正仿宋_GBK"/>
        <charset val="134"/>
      </rPr>
      <t>道路</t>
    </r>
    <r>
      <rPr>
        <sz val="10"/>
        <color indexed="8"/>
        <rFont val="Times New Roman"/>
        <charset val="134"/>
      </rPr>
      <t>C25</t>
    </r>
    <r>
      <rPr>
        <sz val="10"/>
        <color indexed="8"/>
        <rFont val="方正仿宋_GBK"/>
        <charset val="134"/>
      </rPr>
      <t>砼硬化：马彦平户至高永户长</t>
    </r>
    <r>
      <rPr>
        <sz val="10"/>
        <color indexed="8"/>
        <rFont val="Times New Roman"/>
        <charset val="134"/>
      </rPr>
      <t>171</t>
    </r>
    <r>
      <rPr>
        <sz val="10"/>
        <color indexed="8"/>
        <rFont val="方正仿宋_GBK"/>
        <charset val="134"/>
      </rPr>
      <t>米、宽</t>
    </r>
    <r>
      <rPr>
        <sz val="10"/>
        <color indexed="8"/>
        <rFont val="Times New Roman"/>
        <charset val="134"/>
      </rPr>
      <t>9</t>
    </r>
    <r>
      <rPr>
        <sz val="10"/>
        <color indexed="8"/>
        <rFont val="方正仿宋_GBK"/>
        <charset val="134"/>
      </rPr>
      <t>米、厚</t>
    </r>
    <r>
      <rPr>
        <sz val="10"/>
        <color indexed="8"/>
        <rFont val="Times New Roman"/>
        <charset val="134"/>
      </rPr>
      <t>0.25</t>
    </r>
    <r>
      <rPr>
        <sz val="10"/>
        <color indexed="8"/>
        <rFont val="方正仿宋_GBK"/>
        <charset val="134"/>
      </rPr>
      <t>米，计</t>
    </r>
    <r>
      <rPr>
        <sz val="10"/>
        <color indexed="8"/>
        <rFont val="Times New Roman"/>
        <charset val="134"/>
      </rPr>
      <t>384.75</t>
    </r>
    <r>
      <rPr>
        <sz val="10"/>
        <color indexed="8"/>
        <rFont val="方正仿宋_GBK"/>
        <charset val="134"/>
      </rPr>
      <t>立方米；陈石关户至高爱林户长</t>
    </r>
    <r>
      <rPr>
        <sz val="10"/>
        <color indexed="8"/>
        <rFont val="Times New Roman"/>
        <charset val="134"/>
      </rPr>
      <t>174</t>
    </r>
    <r>
      <rPr>
        <sz val="10"/>
        <color indexed="8"/>
        <rFont val="方正仿宋_GBK"/>
        <charset val="134"/>
      </rPr>
      <t>米、宽</t>
    </r>
    <r>
      <rPr>
        <sz val="10"/>
        <color indexed="8"/>
        <rFont val="Times New Roman"/>
        <charset val="134"/>
      </rPr>
      <t>9</t>
    </r>
    <r>
      <rPr>
        <sz val="10"/>
        <color indexed="8"/>
        <rFont val="方正仿宋_GBK"/>
        <charset val="134"/>
      </rPr>
      <t>米、厚</t>
    </r>
    <r>
      <rPr>
        <sz val="10"/>
        <color indexed="8"/>
        <rFont val="Times New Roman"/>
        <charset val="134"/>
      </rPr>
      <t>0.25</t>
    </r>
    <r>
      <rPr>
        <sz val="10"/>
        <color indexed="8"/>
        <rFont val="方正仿宋_GBK"/>
        <charset val="134"/>
      </rPr>
      <t>米，计</t>
    </r>
    <r>
      <rPr>
        <sz val="10"/>
        <color indexed="8"/>
        <rFont val="Times New Roman"/>
        <charset val="134"/>
      </rPr>
      <t>391.5</t>
    </r>
    <r>
      <rPr>
        <sz val="10"/>
        <color indexed="8"/>
        <rFont val="方正仿宋_GBK"/>
        <charset val="134"/>
      </rPr>
      <t>立方米；张乔芬户至钱俊户长</t>
    </r>
    <r>
      <rPr>
        <sz val="10"/>
        <color indexed="8"/>
        <rFont val="Times New Roman"/>
        <charset val="134"/>
      </rPr>
      <t>177</t>
    </r>
    <r>
      <rPr>
        <sz val="10"/>
        <color indexed="8"/>
        <rFont val="方正仿宋_GBK"/>
        <charset val="134"/>
      </rPr>
      <t>米、宽</t>
    </r>
    <r>
      <rPr>
        <sz val="10"/>
        <color indexed="8"/>
        <rFont val="Times New Roman"/>
        <charset val="134"/>
      </rPr>
      <t>9</t>
    </r>
    <r>
      <rPr>
        <sz val="10"/>
        <color indexed="8"/>
        <rFont val="方正仿宋_GBK"/>
        <charset val="134"/>
      </rPr>
      <t>米、厚</t>
    </r>
    <r>
      <rPr>
        <sz val="10"/>
        <color indexed="8"/>
        <rFont val="Times New Roman"/>
        <charset val="134"/>
      </rPr>
      <t>0.25</t>
    </r>
    <r>
      <rPr>
        <sz val="10"/>
        <color indexed="8"/>
        <rFont val="方正仿宋_GBK"/>
        <charset val="134"/>
      </rPr>
      <t>米，计</t>
    </r>
    <r>
      <rPr>
        <sz val="10"/>
        <color indexed="8"/>
        <rFont val="Times New Roman"/>
        <charset val="134"/>
      </rPr>
      <t>398.25</t>
    </r>
    <r>
      <rPr>
        <sz val="10"/>
        <color indexed="8"/>
        <rFont val="方正仿宋_GBK"/>
        <charset val="134"/>
      </rPr>
      <t>立方米；闻建户至</t>
    </r>
    <r>
      <rPr>
        <sz val="10"/>
        <color indexed="8"/>
        <rFont val="Times New Roman"/>
        <charset val="134"/>
      </rPr>
      <t>4</t>
    </r>
    <r>
      <rPr>
        <sz val="10"/>
        <color indexed="8"/>
        <rFont val="方正仿宋_GBK"/>
        <charset val="134"/>
      </rPr>
      <t>组活动场所长</t>
    </r>
    <r>
      <rPr>
        <sz val="10"/>
        <color indexed="8"/>
        <rFont val="Times New Roman"/>
        <charset val="134"/>
      </rPr>
      <t>180</t>
    </r>
    <r>
      <rPr>
        <sz val="10"/>
        <color indexed="8"/>
        <rFont val="方正仿宋_GBK"/>
        <charset val="134"/>
      </rPr>
      <t>米、宽</t>
    </r>
    <r>
      <rPr>
        <sz val="10"/>
        <color indexed="8"/>
        <rFont val="Times New Roman"/>
        <charset val="134"/>
      </rPr>
      <t>10</t>
    </r>
    <r>
      <rPr>
        <sz val="10"/>
        <color indexed="8"/>
        <rFont val="方正仿宋_GBK"/>
        <charset val="134"/>
      </rPr>
      <t>米、厚</t>
    </r>
    <r>
      <rPr>
        <sz val="10"/>
        <color indexed="8"/>
        <rFont val="Times New Roman"/>
        <charset val="134"/>
      </rPr>
      <t>0.25</t>
    </r>
    <r>
      <rPr>
        <sz val="10"/>
        <color indexed="8"/>
        <rFont val="方正仿宋_GBK"/>
        <charset val="134"/>
      </rPr>
      <t>米，计</t>
    </r>
    <r>
      <rPr>
        <sz val="10"/>
        <color indexed="8"/>
        <rFont val="Times New Roman"/>
        <charset val="134"/>
      </rPr>
      <t>450</t>
    </r>
    <r>
      <rPr>
        <sz val="10"/>
        <color indexed="8"/>
        <rFont val="方正仿宋_GBK"/>
        <charset val="134"/>
      </rPr>
      <t>立方米；王见国户至王竹祥户长</t>
    </r>
    <r>
      <rPr>
        <sz val="10"/>
        <color indexed="8"/>
        <rFont val="Times New Roman"/>
        <charset val="134"/>
      </rPr>
      <t>198</t>
    </r>
    <r>
      <rPr>
        <sz val="10"/>
        <color indexed="8"/>
        <rFont val="方正仿宋_GBK"/>
        <charset val="134"/>
      </rPr>
      <t>米、宽</t>
    </r>
    <r>
      <rPr>
        <sz val="10"/>
        <color indexed="8"/>
        <rFont val="Times New Roman"/>
        <charset val="134"/>
      </rPr>
      <t>8</t>
    </r>
    <r>
      <rPr>
        <sz val="10"/>
        <color indexed="8"/>
        <rFont val="方正仿宋_GBK"/>
        <charset val="134"/>
      </rPr>
      <t>米、厚</t>
    </r>
    <r>
      <rPr>
        <sz val="10"/>
        <color indexed="8"/>
        <rFont val="Times New Roman"/>
        <charset val="134"/>
      </rPr>
      <t>0.25</t>
    </r>
    <r>
      <rPr>
        <sz val="10"/>
        <color indexed="8"/>
        <rFont val="方正仿宋_GBK"/>
        <charset val="134"/>
      </rPr>
      <t>米，计</t>
    </r>
    <r>
      <rPr>
        <sz val="10"/>
        <color indexed="8"/>
        <rFont val="Times New Roman"/>
        <charset val="134"/>
      </rPr>
      <t>396</t>
    </r>
    <r>
      <rPr>
        <sz val="10"/>
        <color indexed="8"/>
        <rFont val="方正仿宋_GBK"/>
        <charset val="134"/>
      </rPr>
      <t>立方米。合计</t>
    </r>
    <r>
      <rPr>
        <sz val="10"/>
        <color indexed="8"/>
        <rFont val="Times New Roman"/>
        <charset val="134"/>
      </rPr>
      <t>2020.5</t>
    </r>
    <r>
      <rPr>
        <sz val="10"/>
        <color indexed="8"/>
        <rFont val="方正仿宋_GBK"/>
        <charset val="134"/>
      </rPr>
      <t>立方米，综合单价</t>
    </r>
    <r>
      <rPr>
        <sz val="10"/>
        <color indexed="8"/>
        <rFont val="Times New Roman"/>
        <charset val="134"/>
      </rPr>
      <t>390</t>
    </r>
    <r>
      <rPr>
        <sz val="10"/>
        <color indexed="8"/>
        <rFont val="方正仿宋_GBK"/>
        <charset val="134"/>
      </rPr>
      <t>元</t>
    </r>
    <r>
      <rPr>
        <sz val="10"/>
        <color indexed="8"/>
        <rFont val="Times New Roman"/>
        <charset val="134"/>
      </rPr>
      <t>/</t>
    </r>
    <r>
      <rPr>
        <sz val="10"/>
        <color indexed="8"/>
        <rFont val="方正仿宋_GBK"/>
        <charset val="134"/>
      </rPr>
      <t>立方米，概算资金</t>
    </r>
    <r>
      <rPr>
        <sz val="10"/>
        <color indexed="8"/>
        <rFont val="Times New Roman"/>
        <charset val="134"/>
      </rPr>
      <t>78.8</t>
    </r>
    <r>
      <rPr>
        <sz val="10"/>
        <color indexed="8"/>
        <rFont val="方正仿宋_GBK"/>
        <charset val="134"/>
      </rPr>
      <t>万元。</t>
    </r>
    <r>
      <rPr>
        <sz val="10"/>
        <color indexed="8"/>
        <rFont val="Times New Roman"/>
        <charset val="134"/>
      </rPr>
      <t xml:space="preserve">
2.</t>
    </r>
    <r>
      <rPr>
        <sz val="10"/>
        <color indexed="8"/>
        <rFont val="方正仿宋_GBK"/>
        <charset val="134"/>
      </rPr>
      <t>道路混合料回填找平垫层：马彦平户至高永户长</t>
    </r>
    <r>
      <rPr>
        <sz val="10"/>
        <color indexed="8"/>
        <rFont val="Times New Roman"/>
        <charset val="134"/>
      </rPr>
      <t>171</t>
    </r>
    <r>
      <rPr>
        <sz val="10"/>
        <color indexed="8"/>
        <rFont val="方正仿宋_GBK"/>
        <charset val="134"/>
      </rPr>
      <t>米、宽</t>
    </r>
    <r>
      <rPr>
        <sz val="10"/>
        <color indexed="8"/>
        <rFont val="Times New Roman"/>
        <charset val="134"/>
      </rPr>
      <t>9</t>
    </r>
    <r>
      <rPr>
        <sz val="10"/>
        <color indexed="8"/>
        <rFont val="方正仿宋_GBK"/>
        <charset val="134"/>
      </rPr>
      <t>米、厚</t>
    </r>
    <r>
      <rPr>
        <sz val="10"/>
        <color indexed="8"/>
        <rFont val="Times New Roman"/>
        <charset val="134"/>
      </rPr>
      <t>0.15</t>
    </r>
    <r>
      <rPr>
        <sz val="10"/>
        <color indexed="8"/>
        <rFont val="方正仿宋_GBK"/>
        <charset val="134"/>
      </rPr>
      <t>米，计</t>
    </r>
    <r>
      <rPr>
        <sz val="10"/>
        <color indexed="8"/>
        <rFont val="Times New Roman"/>
        <charset val="134"/>
      </rPr>
      <t>230.85</t>
    </r>
    <r>
      <rPr>
        <sz val="10"/>
        <color indexed="8"/>
        <rFont val="方正仿宋_GBK"/>
        <charset val="134"/>
      </rPr>
      <t>立方米；陈石关户至高爱林户长</t>
    </r>
    <r>
      <rPr>
        <sz val="10"/>
        <color indexed="8"/>
        <rFont val="Times New Roman"/>
        <charset val="134"/>
      </rPr>
      <t>174</t>
    </r>
    <r>
      <rPr>
        <sz val="10"/>
        <color indexed="8"/>
        <rFont val="方正仿宋_GBK"/>
        <charset val="134"/>
      </rPr>
      <t>米、宽</t>
    </r>
    <r>
      <rPr>
        <sz val="10"/>
        <color indexed="8"/>
        <rFont val="Times New Roman"/>
        <charset val="134"/>
      </rPr>
      <t>9</t>
    </r>
    <r>
      <rPr>
        <sz val="10"/>
        <color indexed="8"/>
        <rFont val="方正仿宋_GBK"/>
        <charset val="134"/>
      </rPr>
      <t>米、厚</t>
    </r>
    <r>
      <rPr>
        <sz val="10"/>
        <color indexed="8"/>
        <rFont val="Times New Roman"/>
        <charset val="134"/>
      </rPr>
      <t>0.15</t>
    </r>
    <r>
      <rPr>
        <sz val="10"/>
        <color indexed="8"/>
        <rFont val="方正仿宋_GBK"/>
        <charset val="134"/>
      </rPr>
      <t>米，计</t>
    </r>
    <r>
      <rPr>
        <sz val="10"/>
        <color indexed="8"/>
        <rFont val="Times New Roman"/>
        <charset val="134"/>
      </rPr>
      <t>234.9</t>
    </r>
    <r>
      <rPr>
        <sz val="10"/>
        <color indexed="8"/>
        <rFont val="方正仿宋_GBK"/>
        <charset val="134"/>
      </rPr>
      <t>立方米；张乔芬户至钱俊户长</t>
    </r>
    <r>
      <rPr>
        <sz val="10"/>
        <color indexed="8"/>
        <rFont val="Times New Roman"/>
        <charset val="134"/>
      </rPr>
      <t>177</t>
    </r>
    <r>
      <rPr>
        <sz val="10"/>
        <color indexed="8"/>
        <rFont val="方正仿宋_GBK"/>
        <charset val="134"/>
      </rPr>
      <t>米、宽</t>
    </r>
    <r>
      <rPr>
        <sz val="10"/>
        <color indexed="8"/>
        <rFont val="Times New Roman"/>
        <charset val="134"/>
      </rPr>
      <t>9</t>
    </r>
    <r>
      <rPr>
        <sz val="10"/>
        <color indexed="8"/>
        <rFont val="方正仿宋_GBK"/>
        <charset val="134"/>
      </rPr>
      <t>米、厚</t>
    </r>
    <r>
      <rPr>
        <sz val="10"/>
        <color indexed="8"/>
        <rFont val="Times New Roman"/>
        <charset val="134"/>
      </rPr>
      <t>0.15</t>
    </r>
    <r>
      <rPr>
        <sz val="10"/>
        <color indexed="8"/>
        <rFont val="方正仿宋_GBK"/>
        <charset val="134"/>
      </rPr>
      <t>米，计</t>
    </r>
    <r>
      <rPr>
        <sz val="10"/>
        <color indexed="8"/>
        <rFont val="Times New Roman"/>
        <charset val="134"/>
      </rPr>
      <t>238.95</t>
    </r>
    <r>
      <rPr>
        <sz val="10"/>
        <color indexed="8"/>
        <rFont val="方正仿宋_GBK"/>
        <charset val="134"/>
      </rPr>
      <t>立方米；闻建户至</t>
    </r>
    <r>
      <rPr>
        <sz val="10"/>
        <color indexed="8"/>
        <rFont val="Times New Roman"/>
        <charset val="134"/>
      </rPr>
      <t>4</t>
    </r>
    <r>
      <rPr>
        <sz val="10"/>
        <color indexed="8"/>
        <rFont val="方正仿宋_GBK"/>
        <charset val="134"/>
      </rPr>
      <t>组活动场所长</t>
    </r>
    <r>
      <rPr>
        <sz val="10"/>
        <color indexed="8"/>
        <rFont val="Times New Roman"/>
        <charset val="134"/>
      </rPr>
      <t>180</t>
    </r>
    <r>
      <rPr>
        <sz val="10"/>
        <color indexed="8"/>
        <rFont val="方正仿宋_GBK"/>
        <charset val="134"/>
      </rPr>
      <t>米、宽</t>
    </r>
    <r>
      <rPr>
        <sz val="10"/>
        <color indexed="8"/>
        <rFont val="Times New Roman"/>
        <charset val="134"/>
      </rPr>
      <t>10</t>
    </r>
    <r>
      <rPr>
        <sz val="10"/>
        <color indexed="8"/>
        <rFont val="方正仿宋_GBK"/>
        <charset val="134"/>
      </rPr>
      <t>米、厚</t>
    </r>
    <r>
      <rPr>
        <sz val="10"/>
        <color indexed="8"/>
        <rFont val="Times New Roman"/>
        <charset val="134"/>
      </rPr>
      <t>0.15</t>
    </r>
    <r>
      <rPr>
        <sz val="10"/>
        <color indexed="8"/>
        <rFont val="方正仿宋_GBK"/>
        <charset val="134"/>
      </rPr>
      <t>米，计</t>
    </r>
    <r>
      <rPr>
        <sz val="10"/>
        <color indexed="8"/>
        <rFont val="Times New Roman"/>
        <charset val="134"/>
      </rPr>
      <t>270</t>
    </r>
    <r>
      <rPr>
        <sz val="10"/>
        <color indexed="8"/>
        <rFont val="方正仿宋_GBK"/>
        <charset val="134"/>
      </rPr>
      <t>立方米；长</t>
    </r>
    <r>
      <rPr>
        <sz val="10"/>
        <color indexed="8"/>
        <rFont val="Times New Roman"/>
        <charset val="134"/>
      </rPr>
      <t>198</t>
    </r>
    <r>
      <rPr>
        <sz val="10"/>
        <color indexed="8"/>
        <rFont val="方正仿宋_GBK"/>
        <charset val="134"/>
      </rPr>
      <t>米、宽</t>
    </r>
    <r>
      <rPr>
        <sz val="10"/>
        <color indexed="8"/>
        <rFont val="Times New Roman"/>
        <charset val="134"/>
      </rPr>
      <t>8</t>
    </r>
    <r>
      <rPr>
        <sz val="10"/>
        <color indexed="8"/>
        <rFont val="方正仿宋_GBK"/>
        <charset val="134"/>
      </rPr>
      <t>米、厚</t>
    </r>
    <r>
      <rPr>
        <sz val="10"/>
        <color indexed="8"/>
        <rFont val="Times New Roman"/>
        <charset val="134"/>
      </rPr>
      <t>0.25</t>
    </r>
    <r>
      <rPr>
        <sz val="10"/>
        <color indexed="8"/>
        <rFont val="方正仿宋_GBK"/>
        <charset val="134"/>
      </rPr>
      <t>米，计</t>
    </r>
    <r>
      <rPr>
        <sz val="10"/>
        <color indexed="8"/>
        <rFont val="Times New Roman"/>
        <charset val="134"/>
      </rPr>
      <t>396</t>
    </r>
    <r>
      <rPr>
        <sz val="10"/>
        <color indexed="8"/>
        <rFont val="方正仿宋_GBK"/>
        <charset val="134"/>
      </rPr>
      <t>立方米。合计</t>
    </r>
    <r>
      <rPr>
        <sz val="10"/>
        <color indexed="8"/>
        <rFont val="Times New Roman"/>
        <charset val="134"/>
      </rPr>
      <t>1100.7</t>
    </r>
    <r>
      <rPr>
        <sz val="10"/>
        <color indexed="8"/>
        <rFont val="方正仿宋_GBK"/>
        <charset val="134"/>
      </rPr>
      <t>立方米，综合单价</t>
    </r>
    <r>
      <rPr>
        <sz val="10"/>
        <color indexed="8"/>
        <rFont val="Times New Roman"/>
        <charset val="134"/>
      </rPr>
      <t>130</t>
    </r>
    <r>
      <rPr>
        <sz val="10"/>
        <color indexed="8"/>
        <rFont val="方正仿宋_GBK"/>
        <charset val="134"/>
      </rPr>
      <t>元</t>
    </r>
    <r>
      <rPr>
        <sz val="10"/>
        <color indexed="8"/>
        <rFont val="Times New Roman"/>
        <charset val="134"/>
      </rPr>
      <t>/</t>
    </r>
    <r>
      <rPr>
        <sz val="10"/>
        <color indexed="8"/>
        <rFont val="方正仿宋_GBK"/>
        <charset val="134"/>
      </rPr>
      <t>立方米，概算资金</t>
    </r>
    <r>
      <rPr>
        <sz val="10"/>
        <color indexed="8"/>
        <rFont val="Times New Roman"/>
        <charset val="134"/>
      </rPr>
      <t>14.31</t>
    </r>
    <r>
      <rPr>
        <sz val="10"/>
        <color indexed="8"/>
        <rFont val="方正仿宋_GBK"/>
        <charset val="134"/>
      </rPr>
      <t>万元。</t>
    </r>
  </si>
  <si>
    <r>
      <rPr>
        <sz val="10"/>
        <color indexed="8"/>
        <rFont val="方正仿宋_GBK"/>
        <charset val="134"/>
      </rPr>
      <t>通过建设村组道路建设，改善村民出行条件，提升人居环境。项目建成后产权归三岔河社区所有，项目建设可覆盖</t>
    </r>
    <r>
      <rPr>
        <sz val="10"/>
        <color indexed="8"/>
        <rFont val="Times New Roman"/>
        <charset val="134"/>
      </rPr>
      <t>110</t>
    </r>
    <r>
      <rPr>
        <sz val="10"/>
        <color indexed="8"/>
        <rFont val="方正仿宋_GBK"/>
        <charset val="134"/>
      </rPr>
      <t>户</t>
    </r>
    <r>
      <rPr>
        <sz val="10"/>
        <color indexed="8"/>
        <rFont val="Times New Roman"/>
        <charset val="134"/>
      </rPr>
      <t>346</t>
    </r>
    <r>
      <rPr>
        <sz val="10"/>
        <color indexed="8"/>
        <rFont val="方正仿宋_GBK"/>
        <charset val="134"/>
      </rPr>
      <t>人。</t>
    </r>
  </si>
  <si>
    <t>小百户镇小百户社区农村人居环境提升项目</t>
  </si>
  <si>
    <r>
      <rPr>
        <sz val="10"/>
        <rFont val="方正仿宋_GBK"/>
        <charset val="134"/>
      </rPr>
      <t>小百户镇小百户社区小百户村农村污水治理项目。</t>
    </r>
    <r>
      <rPr>
        <sz val="10"/>
        <rFont val="Times New Roman"/>
        <charset val="134"/>
      </rPr>
      <t>1.</t>
    </r>
    <r>
      <rPr>
        <sz val="10"/>
        <rFont val="方正仿宋_GBK"/>
        <charset val="134"/>
      </rPr>
      <t>安装</t>
    </r>
    <r>
      <rPr>
        <sz val="10"/>
        <rFont val="Times New Roman"/>
        <charset val="134"/>
      </rPr>
      <t>φ500cm</t>
    </r>
    <r>
      <rPr>
        <sz val="10"/>
        <rFont val="方正仿宋_GBK"/>
        <charset val="134"/>
      </rPr>
      <t>波纹管（雨水管）</t>
    </r>
    <r>
      <rPr>
        <sz val="10"/>
        <rFont val="Times New Roman"/>
        <charset val="134"/>
      </rPr>
      <t>2500</t>
    </r>
    <r>
      <rPr>
        <sz val="10"/>
        <rFont val="方正仿宋_GBK"/>
        <charset val="134"/>
      </rPr>
      <t>米，单价</t>
    </r>
    <r>
      <rPr>
        <sz val="10"/>
        <rFont val="Times New Roman"/>
        <charset val="134"/>
      </rPr>
      <t>360元/米，需资金90.00万元；2.安装φ300cm波纹管（污水管）3500米，单价260元/米，需资金91.00万元；3.安装φ800cm波纹管（污水管）1200米，单价580元/米，需资金69.6万元；4.安装预制检查井60座，单价1350元/座，需资金8.10万元；5.安装雨箅子50个，单价500元/个，需资金2.5万元；6.村内道路修复需浇筑C25混凝土924m³，单价420元/m³，需资金38.8万元。共需资金300.00万元。</t>
    </r>
  </si>
  <si>
    <r>
      <rPr>
        <sz val="10"/>
        <rFont val="方正仿宋_GBK"/>
        <charset val="134"/>
      </rPr>
      <t>通过建设雨污收集管网，提升污水收集处理率，使污水收集处理率达</t>
    </r>
    <r>
      <rPr>
        <sz val="10"/>
        <rFont val="Times New Roman"/>
        <charset val="134"/>
      </rPr>
      <t>90%</t>
    </r>
    <r>
      <rPr>
        <sz val="10"/>
        <rFont val="方正仿宋_GBK"/>
        <charset val="134"/>
      </rPr>
      <t>。项目建成后产权归小百户社区所有。项目建设可覆盖</t>
    </r>
    <r>
      <rPr>
        <sz val="10"/>
        <rFont val="Times New Roman"/>
        <charset val="134"/>
      </rPr>
      <t>756</t>
    </r>
    <r>
      <rPr>
        <sz val="10"/>
        <rFont val="方正仿宋_GBK"/>
        <charset val="134"/>
      </rPr>
      <t>人。</t>
    </r>
  </si>
  <si>
    <r>
      <rPr>
        <sz val="10"/>
        <rFont val="方正仿宋_GBK"/>
        <charset val="134"/>
      </rPr>
      <t>北山社区</t>
    </r>
  </si>
  <si>
    <r>
      <rPr>
        <sz val="10"/>
        <rFont val="方正仿宋_GBK"/>
        <charset val="134"/>
      </rPr>
      <t>小百户镇双官村委会鼠街人居环境提升项目</t>
    </r>
  </si>
  <si>
    <r>
      <rPr>
        <sz val="10"/>
        <rFont val="方正仿宋_GBK"/>
        <charset val="134"/>
      </rPr>
      <t>双官村委会</t>
    </r>
  </si>
  <si>
    <r>
      <rPr>
        <sz val="10"/>
        <rFont val="方正仿宋_GBK"/>
        <charset val="134"/>
      </rPr>
      <t>小百户镇双官村委会鼠街村雨污水收集管网建设：</t>
    </r>
    <r>
      <rPr>
        <sz val="10"/>
        <rFont val="Times New Roman"/>
        <charset val="134"/>
      </rPr>
      <t xml:space="preserve">
1.</t>
    </r>
    <r>
      <rPr>
        <sz val="10"/>
        <rFont val="方正仿宋_GBK"/>
        <charset val="134"/>
      </rPr>
      <t>安装</t>
    </r>
    <r>
      <rPr>
        <sz val="10"/>
        <rFont val="Times New Roman"/>
        <charset val="134"/>
      </rPr>
      <t>φ500cm</t>
    </r>
    <r>
      <rPr>
        <sz val="10"/>
        <rFont val="方正仿宋_GBK"/>
        <charset val="134"/>
      </rPr>
      <t>波纹管（雨水管）</t>
    </r>
    <r>
      <rPr>
        <sz val="10"/>
        <rFont val="Times New Roman"/>
        <charset val="134"/>
      </rPr>
      <t>850</t>
    </r>
    <r>
      <rPr>
        <sz val="10"/>
        <rFont val="方正仿宋_GBK"/>
        <charset val="134"/>
      </rPr>
      <t>米，单价</t>
    </r>
    <r>
      <rPr>
        <sz val="10"/>
        <rFont val="Times New Roman"/>
        <charset val="134"/>
      </rPr>
      <t>360</t>
    </r>
    <r>
      <rPr>
        <sz val="10"/>
        <rFont val="方正仿宋_GBK"/>
        <charset val="134"/>
      </rPr>
      <t>元</t>
    </r>
    <r>
      <rPr>
        <sz val="10"/>
        <rFont val="Times New Roman"/>
        <charset val="134"/>
      </rPr>
      <t>/</t>
    </r>
    <r>
      <rPr>
        <sz val="10"/>
        <rFont val="方正仿宋_GBK"/>
        <charset val="134"/>
      </rPr>
      <t>米，需资金</t>
    </r>
    <r>
      <rPr>
        <sz val="10"/>
        <rFont val="Times New Roman"/>
        <charset val="134"/>
      </rPr>
      <t>30.60</t>
    </r>
    <r>
      <rPr>
        <sz val="10"/>
        <rFont val="方正仿宋_GBK"/>
        <charset val="134"/>
      </rPr>
      <t>万元；</t>
    </r>
    <r>
      <rPr>
        <sz val="10"/>
        <rFont val="Times New Roman"/>
        <charset val="134"/>
      </rPr>
      <t xml:space="preserve">
2.</t>
    </r>
    <r>
      <rPr>
        <sz val="10"/>
        <rFont val="方正仿宋_GBK"/>
        <charset val="134"/>
      </rPr>
      <t>安装</t>
    </r>
    <r>
      <rPr>
        <sz val="10"/>
        <rFont val="Times New Roman"/>
        <charset val="134"/>
      </rPr>
      <t>φ300cm</t>
    </r>
    <r>
      <rPr>
        <sz val="10"/>
        <rFont val="方正仿宋_GBK"/>
        <charset val="134"/>
      </rPr>
      <t>波纹管（污水管）</t>
    </r>
    <r>
      <rPr>
        <sz val="10"/>
        <rFont val="Times New Roman"/>
        <charset val="134"/>
      </rPr>
      <t>967</t>
    </r>
    <r>
      <rPr>
        <sz val="10"/>
        <rFont val="方正仿宋_GBK"/>
        <charset val="134"/>
      </rPr>
      <t>米，单价</t>
    </r>
    <r>
      <rPr>
        <sz val="10"/>
        <rFont val="Times New Roman"/>
        <charset val="134"/>
      </rPr>
      <t>180</t>
    </r>
    <r>
      <rPr>
        <sz val="10"/>
        <rFont val="方正仿宋_GBK"/>
        <charset val="134"/>
      </rPr>
      <t>元</t>
    </r>
    <r>
      <rPr>
        <sz val="10"/>
        <rFont val="Times New Roman"/>
        <charset val="134"/>
      </rPr>
      <t>/</t>
    </r>
    <r>
      <rPr>
        <sz val="10"/>
        <rFont val="方正仿宋_GBK"/>
        <charset val="134"/>
      </rPr>
      <t>米，需资金</t>
    </r>
    <r>
      <rPr>
        <sz val="10"/>
        <rFont val="Times New Roman"/>
        <charset val="134"/>
      </rPr>
      <t>17.41</t>
    </r>
    <r>
      <rPr>
        <sz val="10"/>
        <rFont val="方正仿宋_GBK"/>
        <charset val="134"/>
      </rPr>
      <t>万元；</t>
    </r>
    <r>
      <rPr>
        <sz val="10"/>
        <rFont val="Times New Roman"/>
        <charset val="134"/>
      </rPr>
      <t xml:space="preserve">
3.</t>
    </r>
    <r>
      <rPr>
        <sz val="10"/>
        <rFont val="方正仿宋_GBK"/>
        <charset val="134"/>
      </rPr>
      <t>安装预制检查井</t>
    </r>
    <r>
      <rPr>
        <sz val="10"/>
        <rFont val="Times New Roman"/>
        <charset val="134"/>
      </rPr>
      <t>20</t>
    </r>
    <r>
      <rPr>
        <sz val="10"/>
        <rFont val="方正仿宋_GBK"/>
        <charset val="134"/>
      </rPr>
      <t>座，单价</t>
    </r>
    <r>
      <rPr>
        <sz val="10"/>
        <rFont val="Times New Roman"/>
        <charset val="134"/>
      </rPr>
      <t>1350</t>
    </r>
    <r>
      <rPr>
        <sz val="10"/>
        <rFont val="方正仿宋_GBK"/>
        <charset val="134"/>
      </rPr>
      <t>元</t>
    </r>
    <r>
      <rPr>
        <sz val="10"/>
        <rFont val="Times New Roman"/>
        <charset val="134"/>
      </rPr>
      <t>/</t>
    </r>
    <r>
      <rPr>
        <sz val="10"/>
        <rFont val="方正仿宋_GBK"/>
        <charset val="134"/>
      </rPr>
      <t>座，需资金</t>
    </r>
    <r>
      <rPr>
        <sz val="10"/>
        <rFont val="Times New Roman"/>
        <charset val="134"/>
      </rPr>
      <t>2.70</t>
    </r>
    <r>
      <rPr>
        <sz val="10"/>
        <rFont val="方正仿宋_GBK"/>
        <charset val="134"/>
      </rPr>
      <t>万元；</t>
    </r>
    <r>
      <rPr>
        <sz val="10"/>
        <rFont val="Times New Roman"/>
        <charset val="134"/>
      </rPr>
      <t xml:space="preserve">
4.</t>
    </r>
    <r>
      <rPr>
        <sz val="10"/>
        <rFont val="方正仿宋_GBK"/>
        <charset val="134"/>
      </rPr>
      <t>安装雨箅子</t>
    </r>
    <r>
      <rPr>
        <sz val="10"/>
        <rFont val="Times New Roman"/>
        <charset val="134"/>
      </rPr>
      <t>20</t>
    </r>
    <r>
      <rPr>
        <sz val="10"/>
        <rFont val="方正仿宋_GBK"/>
        <charset val="134"/>
      </rPr>
      <t>个，单价</t>
    </r>
    <r>
      <rPr>
        <sz val="10"/>
        <rFont val="Times New Roman"/>
        <charset val="134"/>
      </rPr>
      <t>500</t>
    </r>
    <r>
      <rPr>
        <sz val="10"/>
        <rFont val="方正仿宋_GBK"/>
        <charset val="134"/>
      </rPr>
      <t>元</t>
    </r>
    <r>
      <rPr>
        <sz val="10"/>
        <rFont val="Times New Roman"/>
        <charset val="134"/>
      </rPr>
      <t>/</t>
    </r>
    <r>
      <rPr>
        <sz val="10"/>
        <rFont val="方正仿宋_GBK"/>
        <charset val="134"/>
      </rPr>
      <t>个，需资金</t>
    </r>
    <r>
      <rPr>
        <sz val="10"/>
        <rFont val="Times New Roman"/>
        <charset val="134"/>
      </rPr>
      <t>1.00</t>
    </r>
    <r>
      <rPr>
        <sz val="10"/>
        <rFont val="方正仿宋_GBK"/>
        <charset val="134"/>
      </rPr>
      <t>万元；</t>
    </r>
    <r>
      <rPr>
        <sz val="10"/>
        <rFont val="Times New Roman"/>
        <charset val="134"/>
      </rPr>
      <t xml:space="preserve">
5.</t>
    </r>
    <r>
      <rPr>
        <sz val="10"/>
        <rFont val="方正仿宋_GBK"/>
        <charset val="134"/>
      </rPr>
      <t>村内道路修复</t>
    </r>
    <r>
      <rPr>
        <sz val="10"/>
        <rFont val="Times New Roman"/>
        <charset val="134"/>
      </rPr>
      <t>5750</t>
    </r>
    <r>
      <rPr>
        <sz val="10"/>
        <rFont val="方正仿宋_GBK"/>
        <charset val="134"/>
      </rPr>
      <t>㎡，需浇筑</t>
    </r>
    <r>
      <rPr>
        <sz val="10"/>
        <rFont val="Times New Roman"/>
        <charset val="134"/>
      </rPr>
      <t>C25</t>
    </r>
    <r>
      <rPr>
        <sz val="10"/>
        <rFont val="方正仿宋_GBK"/>
        <charset val="134"/>
      </rPr>
      <t>混凝土</t>
    </r>
    <r>
      <rPr>
        <sz val="10"/>
        <rFont val="Times New Roman"/>
        <charset val="134"/>
      </rPr>
      <t>1150m³</t>
    </r>
    <r>
      <rPr>
        <sz val="10"/>
        <rFont val="方正仿宋_GBK"/>
        <charset val="134"/>
      </rPr>
      <t>，单价</t>
    </r>
    <r>
      <rPr>
        <sz val="10"/>
        <rFont val="Times New Roman"/>
        <charset val="134"/>
      </rPr>
      <t>420</t>
    </r>
    <r>
      <rPr>
        <sz val="10"/>
        <rFont val="方正仿宋_GBK"/>
        <charset val="134"/>
      </rPr>
      <t>元</t>
    </r>
    <r>
      <rPr>
        <sz val="10"/>
        <rFont val="Times New Roman"/>
        <charset val="134"/>
      </rPr>
      <t>/m³</t>
    </r>
    <r>
      <rPr>
        <sz val="10"/>
        <rFont val="方正仿宋_GBK"/>
        <charset val="134"/>
      </rPr>
      <t>，需资金</t>
    </r>
    <r>
      <rPr>
        <sz val="10"/>
        <rFont val="Times New Roman"/>
        <charset val="134"/>
      </rPr>
      <t>48.3</t>
    </r>
    <r>
      <rPr>
        <sz val="10"/>
        <rFont val="方正仿宋_GBK"/>
        <charset val="134"/>
      </rPr>
      <t>万元。共需资金</t>
    </r>
    <r>
      <rPr>
        <sz val="10"/>
        <rFont val="Times New Roman"/>
        <charset val="134"/>
      </rPr>
      <t>100.00</t>
    </r>
    <r>
      <rPr>
        <sz val="10"/>
        <rFont val="方正仿宋_GBK"/>
        <charset val="134"/>
      </rPr>
      <t>万元。</t>
    </r>
  </si>
  <si>
    <r>
      <rPr>
        <sz val="10"/>
        <rFont val="方正仿宋_GBK"/>
        <charset val="134"/>
      </rPr>
      <t>通过建设雨污收集管网，提升污水收集处理率，使污水收集处理率达</t>
    </r>
    <r>
      <rPr>
        <sz val="10"/>
        <rFont val="Times New Roman"/>
        <charset val="134"/>
      </rPr>
      <t>90%</t>
    </r>
    <r>
      <rPr>
        <sz val="10"/>
        <rFont val="方正仿宋_GBK"/>
        <charset val="134"/>
      </rPr>
      <t>。项目建成后产权归双官村委会所有。项目建设可覆盖</t>
    </r>
    <r>
      <rPr>
        <sz val="10"/>
        <rFont val="Times New Roman"/>
        <charset val="134"/>
      </rPr>
      <t>185</t>
    </r>
    <r>
      <rPr>
        <sz val="10"/>
        <rFont val="方正仿宋_GBK"/>
        <charset val="134"/>
      </rPr>
      <t>人。</t>
    </r>
  </si>
  <si>
    <r>
      <rPr>
        <sz val="10"/>
        <rFont val="方正仿宋_GBK"/>
        <charset val="134"/>
      </rPr>
      <t>村容村貌提升</t>
    </r>
  </si>
  <si>
    <r>
      <rPr>
        <sz val="10"/>
        <rFont val="方正仿宋_GBK"/>
        <charset val="134"/>
      </rPr>
      <t>召夸镇大栗树村委会人居环境提升项目</t>
    </r>
  </si>
  <si>
    <r>
      <rPr>
        <sz val="10"/>
        <rFont val="方正仿宋_GBK"/>
        <charset val="134"/>
      </rPr>
      <t>大栗树村委会</t>
    </r>
  </si>
  <si>
    <r>
      <rPr>
        <sz val="10"/>
        <rFont val="方正仿宋_GBK"/>
        <charset val="134"/>
      </rPr>
      <t>一、大栗树村：①道路硬化</t>
    </r>
    <r>
      <rPr>
        <sz val="10"/>
        <rFont val="Times New Roman"/>
        <charset val="134"/>
      </rPr>
      <t>485m*</t>
    </r>
    <r>
      <rPr>
        <sz val="10"/>
        <rFont val="方正仿宋_GBK"/>
        <charset val="134"/>
      </rPr>
      <t>宽</t>
    </r>
    <r>
      <rPr>
        <sz val="10"/>
        <rFont val="Times New Roman"/>
        <charset val="134"/>
      </rPr>
      <t>2.8m*</t>
    </r>
    <r>
      <rPr>
        <sz val="10"/>
        <rFont val="方正仿宋_GBK"/>
        <charset val="134"/>
      </rPr>
      <t>厚</t>
    </r>
    <r>
      <rPr>
        <sz val="10"/>
        <rFont val="Times New Roman"/>
        <charset val="134"/>
      </rPr>
      <t>0.2m</t>
    </r>
    <r>
      <rPr>
        <sz val="10"/>
        <rFont val="方正仿宋_GBK"/>
        <charset val="134"/>
      </rPr>
      <t>，共</t>
    </r>
    <r>
      <rPr>
        <sz val="10"/>
        <rFont val="Times New Roman"/>
        <charset val="134"/>
      </rPr>
      <t>271.6m³</t>
    </r>
    <r>
      <rPr>
        <sz val="10"/>
        <rFont val="方正仿宋_GBK"/>
        <charset val="134"/>
      </rPr>
      <t>，单价</t>
    </r>
    <r>
      <rPr>
        <sz val="10"/>
        <rFont val="Times New Roman"/>
        <charset val="134"/>
      </rPr>
      <t>400</t>
    </r>
    <r>
      <rPr>
        <sz val="10"/>
        <rFont val="方正仿宋_GBK"/>
        <charset val="134"/>
      </rPr>
      <t>元，概算资金</t>
    </r>
    <r>
      <rPr>
        <sz val="10"/>
        <rFont val="Times New Roman"/>
        <charset val="134"/>
      </rPr>
      <t>10.864</t>
    </r>
    <r>
      <rPr>
        <sz val="10"/>
        <rFont val="方正仿宋_GBK"/>
        <charset val="134"/>
      </rPr>
      <t>万元；②</t>
    </r>
    <r>
      <rPr>
        <sz val="10"/>
        <rFont val="Times New Roman"/>
        <charset val="134"/>
      </rPr>
      <t>M7.5</t>
    </r>
    <r>
      <rPr>
        <sz val="10"/>
        <rFont val="方正仿宋_GBK"/>
        <charset val="134"/>
      </rPr>
      <t>浆砌石挡墙（</t>
    </r>
    <r>
      <rPr>
        <sz val="10"/>
        <rFont val="Times New Roman"/>
        <charset val="134"/>
      </rPr>
      <t>0.5+1.3</t>
    </r>
    <r>
      <rPr>
        <sz val="10"/>
        <rFont val="方正仿宋_GBK"/>
        <charset val="134"/>
      </rPr>
      <t>）</t>
    </r>
    <r>
      <rPr>
        <sz val="10"/>
        <rFont val="Times New Roman"/>
        <charset val="134"/>
      </rPr>
      <t>*</t>
    </r>
    <r>
      <rPr>
        <sz val="10"/>
        <rFont val="方正仿宋_GBK"/>
        <charset val="134"/>
      </rPr>
      <t>高</t>
    </r>
    <r>
      <rPr>
        <sz val="10"/>
        <rFont val="Times New Roman"/>
        <charset val="134"/>
      </rPr>
      <t>1.3÷2*</t>
    </r>
    <r>
      <rPr>
        <sz val="10"/>
        <rFont val="方正仿宋_GBK"/>
        <charset val="134"/>
      </rPr>
      <t>长</t>
    </r>
    <r>
      <rPr>
        <sz val="10"/>
        <rFont val="Times New Roman"/>
        <charset val="134"/>
      </rPr>
      <t>162m</t>
    </r>
    <r>
      <rPr>
        <sz val="10"/>
        <rFont val="方正仿宋_GBK"/>
        <charset val="134"/>
      </rPr>
      <t>单价</t>
    </r>
    <r>
      <rPr>
        <sz val="10"/>
        <rFont val="Times New Roman"/>
        <charset val="134"/>
      </rPr>
      <t>285</t>
    </r>
    <r>
      <rPr>
        <sz val="10"/>
        <rFont val="方正仿宋_GBK"/>
        <charset val="134"/>
      </rPr>
      <t>元，概算资金</t>
    </r>
    <r>
      <rPr>
        <sz val="10"/>
        <rFont val="Times New Roman"/>
        <charset val="134"/>
      </rPr>
      <t>5.40189</t>
    </r>
    <r>
      <rPr>
        <sz val="10"/>
        <rFont val="方正仿宋_GBK"/>
        <charset val="134"/>
      </rPr>
      <t>万元；③三园改造长</t>
    </r>
    <r>
      <rPr>
        <sz val="10"/>
        <rFont val="Times New Roman"/>
        <charset val="134"/>
      </rPr>
      <t>1000m</t>
    </r>
    <r>
      <rPr>
        <sz val="10"/>
        <rFont val="方正仿宋_GBK"/>
        <charset val="134"/>
      </rPr>
      <t>，单价</t>
    </r>
    <r>
      <rPr>
        <sz val="10"/>
        <rFont val="Times New Roman"/>
        <charset val="134"/>
      </rPr>
      <t>180</t>
    </r>
    <r>
      <rPr>
        <sz val="10"/>
        <rFont val="方正仿宋_GBK"/>
        <charset val="134"/>
      </rPr>
      <t>元，概算资金</t>
    </r>
    <r>
      <rPr>
        <sz val="10"/>
        <rFont val="Times New Roman"/>
        <charset val="134"/>
      </rPr>
      <t>18</t>
    </r>
    <r>
      <rPr>
        <sz val="10"/>
        <rFont val="方正仿宋_GBK"/>
        <charset val="134"/>
      </rPr>
      <t>万元；④污水管预埋（</t>
    </r>
    <r>
      <rPr>
        <sz val="10"/>
        <rFont val="Times New Roman"/>
        <charset val="134"/>
      </rPr>
      <t>DN400</t>
    </r>
    <r>
      <rPr>
        <sz val="10"/>
        <rFont val="方正仿宋_GBK"/>
        <charset val="134"/>
      </rPr>
      <t>）长</t>
    </r>
    <r>
      <rPr>
        <sz val="10"/>
        <rFont val="Times New Roman"/>
        <charset val="134"/>
      </rPr>
      <t>280</t>
    </r>
    <r>
      <rPr>
        <sz val="10"/>
        <rFont val="方正仿宋_GBK"/>
        <charset val="134"/>
      </rPr>
      <t>单价</t>
    </r>
    <r>
      <rPr>
        <sz val="10"/>
        <rFont val="Times New Roman"/>
        <charset val="134"/>
      </rPr>
      <t>120</t>
    </r>
    <r>
      <rPr>
        <sz val="10"/>
        <rFont val="方正仿宋_GBK"/>
        <charset val="134"/>
      </rPr>
      <t>元，概算资金</t>
    </r>
    <r>
      <rPr>
        <sz val="10"/>
        <rFont val="Times New Roman"/>
        <charset val="134"/>
      </rPr>
      <t>3.36</t>
    </r>
    <r>
      <rPr>
        <sz val="10"/>
        <rFont val="方正仿宋_GBK"/>
        <charset val="134"/>
      </rPr>
      <t>万元；⑤以奖代补入户路硬化长</t>
    </r>
    <r>
      <rPr>
        <sz val="10"/>
        <rFont val="Times New Roman"/>
        <charset val="134"/>
      </rPr>
      <t>970m*</t>
    </r>
    <r>
      <rPr>
        <sz val="10"/>
        <rFont val="方正仿宋_GBK"/>
        <charset val="134"/>
      </rPr>
      <t>宽</t>
    </r>
    <r>
      <rPr>
        <sz val="10"/>
        <rFont val="Times New Roman"/>
        <charset val="134"/>
      </rPr>
      <t>3m*</t>
    </r>
    <r>
      <rPr>
        <sz val="10"/>
        <rFont val="方正仿宋_GBK"/>
        <charset val="134"/>
      </rPr>
      <t>厚</t>
    </r>
    <r>
      <rPr>
        <sz val="10"/>
        <rFont val="Times New Roman"/>
        <charset val="134"/>
      </rPr>
      <t>0.2 m</t>
    </r>
    <r>
      <rPr>
        <sz val="10"/>
        <rFont val="方正仿宋_GBK"/>
        <charset val="134"/>
      </rPr>
      <t>单价</t>
    </r>
    <r>
      <rPr>
        <sz val="10"/>
        <rFont val="Times New Roman"/>
        <charset val="134"/>
      </rPr>
      <t>75</t>
    </r>
    <r>
      <rPr>
        <sz val="10"/>
        <rFont val="方正仿宋_GBK"/>
        <charset val="134"/>
      </rPr>
      <t>元，概算资金</t>
    </r>
    <r>
      <rPr>
        <sz val="10"/>
        <rFont val="Times New Roman"/>
        <charset val="134"/>
      </rPr>
      <t>4.365</t>
    </r>
    <r>
      <rPr>
        <sz val="10"/>
        <rFont val="方正仿宋_GBK"/>
        <charset val="134"/>
      </rPr>
      <t>万元；⑥</t>
    </r>
    <r>
      <rPr>
        <sz val="10"/>
        <rFont val="Times New Roman"/>
        <charset val="134"/>
      </rPr>
      <t>M7.5</t>
    </r>
    <r>
      <rPr>
        <sz val="10"/>
        <rFont val="方正仿宋_GBK"/>
        <charset val="134"/>
      </rPr>
      <t>浆砌石挡墙（</t>
    </r>
    <r>
      <rPr>
        <sz val="10"/>
        <rFont val="Times New Roman"/>
        <charset val="134"/>
      </rPr>
      <t>0.5+1</t>
    </r>
    <r>
      <rPr>
        <sz val="10"/>
        <rFont val="方正仿宋_GBK"/>
        <charset val="134"/>
      </rPr>
      <t>）</t>
    </r>
    <r>
      <rPr>
        <sz val="10"/>
        <rFont val="Times New Roman"/>
        <charset val="134"/>
      </rPr>
      <t>*</t>
    </r>
    <r>
      <rPr>
        <sz val="10"/>
        <rFont val="方正仿宋_GBK"/>
        <charset val="134"/>
      </rPr>
      <t>高</t>
    </r>
    <r>
      <rPr>
        <sz val="10"/>
        <rFont val="Times New Roman"/>
        <charset val="134"/>
      </rPr>
      <t>1.2÷2*</t>
    </r>
    <r>
      <rPr>
        <sz val="10"/>
        <rFont val="方正仿宋_GBK"/>
        <charset val="134"/>
      </rPr>
      <t>长</t>
    </r>
    <r>
      <rPr>
        <sz val="10"/>
        <rFont val="Times New Roman"/>
        <charset val="134"/>
      </rPr>
      <t>261.9m</t>
    </r>
    <r>
      <rPr>
        <sz val="10"/>
        <rFont val="方正仿宋_GBK"/>
        <charset val="134"/>
      </rPr>
      <t>单价</t>
    </r>
    <r>
      <rPr>
        <sz val="10"/>
        <rFont val="Times New Roman"/>
        <charset val="134"/>
      </rPr>
      <t>320</t>
    </r>
    <r>
      <rPr>
        <sz val="10"/>
        <rFont val="方正仿宋_GBK"/>
        <charset val="134"/>
      </rPr>
      <t>元，概算资金</t>
    </r>
    <r>
      <rPr>
        <sz val="10"/>
        <rFont val="Times New Roman"/>
        <charset val="134"/>
      </rPr>
      <t>7.54272</t>
    </r>
    <r>
      <rPr>
        <sz val="10"/>
        <rFont val="方正仿宋_GBK"/>
        <charset val="134"/>
      </rPr>
      <t>万元；⑦水泥桩防护设施长</t>
    </r>
    <r>
      <rPr>
        <sz val="10"/>
        <rFont val="Times New Roman"/>
        <charset val="134"/>
      </rPr>
      <t>163m</t>
    </r>
    <r>
      <rPr>
        <sz val="10"/>
        <rFont val="方正仿宋_GBK"/>
        <charset val="134"/>
      </rPr>
      <t>单价</t>
    </r>
    <r>
      <rPr>
        <sz val="10"/>
        <rFont val="Times New Roman"/>
        <charset val="134"/>
      </rPr>
      <t>316</t>
    </r>
    <r>
      <rPr>
        <sz val="10"/>
        <rFont val="方正仿宋_GBK"/>
        <charset val="134"/>
      </rPr>
      <t>元，概算资金</t>
    </r>
    <r>
      <rPr>
        <sz val="10"/>
        <rFont val="Times New Roman"/>
        <charset val="134"/>
      </rPr>
      <t>5.1508</t>
    </r>
    <r>
      <rPr>
        <sz val="10"/>
        <rFont val="方正仿宋_GBK"/>
        <charset val="134"/>
      </rPr>
      <t>万元；⑧防护设施基础长</t>
    </r>
    <r>
      <rPr>
        <sz val="10"/>
        <rFont val="Times New Roman"/>
        <charset val="134"/>
      </rPr>
      <t>163m*</t>
    </r>
    <r>
      <rPr>
        <sz val="10"/>
        <rFont val="方正仿宋_GBK"/>
        <charset val="134"/>
      </rPr>
      <t>宽</t>
    </r>
    <r>
      <rPr>
        <sz val="10"/>
        <rFont val="Times New Roman"/>
        <charset val="134"/>
      </rPr>
      <t>0.5*</t>
    </r>
    <r>
      <rPr>
        <sz val="10"/>
        <rFont val="方正仿宋_GBK"/>
        <charset val="134"/>
      </rPr>
      <t>高</t>
    </r>
    <r>
      <rPr>
        <sz val="10"/>
        <rFont val="Times New Roman"/>
        <charset val="134"/>
      </rPr>
      <t>0.5</t>
    </r>
    <r>
      <rPr>
        <sz val="10"/>
        <rFont val="方正仿宋_GBK"/>
        <charset val="134"/>
      </rPr>
      <t>单价</t>
    </r>
    <r>
      <rPr>
        <sz val="10"/>
        <rFont val="Times New Roman"/>
        <charset val="134"/>
      </rPr>
      <t>420</t>
    </r>
    <r>
      <rPr>
        <sz val="10"/>
        <rFont val="方正仿宋_GBK"/>
        <charset val="134"/>
      </rPr>
      <t>元，概算资金</t>
    </r>
    <r>
      <rPr>
        <sz val="10"/>
        <rFont val="Times New Roman"/>
        <charset val="134"/>
      </rPr>
      <t>1.7115</t>
    </r>
    <r>
      <rPr>
        <sz val="10"/>
        <rFont val="方正仿宋_GBK"/>
        <charset val="134"/>
      </rPr>
      <t>万元；⑨红砖步道长</t>
    </r>
    <r>
      <rPr>
        <sz val="10"/>
        <rFont val="Times New Roman"/>
        <charset val="134"/>
      </rPr>
      <t>393m*</t>
    </r>
    <r>
      <rPr>
        <sz val="10"/>
        <rFont val="方正仿宋_GBK"/>
        <charset val="134"/>
      </rPr>
      <t>宽</t>
    </r>
    <r>
      <rPr>
        <sz val="10"/>
        <rFont val="Times New Roman"/>
        <charset val="134"/>
      </rPr>
      <t>2m</t>
    </r>
    <r>
      <rPr>
        <sz val="10"/>
        <rFont val="方正仿宋_GBK"/>
        <charset val="134"/>
      </rPr>
      <t>单价</t>
    </r>
    <r>
      <rPr>
        <sz val="10"/>
        <rFont val="Times New Roman"/>
        <charset val="134"/>
      </rPr>
      <t>98</t>
    </r>
    <r>
      <rPr>
        <sz val="10"/>
        <rFont val="方正仿宋_GBK"/>
        <charset val="134"/>
      </rPr>
      <t>元，概算资金</t>
    </r>
    <r>
      <rPr>
        <sz val="10"/>
        <rFont val="Times New Roman"/>
        <charset val="134"/>
      </rPr>
      <t>7.7028</t>
    </r>
    <r>
      <rPr>
        <sz val="10"/>
        <rFont val="方正仿宋_GBK"/>
        <charset val="134"/>
      </rPr>
      <t>万元；⑩道路硬化长</t>
    </r>
    <r>
      <rPr>
        <sz val="10"/>
        <rFont val="Times New Roman"/>
        <charset val="134"/>
      </rPr>
      <t>45m*</t>
    </r>
    <r>
      <rPr>
        <sz val="10"/>
        <rFont val="方正仿宋_GBK"/>
        <charset val="134"/>
      </rPr>
      <t>宽</t>
    </r>
    <r>
      <rPr>
        <sz val="10"/>
        <rFont val="Times New Roman"/>
        <charset val="134"/>
      </rPr>
      <t>2.8m*</t>
    </r>
    <r>
      <rPr>
        <sz val="10"/>
        <rFont val="方正仿宋_GBK"/>
        <charset val="134"/>
      </rPr>
      <t>厚</t>
    </r>
    <r>
      <rPr>
        <sz val="10"/>
        <rFont val="Times New Roman"/>
        <charset val="134"/>
      </rPr>
      <t>0.2m</t>
    </r>
    <r>
      <rPr>
        <sz val="10"/>
        <rFont val="方正仿宋_GBK"/>
        <charset val="134"/>
      </rPr>
      <t>单价</t>
    </r>
    <r>
      <rPr>
        <sz val="10"/>
        <rFont val="Times New Roman"/>
        <charset val="134"/>
      </rPr>
      <t>400</t>
    </r>
    <r>
      <rPr>
        <sz val="10"/>
        <rFont val="方正仿宋_GBK"/>
        <charset val="134"/>
      </rPr>
      <t>元，概算资金</t>
    </r>
    <r>
      <rPr>
        <sz val="10"/>
        <rFont val="Times New Roman"/>
        <charset val="134"/>
      </rPr>
      <t>1.008</t>
    </r>
    <r>
      <rPr>
        <sz val="10"/>
        <rFont val="方正仿宋_GBK"/>
        <charset val="134"/>
      </rPr>
      <t>万元。二、松林桥村：</t>
    </r>
    <r>
      <rPr>
        <sz val="10"/>
        <rFont val="Times New Roman"/>
        <charset val="134"/>
      </rPr>
      <t>C25</t>
    </r>
    <r>
      <rPr>
        <sz val="10"/>
        <rFont val="方正仿宋_GBK"/>
        <charset val="134"/>
      </rPr>
      <t>道路硬化：</t>
    </r>
    <r>
      <rPr>
        <sz val="10"/>
        <rFont val="Times New Roman"/>
        <charset val="134"/>
      </rPr>
      <t>1.</t>
    </r>
    <r>
      <rPr>
        <sz val="10"/>
        <rFont val="方正仿宋_GBK"/>
        <charset val="134"/>
      </rPr>
      <t>朱春林家至达华林家住房长</t>
    </r>
    <r>
      <rPr>
        <sz val="10"/>
        <rFont val="Times New Roman"/>
        <charset val="134"/>
      </rPr>
      <t>400m*</t>
    </r>
    <r>
      <rPr>
        <sz val="10"/>
        <rFont val="方正仿宋_GBK"/>
        <charset val="134"/>
      </rPr>
      <t>宽</t>
    </r>
    <r>
      <rPr>
        <sz val="10"/>
        <rFont val="Times New Roman"/>
        <charset val="134"/>
      </rPr>
      <t>3.5m*</t>
    </r>
    <r>
      <rPr>
        <sz val="10"/>
        <rFont val="方正仿宋_GBK"/>
        <charset val="134"/>
      </rPr>
      <t>厚</t>
    </r>
    <r>
      <rPr>
        <sz val="10"/>
        <rFont val="Times New Roman"/>
        <charset val="134"/>
      </rPr>
      <t>0.2m</t>
    </r>
    <r>
      <rPr>
        <sz val="10"/>
        <rFont val="方正仿宋_GBK"/>
        <charset val="134"/>
      </rPr>
      <t>，小计：</t>
    </r>
    <r>
      <rPr>
        <sz val="10"/>
        <rFont val="Times New Roman"/>
        <charset val="134"/>
      </rPr>
      <t>280m³</t>
    </r>
    <r>
      <rPr>
        <sz val="10"/>
        <rFont val="方正仿宋_GBK"/>
        <charset val="134"/>
      </rPr>
      <t>；</t>
    </r>
    <r>
      <rPr>
        <sz val="10"/>
        <rFont val="Times New Roman"/>
        <charset val="134"/>
      </rPr>
      <t>2.</t>
    </r>
    <r>
      <rPr>
        <sz val="10"/>
        <rFont val="方正仿宋_GBK"/>
        <charset val="134"/>
      </rPr>
      <t>周见华家（公厕）至周国华家住房长</t>
    </r>
    <r>
      <rPr>
        <sz val="10"/>
        <rFont val="Times New Roman"/>
        <charset val="134"/>
      </rPr>
      <t>200m*</t>
    </r>
    <r>
      <rPr>
        <sz val="10"/>
        <rFont val="方正仿宋_GBK"/>
        <charset val="134"/>
      </rPr>
      <t>宽</t>
    </r>
    <r>
      <rPr>
        <sz val="10"/>
        <rFont val="Times New Roman"/>
        <charset val="134"/>
      </rPr>
      <t>4m*</t>
    </r>
    <r>
      <rPr>
        <sz val="10"/>
        <rFont val="方正仿宋_GBK"/>
        <charset val="134"/>
      </rPr>
      <t>厚</t>
    </r>
    <r>
      <rPr>
        <sz val="10"/>
        <rFont val="Times New Roman"/>
        <charset val="134"/>
      </rPr>
      <t>0.2m</t>
    </r>
    <r>
      <rPr>
        <sz val="10"/>
        <rFont val="方正仿宋_GBK"/>
        <charset val="134"/>
      </rPr>
      <t>，小计：</t>
    </r>
    <r>
      <rPr>
        <sz val="10"/>
        <rFont val="Times New Roman"/>
        <charset val="134"/>
      </rPr>
      <t>160m³</t>
    </r>
    <r>
      <rPr>
        <sz val="10"/>
        <rFont val="方正仿宋_GBK"/>
        <charset val="134"/>
      </rPr>
      <t>；</t>
    </r>
    <r>
      <rPr>
        <sz val="10"/>
        <rFont val="Times New Roman"/>
        <charset val="134"/>
      </rPr>
      <t>3.</t>
    </r>
    <r>
      <rPr>
        <sz val="10"/>
        <rFont val="方正仿宋_GBK"/>
        <charset val="134"/>
      </rPr>
      <t>邢奉国家至达云会家长</t>
    </r>
    <r>
      <rPr>
        <sz val="10"/>
        <rFont val="Times New Roman"/>
        <charset val="134"/>
      </rPr>
      <t>200m*</t>
    </r>
    <r>
      <rPr>
        <sz val="10"/>
        <rFont val="方正仿宋_GBK"/>
        <charset val="134"/>
      </rPr>
      <t>宽</t>
    </r>
    <r>
      <rPr>
        <sz val="10"/>
        <rFont val="Times New Roman"/>
        <charset val="134"/>
      </rPr>
      <t>3m*</t>
    </r>
    <r>
      <rPr>
        <sz val="10"/>
        <rFont val="方正仿宋_GBK"/>
        <charset val="134"/>
      </rPr>
      <t>厚</t>
    </r>
    <r>
      <rPr>
        <sz val="10"/>
        <rFont val="Times New Roman"/>
        <charset val="134"/>
      </rPr>
      <t>0.2m</t>
    </r>
    <r>
      <rPr>
        <sz val="10"/>
        <rFont val="方正仿宋_GBK"/>
        <charset val="134"/>
      </rPr>
      <t>，小计：</t>
    </r>
    <r>
      <rPr>
        <sz val="10"/>
        <rFont val="Times New Roman"/>
        <charset val="134"/>
      </rPr>
      <t>120m³</t>
    </r>
    <r>
      <rPr>
        <sz val="10"/>
        <rFont val="方正仿宋_GBK"/>
        <charset val="134"/>
      </rPr>
      <t>；</t>
    </r>
    <r>
      <rPr>
        <sz val="10"/>
        <rFont val="Times New Roman"/>
        <charset val="134"/>
      </rPr>
      <t>4.</t>
    </r>
    <r>
      <rPr>
        <sz val="10"/>
        <rFont val="方正仿宋_GBK"/>
        <charset val="134"/>
      </rPr>
      <t>朱桃红家至许顺理长</t>
    </r>
    <r>
      <rPr>
        <sz val="10"/>
        <rFont val="Times New Roman"/>
        <charset val="134"/>
      </rPr>
      <t>800m*</t>
    </r>
    <r>
      <rPr>
        <sz val="10"/>
        <rFont val="方正仿宋_GBK"/>
        <charset val="134"/>
      </rPr>
      <t>宽</t>
    </r>
    <r>
      <rPr>
        <sz val="10"/>
        <rFont val="Times New Roman"/>
        <charset val="134"/>
      </rPr>
      <t>3.6m*</t>
    </r>
    <r>
      <rPr>
        <sz val="10"/>
        <rFont val="方正仿宋_GBK"/>
        <charset val="134"/>
      </rPr>
      <t>厚</t>
    </r>
    <r>
      <rPr>
        <sz val="10"/>
        <rFont val="Times New Roman"/>
        <charset val="134"/>
      </rPr>
      <t>0.2m</t>
    </r>
    <r>
      <rPr>
        <sz val="10"/>
        <rFont val="方正仿宋_GBK"/>
        <charset val="134"/>
      </rPr>
      <t>，小计：</t>
    </r>
    <r>
      <rPr>
        <sz val="10"/>
        <rFont val="Times New Roman"/>
        <charset val="134"/>
      </rPr>
      <t>576m³</t>
    </r>
    <r>
      <rPr>
        <sz val="10"/>
        <rFont val="方正仿宋_GBK"/>
        <charset val="134"/>
      </rPr>
      <t>；</t>
    </r>
    <r>
      <rPr>
        <sz val="10"/>
        <rFont val="Times New Roman"/>
        <charset val="134"/>
      </rPr>
      <t>5.</t>
    </r>
    <r>
      <rPr>
        <sz val="10"/>
        <rFont val="方正仿宋_GBK"/>
        <charset val="134"/>
      </rPr>
      <t>陈老胖家至朱永权家长</t>
    </r>
    <r>
      <rPr>
        <sz val="10"/>
        <rFont val="Times New Roman"/>
        <charset val="134"/>
      </rPr>
      <t>500m*</t>
    </r>
    <r>
      <rPr>
        <sz val="10"/>
        <rFont val="方正仿宋_GBK"/>
        <charset val="134"/>
      </rPr>
      <t>宽</t>
    </r>
    <r>
      <rPr>
        <sz val="10"/>
        <rFont val="Times New Roman"/>
        <charset val="134"/>
      </rPr>
      <t>3m*</t>
    </r>
    <r>
      <rPr>
        <sz val="10"/>
        <rFont val="方正仿宋_GBK"/>
        <charset val="134"/>
      </rPr>
      <t>厚</t>
    </r>
    <r>
      <rPr>
        <sz val="10"/>
        <rFont val="Times New Roman"/>
        <charset val="134"/>
      </rPr>
      <t>0.2m</t>
    </r>
    <r>
      <rPr>
        <sz val="10"/>
        <rFont val="方正仿宋_GBK"/>
        <charset val="134"/>
      </rPr>
      <t>，小计：</t>
    </r>
    <r>
      <rPr>
        <sz val="10"/>
        <rFont val="Times New Roman"/>
        <charset val="134"/>
      </rPr>
      <t>300m³</t>
    </r>
    <r>
      <rPr>
        <sz val="10"/>
        <rFont val="方正仿宋_GBK"/>
        <charset val="134"/>
      </rPr>
      <t>；</t>
    </r>
    <r>
      <rPr>
        <sz val="10"/>
        <rFont val="Times New Roman"/>
        <charset val="134"/>
      </rPr>
      <t>6.</t>
    </r>
    <r>
      <rPr>
        <sz val="10"/>
        <rFont val="方正仿宋_GBK"/>
        <charset val="134"/>
      </rPr>
      <t>朱小绕家至水泵房长</t>
    </r>
    <r>
      <rPr>
        <sz val="10"/>
        <rFont val="Times New Roman"/>
        <charset val="134"/>
      </rPr>
      <t>302m*</t>
    </r>
    <r>
      <rPr>
        <sz val="10"/>
        <rFont val="方正仿宋_GBK"/>
        <charset val="134"/>
      </rPr>
      <t>宽</t>
    </r>
    <r>
      <rPr>
        <sz val="10"/>
        <rFont val="Times New Roman"/>
        <charset val="134"/>
      </rPr>
      <t>3.5m*</t>
    </r>
    <r>
      <rPr>
        <sz val="10"/>
        <rFont val="方正仿宋_GBK"/>
        <charset val="134"/>
      </rPr>
      <t>厚</t>
    </r>
    <r>
      <rPr>
        <sz val="10"/>
        <rFont val="Times New Roman"/>
        <charset val="134"/>
      </rPr>
      <t>0.2m</t>
    </r>
    <r>
      <rPr>
        <sz val="10"/>
        <rFont val="方正仿宋_GBK"/>
        <charset val="134"/>
      </rPr>
      <t>，小计：</t>
    </r>
    <r>
      <rPr>
        <sz val="10"/>
        <rFont val="Times New Roman"/>
        <charset val="134"/>
      </rPr>
      <t xml:space="preserve">211.4m³ </t>
    </r>
    <r>
      <rPr>
        <sz val="10"/>
        <rFont val="方正仿宋_GBK"/>
        <charset val="134"/>
      </rPr>
      <t>；</t>
    </r>
    <r>
      <rPr>
        <sz val="10"/>
        <rFont val="Times New Roman"/>
        <charset val="134"/>
      </rPr>
      <t>7.</t>
    </r>
    <r>
      <rPr>
        <sz val="10"/>
        <rFont val="方正仿宋_GBK"/>
        <charset val="134"/>
      </rPr>
      <t>朱福光家至朱双全家长</t>
    </r>
    <r>
      <rPr>
        <sz val="10"/>
        <rFont val="Times New Roman"/>
        <charset val="134"/>
      </rPr>
      <t>200m*</t>
    </r>
    <r>
      <rPr>
        <sz val="10"/>
        <rFont val="方正仿宋_GBK"/>
        <charset val="134"/>
      </rPr>
      <t>宽</t>
    </r>
    <r>
      <rPr>
        <sz val="10"/>
        <rFont val="Times New Roman"/>
        <charset val="134"/>
      </rPr>
      <t>3.5m*</t>
    </r>
    <r>
      <rPr>
        <sz val="10"/>
        <rFont val="方正仿宋_GBK"/>
        <charset val="134"/>
      </rPr>
      <t>厚</t>
    </r>
    <r>
      <rPr>
        <sz val="10"/>
        <rFont val="Times New Roman"/>
        <charset val="134"/>
      </rPr>
      <t>0.2m</t>
    </r>
    <r>
      <rPr>
        <sz val="10"/>
        <rFont val="方正仿宋_GBK"/>
        <charset val="134"/>
      </rPr>
      <t>，小计：</t>
    </r>
    <r>
      <rPr>
        <sz val="10"/>
        <rFont val="Times New Roman"/>
        <charset val="134"/>
      </rPr>
      <t>140m³</t>
    </r>
    <r>
      <rPr>
        <sz val="10"/>
        <rFont val="方正仿宋_GBK"/>
        <charset val="134"/>
      </rPr>
      <t>；</t>
    </r>
    <r>
      <rPr>
        <sz val="10"/>
        <rFont val="Times New Roman"/>
        <charset val="134"/>
      </rPr>
      <t>8.</t>
    </r>
    <r>
      <rPr>
        <sz val="10"/>
        <rFont val="方正仿宋_GBK"/>
        <charset val="134"/>
      </rPr>
      <t>徐顺岗家至陈绍荣家长</t>
    </r>
    <r>
      <rPr>
        <sz val="10"/>
        <rFont val="Times New Roman"/>
        <charset val="134"/>
      </rPr>
      <t>300m*</t>
    </r>
    <r>
      <rPr>
        <sz val="10"/>
        <rFont val="方正仿宋_GBK"/>
        <charset val="134"/>
      </rPr>
      <t>宽</t>
    </r>
    <r>
      <rPr>
        <sz val="10"/>
        <rFont val="Times New Roman"/>
        <charset val="134"/>
      </rPr>
      <t>4m*</t>
    </r>
    <r>
      <rPr>
        <sz val="10"/>
        <rFont val="方正仿宋_GBK"/>
        <charset val="134"/>
      </rPr>
      <t>厚</t>
    </r>
    <r>
      <rPr>
        <sz val="10"/>
        <rFont val="Times New Roman"/>
        <charset val="134"/>
      </rPr>
      <t>0.2m</t>
    </r>
    <r>
      <rPr>
        <sz val="10"/>
        <rFont val="方正仿宋_GBK"/>
        <charset val="134"/>
      </rPr>
      <t>，小计：</t>
    </r>
    <r>
      <rPr>
        <sz val="10"/>
        <rFont val="Times New Roman"/>
        <charset val="134"/>
      </rPr>
      <t>240m³</t>
    </r>
    <r>
      <rPr>
        <sz val="10"/>
        <rFont val="方正仿宋_GBK"/>
        <charset val="134"/>
      </rPr>
      <t>；</t>
    </r>
    <r>
      <rPr>
        <sz val="10"/>
        <rFont val="Times New Roman"/>
        <charset val="134"/>
      </rPr>
      <t>9.</t>
    </r>
    <r>
      <rPr>
        <sz val="10"/>
        <rFont val="方正仿宋_GBK"/>
        <charset val="134"/>
      </rPr>
      <t>陈国明家房背后（大栗树村）长</t>
    </r>
    <r>
      <rPr>
        <sz val="10"/>
        <rFont val="Times New Roman"/>
        <charset val="134"/>
      </rPr>
      <t>65m*</t>
    </r>
    <r>
      <rPr>
        <sz val="10"/>
        <rFont val="方正仿宋_GBK"/>
        <charset val="134"/>
      </rPr>
      <t>宽</t>
    </r>
    <r>
      <rPr>
        <sz val="10"/>
        <rFont val="Times New Roman"/>
        <charset val="134"/>
      </rPr>
      <t>5m*</t>
    </r>
    <r>
      <rPr>
        <sz val="10"/>
        <rFont val="方正仿宋_GBK"/>
        <charset val="134"/>
      </rPr>
      <t>厚</t>
    </r>
    <r>
      <rPr>
        <sz val="10"/>
        <rFont val="Times New Roman"/>
        <charset val="134"/>
      </rPr>
      <t>0.2m</t>
    </r>
    <r>
      <rPr>
        <sz val="10"/>
        <rFont val="方正仿宋_GBK"/>
        <charset val="134"/>
      </rPr>
      <t>宽。小计：</t>
    </r>
    <r>
      <rPr>
        <sz val="10"/>
        <rFont val="Times New Roman"/>
        <charset val="134"/>
      </rPr>
      <t>65m³</t>
    </r>
    <r>
      <rPr>
        <sz val="10"/>
        <rFont val="方正仿宋_GBK"/>
        <charset val="134"/>
      </rPr>
      <t>。总计工程量</t>
    </r>
    <r>
      <rPr>
        <sz val="10"/>
        <rFont val="Times New Roman"/>
        <charset val="134"/>
      </rPr>
      <t>2092.4m³</t>
    </r>
    <r>
      <rPr>
        <sz val="10"/>
        <rFont val="方正仿宋_GBK"/>
        <charset val="134"/>
      </rPr>
      <t>，单价：</t>
    </r>
    <r>
      <rPr>
        <sz val="10"/>
        <rFont val="Times New Roman"/>
        <charset val="134"/>
      </rPr>
      <t>400</t>
    </r>
    <r>
      <rPr>
        <sz val="10"/>
        <rFont val="方正仿宋_GBK"/>
        <charset val="134"/>
      </rPr>
      <t>元</t>
    </r>
    <r>
      <rPr>
        <sz val="10"/>
        <rFont val="Times New Roman"/>
        <charset val="134"/>
      </rPr>
      <t>/m³</t>
    </r>
    <r>
      <rPr>
        <sz val="10"/>
        <rFont val="方正仿宋_GBK"/>
        <charset val="134"/>
      </rPr>
      <t>。浆砌石挡土墙：邢冲生家至周吉贵家长</t>
    </r>
    <r>
      <rPr>
        <sz val="10"/>
        <rFont val="Times New Roman"/>
        <charset val="134"/>
      </rPr>
      <t>70m*</t>
    </r>
    <r>
      <rPr>
        <sz val="10"/>
        <rFont val="方正仿宋_GBK"/>
        <charset val="134"/>
      </rPr>
      <t>宽</t>
    </r>
    <r>
      <rPr>
        <sz val="10"/>
        <rFont val="Times New Roman"/>
        <charset val="134"/>
      </rPr>
      <t>0.6m*</t>
    </r>
    <r>
      <rPr>
        <sz val="10"/>
        <rFont val="方正仿宋_GBK"/>
        <charset val="134"/>
      </rPr>
      <t>高</t>
    </r>
    <r>
      <rPr>
        <sz val="10"/>
        <rFont val="Times New Roman"/>
        <charset val="134"/>
      </rPr>
      <t>1m</t>
    </r>
    <r>
      <rPr>
        <sz val="10"/>
        <rFont val="方正仿宋_GBK"/>
        <charset val="134"/>
      </rPr>
      <t>，小计：</t>
    </r>
    <r>
      <rPr>
        <sz val="10"/>
        <rFont val="Times New Roman"/>
        <charset val="134"/>
      </rPr>
      <t>42m³</t>
    </r>
    <r>
      <rPr>
        <sz val="10"/>
        <rFont val="方正仿宋_GBK"/>
        <charset val="134"/>
      </rPr>
      <t>，单价：</t>
    </r>
    <r>
      <rPr>
        <sz val="10"/>
        <rFont val="Times New Roman"/>
        <charset val="134"/>
      </rPr>
      <t>296</t>
    </r>
    <r>
      <rPr>
        <sz val="10"/>
        <rFont val="方正仿宋_GBK"/>
        <charset val="134"/>
      </rPr>
      <t>元</t>
    </r>
    <r>
      <rPr>
        <sz val="10"/>
        <rFont val="Times New Roman"/>
        <charset val="134"/>
      </rPr>
      <t>/m³</t>
    </r>
    <r>
      <rPr>
        <sz val="10"/>
        <rFont val="方正仿宋_GBK"/>
        <charset val="134"/>
      </rPr>
      <t>。</t>
    </r>
  </si>
  <si>
    <r>
      <rPr>
        <sz val="10"/>
        <rFont val="方正仿宋_GBK"/>
        <charset val="134"/>
      </rPr>
      <t>通过建设召夸镇大栗树村委会人居环境提升项目，有效利用闲置空闲地，提高资源利用率，整治人居环境，完善群众基础设施建设，方便群众出行，在推进乡村美化的同时，努力打造地域特色，突出污水治理水平，提高群众的幸福感和满意度。项目建成后形成固定资产归大栗树村委会集体所有，受益群众</t>
    </r>
    <r>
      <rPr>
        <sz val="10"/>
        <rFont val="Times New Roman"/>
        <charset val="134"/>
      </rPr>
      <t>1491</t>
    </r>
    <r>
      <rPr>
        <sz val="10"/>
        <rFont val="方正仿宋_GBK"/>
        <charset val="134"/>
      </rPr>
      <t>户</t>
    </r>
    <r>
      <rPr>
        <sz val="10"/>
        <rFont val="Times New Roman"/>
        <charset val="134"/>
      </rPr>
      <t>5098</t>
    </r>
    <r>
      <rPr>
        <sz val="10"/>
        <rFont val="方正仿宋_GBK"/>
        <charset val="134"/>
      </rPr>
      <t>人（其中脱贫户及监测对象</t>
    </r>
    <r>
      <rPr>
        <sz val="10"/>
        <rFont val="Times New Roman"/>
        <charset val="134"/>
      </rPr>
      <t>169</t>
    </r>
    <r>
      <rPr>
        <sz val="10"/>
        <rFont val="方正仿宋_GBK"/>
        <charset val="134"/>
      </rPr>
      <t>户</t>
    </r>
    <r>
      <rPr>
        <sz val="10"/>
        <rFont val="Times New Roman"/>
        <charset val="134"/>
      </rPr>
      <t>624</t>
    </r>
    <r>
      <rPr>
        <sz val="10"/>
        <rFont val="方正仿宋_GBK"/>
        <charset val="134"/>
      </rPr>
      <t>人）</t>
    </r>
  </si>
  <si>
    <r>
      <rPr>
        <sz val="10"/>
        <rFont val="方正仿宋_GBK"/>
        <charset val="134"/>
      </rPr>
      <t>大栗树村委</t>
    </r>
  </si>
  <si>
    <r>
      <rPr>
        <sz val="10"/>
        <color indexed="8"/>
        <rFont val="方正仿宋_GBK"/>
        <charset val="134"/>
      </rPr>
      <t>中枢街道阎芳桥社区基础设施提升项目</t>
    </r>
  </si>
  <si>
    <r>
      <rPr>
        <sz val="10"/>
        <color indexed="8"/>
        <rFont val="方正仿宋_GBK"/>
        <charset val="134"/>
      </rPr>
      <t>阎芳桥社区</t>
    </r>
  </si>
  <si>
    <r>
      <rPr>
        <sz val="10"/>
        <color indexed="8"/>
        <rFont val="方正仿宋_GBK"/>
        <charset val="134"/>
      </rPr>
      <t>阎芳桥</t>
    </r>
    <r>
      <rPr>
        <sz val="10"/>
        <color indexed="8"/>
        <rFont val="Times New Roman"/>
        <charset val="134"/>
      </rPr>
      <t>5</t>
    </r>
    <r>
      <rPr>
        <sz val="10"/>
        <color indexed="8"/>
        <rFont val="方正仿宋_GBK"/>
        <charset val="134"/>
      </rPr>
      <t>组道路硬化</t>
    </r>
    <r>
      <rPr>
        <sz val="10"/>
        <color indexed="8"/>
        <rFont val="方正仿宋_GBK"/>
        <charset val="134"/>
      </rPr>
      <t>阎芳桥</t>
    </r>
    <r>
      <rPr>
        <sz val="10"/>
        <color indexed="8"/>
        <rFont val="Times New Roman"/>
        <charset val="134"/>
      </rPr>
      <t>5</t>
    </r>
    <r>
      <rPr>
        <sz val="10"/>
        <color indexed="8"/>
        <rFont val="方正仿宋_GBK"/>
        <charset val="134"/>
      </rPr>
      <t>组道路硬化</t>
    </r>
    <r>
      <rPr>
        <sz val="10"/>
        <color indexed="8"/>
        <rFont val="Times New Roman"/>
        <charset val="134"/>
      </rPr>
      <t>6</t>
    </r>
    <r>
      <rPr>
        <sz val="10"/>
        <color indexed="8"/>
        <rFont val="方正仿宋_GBK"/>
        <charset val="134"/>
      </rPr>
      <t>条，长</t>
    </r>
    <r>
      <rPr>
        <sz val="10"/>
        <color indexed="8"/>
        <rFont val="Times New Roman"/>
        <charset val="134"/>
      </rPr>
      <t>0.622</t>
    </r>
    <r>
      <rPr>
        <sz val="10"/>
        <color indexed="8"/>
        <rFont val="方正仿宋_GBK"/>
        <charset val="134"/>
      </rPr>
      <t>公里，需</t>
    </r>
    <r>
      <rPr>
        <sz val="10"/>
        <color indexed="8"/>
        <rFont val="Times New Roman"/>
        <charset val="134"/>
      </rPr>
      <t>C30</t>
    </r>
    <r>
      <rPr>
        <sz val="10"/>
        <color indexed="8"/>
        <rFont val="方正仿宋_GBK"/>
        <charset val="134"/>
      </rPr>
      <t>砼</t>
    </r>
    <r>
      <rPr>
        <sz val="10"/>
        <color indexed="8"/>
        <rFont val="Times New Roman"/>
        <charset val="134"/>
      </rPr>
      <t>995.2</t>
    </r>
    <r>
      <rPr>
        <sz val="10"/>
        <color indexed="8"/>
        <rFont val="方正仿宋_GBK"/>
        <charset val="134"/>
      </rPr>
      <t>立方米；阎芳桥</t>
    </r>
    <r>
      <rPr>
        <sz val="10"/>
        <color indexed="8"/>
        <rFont val="Times New Roman"/>
        <charset val="134"/>
      </rPr>
      <t>5</t>
    </r>
    <r>
      <rPr>
        <sz val="10"/>
        <color indexed="8"/>
        <rFont val="方正仿宋_GBK"/>
        <charset val="134"/>
      </rPr>
      <t>组农村供水保障设施建设：安装给水管</t>
    </r>
    <r>
      <rPr>
        <sz val="10"/>
        <color indexed="8"/>
        <rFont val="Times New Roman"/>
        <charset val="134"/>
      </rPr>
      <t>DN90mm1.25MPa400</t>
    </r>
    <r>
      <rPr>
        <sz val="10"/>
        <color indexed="8"/>
        <rFont val="方正仿宋_GBK"/>
        <charset val="134"/>
      </rPr>
      <t>米；安装给水管</t>
    </r>
    <r>
      <rPr>
        <sz val="10"/>
        <color indexed="8"/>
        <rFont val="Times New Roman"/>
        <charset val="134"/>
      </rPr>
      <t>DN50mm1.25MPa342</t>
    </r>
    <r>
      <rPr>
        <sz val="10"/>
        <color indexed="8"/>
        <rFont val="方正仿宋_GBK"/>
        <charset val="134"/>
      </rPr>
      <t>米；安装给水管</t>
    </r>
    <r>
      <rPr>
        <sz val="10"/>
        <color indexed="8"/>
        <rFont val="Times New Roman"/>
        <charset val="134"/>
      </rPr>
      <t>DN40mm1.25MPa454.5</t>
    </r>
    <r>
      <rPr>
        <sz val="10"/>
        <color indexed="8"/>
        <rFont val="方正仿宋_GBK"/>
        <charset val="134"/>
      </rPr>
      <t>米；安装给水管</t>
    </r>
    <r>
      <rPr>
        <sz val="10"/>
        <color indexed="8"/>
        <rFont val="Times New Roman"/>
        <charset val="134"/>
      </rPr>
      <t>DN32mm1.25MPa68</t>
    </r>
    <r>
      <rPr>
        <sz val="10"/>
        <color indexed="8"/>
        <rFont val="方正仿宋_GBK"/>
        <charset val="134"/>
      </rPr>
      <t>米，安装给水管</t>
    </r>
    <r>
      <rPr>
        <sz val="10"/>
        <color indexed="8"/>
        <rFont val="Times New Roman"/>
        <charset val="134"/>
      </rPr>
      <t>DN25mm1.25MPa100</t>
    </r>
    <r>
      <rPr>
        <sz val="10"/>
        <color indexed="8"/>
        <rFont val="方正仿宋_GBK"/>
        <charset val="134"/>
      </rPr>
      <t>米，智能水表</t>
    </r>
    <r>
      <rPr>
        <sz val="10"/>
        <color indexed="8"/>
        <rFont val="Times New Roman"/>
        <charset val="134"/>
      </rPr>
      <t>+</t>
    </r>
    <r>
      <rPr>
        <sz val="10"/>
        <color indexed="8"/>
        <rFont val="方正仿宋_GBK"/>
        <charset val="134"/>
      </rPr>
      <t>不锈钢表箱</t>
    </r>
    <r>
      <rPr>
        <sz val="10"/>
        <color indexed="8"/>
        <rFont val="Times New Roman"/>
        <charset val="134"/>
      </rPr>
      <t>49</t>
    </r>
    <r>
      <rPr>
        <sz val="10"/>
        <color indexed="8"/>
        <rFont val="方正仿宋_GBK"/>
        <charset val="134"/>
      </rPr>
      <t>套；阎芳桥</t>
    </r>
    <r>
      <rPr>
        <sz val="10"/>
        <color indexed="8"/>
        <rFont val="Times New Roman"/>
        <charset val="134"/>
      </rPr>
      <t>5</t>
    </r>
    <r>
      <rPr>
        <sz val="10"/>
        <color indexed="8"/>
        <rFont val="方正仿宋_GBK"/>
        <charset val="134"/>
      </rPr>
      <t>组农村生活污水治理：安装</t>
    </r>
    <r>
      <rPr>
        <sz val="10"/>
        <color indexed="8"/>
        <rFont val="Times New Roman"/>
        <charset val="134"/>
      </rPr>
      <t>φ600mm</t>
    </r>
    <r>
      <rPr>
        <sz val="10"/>
        <color indexed="8"/>
        <rFont val="方正仿宋_GBK"/>
        <charset val="134"/>
      </rPr>
      <t>平口水泥管（污水管）</t>
    </r>
    <r>
      <rPr>
        <sz val="10"/>
        <color indexed="8"/>
        <rFont val="Times New Roman"/>
        <charset val="134"/>
      </rPr>
      <t>622</t>
    </r>
    <r>
      <rPr>
        <sz val="10"/>
        <color indexed="8"/>
        <rFont val="方正仿宋_GBK"/>
        <charset val="134"/>
      </rPr>
      <t>米；φ300mm平口水泥管（雨水管）622米。</t>
    </r>
  </si>
  <si>
    <r>
      <rPr>
        <sz val="10"/>
        <color indexed="8"/>
        <rFont val="方正仿宋_GBK"/>
        <charset val="134"/>
      </rPr>
      <t>通过道路建设及污水治理，使阎芳桥社区村组基础设施及人居环境得到明显提升。项目建成后产权归阎芳桥社区所有，项目建设可覆盖</t>
    </r>
    <r>
      <rPr>
        <sz val="10"/>
        <color indexed="8"/>
        <rFont val="Times New Roman"/>
        <charset val="134"/>
      </rPr>
      <t>386</t>
    </r>
    <r>
      <rPr>
        <sz val="10"/>
        <color indexed="8"/>
        <rFont val="方正仿宋_GBK"/>
        <charset val="134"/>
      </rPr>
      <t>户</t>
    </r>
    <r>
      <rPr>
        <sz val="10"/>
        <color indexed="8"/>
        <rFont val="Times New Roman"/>
        <charset val="134"/>
      </rPr>
      <t>1251</t>
    </r>
    <r>
      <rPr>
        <sz val="10"/>
        <color indexed="8"/>
        <rFont val="方正仿宋_GBK"/>
        <charset val="134"/>
      </rPr>
      <t>人。</t>
    </r>
  </si>
  <si>
    <r>
      <rPr>
        <sz val="10"/>
        <color indexed="8"/>
        <rFont val="方正仿宋_GBK"/>
        <charset val="134"/>
      </rPr>
      <t>中枢街道大泼社区人居环境提升项目</t>
    </r>
  </si>
  <si>
    <r>
      <rPr>
        <sz val="10"/>
        <color indexed="8"/>
        <rFont val="方正仿宋_GBK"/>
        <charset val="134"/>
      </rPr>
      <t>大泼社区</t>
    </r>
  </si>
  <si>
    <r>
      <rPr>
        <sz val="10"/>
        <color indexed="8"/>
        <rFont val="方正仿宋_GBK"/>
        <charset val="134"/>
      </rPr>
      <t>管网</t>
    </r>
    <r>
      <rPr>
        <sz val="10"/>
        <color indexed="8"/>
        <rFont val="Times New Roman"/>
        <charset val="134"/>
      </rPr>
      <t>φ600mms</t>
    </r>
    <r>
      <rPr>
        <sz val="10"/>
        <color indexed="8"/>
        <rFont val="方正仿宋_GBK"/>
        <charset val="134"/>
      </rPr>
      <t>水泥预制管</t>
    </r>
    <r>
      <rPr>
        <sz val="10"/>
        <color indexed="8"/>
        <rFont val="Times New Roman"/>
        <charset val="134"/>
      </rPr>
      <t>3300</t>
    </r>
    <r>
      <rPr>
        <sz val="10"/>
        <color indexed="8"/>
        <rFont val="方正仿宋_GBK"/>
        <charset val="134"/>
      </rPr>
      <t>米（含开挖废土清运、垫层、回填恢复原样）；窨井池</t>
    </r>
    <r>
      <rPr>
        <sz val="10"/>
        <color indexed="8"/>
        <rFont val="Times New Roman"/>
        <charset val="134"/>
      </rPr>
      <t>65</t>
    </r>
    <r>
      <rPr>
        <sz val="10"/>
        <color indexed="8"/>
        <rFont val="方正仿宋_GBK"/>
        <charset val="134"/>
      </rPr>
      <t>个</t>
    </r>
  </si>
  <si>
    <r>
      <rPr>
        <sz val="10"/>
        <color indexed="8"/>
        <rFont val="方正仿宋_GBK"/>
        <charset val="134"/>
      </rPr>
      <t>通过污水治理项目，使大泼社区村组人居环境得到明显提升。项目建成后产权大泼社区所有，项目建设可覆盖</t>
    </r>
    <r>
      <rPr>
        <sz val="10"/>
        <color indexed="8"/>
        <rFont val="Times New Roman"/>
        <charset val="134"/>
      </rPr>
      <t>273</t>
    </r>
    <r>
      <rPr>
        <sz val="10"/>
        <color indexed="8"/>
        <rFont val="方正仿宋_GBK"/>
        <charset val="134"/>
      </rPr>
      <t>户</t>
    </r>
    <r>
      <rPr>
        <sz val="10"/>
        <color indexed="8"/>
        <rFont val="Times New Roman"/>
        <charset val="134"/>
      </rPr>
      <t>710</t>
    </r>
    <r>
      <rPr>
        <sz val="10"/>
        <color indexed="8"/>
        <rFont val="方正仿宋_GBK"/>
        <charset val="134"/>
      </rPr>
      <t>人。</t>
    </r>
  </si>
  <si>
    <r>
      <rPr>
        <sz val="10"/>
        <color indexed="8"/>
        <rFont val="方正仿宋_GBK"/>
        <charset val="134"/>
      </rPr>
      <t>中枢街道盘新社区基础设施建设项目</t>
    </r>
  </si>
  <si>
    <r>
      <rPr>
        <sz val="10"/>
        <rFont val="方正仿宋_GBK"/>
        <charset val="134"/>
      </rPr>
      <t>史家圩中路村组道路硬化</t>
    </r>
    <r>
      <rPr>
        <sz val="10"/>
        <rFont val="Times New Roman"/>
        <charset val="134"/>
      </rPr>
      <t>1</t>
    </r>
    <r>
      <rPr>
        <sz val="10"/>
        <rFont val="方正仿宋_GBK"/>
        <charset val="134"/>
      </rPr>
      <t>条，</t>
    </r>
    <r>
      <rPr>
        <sz val="10"/>
        <rFont val="Times New Roman"/>
        <charset val="134"/>
      </rPr>
      <t>0.675</t>
    </r>
    <r>
      <rPr>
        <sz val="10"/>
        <rFont val="方正仿宋_GBK"/>
        <charset val="134"/>
      </rPr>
      <t>公里，宽</t>
    </r>
    <r>
      <rPr>
        <sz val="10"/>
        <rFont val="Times New Roman"/>
        <charset val="134"/>
      </rPr>
      <t>5.6</t>
    </r>
    <r>
      <rPr>
        <sz val="10"/>
        <rFont val="方正仿宋_GBK"/>
        <charset val="134"/>
      </rPr>
      <t>米，需</t>
    </r>
    <r>
      <rPr>
        <sz val="10"/>
        <rFont val="Times New Roman"/>
        <charset val="134"/>
      </rPr>
      <t>C25</t>
    </r>
    <r>
      <rPr>
        <sz val="10"/>
        <rFont val="方正仿宋_GBK"/>
        <charset val="134"/>
      </rPr>
      <t>砼</t>
    </r>
    <r>
      <rPr>
        <sz val="10"/>
        <rFont val="Times New Roman"/>
        <charset val="134"/>
      </rPr>
      <t>756m³</t>
    </r>
    <r>
      <rPr>
        <sz val="10"/>
        <rFont val="方正仿宋_GBK"/>
        <charset val="134"/>
      </rPr>
      <t>，单价</t>
    </r>
    <r>
      <rPr>
        <sz val="10"/>
        <rFont val="Times New Roman"/>
        <charset val="134"/>
      </rPr>
      <t>420</t>
    </r>
    <r>
      <rPr>
        <sz val="10"/>
        <rFont val="方正仿宋_GBK"/>
        <charset val="134"/>
      </rPr>
      <t>元</t>
    </r>
    <r>
      <rPr>
        <sz val="10"/>
        <rFont val="Times New Roman"/>
        <charset val="134"/>
      </rPr>
      <t>/m³</t>
    </r>
    <r>
      <rPr>
        <sz val="10"/>
        <rFont val="方正仿宋_GBK"/>
        <charset val="134"/>
      </rPr>
      <t>；新建钢混桥梁长</t>
    </r>
    <r>
      <rPr>
        <sz val="10"/>
        <rFont val="Times New Roman"/>
        <charset val="134"/>
      </rPr>
      <t>5.6</t>
    </r>
    <r>
      <rPr>
        <sz val="10"/>
        <rFont val="方正仿宋_GBK"/>
        <charset val="134"/>
      </rPr>
      <t>米，宽</t>
    </r>
    <r>
      <rPr>
        <sz val="10"/>
        <rFont val="Times New Roman"/>
        <charset val="134"/>
      </rPr>
      <t>3.4</t>
    </r>
    <r>
      <rPr>
        <sz val="10"/>
        <rFont val="方正仿宋_GBK"/>
        <charset val="134"/>
      </rPr>
      <t>米，需钢混</t>
    </r>
    <r>
      <rPr>
        <sz val="10"/>
        <rFont val="Times New Roman"/>
        <charset val="134"/>
      </rPr>
      <t>3.8m³</t>
    </r>
    <r>
      <rPr>
        <sz val="10"/>
        <rFont val="方正仿宋_GBK"/>
        <charset val="134"/>
      </rPr>
      <t>，单价</t>
    </r>
    <r>
      <rPr>
        <sz val="10"/>
        <rFont val="Times New Roman"/>
        <charset val="134"/>
      </rPr>
      <t>860</t>
    </r>
    <r>
      <rPr>
        <sz val="10"/>
        <rFont val="方正仿宋_GBK"/>
        <charset val="134"/>
      </rPr>
      <t>元</t>
    </r>
    <r>
      <rPr>
        <sz val="10"/>
        <rFont val="Times New Roman"/>
        <charset val="134"/>
      </rPr>
      <t>/m³</t>
    </r>
    <r>
      <rPr>
        <sz val="10"/>
        <rFont val="方正仿宋_GBK"/>
        <charset val="134"/>
      </rPr>
      <t>；概算资金</t>
    </r>
    <r>
      <rPr>
        <sz val="10"/>
        <rFont val="Times New Roman"/>
        <charset val="134"/>
      </rPr>
      <t>320788</t>
    </r>
    <r>
      <rPr>
        <sz val="10"/>
        <rFont val="方正仿宋_GBK"/>
        <charset val="134"/>
      </rPr>
      <t>元。</t>
    </r>
  </si>
  <si>
    <r>
      <rPr>
        <sz val="10"/>
        <color indexed="8"/>
        <rFont val="方正仿宋_GBK"/>
        <charset val="134"/>
      </rPr>
      <t>通过道路建设，使盘新社区村组基础设施得到明显提升。项目建成后产权归盘新社区所有，项目建设可覆盖</t>
    </r>
    <r>
      <rPr>
        <sz val="10"/>
        <color indexed="8"/>
        <rFont val="Times New Roman"/>
        <charset val="134"/>
      </rPr>
      <t>531</t>
    </r>
    <r>
      <rPr>
        <sz val="10"/>
        <color indexed="8"/>
        <rFont val="方正仿宋_GBK"/>
        <charset val="134"/>
      </rPr>
      <t>户</t>
    </r>
    <r>
      <rPr>
        <sz val="10"/>
        <color indexed="8"/>
        <rFont val="Times New Roman"/>
        <charset val="134"/>
      </rPr>
      <t>1533</t>
    </r>
    <r>
      <rPr>
        <sz val="10"/>
        <color indexed="8"/>
        <rFont val="方正仿宋_GBK"/>
        <charset val="134"/>
      </rPr>
      <t>人。</t>
    </r>
  </si>
  <si>
    <r>
      <rPr>
        <sz val="10"/>
        <color indexed="8"/>
        <rFont val="方正仿宋_GBK"/>
        <charset val="134"/>
      </rPr>
      <t>古都依村示范村项目</t>
    </r>
  </si>
  <si>
    <r>
      <rPr>
        <sz val="10"/>
        <color indexed="8"/>
        <rFont val="方正仿宋_GBK"/>
        <charset val="134"/>
      </rPr>
      <t>古都依村委会</t>
    </r>
  </si>
  <si>
    <r>
      <rPr>
        <sz val="10"/>
        <color indexed="8"/>
        <rFont val="方正仿宋_GBK"/>
        <charset val="134"/>
      </rPr>
      <t>投资</t>
    </r>
    <r>
      <rPr>
        <sz val="10"/>
        <color indexed="8"/>
        <rFont val="Times New Roman"/>
        <charset val="134"/>
      </rPr>
      <t>113</t>
    </r>
    <r>
      <rPr>
        <sz val="10"/>
        <color indexed="8"/>
        <rFont val="方正仿宋_GBK"/>
        <charset val="134"/>
      </rPr>
      <t>万元，在古都依村委会建设民族团结示范项目</t>
    </r>
    <r>
      <rPr>
        <sz val="10"/>
        <color indexed="8"/>
        <rFont val="Times New Roman"/>
        <charset val="134"/>
      </rPr>
      <t>1</t>
    </r>
    <r>
      <rPr>
        <sz val="10"/>
        <color indexed="8"/>
        <rFont val="方正仿宋_GBK"/>
        <charset val="134"/>
      </rPr>
      <t>个。基础设施建设，硬化上古都依村内道路</t>
    </r>
    <r>
      <rPr>
        <sz val="10"/>
        <color indexed="8"/>
        <rFont val="Times New Roman"/>
        <charset val="134"/>
      </rPr>
      <t>2</t>
    </r>
    <r>
      <rPr>
        <sz val="10"/>
        <color indexed="8"/>
        <rFont val="方正仿宋_GBK"/>
        <charset val="134"/>
      </rPr>
      <t>条，长</t>
    </r>
    <r>
      <rPr>
        <sz val="10"/>
        <color indexed="8"/>
        <rFont val="Times New Roman"/>
        <charset val="134"/>
      </rPr>
      <t>2.5</t>
    </r>
    <r>
      <rPr>
        <sz val="10"/>
        <color indexed="8"/>
        <rFont val="方正仿宋_GBK"/>
        <charset val="134"/>
      </rPr>
      <t>公里，宽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米，按照单价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立方米，预算投资</t>
    </r>
    <r>
      <rPr>
        <sz val="10"/>
        <color indexed="8"/>
        <rFont val="Times New Roman"/>
        <charset val="134"/>
      </rPr>
      <t>80</t>
    </r>
    <r>
      <rPr>
        <sz val="10"/>
        <color indexed="8"/>
        <rFont val="方正仿宋_GBK"/>
        <charset val="134"/>
      </rPr>
      <t>万元；在红果树村建设民族团结示范村项目，维修红果树村内群众生产水池：四周增加防护层，石头砌墙，带帽防护栏，周长</t>
    </r>
    <r>
      <rPr>
        <sz val="10"/>
        <color indexed="8"/>
        <rFont val="Times New Roman"/>
        <charset val="134"/>
      </rPr>
      <t>95</t>
    </r>
    <r>
      <rPr>
        <sz val="10"/>
        <color indexed="8"/>
        <rFont val="方正仿宋_GBK"/>
        <charset val="134"/>
      </rPr>
      <t>米，按照单价</t>
    </r>
    <r>
      <rPr>
        <sz val="10"/>
        <color indexed="8"/>
        <rFont val="Times New Roman"/>
        <charset val="134"/>
      </rPr>
      <t>320</t>
    </r>
    <r>
      <rPr>
        <sz val="10"/>
        <color indexed="8"/>
        <rFont val="方正仿宋_GBK"/>
        <charset val="134"/>
      </rPr>
      <t>元</t>
    </r>
    <r>
      <rPr>
        <sz val="10"/>
        <color indexed="8"/>
        <rFont val="Times New Roman"/>
        <charset val="134"/>
      </rPr>
      <t>/</t>
    </r>
    <r>
      <rPr>
        <sz val="10"/>
        <color indexed="8"/>
        <rFont val="方正仿宋_GBK"/>
        <charset val="134"/>
      </rPr>
      <t>米，投资</t>
    </r>
    <r>
      <rPr>
        <sz val="10"/>
        <color indexed="8"/>
        <rFont val="Times New Roman"/>
        <charset val="134"/>
      </rPr>
      <t>3</t>
    </r>
    <r>
      <rPr>
        <sz val="10"/>
        <color indexed="8"/>
        <rFont val="方正仿宋_GBK"/>
        <charset val="134"/>
      </rPr>
      <t>万元。维修红果树村内</t>
    </r>
    <r>
      <rPr>
        <sz val="10"/>
        <color indexed="8"/>
        <rFont val="Times New Roman"/>
        <charset val="134"/>
      </rPr>
      <t>2</t>
    </r>
    <r>
      <rPr>
        <sz val="10"/>
        <color indexed="8"/>
        <rFont val="方正仿宋_GBK"/>
        <charset val="134"/>
      </rPr>
      <t>号生产水池，池底重新做混凝土浇筑防水，圆形池底周长</t>
    </r>
    <r>
      <rPr>
        <sz val="10"/>
        <color indexed="8"/>
        <rFont val="Times New Roman"/>
        <charset val="134"/>
      </rPr>
      <t>85</t>
    </r>
    <r>
      <rPr>
        <sz val="10"/>
        <color indexed="8"/>
        <rFont val="方正仿宋_GBK"/>
        <charset val="134"/>
      </rPr>
      <t>米，厚</t>
    </r>
    <r>
      <rPr>
        <sz val="10"/>
        <color indexed="8"/>
        <rFont val="Times New Roman"/>
        <charset val="134"/>
      </rPr>
      <t>0.2</t>
    </r>
    <r>
      <rPr>
        <sz val="10"/>
        <color indexed="8"/>
        <rFont val="方正仿宋_GBK"/>
        <charset val="134"/>
      </rPr>
      <t>，按照单价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立方米，概算资金</t>
    </r>
    <r>
      <rPr>
        <sz val="10"/>
        <color indexed="8"/>
        <rFont val="Times New Roman"/>
        <charset val="134"/>
      </rPr>
      <t>5</t>
    </r>
    <r>
      <rPr>
        <sz val="10"/>
        <color indexed="8"/>
        <rFont val="方正仿宋_GBK"/>
        <charset val="134"/>
      </rPr>
      <t>万元；水池周边安装钢架防护栏长度</t>
    </r>
    <r>
      <rPr>
        <sz val="10"/>
        <color indexed="8"/>
        <rFont val="Times New Roman"/>
        <charset val="134"/>
      </rPr>
      <t>50</t>
    </r>
    <r>
      <rPr>
        <sz val="10"/>
        <color indexed="8"/>
        <rFont val="方正仿宋_GBK"/>
        <charset val="134"/>
      </rPr>
      <t>米，按照单价</t>
    </r>
    <r>
      <rPr>
        <sz val="10"/>
        <color indexed="8"/>
        <rFont val="Times New Roman"/>
        <charset val="134"/>
      </rPr>
      <t>160</t>
    </r>
    <r>
      <rPr>
        <sz val="10"/>
        <color indexed="8"/>
        <rFont val="方正仿宋_GBK"/>
        <charset val="134"/>
      </rPr>
      <t>元</t>
    </r>
    <r>
      <rPr>
        <sz val="10"/>
        <color indexed="8"/>
        <rFont val="Times New Roman"/>
        <charset val="134"/>
      </rPr>
      <t>/</t>
    </r>
    <r>
      <rPr>
        <sz val="10"/>
        <color indexed="8"/>
        <rFont val="方正仿宋_GBK"/>
        <charset val="134"/>
      </rPr>
      <t>米，投资</t>
    </r>
    <r>
      <rPr>
        <sz val="10"/>
        <color indexed="8"/>
        <rFont val="Times New Roman"/>
        <charset val="134"/>
      </rPr>
      <t>1</t>
    </r>
    <r>
      <rPr>
        <sz val="10"/>
        <color indexed="8"/>
        <rFont val="方正仿宋_GBK"/>
        <charset val="134"/>
      </rPr>
      <t>万元，硬化红果树村内道路</t>
    </r>
    <r>
      <rPr>
        <sz val="10"/>
        <color indexed="8"/>
        <rFont val="Times New Roman"/>
        <charset val="134"/>
      </rPr>
      <t>750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立方米，概算资金</t>
    </r>
    <r>
      <rPr>
        <sz val="10"/>
        <color indexed="8"/>
        <rFont val="Times New Roman"/>
        <charset val="134"/>
      </rPr>
      <t>24</t>
    </r>
    <r>
      <rPr>
        <sz val="10"/>
        <color indexed="8"/>
        <rFont val="方正仿宋_GBK"/>
        <charset val="134"/>
      </rPr>
      <t>万元。</t>
    </r>
  </si>
  <si>
    <r>
      <rPr>
        <sz val="10"/>
        <color rgb="FF000000"/>
        <rFont val="方正仿宋_GBK"/>
        <charset val="134"/>
      </rPr>
      <t>通过实施该项目，进一步完善民族村基础设施建设，推进铸牢中华民族共同体意识根植于民族群众中，有效巩固民族团结进步示范村成果，增强民族村乡村振兴步伐，提升民族村基层治理能力，增强群众的幸福感和获得感，项目建设可覆盖</t>
    </r>
    <r>
      <rPr>
        <sz val="10"/>
        <color rgb="FF000000"/>
        <rFont val="Times New Roman"/>
        <charset val="134"/>
      </rPr>
      <t>700</t>
    </r>
    <r>
      <rPr>
        <sz val="10"/>
        <color rgb="FF000000"/>
        <rFont val="方正仿宋_GBK"/>
        <charset val="134"/>
      </rPr>
      <t>户</t>
    </r>
    <r>
      <rPr>
        <sz val="10"/>
        <color rgb="FF000000"/>
        <rFont val="Times New Roman"/>
        <charset val="134"/>
      </rPr>
      <t>2000</t>
    </r>
    <r>
      <rPr>
        <sz val="10"/>
        <color rgb="FF000000"/>
        <rFont val="方正仿宋_GBK"/>
        <charset val="134"/>
      </rPr>
      <t>人。</t>
    </r>
  </si>
  <si>
    <r>
      <rPr>
        <sz val="10"/>
        <color indexed="8"/>
        <rFont val="方正仿宋_GBK"/>
        <charset val="134"/>
      </rPr>
      <t>大新村示范村项目</t>
    </r>
  </si>
  <si>
    <r>
      <rPr>
        <sz val="10"/>
        <color indexed="8"/>
        <rFont val="方正仿宋_GBK"/>
        <charset val="134"/>
      </rPr>
      <t>大新村村委会</t>
    </r>
  </si>
  <si>
    <r>
      <rPr>
        <sz val="10"/>
        <color indexed="8"/>
        <rFont val="方正仿宋_GBK"/>
        <charset val="134"/>
      </rPr>
      <t>一是投资</t>
    </r>
    <r>
      <rPr>
        <sz val="10"/>
        <color indexed="8"/>
        <rFont val="Times New Roman"/>
        <charset val="134"/>
      </rPr>
      <t>57</t>
    </r>
    <r>
      <rPr>
        <sz val="10"/>
        <color indexed="8"/>
        <rFont val="方正仿宋_GBK"/>
        <charset val="134"/>
      </rPr>
      <t>万元建设产业道路项目</t>
    </r>
    <r>
      <rPr>
        <sz val="10"/>
        <color indexed="8"/>
        <rFont val="Times New Roman"/>
        <charset val="134"/>
      </rPr>
      <t>1</t>
    </r>
    <r>
      <rPr>
        <sz val="10"/>
        <color indexed="8"/>
        <rFont val="方正仿宋_GBK"/>
        <charset val="134"/>
      </rPr>
      <t>个，新建营脚下村至杨家坡村通村道路</t>
    </r>
    <r>
      <rPr>
        <sz val="10"/>
        <color indexed="8"/>
        <rFont val="Times New Roman"/>
        <charset val="134"/>
      </rPr>
      <t>1.3</t>
    </r>
    <r>
      <rPr>
        <sz val="10"/>
        <color indexed="8"/>
        <rFont val="方正仿宋_GBK"/>
        <charset val="134"/>
      </rPr>
      <t>公里，宽</t>
    </r>
    <r>
      <rPr>
        <sz val="10"/>
        <color indexed="8"/>
        <rFont val="Times New Roman"/>
        <charset val="134"/>
      </rPr>
      <t>5</t>
    </r>
    <r>
      <rPr>
        <sz val="10"/>
        <color indexed="8"/>
        <rFont val="方正仿宋_GBK"/>
        <charset val="134"/>
      </rPr>
      <t>米，厚</t>
    </r>
    <r>
      <rPr>
        <sz val="10"/>
        <color indexed="8"/>
        <rFont val="Times New Roman"/>
        <charset val="134"/>
      </rPr>
      <t>0.2</t>
    </r>
    <r>
      <rPr>
        <sz val="10"/>
        <color indexed="8"/>
        <rFont val="方正仿宋_GBK"/>
        <charset val="134"/>
      </rPr>
      <t>米；新建挡土墙</t>
    </r>
    <r>
      <rPr>
        <sz val="10"/>
        <color indexed="8"/>
        <rFont val="Times New Roman"/>
        <charset val="134"/>
      </rPr>
      <t>200</t>
    </r>
    <r>
      <rPr>
        <sz val="10"/>
        <color indexed="8"/>
        <rFont val="方正仿宋_GBK"/>
        <charset val="134"/>
      </rPr>
      <t>米，高</t>
    </r>
    <r>
      <rPr>
        <sz val="10"/>
        <color indexed="8"/>
        <rFont val="Times New Roman"/>
        <charset val="134"/>
      </rPr>
      <t>1.2</t>
    </r>
    <r>
      <rPr>
        <sz val="10"/>
        <color indexed="8"/>
        <rFont val="方正仿宋_GBK"/>
        <charset val="134"/>
      </rPr>
      <t>米，宽</t>
    </r>
    <r>
      <rPr>
        <sz val="10"/>
        <color indexed="8"/>
        <rFont val="Times New Roman"/>
        <charset val="134"/>
      </rPr>
      <t>0.6</t>
    </r>
    <r>
      <rPr>
        <sz val="10"/>
        <color indexed="8"/>
        <rFont val="方正仿宋_GBK"/>
        <charset val="134"/>
      </rPr>
      <t>米，需要投资</t>
    </r>
    <r>
      <rPr>
        <sz val="10"/>
        <color indexed="8"/>
        <rFont val="Times New Roman"/>
        <charset val="134"/>
      </rPr>
      <t>57</t>
    </r>
    <r>
      <rPr>
        <sz val="10"/>
        <color indexed="8"/>
        <rFont val="方正仿宋_GBK"/>
        <charset val="134"/>
      </rPr>
      <t>万元。二是投资</t>
    </r>
    <r>
      <rPr>
        <sz val="10"/>
        <color indexed="8"/>
        <rFont val="Times New Roman"/>
        <charset val="134"/>
      </rPr>
      <t>74</t>
    </r>
    <r>
      <rPr>
        <sz val="10"/>
        <color indexed="8"/>
        <rFont val="方正仿宋_GBK"/>
        <charset val="134"/>
      </rPr>
      <t>万元建设产业项目</t>
    </r>
    <r>
      <rPr>
        <sz val="10"/>
        <color indexed="8"/>
        <rFont val="Times New Roman"/>
        <charset val="134"/>
      </rPr>
      <t>5</t>
    </r>
    <r>
      <rPr>
        <sz val="10"/>
        <color indexed="8"/>
        <rFont val="方正仿宋_GBK"/>
        <charset val="134"/>
      </rPr>
      <t>个，在大新村村委会大新村村小组实施产业发展，种植烤烟青贮玉米、油菜等作物轮作，为节约有效利用水资源，新建龙潭引水工程，从大新村龙潭引水至坝塘能提高有效资源利用，方便群众</t>
    </r>
    <r>
      <rPr>
        <sz val="10"/>
        <color indexed="8"/>
        <rFont val="Times New Roman"/>
        <charset val="134"/>
      </rPr>
      <t>800</t>
    </r>
    <r>
      <rPr>
        <sz val="10"/>
        <color indexed="8"/>
        <rFont val="方正仿宋_GBK"/>
        <charset val="134"/>
      </rPr>
      <t>亩耕地有效灌溉，在水源点新建隐藏式蓄水池</t>
    </r>
    <r>
      <rPr>
        <sz val="10"/>
        <color indexed="8"/>
        <rFont val="Times New Roman"/>
        <charset val="134"/>
      </rPr>
      <t>200</t>
    </r>
    <r>
      <rPr>
        <sz val="10"/>
        <color indexed="8"/>
        <rFont val="方正仿宋_GBK"/>
        <charset val="134"/>
      </rPr>
      <t>立方米，含土方开挖，按照单价</t>
    </r>
    <r>
      <rPr>
        <sz val="10"/>
        <color indexed="8"/>
        <rFont val="Times New Roman"/>
        <charset val="134"/>
      </rPr>
      <t>1500</t>
    </r>
    <r>
      <rPr>
        <sz val="10"/>
        <color indexed="8"/>
        <rFont val="方正仿宋_GBK"/>
        <charset val="134"/>
      </rPr>
      <t>元</t>
    </r>
    <r>
      <rPr>
        <sz val="10"/>
        <color indexed="8"/>
        <rFont val="Times New Roman"/>
        <charset val="134"/>
      </rPr>
      <t>/</t>
    </r>
    <r>
      <rPr>
        <sz val="10"/>
        <color indexed="8"/>
        <rFont val="方正仿宋_GBK"/>
        <charset val="134"/>
      </rPr>
      <t>立方，投资</t>
    </r>
    <r>
      <rPr>
        <sz val="10"/>
        <color indexed="8"/>
        <rFont val="Times New Roman"/>
        <charset val="134"/>
      </rPr>
      <t>30</t>
    </r>
    <r>
      <rPr>
        <sz val="10"/>
        <color indexed="8"/>
        <rFont val="方正仿宋_GBK"/>
        <charset val="134"/>
      </rPr>
      <t>万元，安装二次增压泵投资</t>
    </r>
    <r>
      <rPr>
        <sz val="10"/>
        <color indexed="8"/>
        <rFont val="Times New Roman"/>
        <charset val="134"/>
      </rPr>
      <t>1.2</t>
    </r>
    <r>
      <rPr>
        <sz val="10"/>
        <color indexed="8"/>
        <rFont val="方正仿宋_GBK"/>
        <charset val="134"/>
      </rPr>
      <t>万元，新建三相四线电压需要投资</t>
    </r>
    <r>
      <rPr>
        <sz val="10"/>
        <color indexed="8"/>
        <rFont val="Times New Roman"/>
        <charset val="134"/>
      </rPr>
      <t>15</t>
    </r>
    <r>
      <rPr>
        <sz val="10"/>
        <color indexed="8"/>
        <rFont val="方正仿宋_GBK"/>
        <charset val="134"/>
      </rPr>
      <t>万元，新建引水管网至坝塘蓄水，需要700米，每米需要60元，投资4万元；维修破损道路2.5公里铺设砂石料，每公里按照单价10万元，投资25万元。</t>
    </r>
  </si>
  <si>
    <r>
      <rPr>
        <sz val="10"/>
        <color indexed="8"/>
        <rFont val="方正仿宋_GBK"/>
        <charset val="134"/>
      </rPr>
      <t>此项目通过支部</t>
    </r>
    <r>
      <rPr>
        <sz val="10"/>
        <color indexed="8"/>
        <rFont val="Times New Roman"/>
        <charset val="134"/>
      </rPr>
      <t>+</t>
    </r>
    <r>
      <rPr>
        <sz val="10"/>
        <color indexed="8"/>
        <rFont val="方正仿宋_GBK"/>
        <charset val="134"/>
      </rPr>
      <t>村级公司</t>
    </r>
    <r>
      <rPr>
        <sz val="10"/>
        <color indexed="8"/>
        <rFont val="Times New Roman"/>
        <charset val="134"/>
      </rPr>
      <t>+</t>
    </r>
    <r>
      <rPr>
        <sz val="10"/>
        <color indexed="8"/>
        <rFont val="方正仿宋_GBK"/>
        <charset val="134"/>
      </rPr>
      <t>农户的模式，争取项目完善基础配套设施，在保证水源充足的条件下，能有效地提高耕地利用率，增加每亩单产，原来的一年两收变一年三收，提高土地复种指数，预计每户增收</t>
    </r>
    <r>
      <rPr>
        <sz val="10"/>
        <color indexed="8"/>
        <rFont val="Times New Roman"/>
        <charset val="134"/>
      </rPr>
      <t>1000</t>
    </r>
    <r>
      <rPr>
        <sz val="10"/>
        <color indexed="8"/>
        <rFont val="方正仿宋_GBK"/>
        <charset val="134"/>
      </rPr>
      <t>元，项目建设可覆盖</t>
    </r>
    <r>
      <rPr>
        <sz val="10"/>
        <color indexed="8"/>
        <rFont val="Times New Roman"/>
        <charset val="134"/>
      </rPr>
      <t>978</t>
    </r>
    <r>
      <rPr>
        <sz val="10"/>
        <color indexed="8"/>
        <rFont val="方正仿宋_GBK"/>
        <charset val="134"/>
      </rPr>
      <t>户</t>
    </r>
    <r>
      <rPr>
        <sz val="10"/>
        <color indexed="8"/>
        <rFont val="Times New Roman"/>
        <charset val="134"/>
      </rPr>
      <t>3000</t>
    </r>
    <r>
      <rPr>
        <sz val="10"/>
        <color indexed="8"/>
        <rFont val="方正仿宋_GBK"/>
        <charset val="134"/>
      </rPr>
      <t>人。</t>
    </r>
  </si>
  <si>
    <r>
      <rPr>
        <sz val="10"/>
        <color indexed="8"/>
        <rFont val="方正仿宋_GBK"/>
        <charset val="134"/>
      </rPr>
      <t>大新村委会</t>
    </r>
  </si>
  <si>
    <r>
      <rPr>
        <sz val="10"/>
        <color indexed="8"/>
        <rFont val="方正仿宋_GBK"/>
        <charset val="134"/>
      </rPr>
      <t>皈依村示范村</t>
    </r>
  </si>
  <si>
    <r>
      <rPr>
        <sz val="10"/>
        <color indexed="8"/>
        <rFont val="方正仿宋_GBK"/>
        <charset val="134"/>
      </rPr>
      <t>皈依村委会</t>
    </r>
  </si>
  <si>
    <r>
      <rPr>
        <sz val="10"/>
        <color indexed="8"/>
        <rFont val="方正仿宋_GBK"/>
        <charset val="134"/>
      </rPr>
      <t>通村道路硬化：</t>
    </r>
    <r>
      <rPr>
        <sz val="10"/>
        <color indexed="8"/>
        <rFont val="Times New Roman"/>
        <charset val="134"/>
      </rPr>
      <t>1.</t>
    </r>
    <r>
      <rPr>
        <sz val="10"/>
        <color indexed="8"/>
        <rFont val="方正仿宋_GBK"/>
        <charset val="134"/>
      </rPr>
      <t>杨石平家路口至滴水塘交界，</t>
    </r>
    <r>
      <rPr>
        <sz val="10"/>
        <color indexed="8"/>
        <rFont val="Times New Roman"/>
        <charset val="134"/>
      </rPr>
      <t>2.5km</t>
    </r>
    <r>
      <rPr>
        <sz val="10"/>
        <color indexed="8"/>
        <rFont val="方正仿宋_GBK"/>
        <charset val="134"/>
      </rPr>
      <t>，宽</t>
    </r>
    <r>
      <rPr>
        <sz val="10"/>
        <color indexed="8"/>
        <rFont val="Times New Roman"/>
        <charset val="134"/>
      </rPr>
      <t>5m</t>
    </r>
    <r>
      <rPr>
        <sz val="10"/>
        <color indexed="8"/>
        <rFont val="方正仿宋_GBK"/>
        <charset val="134"/>
      </rPr>
      <t>，厚</t>
    </r>
    <r>
      <rPr>
        <sz val="10"/>
        <color indexed="8"/>
        <rFont val="Times New Roman"/>
        <charset val="134"/>
      </rPr>
      <t>0.2m,C25</t>
    </r>
    <r>
      <rPr>
        <sz val="10"/>
        <color indexed="8"/>
        <rFont val="方正仿宋_GBK"/>
        <charset val="134"/>
      </rPr>
      <t>混凝土，</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，计</t>
    </r>
    <r>
      <rPr>
        <sz val="10"/>
        <color indexed="8"/>
        <rFont val="Times New Roman"/>
        <charset val="134"/>
      </rPr>
      <t>100</t>
    </r>
    <r>
      <rPr>
        <sz val="10"/>
        <color indexed="8"/>
        <rFont val="方正仿宋_GBK"/>
        <charset val="134"/>
      </rPr>
      <t>万元，挡土墙</t>
    </r>
    <r>
      <rPr>
        <sz val="10"/>
        <color indexed="8"/>
        <rFont val="Times New Roman"/>
        <charset val="134"/>
      </rPr>
      <t>350m³,280</t>
    </r>
    <r>
      <rPr>
        <sz val="10"/>
        <color indexed="8"/>
        <rFont val="方正仿宋_GBK"/>
        <charset val="134"/>
      </rPr>
      <t>元</t>
    </r>
    <r>
      <rPr>
        <sz val="10"/>
        <color indexed="8"/>
        <rFont val="Times New Roman"/>
        <charset val="134"/>
      </rPr>
      <t>/m³</t>
    </r>
    <r>
      <rPr>
        <sz val="10"/>
        <color indexed="8"/>
        <rFont val="方正仿宋_GBK"/>
        <charset val="134"/>
      </rPr>
      <t>，计</t>
    </r>
    <r>
      <rPr>
        <sz val="10"/>
        <color indexed="8"/>
        <rFont val="Times New Roman"/>
        <charset val="134"/>
      </rPr>
      <t>9.8</t>
    </r>
    <r>
      <rPr>
        <sz val="10"/>
        <color indexed="8"/>
        <rFont val="方正仿宋_GBK"/>
        <charset val="134"/>
      </rPr>
      <t>万元，硬化加挡墙</t>
    </r>
    <r>
      <rPr>
        <sz val="10"/>
        <color indexed="8"/>
        <rFont val="Times New Roman"/>
        <charset val="134"/>
      </rPr>
      <t>109</t>
    </r>
    <r>
      <rPr>
        <sz val="10"/>
        <color indexed="8"/>
        <rFont val="方正仿宋_GBK"/>
        <charset val="134"/>
      </rPr>
      <t>万元；</t>
    </r>
  </si>
  <si>
    <r>
      <rPr>
        <sz val="10"/>
        <color indexed="8"/>
        <rFont val="方正仿宋_GBK"/>
        <charset val="134"/>
      </rPr>
      <t>通过实施道路建设，显著改善村民出行条件，提高出行便捷水平，提升村民生活质量和社会文明程度。项目建成后产权归皈依村委会所有，项目覆盖全村</t>
    </r>
    <r>
      <rPr>
        <sz val="10"/>
        <color indexed="8"/>
        <rFont val="Times New Roman"/>
        <charset val="134"/>
      </rPr>
      <t>2000</t>
    </r>
    <r>
      <rPr>
        <sz val="10"/>
        <color indexed="8"/>
        <rFont val="方正仿宋_GBK"/>
        <charset val="134"/>
      </rPr>
      <t>人。</t>
    </r>
  </si>
  <si>
    <r>
      <rPr>
        <sz val="10"/>
        <color indexed="8"/>
        <rFont val="方正仿宋_GBK"/>
        <charset val="134"/>
      </rPr>
      <t>华侨社区原干部新村污水治理项目</t>
    </r>
  </si>
  <si>
    <r>
      <rPr>
        <sz val="10"/>
        <color indexed="8"/>
        <rFont val="方正仿宋_GBK"/>
        <charset val="134"/>
      </rPr>
      <t>华侨社区</t>
    </r>
  </si>
  <si>
    <t>通过开展华侨社区原干部新村污水治理项目，项目位于华侨社区七组，新建住房35套，解决部分居民住房问题，配套设施治理两污问题，可很大程度提升华侨社区七组人居环境，增强华侨社区区域整体形象。项目建设内容：1.雨污管（DN300）共1100米，260元/米；小计28.6万元；
2.C20砼垫层护管312.21立方米，275元/立方米；小计8.58万元；
3.化粪池（3*6*2）3个，3.4万元/个；小计10.53万元；
4.窨井82个，1300元/个；小计10.66万元；
5.雨箅子30个，210元/个；小计0.63万元；</t>
  </si>
  <si>
    <r>
      <rPr>
        <sz val="10"/>
        <color indexed="8"/>
        <rFont val="方正仿宋_GBK"/>
        <charset val="134"/>
      </rPr>
      <t>通过开展华侨社区原干部新村污水治理项目，提升人居环境，增强区域整体形象，改善污水治理排放和环境卫生，方便居民出行，项目覆盖全村</t>
    </r>
    <r>
      <rPr>
        <sz val="10"/>
        <color indexed="8"/>
        <rFont val="Times New Roman"/>
        <charset val="134"/>
      </rPr>
      <t>1000</t>
    </r>
    <r>
      <rPr>
        <sz val="10"/>
        <color indexed="8"/>
        <rFont val="方正仿宋_GBK"/>
        <charset val="134"/>
      </rPr>
      <t>人。</t>
    </r>
  </si>
  <si>
    <r>
      <rPr>
        <sz val="10"/>
        <color indexed="8"/>
        <rFont val="方正仿宋_GBK"/>
        <charset val="134"/>
      </rPr>
      <t>乘明村委会新村坡十三组人居环境提升项目</t>
    </r>
  </si>
  <si>
    <r>
      <rPr>
        <sz val="10"/>
        <color indexed="8"/>
        <rFont val="方正仿宋_GBK"/>
        <charset val="134"/>
      </rPr>
      <t>乘明村委会</t>
    </r>
  </si>
  <si>
    <r>
      <rPr>
        <sz val="10"/>
        <color theme="1"/>
        <rFont val="Times New Roman"/>
        <charset val="134"/>
      </rPr>
      <t>1.</t>
    </r>
    <r>
      <rPr>
        <sz val="10"/>
        <color indexed="8"/>
        <rFont val="方正仿宋_GBK"/>
        <charset val="134"/>
      </rPr>
      <t>人饮工程，资金概算</t>
    </r>
    <r>
      <rPr>
        <sz val="10"/>
        <color indexed="8"/>
        <rFont val="Times New Roman"/>
        <charset val="134"/>
      </rPr>
      <t>16</t>
    </r>
    <r>
      <rPr>
        <sz val="10"/>
        <color indexed="8"/>
        <rFont val="方正仿宋_GBK"/>
        <charset val="134"/>
      </rPr>
      <t>万元。其中，蓄水池工程量</t>
    </r>
    <r>
      <rPr>
        <sz val="10"/>
        <color indexed="8"/>
        <rFont val="Times New Roman"/>
        <charset val="134"/>
      </rPr>
      <t>100</t>
    </r>
    <r>
      <rPr>
        <sz val="10"/>
        <color indexed="8"/>
        <rFont val="方正仿宋_GBK"/>
        <charset val="134"/>
      </rPr>
      <t>立方米，采用钢筋混凝土建筑，单价</t>
    </r>
    <r>
      <rPr>
        <sz val="10"/>
        <color indexed="8"/>
        <rFont val="Times New Roman"/>
        <charset val="134"/>
      </rPr>
      <t>1300</t>
    </r>
    <r>
      <rPr>
        <sz val="10"/>
        <color indexed="8"/>
        <rFont val="方正仿宋_GBK"/>
        <charset val="134"/>
      </rPr>
      <t>元</t>
    </r>
    <r>
      <rPr>
        <sz val="10"/>
        <color indexed="8"/>
        <rFont val="Times New Roman"/>
        <charset val="134"/>
      </rPr>
      <t>/m³</t>
    </r>
    <r>
      <rPr>
        <sz val="10"/>
        <color indexed="8"/>
        <rFont val="方正仿宋_GBK"/>
        <charset val="134"/>
      </rPr>
      <t>（含土方开挖、基础建设），需资金</t>
    </r>
    <r>
      <rPr>
        <sz val="10"/>
        <color indexed="8"/>
        <rFont val="Times New Roman"/>
        <charset val="134"/>
      </rPr>
      <t>13</t>
    </r>
    <r>
      <rPr>
        <sz val="10"/>
        <color indexed="8"/>
        <rFont val="方正仿宋_GBK"/>
        <charset val="134"/>
      </rPr>
      <t>万元；</t>
    </r>
    <r>
      <rPr>
        <sz val="10"/>
        <color indexed="8"/>
        <rFont val="Times New Roman"/>
        <charset val="134"/>
      </rPr>
      <t>pe</t>
    </r>
    <r>
      <rPr>
        <sz val="10"/>
        <color indexed="8"/>
        <rFont val="方正仿宋_GBK"/>
        <charset val="134"/>
      </rPr>
      <t>管道</t>
    </r>
    <r>
      <rPr>
        <sz val="10"/>
        <color indexed="8"/>
        <rFont val="Times New Roman"/>
        <charset val="134"/>
      </rPr>
      <t>φ75</t>
    </r>
    <r>
      <rPr>
        <sz val="10"/>
        <color indexed="8"/>
        <rFont val="方正仿宋_GBK"/>
        <charset val="134"/>
      </rPr>
      <t>共</t>
    </r>
    <r>
      <rPr>
        <sz val="10"/>
        <color indexed="8"/>
        <rFont val="Times New Roman"/>
        <charset val="134"/>
      </rPr>
      <t>300</t>
    </r>
    <r>
      <rPr>
        <sz val="10"/>
        <color indexed="8"/>
        <rFont val="方正仿宋_GBK"/>
        <charset val="134"/>
      </rPr>
      <t>米，单价（含接头、闸阀、安装）</t>
    </r>
    <r>
      <rPr>
        <sz val="10"/>
        <color indexed="8"/>
        <rFont val="Times New Roman"/>
        <charset val="134"/>
      </rPr>
      <t>30</t>
    </r>
    <r>
      <rPr>
        <sz val="10"/>
        <color indexed="8"/>
        <rFont val="方正仿宋_GBK"/>
        <charset val="134"/>
      </rPr>
      <t>元</t>
    </r>
    <r>
      <rPr>
        <sz val="10"/>
        <color indexed="8"/>
        <rFont val="Times New Roman"/>
        <charset val="134"/>
      </rPr>
      <t>/</t>
    </r>
    <r>
      <rPr>
        <sz val="10"/>
        <color indexed="8"/>
        <rFont val="方正仿宋_GBK"/>
        <charset val="134"/>
      </rPr>
      <t>米，需资金</t>
    </r>
    <r>
      <rPr>
        <sz val="10"/>
        <color indexed="8"/>
        <rFont val="Times New Roman"/>
        <charset val="134"/>
      </rPr>
      <t>9000</t>
    </r>
    <r>
      <rPr>
        <sz val="10"/>
        <color indexed="8"/>
        <rFont val="方正仿宋_GBK"/>
        <charset val="134"/>
      </rPr>
      <t>元，采用</t>
    </r>
    <r>
      <rPr>
        <sz val="10"/>
        <color indexed="8"/>
        <rFont val="Times New Roman"/>
        <charset val="134"/>
      </rPr>
      <t>c20</t>
    </r>
    <r>
      <rPr>
        <sz val="10"/>
        <color indexed="8"/>
        <rFont val="方正仿宋_GBK"/>
        <charset val="134"/>
      </rPr>
      <t>混凝土护管，长</t>
    </r>
    <r>
      <rPr>
        <sz val="10"/>
        <color indexed="8"/>
        <rFont val="Times New Roman"/>
        <charset val="134"/>
      </rPr>
      <t>300</t>
    </r>
    <r>
      <rPr>
        <sz val="10"/>
        <color indexed="8"/>
        <rFont val="方正仿宋_GBK"/>
        <charset val="134"/>
      </rPr>
      <t>米，工程量</t>
    </r>
    <r>
      <rPr>
        <sz val="10"/>
        <color indexed="8"/>
        <rFont val="Times New Roman"/>
        <charset val="134"/>
      </rPr>
      <t>12m³</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4800</t>
    </r>
    <r>
      <rPr>
        <sz val="10"/>
        <color indexed="8"/>
        <rFont val="方正仿宋_GBK"/>
        <charset val="134"/>
      </rPr>
      <t>元；水池边硬化，采用</t>
    </r>
    <r>
      <rPr>
        <sz val="10"/>
        <color indexed="8"/>
        <rFont val="Times New Roman"/>
        <charset val="134"/>
      </rPr>
      <t>c20</t>
    </r>
    <r>
      <rPr>
        <sz val="10"/>
        <color indexed="8"/>
        <rFont val="方正仿宋_GBK"/>
        <charset val="134"/>
      </rPr>
      <t>混凝土，工程量</t>
    </r>
    <r>
      <rPr>
        <sz val="10"/>
        <color indexed="8"/>
        <rFont val="Times New Roman"/>
        <charset val="134"/>
      </rPr>
      <t>43.64m³</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1.75</t>
    </r>
    <r>
      <rPr>
        <sz val="10"/>
        <color indexed="8"/>
        <rFont val="方正仿宋_GBK"/>
        <charset val="134"/>
      </rPr>
      <t>万元；红砖墙</t>
    </r>
    <r>
      <rPr>
        <sz val="10"/>
        <color indexed="8"/>
        <rFont val="Times New Roman"/>
        <charset val="134"/>
      </rPr>
      <t>4.5</t>
    </r>
    <r>
      <rPr>
        <sz val="10"/>
        <color indexed="8"/>
        <rFont val="方正仿宋_GBK"/>
        <charset val="134"/>
      </rPr>
      <t>㎡，单价</t>
    </r>
    <r>
      <rPr>
        <sz val="10"/>
        <color indexed="8"/>
        <rFont val="Times New Roman"/>
        <charset val="134"/>
      </rPr>
      <t>130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585</t>
    </r>
    <r>
      <rPr>
        <sz val="10"/>
        <color indexed="8"/>
        <rFont val="方正仿宋_GBK"/>
        <charset val="134"/>
      </rPr>
      <t>元。</t>
    </r>
    <r>
      <rPr>
        <sz val="10"/>
        <color indexed="8"/>
        <rFont val="Times New Roman"/>
        <charset val="134"/>
      </rPr>
      <t xml:space="preserve">
2.</t>
    </r>
    <r>
      <rPr>
        <sz val="10"/>
        <color indexed="8"/>
        <rFont val="方正仿宋_GBK"/>
        <charset val="134"/>
      </rPr>
      <t>污水管道设施，共需资金</t>
    </r>
    <r>
      <rPr>
        <sz val="10"/>
        <color indexed="8"/>
        <rFont val="Times New Roman"/>
        <charset val="134"/>
      </rPr>
      <t>2</t>
    </r>
    <r>
      <rPr>
        <sz val="10"/>
        <color indexed="8"/>
        <rFont val="方正仿宋_GBK"/>
        <charset val="134"/>
      </rPr>
      <t>万元。采用水泥预制管，工程量</t>
    </r>
    <r>
      <rPr>
        <sz val="10"/>
        <color indexed="8"/>
        <rFont val="Times New Roman"/>
        <charset val="134"/>
      </rPr>
      <t>DN60</t>
    </r>
    <r>
      <rPr>
        <sz val="10"/>
        <color indexed="8"/>
        <rFont val="方正仿宋_GBK"/>
        <charset val="134"/>
      </rPr>
      <t>内径</t>
    </r>
    <r>
      <rPr>
        <sz val="10"/>
        <color indexed="8"/>
        <rFont val="Times New Roman"/>
        <charset val="134"/>
      </rPr>
      <t>26</t>
    </r>
    <r>
      <rPr>
        <sz val="10"/>
        <color indexed="8"/>
        <rFont val="方正仿宋_GBK"/>
        <charset val="134"/>
      </rPr>
      <t>根，</t>
    </r>
    <r>
      <rPr>
        <sz val="10"/>
        <color indexed="8"/>
        <rFont val="Times New Roman"/>
        <charset val="134"/>
      </rPr>
      <t>DN400</t>
    </r>
    <r>
      <rPr>
        <sz val="10"/>
        <color indexed="8"/>
        <rFont val="方正仿宋_GBK"/>
        <charset val="134"/>
      </rPr>
      <t>内径</t>
    </r>
    <r>
      <rPr>
        <sz val="10"/>
        <color indexed="8"/>
        <rFont val="Times New Roman"/>
        <charset val="134"/>
      </rPr>
      <t>7</t>
    </r>
    <r>
      <rPr>
        <sz val="10"/>
        <color indexed="8"/>
        <rFont val="方正仿宋_GBK"/>
        <charset val="134"/>
      </rPr>
      <t>根，需资金</t>
    </r>
    <r>
      <rPr>
        <sz val="10"/>
        <color indexed="8"/>
        <rFont val="Times New Roman"/>
        <charset val="134"/>
      </rPr>
      <t>0.99</t>
    </r>
    <r>
      <rPr>
        <sz val="10"/>
        <color indexed="8"/>
        <rFont val="方正仿宋_GBK"/>
        <charset val="134"/>
      </rPr>
      <t>万元；砂石垫层，工程量</t>
    </r>
    <r>
      <rPr>
        <sz val="10"/>
        <color indexed="8"/>
        <rFont val="Times New Roman"/>
        <charset val="134"/>
      </rPr>
      <t>21m³</t>
    </r>
    <r>
      <rPr>
        <sz val="10"/>
        <color indexed="8"/>
        <rFont val="方正仿宋_GBK"/>
        <charset val="134"/>
      </rPr>
      <t>，单价</t>
    </r>
    <r>
      <rPr>
        <sz val="10"/>
        <color indexed="8"/>
        <rFont val="Times New Roman"/>
        <charset val="134"/>
      </rPr>
      <t>70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1470</t>
    </r>
    <r>
      <rPr>
        <sz val="10"/>
        <color indexed="8"/>
        <rFont val="方正仿宋_GBK"/>
        <charset val="134"/>
      </rPr>
      <t>元；土方开挖，工程量</t>
    </r>
    <r>
      <rPr>
        <sz val="10"/>
        <color indexed="8"/>
        <rFont val="Times New Roman"/>
        <charset val="134"/>
      </rPr>
      <t>112</t>
    </r>
    <r>
      <rPr>
        <sz val="10"/>
        <color indexed="8"/>
        <rFont val="方正仿宋_GBK"/>
        <charset val="134"/>
      </rPr>
      <t>米，单价</t>
    </r>
    <r>
      <rPr>
        <sz val="10"/>
        <color indexed="8"/>
        <rFont val="Times New Roman"/>
        <charset val="134"/>
      </rPr>
      <t>20</t>
    </r>
    <r>
      <rPr>
        <sz val="10"/>
        <color indexed="8"/>
        <rFont val="方正仿宋_GBK"/>
        <charset val="134"/>
      </rPr>
      <t>元</t>
    </r>
    <r>
      <rPr>
        <sz val="10"/>
        <color indexed="8"/>
        <rFont val="Times New Roman"/>
        <charset val="134"/>
      </rPr>
      <t>/m</t>
    </r>
    <r>
      <rPr>
        <sz val="10"/>
        <color indexed="8"/>
        <rFont val="方正仿宋_GBK"/>
        <charset val="134"/>
      </rPr>
      <t>，需资金</t>
    </r>
    <r>
      <rPr>
        <sz val="10"/>
        <color indexed="8"/>
        <rFont val="Times New Roman"/>
        <charset val="134"/>
      </rPr>
      <t>2240</t>
    </r>
    <r>
      <rPr>
        <sz val="10"/>
        <color indexed="8"/>
        <rFont val="方正仿宋_GBK"/>
        <charset val="134"/>
      </rPr>
      <t>元；混凝土切边破碎开挖，工程量</t>
    </r>
    <r>
      <rPr>
        <sz val="10"/>
        <color indexed="8"/>
        <rFont val="Times New Roman"/>
        <charset val="134"/>
      </rPr>
      <t>116</t>
    </r>
    <r>
      <rPr>
        <sz val="10"/>
        <color indexed="8"/>
        <rFont val="方正仿宋_GBK"/>
        <charset val="134"/>
      </rPr>
      <t>米，单价</t>
    </r>
    <r>
      <rPr>
        <sz val="10"/>
        <color indexed="8"/>
        <rFont val="Times New Roman"/>
        <charset val="134"/>
      </rPr>
      <t>20</t>
    </r>
    <r>
      <rPr>
        <sz val="10"/>
        <color indexed="8"/>
        <rFont val="方正仿宋_GBK"/>
        <charset val="134"/>
      </rPr>
      <t>元</t>
    </r>
    <r>
      <rPr>
        <sz val="10"/>
        <color indexed="8"/>
        <rFont val="Times New Roman"/>
        <charset val="134"/>
      </rPr>
      <t>/m</t>
    </r>
    <r>
      <rPr>
        <sz val="10"/>
        <color indexed="8"/>
        <rFont val="方正仿宋_GBK"/>
        <charset val="134"/>
      </rPr>
      <t>，需资金</t>
    </r>
    <r>
      <rPr>
        <sz val="10"/>
        <color indexed="8"/>
        <rFont val="Times New Roman"/>
        <charset val="134"/>
      </rPr>
      <t>2320</t>
    </r>
    <r>
      <rPr>
        <sz val="10"/>
        <color indexed="8"/>
        <rFont val="方正仿宋_GBK"/>
        <charset val="134"/>
      </rPr>
      <t>元；窨井</t>
    </r>
    <r>
      <rPr>
        <sz val="10"/>
        <color indexed="8"/>
        <rFont val="Times New Roman"/>
        <charset val="134"/>
      </rPr>
      <t>5</t>
    </r>
    <r>
      <rPr>
        <sz val="10"/>
        <color indexed="8"/>
        <rFont val="方正仿宋_GBK"/>
        <charset val="134"/>
      </rPr>
      <t>座，单价</t>
    </r>
    <r>
      <rPr>
        <sz val="10"/>
        <color indexed="8"/>
        <rFont val="Times New Roman"/>
        <charset val="134"/>
      </rPr>
      <t>1350</t>
    </r>
    <r>
      <rPr>
        <sz val="10"/>
        <color indexed="8"/>
        <rFont val="方正仿宋_GBK"/>
        <charset val="134"/>
      </rPr>
      <t>元</t>
    </r>
    <r>
      <rPr>
        <sz val="10"/>
        <color indexed="8"/>
        <rFont val="Times New Roman"/>
        <charset val="134"/>
      </rPr>
      <t>/</t>
    </r>
    <r>
      <rPr>
        <sz val="10"/>
        <color indexed="8"/>
        <rFont val="方正仿宋_GBK"/>
        <charset val="134"/>
      </rPr>
      <t>座，需资金</t>
    </r>
    <r>
      <rPr>
        <sz val="10"/>
        <color indexed="8"/>
        <rFont val="Times New Roman"/>
        <charset val="134"/>
      </rPr>
      <t>6750</t>
    </r>
    <r>
      <rPr>
        <sz val="10"/>
        <color indexed="8"/>
        <rFont val="方正仿宋_GBK"/>
        <charset val="134"/>
      </rPr>
      <t>元；雨箅子</t>
    </r>
    <r>
      <rPr>
        <sz val="10"/>
        <color indexed="8"/>
        <rFont val="Times New Roman"/>
        <charset val="134"/>
      </rPr>
      <t>20</t>
    </r>
    <r>
      <rPr>
        <sz val="10"/>
        <color indexed="8"/>
        <rFont val="方正仿宋_GBK"/>
        <charset val="134"/>
      </rPr>
      <t>个，单价</t>
    </r>
    <r>
      <rPr>
        <sz val="10"/>
        <color indexed="8"/>
        <rFont val="Times New Roman"/>
        <charset val="134"/>
      </rPr>
      <t>80</t>
    </r>
    <r>
      <rPr>
        <sz val="10"/>
        <color indexed="8"/>
        <rFont val="方正仿宋_GBK"/>
        <charset val="134"/>
      </rPr>
      <t>元</t>
    </r>
    <r>
      <rPr>
        <sz val="10"/>
        <color indexed="8"/>
        <rFont val="Times New Roman"/>
        <charset val="134"/>
      </rPr>
      <t>/</t>
    </r>
    <r>
      <rPr>
        <sz val="10"/>
        <color indexed="8"/>
        <rFont val="方正仿宋_GBK"/>
        <charset val="134"/>
      </rPr>
      <t>个（含开挖、砌砖、回填），需资金</t>
    </r>
    <r>
      <rPr>
        <sz val="10"/>
        <color indexed="8"/>
        <rFont val="Times New Roman"/>
        <charset val="134"/>
      </rPr>
      <t>1600</t>
    </r>
    <r>
      <rPr>
        <sz val="10"/>
        <color indexed="8"/>
        <rFont val="方正仿宋_GBK"/>
        <charset val="134"/>
      </rPr>
      <t>元。</t>
    </r>
    <r>
      <rPr>
        <sz val="10"/>
        <color indexed="8"/>
        <rFont val="Times New Roman"/>
        <charset val="134"/>
      </rPr>
      <t xml:space="preserve">
3.</t>
    </r>
    <r>
      <rPr>
        <sz val="10"/>
        <color indexed="8"/>
        <rFont val="方正仿宋_GBK"/>
        <charset val="134"/>
      </rPr>
      <t>道路建设，共需资金</t>
    </r>
    <r>
      <rPr>
        <sz val="10"/>
        <color indexed="8"/>
        <rFont val="Times New Roman"/>
        <charset val="134"/>
      </rPr>
      <t>82</t>
    </r>
    <r>
      <rPr>
        <sz val="10"/>
        <color indexed="8"/>
        <rFont val="方正仿宋_GBK"/>
        <charset val="134"/>
      </rPr>
      <t>万元。道路硬化，采用</t>
    </r>
    <r>
      <rPr>
        <sz val="10"/>
        <color indexed="8"/>
        <rFont val="Times New Roman"/>
        <charset val="134"/>
      </rPr>
      <t>C25</t>
    </r>
    <r>
      <rPr>
        <sz val="10"/>
        <color indexed="8"/>
        <rFont val="方正仿宋_GBK"/>
        <charset val="134"/>
      </rPr>
      <t>混凝土浇筑，合计工程量</t>
    </r>
    <r>
      <rPr>
        <sz val="10"/>
        <color indexed="8"/>
        <rFont val="Times New Roman"/>
        <charset val="134"/>
      </rPr>
      <t>1614m³</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64.56</t>
    </r>
    <r>
      <rPr>
        <sz val="10"/>
        <color indexed="8"/>
        <rFont val="方正仿宋_GBK"/>
        <charset val="134"/>
      </rPr>
      <t>万元；道路沙石垫层</t>
    </r>
    <r>
      <rPr>
        <sz val="10"/>
        <color indexed="8"/>
        <rFont val="Times New Roman"/>
        <charset val="134"/>
      </rPr>
      <t>380m³</t>
    </r>
    <r>
      <rPr>
        <sz val="10"/>
        <color indexed="8"/>
        <rFont val="方正仿宋_GBK"/>
        <charset val="134"/>
      </rPr>
      <t>，单价</t>
    </r>
    <r>
      <rPr>
        <sz val="10"/>
        <color indexed="8"/>
        <rFont val="Times New Roman"/>
        <charset val="134"/>
      </rPr>
      <t>70</t>
    </r>
    <r>
      <rPr>
        <sz val="10"/>
        <color indexed="8"/>
        <rFont val="方正仿宋_GBK"/>
        <charset val="134"/>
      </rPr>
      <t>元</t>
    </r>
    <r>
      <rPr>
        <sz val="10"/>
        <color indexed="8"/>
        <rFont val="Times New Roman"/>
        <charset val="134"/>
      </rPr>
      <t>/m³</t>
    </r>
    <r>
      <rPr>
        <sz val="10"/>
        <color indexed="8"/>
        <rFont val="方正仿宋_GBK"/>
        <charset val="134"/>
      </rPr>
      <t>，共需资金</t>
    </r>
    <r>
      <rPr>
        <sz val="10"/>
        <color indexed="8"/>
        <rFont val="Times New Roman"/>
        <charset val="134"/>
      </rPr>
      <t>2.66</t>
    </r>
    <r>
      <rPr>
        <sz val="10"/>
        <color indexed="8"/>
        <rFont val="方正仿宋_GBK"/>
        <charset val="134"/>
      </rPr>
      <t>万元；挡墙建设，毛混石挡墙，工程量</t>
    </r>
    <r>
      <rPr>
        <sz val="10"/>
        <color indexed="8"/>
        <rFont val="Times New Roman"/>
        <charset val="134"/>
      </rPr>
      <t>88m³</t>
    </r>
    <r>
      <rPr>
        <sz val="10"/>
        <color indexed="8"/>
        <rFont val="方正仿宋_GBK"/>
        <charset val="134"/>
      </rPr>
      <t>，单价</t>
    </r>
    <r>
      <rPr>
        <sz val="10"/>
        <color indexed="8"/>
        <rFont val="Times New Roman"/>
        <charset val="134"/>
      </rPr>
      <t>200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1.76</t>
    </r>
    <r>
      <rPr>
        <sz val="10"/>
        <color indexed="8"/>
        <rFont val="方正仿宋_GBK"/>
        <charset val="134"/>
      </rPr>
      <t>万元；道路过水涵管采用</t>
    </r>
    <r>
      <rPr>
        <sz val="10"/>
        <color indexed="8"/>
        <rFont val="Times New Roman"/>
        <charset val="134"/>
      </rPr>
      <t>DN600</t>
    </r>
    <r>
      <rPr>
        <sz val="10"/>
        <color indexed="8"/>
        <rFont val="方正仿宋_GBK"/>
        <charset val="134"/>
      </rPr>
      <t>水泥管，</t>
    </r>
    <r>
      <rPr>
        <sz val="10"/>
        <color indexed="8"/>
        <rFont val="Times New Roman"/>
        <charset val="134"/>
      </rPr>
      <t>8</t>
    </r>
    <r>
      <rPr>
        <sz val="10"/>
        <color indexed="8"/>
        <rFont val="方正仿宋_GBK"/>
        <charset val="134"/>
      </rPr>
      <t>根，单价</t>
    </r>
    <r>
      <rPr>
        <sz val="10"/>
        <color indexed="8"/>
        <rFont val="Times New Roman"/>
        <charset val="134"/>
      </rPr>
      <t>300</t>
    </r>
    <r>
      <rPr>
        <sz val="10"/>
        <color indexed="8"/>
        <rFont val="方正仿宋_GBK"/>
        <charset val="134"/>
      </rPr>
      <t>元（含开挖、安装、回填），需资金</t>
    </r>
    <r>
      <rPr>
        <sz val="10"/>
        <color indexed="8"/>
        <rFont val="Times New Roman"/>
        <charset val="134"/>
      </rPr>
      <t>2400</t>
    </r>
    <r>
      <rPr>
        <sz val="10"/>
        <color indexed="8"/>
        <rFont val="方正仿宋_GBK"/>
        <charset val="134"/>
      </rPr>
      <t>元。场地、开挖、平整、砂石垫层，长</t>
    </r>
    <r>
      <rPr>
        <sz val="10"/>
        <color indexed="8"/>
        <rFont val="Times New Roman"/>
        <charset val="134"/>
      </rPr>
      <t>41</t>
    </r>
    <r>
      <rPr>
        <sz val="10"/>
        <color indexed="8"/>
        <rFont val="方正仿宋_GBK"/>
        <charset val="134"/>
      </rPr>
      <t>米宽</t>
    </r>
    <r>
      <rPr>
        <sz val="10"/>
        <color indexed="8"/>
        <rFont val="Times New Roman"/>
        <charset val="134"/>
      </rPr>
      <t>16</t>
    </r>
    <r>
      <rPr>
        <sz val="10"/>
        <color indexed="8"/>
        <rFont val="方正仿宋_GBK"/>
        <charset val="134"/>
      </rPr>
      <t>米，工程量</t>
    </r>
    <r>
      <rPr>
        <sz val="10"/>
        <color indexed="8"/>
        <rFont val="Times New Roman"/>
        <charset val="134"/>
      </rPr>
      <t>656</t>
    </r>
    <r>
      <rPr>
        <sz val="10"/>
        <color indexed="8"/>
        <rFont val="方正仿宋_GBK"/>
        <charset val="134"/>
      </rPr>
      <t>㎡，单价</t>
    </r>
    <r>
      <rPr>
        <sz val="10"/>
        <color indexed="8"/>
        <rFont val="Times New Roman"/>
        <charset val="134"/>
      </rPr>
      <t>100</t>
    </r>
    <r>
      <rPr>
        <sz val="10"/>
        <color indexed="8"/>
        <rFont val="方正仿宋_GBK"/>
        <charset val="134"/>
      </rPr>
      <t>元</t>
    </r>
    <r>
      <rPr>
        <sz val="10"/>
        <color indexed="8"/>
        <rFont val="Times New Roman"/>
        <charset val="134"/>
      </rPr>
      <t>/</t>
    </r>
    <r>
      <rPr>
        <sz val="10"/>
        <color indexed="8"/>
        <rFont val="方正仿宋_GBK"/>
        <charset val="134"/>
      </rPr>
      <t>㎡，需资金</t>
    </r>
    <r>
      <rPr>
        <sz val="10"/>
        <color indexed="8"/>
        <rFont val="Times New Roman"/>
        <charset val="134"/>
      </rPr>
      <t>6.56</t>
    </r>
    <r>
      <rPr>
        <sz val="10"/>
        <color indexed="8"/>
        <rFont val="方正仿宋_GBK"/>
        <charset val="134"/>
      </rPr>
      <t>万元；场地硬化，采用</t>
    </r>
    <r>
      <rPr>
        <sz val="10"/>
        <color indexed="8"/>
        <rFont val="Times New Roman"/>
        <charset val="134"/>
      </rPr>
      <t>C25</t>
    </r>
    <r>
      <rPr>
        <sz val="10"/>
        <color indexed="8"/>
        <rFont val="方正仿宋_GBK"/>
        <charset val="134"/>
      </rPr>
      <t>混凝土，工程量</t>
    </r>
    <r>
      <rPr>
        <sz val="10"/>
        <color indexed="8"/>
        <rFont val="Times New Roman"/>
        <charset val="134"/>
      </rPr>
      <t>131.2m³</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5.25</t>
    </r>
    <r>
      <rPr>
        <sz val="10"/>
        <color indexed="8"/>
        <rFont val="方正仿宋_GBK"/>
        <charset val="134"/>
      </rPr>
      <t>万元；单边毛混石挡墙，长</t>
    </r>
    <r>
      <rPr>
        <sz val="10"/>
        <color indexed="8"/>
        <rFont val="Times New Roman"/>
        <charset val="134"/>
      </rPr>
      <t>57</t>
    </r>
    <r>
      <rPr>
        <sz val="10"/>
        <color indexed="8"/>
        <rFont val="方正仿宋_GBK"/>
        <charset val="134"/>
      </rPr>
      <t>，工程量</t>
    </r>
    <r>
      <rPr>
        <sz val="10"/>
        <color indexed="8"/>
        <rFont val="Times New Roman"/>
        <charset val="134"/>
      </rPr>
      <t>57m³</t>
    </r>
    <r>
      <rPr>
        <sz val="10"/>
        <color indexed="8"/>
        <rFont val="方正仿宋_GBK"/>
        <charset val="134"/>
      </rPr>
      <t>，单价</t>
    </r>
    <r>
      <rPr>
        <sz val="10"/>
        <color indexed="8"/>
        <rFont val="Times New Roman"/>
        <charset val="134"/>
      </rPr>
      <t>200</t>
    </r>
    <r>
      <rPr>
        <sz val="10"/>
        <color indexed="8"/>
        <rFont val="方正仿宋_GBK"/>
        <charset val="134"/>
      </rPr>
      <t>元</t>
    </r>
    <r>
      <rPr>
        <sz val="10"/>
        <color indexed="8"/>
        <rFont val="Times New Roman"/>
        <charset val="134"/>
      </rPr>
      <t>/m³</t>
    </r>
    <r>
      <rPr>
        <sz val="10"/>
        <color indexed="8"/>
        <rFont val="方正仿宋_GBK"/>
        <charset val="134"/>
      </rPr>
      <t>，造价</t>
    </r>
    <r>
      <rPr>
        <sz val="10"/>
        <color indexed="8"/>
        <rFont val="Times New Roman"/>
        <charset val="134"/>
      </rPr>
      <t>1.14</t>
    </r>
    <r>
      <rPr>
        <sz val="10"/>
        <color indexed="8"/>
        <rFont val="方正仿宋_GBK"/>
        <charset val="134"/>
      </rPr>
      <t>万元。</t>
    </r>
  </si>
  <si>
    <r>
      <rPr>
        <sz val="10"/>
        <color indexed="8"/>
        <rFont val="方正仿宋_GBK"/>
        <charset val="134"/>
      </rPr>
      <t>通过建设人居环境提升项目，提升村庄基础设施服务功能，使村庄人居环境进一步改善，达到美丽宜居目标。项目建成后产权归乘明村委会所有，项目覆盖</t>
    </r>
    <r>
      <rPr>
        <sz val="10"/>
        <color indexed="8"/>
        <rFont val="Times New Roman"/>
        <charset val="134"/>
      </rPr>
      <t>49</t>
    </r>
    <r>
      <rPr>
        <sz val="10"/>
        <color indexed="8"/>
        <rFont val="方正仿宋_GBK"/>
        <charset val="134"/>
      </rPr>
      <t>户</t>
    </r>
    <r>
      <rPr>
        <sz val="10"/>
        <color indexed="8"/>
        <rFont val="Times New Roman"/>
        <charset val="134"/>
      </rPr>
      <t>175</t>
    </r>
    <r>
      <rPr>
        <sz val="10"/>
        <color indexed="8"/>
        <rFont val="方正仿宋_GBK"/>
        <charset val="134"/>
      </rPr>
      <t>人，其中脱贫人口和监测对象共</t>
    </r>
    <r>
      <rPr>
        <sz val="10"/>
        <color indexed="8"/>
        <rFont val="Times New Roman"/>
        <charset val="134"/>
      </rPr>
      <t>3</t>
    </r>
    <r>
      <rPr>
        <sz val="10"/>
        <color indexed="8"/>
        <rFont val="方正仿宋_GBK"/>
        <charset val="134"/>
      </rPr>
      <t>户</t>
    </r>
    <r>
      <rPr>
        <sz val="10"/>
        <color indexed="8"/>
        <rFont val="Times New Roman"/>
        <charset val="134"/>
      </rPr>
      <t>8</t>
    </r>
    <r>
      <rPr>
        <sz val="10"/>
        <color indexed="8"/>
        <rFont val="方正仿宋_GBK"/>
        <charset val="134"/>
      </rPr>
      <t>人。</t>
    </r>
  </si>
  <si>
    <r>
      <rPr>
        <sz val="10"/>
        <color indexed="8"/>
        <rFont val="方正仿宋_GBK"/>
        <charset val="134"/>
      </rPr>
      <t>芳华镇龙潭社区人居环境提升项目</t>
    </r>
  </si>
  <si>
    <r>
      <rPr>
        <sz val="10"/>
        <color indexed="8"/>
        <rFont val="方正仿宋_GBK"/>
        <charset val="134"/>
      </rPr>
      <t>龙潭社区</t>
    </r>
  </si>
  <si>
    <r>
      <rPr>
        <sz val="10"/>
        <color theme="1"/>
        <rFont val="Times New Roman"/>
        <charset val="134"/>
      </rPr>
      <t>1.</t>
    </r>
    <r>
      <rPr>
        <sz val="10"/>
        <color indexed="8"/>
        <rFont val="方正仿宋_GBK"/>
        <charset val="134"/>
      </rPr>
      <t>清淤疏浚</t>
    </r>
    <r>
      <rPr>
        <sz val="10"/>
        <color indexed="8"/>
        <rFont val="Times New Roman"/>
        <charset val="134"/>
      </rPr>
      <t>42.1</t>
    </r>
    <r>
      <rPr>
        <sz val="10"/>
        <color indexed="8"/>
        <rFont val="方正仿宋_GBK"/>
        <charset val="134"/>
      </rPr>
      <t>万元：包括机械清淤</t>
    </r>
    <r>
      <rPr>
        <sz val="10"/>
        <color indexed="8"/>
        <rFont val="Times New Roman"/>
        <charset val="134"/>
      </rPr>
      <t>30000m³</t>
    </r>
    <r>
      <rPr>
        <sz val="10"/>
        <color indexed="8"/>
        <rFont val="方正仿宋_GBK"/>
        <charset val="134"/>
      </rPr>
      <t>，</t>
    </r>
    <r>
      <rPr>
        <sz val="10"/>
        <color indexed="8"/>
        <rFont val="Times New Roman"/>
        <charset val="134"/>
      </rPr>
      <t>9</t>
    </r>
    <r>
      <rPr>
        <sz val="10"/>
        <color indexed="8"/>
        <rFont val="方正仿宋_GBK"/>
        <charset val="134"/>
      </rPr>
      <t>元</t>
    </r>
    <r>
      <rPr>
        <sz val="10"/>
        <color indexed="8"/>
        <rFont val="Times New Roman"/>
        <charset val="134"/>
      </rPr>
      <t>/m³</t>
    </r>
    <r>
      <rPr>
        <sz val="10"/>
        <color indexed="8"/>
        <rFont val="方正仿宋_GBK"/>
        <charset val="134"/>
      </rPr>
      <t>合计</t>
    </r>
    <r>
      <rPr>
        <sz val="10"/>
        <color indexed="8"/>
        <rFont val="Times New Roman"/>
        <charset val="134"/>
      </rPr>
      <t>27</t>
    </r>
    <r>
      <rPr>
        <sz val="10"/>
        <color indexed="8"/>
        <rFont val="方正仿宋_GBK"/>
        <charset val="134"/>
      </rPr>
      <t>万元，浆砌石拆除</t>
    </r>
    <r>
      <rPr>
        <sz val="10"/>
        <color indexed="8"/>
        <rFont val="Times New Roman"/>
        <charset val="134"/>
      </rPr>
      <t>1500m³</t>
    </r>
    <r>
      <rPr>
        <sz val="10"/>
        <color indexed="8"/>
        <rFont val="方正仿宋_GBK"/>
        <charset val="134"/>
      </rPr>
      <t>，</t>
    </r>
    <r>
      <rPr>
        <sz val="10"/>
        <color indexed="8"/>
        <rFont val="Times New Roman"/>
        <charset val="134"/>
      </rPr>
      <t>15.4</t>
    </r>
    <r>
      <rPr>
        <sz val="10"/>
        <color indexed="8"/>
        <rFont val="方正仿宋_GBK"/>
        <charset val="134"/>
      </rPr>
      <t>元</t>
    </r>
    <r>
      <rPr>
        <sz val="10"/>
        <color indexed="8"/>
        <rFont val="Times New Roman"/>
        <charset val="134"/>
      </rPr>
      <t>/m³</t>
    </r>
    <r>
      <rPr>
        <sz val="10"/>
        <color indexed="8"/>
        <rFont val="方正仿宋_GBK"/>
        <charset val="134"/>
      </rPr>
      <t>合计</t>
    </r>
    <r>
      <rPr>
        <sz val="10"/>
        <color indexed="8"/>
        <rFont val="Times New Roman"/>
        <charset val="134"/>
      </rPr>
      <t>2.31</t>
    </r>
    <r>
      <rPr>
        <sz val="10"/>
        <color indexed="8"/>
        <rFont val="方正仿宋_GBK"/>
        <charset val="134"/>
      </rPr>
      <t>，垃圾及障碍物清理</t>
    </r>
    <r>
      <rPr>
        <sz val="10"/>
        <color indexed="8"/>
        <rFont val="Times New Roman"/>
        <charset val="134"/>
      </rPr>
      <t>12</t>
    </r>
    <r>
      <rPr>
        <sz val="10"/>
        <color indexed="8"/>
        <rFont val="方正仿宋_GBK"/>
        <charset val="134"/>
      </rPr>
      <t>万元，弃土环保处置</t>
    </r>
    <r>
      <rPr>
        <sz val="10"/>
        <color indexed="8"/>
        <rFont val="Times New Roman"/>
        <charset val="134"/>
      </rPr>
      <t>10000m³</t>
    </r>
    <r>
      <rPr>
        <sz val="10"/>
        <color indexed="8"/>
        <rFont val="方正仿宋_GBK"/>
        <charset val="134"/>
      </rPr>
      <t>，</t>
    </r>
    <r>
      <rPr>
        <sz val="10"/>
        <color indexed="8"/>
        <rFont val="Times New Roman"/>
        <charset val="134"/>
      </rPr>
      <t>3.5</t>
    </r>
    <r>
      <rPr>
        <sz val="10"/>
        <color indexed="8"/>
        <rFont val="方正仿宋_GBK"/>
        <charset val="134"/>
      </rPr>
      <t>元</t>
    </r>
    <r>
      <rPr>
        <sz val="10"/>
        <color indexed="8"/>
        <rFont val="Times New Roman"/>
        <charset val="134"/>
      </rPr>
      <t>/m³</t>
    </r>
    <r>
      <rPr>
        <sz val="10"/>
        <color indexed="8"/>
        <rFont val="方正仿宋_GBK"/>
        <charset val="134"/>
      </rPr>
      <t>合计</t>
    </r>
    <r>
      <rPr>
        <sz val="10"/>
        <color indexed="8"/>
        <rFont val="Times New Roman"/>
        <charset val="134"/>
      </rPr>
      <t>3.5</t>
    </r>
    <r>
      <rPr>
        <sz val="10"/>
        <color indexed="8"/>
        <rFont val="方正仿宋_GBK"/>
        <charset val="134"/>
      </rPr>
      <t>万元。</t>
    </r>
    <r>
      <rPr>
        <sz val="10"/>
        <color indexed="8"/>
        <rFont val="Times New Roman"/>
        <charset val="134"/>
      </rPr>
      <t xml:space="preserve">
2.</t>
    </r>
    <r>
      <rPr>
        <sz val="10"/>
        <color indexed="8"/>
        <rFont val="方正仿宋_GBK"/>
        <charset val="134"/>
      </rPr>
      <t>防渗与河堤加固</t>
    </r>
    <r>
      <rPr>
        <sz val="10"/>
        <color indexed="8"/>
        <rFont val="Times New Roman"/>
        <charset val="134"/>
      </rPr>
      <t>14.9</t>
    </r>
    <r>
      <rPr>
        <sz val="10"/>
        <color indexed="8"/>
        <rFont val="方正仿宋_GBK"/>
        <charset val="134"/>
      </rPr>
      <t>万元：混凝土挡墙（</t>
    </r>
    <r>
      <rPr>
        <sz val="10"/>
        <color indexed="8"/>
        <rFont val="Times New Roman"/>
        <charset val="134"/>
      </rPr>
      <t>C25</t>
    </r>
    <r>
      <rPr>
        <sz val="10"/>
        <color indexed="8"/>
        <rFont val="方正仿宋_GBK"/>
        <charset val="134"/>
      </rPr>
      <t>）</t>
    </r>
    <r>
      <rPr>
        <sz val="10"/>
        <color indexed="8"/>
        <rFont val="Times New Roman"/>
        <charset val="134"/>
      </rPr>
      <t>900m³</t>
    </r>
    <r>
      <rPr>
        <sz val="10"/>
        <color indexed="8"/>
        <rFont val="方正仿宋_GBK"/>
        <charset val="134"/>
      </rPr>
      <t>，</t>
    </r>
    <r>
      <rPr>
        <sz val="10"/>
        <color indexed="8"/>
        <rFont val="Times New Roman"/>
        <charset val="134"/>
      </rPr>
      <t>145</t>
    </r>
    <r>
      <rPr>
        <sz val="10"/>
        <color indexed="8"/>
        <rFont val="方正仿宋_GBK"/>
        <charset val="134"/>
      </rPr>
      <t>元</t>
    </r>
    <r>
      <rPr>
        <sz val="10"/>
        <color indexed="8"/>
        <rFont val="Times New Roman"/>
        <charset val="134"/>
      </rPr>
      <t>/m³</t>
    </r>
    <r>
      <rPr>
        <sz val="10"/>
        <color indexed="8"/>
        <rFont val="方正仿宋_GBK"/>
        <charset val="134"/>
      </rPr>
      <t>合计</t>
    </r>
    <r>
      <rPr>
        <sz val="10"/>
        <color indexed="8"/>
        <rFont val="Times New Roman"/>
        <charset val="134"/>
      </rPr>
      <t>13.05</t>
    </r>
    <r>
      <rPr>
        <sz val="10"/>
        <color indexed="8"/>
        <rFont val="方正仿宋_GBK"/>
        <charset val="134"/>
      </rPr>
      <t>万元，排水管安装</t>
    </r>
    <r>
      <rPr>
        <sz val="10"/>
        <color indexed="8"/>
        <rFont val="Times New Roman"/>
        <charset val="134"/>
      </rPr>
      <t>1200m</t>
    </r>
    <r>
      <rPr>
        <sz val="10"/>
        <color indexed="8"/>
        <rFont val="方正仿宋_GBK"/>
        <charset val="134"/>
      </rPr>
      <t>，</t>
    </r>
    <r>
      <rPr>
        <sz val="10"/>
        <color indexed="8"/>
        <rFont val="Times New Roman"/>
        <charset val="134"/>
      </rPr>
      <t>9.7</t>
    </r>
    <r>
      <rPr>
        <sz val="10"/>
        <color indexed="8"/>
        <rFont val="方正仿宋_GBK"/>
        <charset val="134"/>
      </rPr>
      <t>元</t>
    </r>
    <r>
      <rPr>
        <sz val="10"/>
        <color indexed="8"/>
        <rFont val="Times New Roman"/>
        <charset val="134"/>
      </rPr>
      <t>/m</t>
    </r>
    <r>
      <rPr>
        <sz val="10"/>
        <color indexed="8"/>
        <rFont val="方正仿宋_GBK"/>
        <charset val="134"/>
      </rPr>
      <t>合计</t>
    </r>
    <r>
      <rPr>
        <sz val="10"/>
        <color indexed="8"/>
        <rFont val="Times New Roman"/>
        <charset val="134"/>
      </rPr>
      <t>1.16</t>
    </r>
    <r>
      <rPr>
        <sz val="10"/>
        <color indexed="8"/>
        <rFont val="方正仿宋_GBK"/>
        <charset val="134"/>
      </rPr>
      <t>万元，伸缩缝处理</t>
    </r>
    <r>
      <rPr>
        <sz val="10"/>
        <color indexed="8"/>
        <rFont val="Times New Roman"/>
        <charset val="134"/>
      </rPr>
      <t>800m</t>
    </r>
    <r>
      <rPr>
        <sz val="10"/>
        <color indexed="8"/>
        <rFont val="方正仿宋_GBK"/>
        <charset val="134"/>
      </rPr>
      <t>，</t>
    </r>
    <r>
      <rPr>
        <sz val="10"/>
        <color indexed="8"/>
        <rFont val="Times New Roman"/>
        <charset val="134"/>
      </rPr>
      <t>8.4</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0.67</t>
    </r>
    <r>
      <rPr>
        <sz val="10"/>
        <color indexed="8"/>
        <rFont val="方正仿宋_GBK"/>
        <charset val="134"/>
      </rPr>
      <t>万元</t>
    </r>
    <r>
      <rPr>
        <sz val="10"/>
        <color indexed="8"/>
        <rFont val="Times New Roman"/>
        <charset val="134"/>
      </rPr>
      <t xml:space="preserve">
3.</t>
    </r>
    <r>
      <rPr>
        <sz val="10"/>
        <color indexed="8"/>
        <rFont val="方正仿宋_GBK"/>
        <charset val="134"/>
      </rPr>
      <t>沿河道路人居环境提升</t>
    </r>
    <r>
      <rPr>
        <sz val="10"/>
        <color indexed="8"/>
        <rFont val="Times New Roman"/>
        <charset val="134"/>
      </rPr>
      <t>58</t>
    </r>
    <r>
      <rPr>
        <sz val="10"/>
        <color indexed="8"/>
        <rFont val="方正仿宋_GBK"/>
        <charset val="134"/>
      </rPr>
      <t>万元：砂石路面硬化，</t>
    </r>
    <r>
      <rPr>
        <sz val="10"/>
        <color indexed="8"/>
        <rFont val="Times New Roman"/>
        <charset val="134"/>
      </rPr>
      <t>8000</t>
    </r>
    <r>
      <rPr>
        <sz val="10"/>
        <color indexed="8"/>
        <rFont val="方正仿宋_GBK"/>
        <charset val="134"/>
      </rPr>
      <t>㎡，</t>
    </r>
    <r>
      <rPr>
        <sz val="10"/>
        <color indexed="8"/>
        <rFont val="Times New Roman"/>
        <charset val="134"/>
      </rPr>
      <t>35</t>
    </r>
    <r>
      <rPr>
        <sz val="10"/>
        <color indexed="8"/>
        <rFont val="方正仿宋_GBK"/>
        <charset val="134"/>
      </rPr>
      <t>元</t>
    </r>
    <r>
      <rPr>
        <sz val="10"/>
        <color indexed="8"/>
        <rFont val="Times New Roman"/>
        <charset val="134"/>
      </rPr>
      <t>/</t>
    </r>
    <r>
      <rPr>
        <sz val="10"/>
        <color indexed="8"/>
        <rFont val="方正仿宋_GBK"/>
        <charset val="134"/>
      </rPr>
      <t>㎡合计</t>
    </r>
    <r>
      <rPr>
        <sz val="10"/>
        <color indexed="8"/>
        <rFont val="Times New Roman"/>
        <charset val="134"/>
      </rPr>
      <t>28</t>
    </r>
    <r>
      <rPr>
        <sz val="10"/>
        <color indexed="8"/>
        <rFont val="方正仿宋_GBK"/>
        <charset val="134"/>
      </rPr>
      <t>万元，护栏</t>
    </r>
    <r>
      <rPr>
        <sz val="10"/>
        <color indexed="8"/>
        <rFont val="Times New Roman"/>
        <charset val="134"/>
      </rPr>
      <t>2500m</t>
    </r>
    <r>
      <rPr>
        <sz val="10"/>
        <color indexed="8"/>
        <rFont val="方正仿宋_GBK"/>
        <charset val="134"/>
      </rPr>
      <t>，</t>
    </r>
    <r>
      <rPr>
        <sz val="10"/>
        <color indexed="8"/>
        <rFont val="Times New Roman"/>
        <charset val="134"/>
      </rPr>
      <t>120</t>
    </r>
    <r>
      <rPr>
        <sz val="10"/>
        <color indexed="8"/>
        <rFont val="方正仿宋_GBK"/>
        <charset val="134"/>
      </rPr>
      <t>元</t>
    </r>
    <r>
      <rPr>
        <sz val="10"/>
        <color indexed="8"/>
        <rFont val="Times New Roman"/>
        <charset val="134"/>
      </rPr>
      <t>/m</t>
    </r>
    <r>
      <rPr>
        <sz val="10"/>
        <color indexed="8"/>
        <rFont val="方正仿宋_GBK"/>
        <charset val="134"/>
      </rPr>
      <t>，</t>
    </r>
    <r>
      <rPr>
        <sz val="10"/>
        <color indexed="8"/>
        <rFont val="Times New Roman"/>
        <charset val="134"/>
      </rPr>
      <t>30</t>
    </r>
    <r>
      <rPr>
        <sz val="10"/>
        <color indexed="8"/>
        <rFont val="方正仿宋_GBK"/>
        <charset val="134"/>
      </rPr>
      <t>万元。</t>
    </r>
    <r>
      <rPr>
        <sz val="10"/>
        <color indexed="8"/>
        <rFont val="Times New Roman"/>
        <charset val="134"/>
      </rPr>
      <t xml:space="preserve">
4.</t>
    </r>
    <r>
      <rPr>
        <sz val="10"/>
        <color indexed="8"/>
        <rFont val="方正仿宋_GBK"/>
        <charset val="134"/>
      </rPr>
      <t>跨度</t>
    </r>
    <r>
      <rPr>
        <sz val="10"/>
        <color indexed="8"/>
        <rFont val="Times New Roman"/>
        <charset val="134"/>
      </rPr>
      <t>10</t>
    </r>
    <r>
      <rPr>
        <sz val="10"/>
        <color indexed="8"/>
        <rFont val="方正仿宋_GBK"/>
        <charset val="134"/>
      </rPr>
      <t>米钢结构人行拱桥一座</t>
    </r>
    <r>
      <rPr>
        <sz val="10"/>
        <color indexed="8"/>
        <rFont val="Times New Roman"/>
        <charset val="134"/>
      </rPr>
      <t>30</t>
    </r>
    <r>
      <rPr>
        <sz val="10"/>
        <color indexed="8"/>
        <rFont val="方正仿宋_GBK"/>
        <charset val="134"/>
      </rPr>
      <t>万元：主体钢构，简易桥面，满足人行步道需求。</t>
    </r>
  </si>
  <si>
    <r>
      <rPr>
        <sz val="10"/>
        <color indexed="8"/>
        <rFont val="方正仿宋_GBK"/>
        <charset val="134"/>
      </rPr>
      <t>通过建设人居环境提升项目，提升村庄基础设施服务功能，使村庄人居环境进一步改善，达到美丽宜居目标。项目建成后产权归龙潭所有，项目覆盖全村</t>
    </r>
    <r>
      <rPr>
        <sz val="10"/>
        <color indexed="8"/>
        <rFont val="Times New Roman"/>
        <charset val="134"/>
      </rPr>
      <t>412</t>
    </r>
    <r>
      <rPr>
        <sz val="10"/>
        <color indexed="8"/>
        <rFont val="方正仿宋_GBK"/>
        <charset val="134"/>
      </rPr>
      <t>户</t>
    </r>
    <r>
      <rPr>
        <sz val="10"/>
        <color indexed="8"/>
        <rFont val="Times New Roman"/>
        <charset val="134"/>
      </rPr>
      <t>1500</t>
    </r>
    <r>
      <rPr>
        <sz val="10"/>
        <color indexed="8"/>
        <rFont val="方正仿宋_GBK"/>
        <charset val="134"/>
      </rPr>
      <t>人。</t>
    </r>
  </si>
  <si>
    <r>
      <rPr>
        <sz val="10"/>
        <color indexed="8"/>
        <rFont val="方正仿宋_GBK"/>
        <charset val="134"/>
      </rPr>
      <t>板田村委会道路硬化项目</t>
    </r>
  </si>
  <si>
    <r>
      <rPr>
        <sz val="10"/>
        <color theme="1"/>
        <rFont val="Times New Roman"/>
        <charset val="134"/>
      </rPr>
      <t>1.</t>
    </r>
    <r>
      <rPr>
        <sz val="10"/>
        <color indexed="8"/>
        <rFont val="方正仿宋_GBK"/>
        <charset val="134"/>
      </rPr>
      <t>在红山村硬化道路两段，一是自制种玉米收购点沿砂石路接</t>
    </r>
    <r>
      <rPr>
        <sz val="10"/>
        <color indexed="8"/>
        <rFont val="Times New Roman"/>
        <charset val="134"/>
      </rPr>
      <t>7</t>
    </r>
    <r>
      <rPr>
        <sz val="10"/>
        <color indexed="8"/>
        <rFont val="方正仿宋_GBK"/>
        <charset val="134"/>
      </rPr>
      <t>组村口公厕道硬化路，长</t>
    </r>
    <r>
      <rPr>
        <sz val="10"/>
        <color indexed="8"/>
        <rFont val="Times New Roman"/>
        <charset val="134"/>
      </rPr>
      <t>600</t>
    </r>
    <r>
      <rPr>
        <sz val="10"/>
        <color indexed="8"/>
        <rFont val="方正仿宋_GBK"/>
        <charset val="134"/>
      </rPr>
      <t>米、平均宽</t>
    </r>
    <r>
      <rPr>
        <sz val="10"/>
        <color indexed="8"/>
        <rFont val="Times New Roman"/>
        <charset val="134"/>
      </rPr>
      <t>4.5</t>
    </r>
    <r>
      <rPr>
        <sz val="10"/>
        <color indexed="8"/>
        <rFont val="方正仿宋_GBK"/>
        <charset val="134"/>
      </rPr>
      <t>米、厚度</t>
    </r>
    <r>
      <rPr>
        <sz val="10"/>
        <color indexed="8"/>
        <rFont val="Times New Roman"/>
        <charset val="134"/>
      </rPr>
      <t>0.2</t>
    </r>
    <r>
      <rPr>
        <sz val="10"/>
        <color indexed="8"/>
        <rFont val="方正仿宋_GBK"/>
        <charset val="134"/>
      </rPr>
      <t>米，工程量</t>
    </r>
    <r>
      <rPr>
        <sz val="10"/>
        <color indexed="8"/>
        <rFont val="Times New Roman"/>
        <charset val="134"/>
      </rPr>
      <t>540</t>
    </r>
    <r>
      <rPr>
        <sz val="10"/>
        <color indexed="8"/>
        <rFont val="方正仿宋_GBK"/>
        <charset val="134"/>
      </rPr>
      <t>立方米；二是自陈石元户门口至赵自强户门口未硬化路段沿至公厕，长</t>
    </r>
    <r>
      <rPr>
        <sz val="10"/>
        <color indexed="8"/>
        <rFont val="Times New Roman"/>
        <charset val="134"/>
      </rPr>
      <t>500</t>
    </r>
    <r>
      <rPr>
        <sz val="10"/>
        <color indexed="8"/>
        <rFont val="方正仿宋_GBK"/>
        <charset val="134"/>
      </rPr>
      <t>米、平均宽</t>
    </r>
    <r>
      <rPr>
        <sz val="10"/>
        <color indexed="8"/>
        <rFont val="Times New Roman"/>
        <charset val="134"/>
      </rPr>
      <t>3</t>
    </r>
    <r>
      <rPr>
        <sz val="10"/>
        <color indexed="8"/>
        <rFont val="方正仿宋_GBK"/>
        <charset val="134"/>
      </rPr>
      <t>米、厚度</t>
    </r>
    <r>
      <rPr>
        <sz val="10"/>
        <color indexed="8"/>
        <rFont val="Times New Roman"/>
        <charset val="134"/>
      </rPr>
      <t>0.2</t>
    </r>
    <r>
      <rPr>
        <sz val="10"/>
        <color indexed="8"/>
        <rFont val="方正仿宋_GBK"/>
        <charset val="134"/>
      </rPr>
      <t>米，工程量</t>
    </r>
    <r>
      <rPr>
        <sz val="10"/>
        <color indexed="8"/>
        <rFont val="Times New Roman"/>
        <charset val="134"/>
      </rPr>
      <t>300</t>
    </r>
    <r>
      <rPr>
        <sz val="10"/>
        <color indexed="8"/>
        <rFont val="方正仿宋_GBK"/>
        <charset val="134"/>
      </rPr>
      <t>立方米；总工程量</t>
    </r>
    <r>
      <rPr>
        <sz val="10"/>
        <color indexed="8"/>
        <rFont val="Times New Roman"/>
        <charset val="134"/>
      </rPr>
      <t>840</t>
    </r>
    <r>
      <rPr>
        <sz val="10"/>
        <color indexed="8"/>
        <rFont val="方正仿宋_GBK"/>
        <charset val="134"/>
      </rPr>
      <t>立方米，使用</t>
    </r>
    <r>
      <rPr>
        <sz val="10"/>
        <color indexed="8"/>
        <rFont val="Times New Roman"/>
        <charset val="134"/>
      </rPr>
      <t>C25</t>
    </r>
    <r>
      <rPr>
        <sz val="10"/>
        <color indexed="8"/>
        <rFont val="方正仿宋_GBK"/>
        <charset val="134"/>
      </rPr>
      <t>混凝土硬化，单价</t>
    </r>
    <r>
      <rPr>
        <sz val="10"/>
        <color indexed="8"/>
        <rFont val="Times New Roman"/>
        <charset val="134"/>
      </rPr>
      <t>420</t>
    </r>
    <r>
      <rPr>
        <sz val="10"/>
        <color indexed="8"/>
        <rFont val="方正仿宋_GBK"/>
        <charset val="134"/>
      </rPr>
      <t>元</t>
    </r>
    <r>
      <rPr>
        <sz val="10"/>
        <color indexed="8"/>
        <rFont val="Times New Roman"/>
        <charset val="134"/>
      </rPr>
      <t>/</t>
    </r>
    <r>
      <rPr>
        <sz val="10"/>
        <color indexed="8"/>
        <rFont val="方正仿宋_GBK"/>
        <charset val="134"/>
      </rPr>
      <t>立方米，资金概算</t>
    </r>
    <r>
      <rPr>
        <sz val="10"/>
        <color indexed="8"/>
        <rFont val="Times New Roman"/>
        <charset val="134"/>
      </rPr>
      <t>35</t>
    </r>
    <r>
      <rPr>
        <sz val="10"/>
        <color indexed="8"/>
        <rFont val="方正仿宋_GBK"/>
        <charset val="134"/>
      </rPr>
      <t>万元。</t>
    </r>
  </si>
  <si>
    <r>
      <rPr>
        <sz val="10"/>
        <color rgb="FF000000"/>
        <rFont val="Times New Roman"/>
        <charset val="134"/>
      </rPr>
      <t>1.</t>
    </r>
    <r>
      <rPr>
        <sz val="10"/>
        <color rgb="FF000000"/>
        <rFont val="方正仿宋_GBK"/>
        <charset val="134"/>
      </rPr>
      <t>总目标：以乡村振兴为目标，建设公共基础设施，改善农村人居环境，提升群众出行能力。帮助调整农业结构，发展生态农业，不断提高增收致富能力，不断完善乡村旅游基础设施建设和旅游公共服务体系建设，集中力量解决乡村旅游发展面临的突出困难，带动当地群众脱贫致富。</t>
    </r>
    <r>
      <rPr>
        <sz val="10"/>
        <color rgb="FF000000"/>
        <rFont val="Times New Roman"/>
        <charset val="134"/>
      </rPr>
      <t xml:space="preserve">                      
  2.</t>
    </r>
    <r>
      <rPr>
        <sz val="10"/>
        <color rgb="FF000000"/>
        <rFont val="方正仿宋_GBK"/>
        <charset val="134"/>
      </rPr>
      <t>年度目标：项目建成后，进一步改善板田村委会</t>
    </r>
    <r>
      <rPr>
        <sz val="10"/>
        <color rgb="FF000000"/>
        <rFont val="Times New Roman"/>
        <charset val="134"/>
      </rPr>
      <t>6</t>
    </r>
    <r>
      <rPr>
        <sz val="10"/>
        <color rgb="FF000000"/>
        <rFont val="方正仿宋_GBK"/>
        <charset val="134"/>
      </rPr>
      <t>、</t>
    </r>
    <r>
      <rPr>
        <sz val="10"/>
        <color rgb="FF000000"/>
        <rFont val="Times New Roman"/>
        <charset val="134"/>
      </rPr>
      <t>7</t>
    </r>
    <r>
      <rPr>
        <sz val="10"/>
        <color rgb="FF000000"/>
        <rFont val="方正仿宋_GBK"/>
        <charset val="134"/>
      </rPr>
      <t>组环境面貌及群众出行能力，加快地区经济社会发展，改善群众生产生活条件，为建设美丽板田奠定坚实基础。项目覆盖</t>
    </r>
    <r>
      <rPr>
        <sz val="10"/>
        <color rgb="FF000000"/>
        <rFont val="Times New Roman"/>
        <charset val="134"/>
      </rPr>
      <t>131</t>
    </r>
    <r>
      <rPr>
        <sz val="10"/>
        <color rgb="FF000000"/>
        <rFont val="方正仿宋_GBK"/>
        <charset val="134"/>
      </rPr>
      <t>户</t>
    </r>
    <r>
      <rPr>
        <sz val="10"/>
        <color rgb="FF000000"/>
        <rFont val="Times New Roman"/>
        <charset val="134"/>
      </rPr>
      <t>887</t>
    </r>
    <r>
      <rPr>
        <sz val="10"/>
        <color rgb="FF000000"/>
        <rFont val="方正仿宋_GBK"/>
        <charset val="134"/>
      </rPr>
      <t>人，其中脱贫人口和监测对象共</t>
    </r>
    <r>
      <rPr>
        <sz val="10"/>
        <color rgb="FF000000"/>
        <rFont val="Times New Roman"/>
        <charset val="134"/>
      </rPr>
      <t>6</t>
    </r>
    <r>
      <rPr>
        <sz val="10"/>
        <color rgb="FF000000"/>
        <rFont val="方正仿宋_GBK"/>
        <charset val="134"/>
      </rPr>
      <t>户</t>
    </r>
    <r>
      <rPr>
        <sz val="10"/>
        <color rgb="FF000000"/>
        <rFont val="Times New Roman"/>
        <charset val="134"/>
      </rPr>
      <t>22</t>
    </r>
    <r>
      <rPr>
        <sz val="10"/>
        <color rgb="FF000000"/>
        <rFont val="方正仿宋_GBK"/>
        <charset val="134"/>
      </rPr>
      <t>人，低保</t>
    </r>
    <r>
      <rPr>
        <sz val="10"/>
        <color rgb="FF000000"/>
        <rFont val="Times New Roman"/>
        <charset val="134"/>
      </rPr>
      <t>15</t>
    </r>
    <r>
      <rPr>
        <sz val="10"/>
        <color rgb="FF000000"/>
        <rFont val="方正仿宋_GBK"/>
        <charset val="134"/>
      </rPr>
      <t>户</t>
    </r>
    <r>
      <rPr>
        <sz val="10"/>
        <color rgb="FF000000"/>
        <rFont val="Times New Roman"/>
        <charset val="134"/>
      </rPr>
      <t>24</t>
    </r>
    <r>
      <rPr>
        <sz val="10"/>
        <color rgb="FF000000"/>
        <rFont val="方正仿宋_GBK"/>
        <charset val="134"/>
      </rPr>
      <t>人。</t>
    </r>
  </si>
  <si>
    <r>
      <rPr>
        <sz val="10"/>
        <color indexed="8"/>
        <rFont val="方正仿宋_GBK"/>
        <charset val="134"/>
      </rPr>
      <t>四河社区三组基础设施提升项目</t>
    </r>
  </si>
  <si>
    <t>1.基础设施建设：小化粪池（3*1.5*2）48个，DN800 60米，污水DN500 960米，污水DN800 75米，清水管DN25 1800米，清水管DN20 130米，清水管DN63 600米，雨水DN400 2000米，窨井 58个，清土 2000立方米，雨箅子 60个，C25硬化 1300立方米，毛石回填 1300立方米，PVCDN200 500米。资金总概算185万元。</t>
  </si>
  <si>
    <r>
      <rPr>
        <sz val="10"/>
        <color indexed="8"/>
        <rFont val="方正仿宋_GBK"/>
        <charset val="134"/>
      </rPr>
      <t>提升三组基础建设，便利居民生活，项目建成后产权归四河社区所有，项目覆盖全村</t>
    </r>
    <r>
      <rPr>
        <sz val="10"/>
        <color indexed="8"/>
        <rFont val="Times New Roman"/>
        <charset val="134"/>
      </rPr>
      <t>115</t>
    </r>
    <r>
      <rPr>
        <sz val="10"/>
        <color indexed="8"/>
        <rFont val="方正仿宋_GBK"/>
        <charset val="134"/>
      </rPr>
      <t>户</t>
    </r>
    <r>
      <rPr>
        <sz val="10"/>
        <color indexed="8"/>
        <rFont val="Times New Roman"/>
        <charset val="134"/>
      </rPr>
      <t>500</t>
    </r>
    <r>
      <rPr>
        <sz val="10"/>
        <color indexed="8"/>
        <rFont val="方正仿宋_GBK"/>
        <charset val="134"/>
      </rPr>
      <t>人。</t>
    </r>
  </si>
  <si>
    <r>
      <rPr>
        <sz val="10"/>
        <color indexed="8"/>
        <rFont val="方正仿宋_GBK"/>
        <charset val="134"/>
      </rPr>
      <t>他官营社区基础设施提升项目</t>
    </r>
  </si>
  <si>
    <r>
      <rPr>
        <sz val="10"/>
        <color indexed="8"/>
        <rFont val="方正仿宋_GBK"/>
        <charset val="134"/>
      </rPr>
      <t>他官营社区</t>
    </r>
  </si>
  <si>
    <r>
      <rPr>
        <sz val="10"/>
        <color indexed="8"/>
        <rFont val="方正仿宋_GBK"/>
        <charset val="134"/>
      </rPr>
      <t>秦自宗户至</t>
    </r>
    <r>
      <rPr>
        <sz val="10"/>
        <color indexed="8"/>
        <rFont val="Times New Roman"/>
        <charset val="134"/>
      </rPr>
      <t xml:space="preserve"> </t>
    </r>
    <r>
      <rPr>
        <sz val="10"/>
        <color indexed="8"/>
        <rFont val="方正仿宋_GBK"/>
        <charset val="134"/>
      </rPr>
      <t>青草坡水泥路，</t>
    </r>
    <r>
      <rPr>
        <sz val="10"/>
        <color indexed="8"/>
        <rFont val="Times New Roman"/>
        <charset val="134"/>
      </rPr>
      <t>1305</t>
    </r>
    <r>
      <rPr>
        <sz val="10"/>
        <color indexed="8"/>
        <rFont val="方正仿宋_GBK"/>
        <charset val="134"/>
      </rPr>
      <t>米</t>
    </r>
    <r>
      <rPr>
        <sz val="10"/>
        <color indexed="8"/>
        <rFont val="Times New Roman"/>
        <charset val="134"/>
      </rPr>
      <t>*6</t>
    </r>
    <r>
      <rPr>
        <sz val="10"/>
        <color indexed="8"/>
        <rFont val="方正仿宋_GBK"/>
        <charset val="134"/>
      </rPr>
      <t>米</t>
    </r>
    <r>
      <rPr>
        <sz val="10"/>
        <color indexed="8"/>
        <rFont val="Times New Roman"/>
        <charset val="134"/>
      </rPr>
      <t>*0.2</t>
    </r>
    <r>
      <rPr>
        <sz val="10"/>
        <color indexed="8"/>
        <rFont val="方正仿宋_GBK"/>
        <charset val="134"/>
      </rPr>
      <t>米</t>
    </r>
    <r>
      <rPr>
        <sz val="10"/>
        <color indexed="8"/>
        <rFont val="Times New Roman"/>
        <charset val="134"/>
      </rPr>
      <t xml:space="preserve"> </t>
    </r>
    <r>
      <rPr>
        <sz val="10"/>
        <color indexed="8"/>
        <rFont val="方正仿宋_GBK"/>
        <charset val="134"/>
      </rPr>
      <t>；秦跃滇户至保国方户，</t>
    </r>
    <r>
      <rPr>
        <sz val="10"/>
        <color indexed="8"/>
        <rFont val="Times New Roman"/>
        <charset val="134"/>
      </rPr>
      <t>250</t>
    </r>
    <r>
      <rPr>
        <sz val="10"/>
        <color indexed="8"/>
        <rFont val="方正仿宋_GBK"/>
        <charset val="134"/>
      </rPr>
      <t>米</t>
    </r>
    <r>
      <rPr>
        <sz val="10"/>
        <color indexed="8"/>
        <rFont val="Times New Roman"/>
        <charset val="134"/>
      </rPr>
      <t>*6</t>
    </r>
    <r>
      <rPr>
        <sz val="10"/>
        <color indexed="8"/>
        <rFont val="方正仿宋_GBK"/>
        <charset val="134"/>
      </rPr>
      <t>米</t>
    </r>
    <r>
      <rPr>
        <sz val="10"/>
        <color indexed="8"/>
        <rFont val="Times New Roman"/>
        <charset val="134"/>
      </rPr>
      <t>*0.2</t>
    </r>
    <r>
      <rPr>
        <sz val="10"/>
        <color indexed="8"/>
        <rFont val="方正仿宋_GBK"/>
        <charset val="134"/>
      </rPr>
      <t>米；秦宗奎户至秦红岗户，</t>
    </r>
    <r>
      <rPr>
        <sz val="10"/>
        <color indexed="8"/>
        <rFont val="Times New Roman"/>
        <charset val="134"/>
      </rPr>
      <t>645</t>
    </r>
    <r>
      <rPr>
        <sz val="10"/>
        <color indexed="8"/>
        <rFont val="方正仿宋_GBK"/>
        <charset val="134"/>
      </rPr>
      <t>米</t>
    </r>
    <r>
      <rPr>
        <sz val="10"/>
        <color indexed="8"/>
        <rFont val="Times New Roman"/>
        <charset val="134"/>
      </rPr>
      <t>*5</t>
    </r>
    <r>
      <rPr>
        <sz val="10"/>
        <color indexed="8"/>
        <rFont val="方正仿宋_GBK"/>
        <charset val="134"/>
      </rPr>
      <t>米</t>
    </r>
    <r>
      <rPr>
        <sz val="10"/>
        <color indexed="8"/>
        <rFont val="Times New Roman"/>
        <charset val="134"/>
      </rPr>
      <t>*0.2</t>
    </r>
    <r>
      <rPr>
        <sz val="10"/>
        <color indexed="8"/>
        <rFont val="方正仿宋_GBK"/>
        <charset val="134"/>
      </rPr>
      <t>米；滴水塘至秦宗跃户，</t>
    </r>
    <r>
      <rPr>
        <sz val="10"/>
        <color indexed="8"/>
        <rFont val="Times New Roman"/>
        <charset val="134"/>
      </rPr>
      <t>90</t>
    </r>
    <r>
      <rPr>
        <sz val="10"/>
        <color indexed="8"/>
        <rFont val="方正仿宋_GBK"/>
        <charset val="134"/>
      </rPr>
      <t>米</t>
    </r>
    <r>
      <rPr>
        <sz val="10"/>
        <color indexed="8"/>
        <rFont val="Times New Roman"/>
        <charset val="134"/>
      </rPr>
      <t>*6</t>
    </r>
    <r>
      <rPr>
        <sz val="10"/>
        <color indexed="8"/>
        <rFont val="方正仿宋_GBK"/>
        <charset val="134"/>
      </rPr>
      <t>米</t>
    </r>
    <r>
      <rPr>
        <sz val="10"/>
        <color indexed="8"/>
        <rFont val="Times New Roman"/>
        <charset val="134"/>
      </rPr>
      <t>*0.2</t>
    </r>
    <r>
      <rPr>
        <sz val="10"/>
        <color indexed="8"/>
        <rFont val="方正仿宋_GBK"/>
        <charset val="134"/>
      </rPr>
      <t>米，资金概算</t>
    </r>
    <r>
      <rPr>
        <sz val="10"/>
        <color indexed="8"/>
        <rFont val="Times New Roman"/>
        <charset val="134"/>
      </rPr>
      <t>104.76</t>
    </r>
    <r>
      <rPr>
        <sz val="10"/>
        <color indexed="8"/>
        <rFont val="方正仿宋_GBK"/>
        <charset val="134"/>
      </rPr>
      <t>万元。</t>
    </r>
  </si>
  <si>
    <r>
      <rPr>
        <sz val="10"/>
        <color indexed="8"/>
        <rFont val="方正仿宋_GBK"/>
        <charset val="134"/>
      </rPr>
      <t>解决</t>
    </r>
    <r>
      <rPr>
        <sz val="10"/>
        <color indexed="8"/>
        <rFont val="Times New Roman"/>
        <charset val="134"/>
      </rPr>
      <t>54</t>
    </r>
    <r>
      <rPr>
        <sz val="10"/>
        <color indexed="8"/>
        <rFont val="方正仿宋_GBK"/>
        <charset val="134"/>
      </rPr>
      <t>户入户难的问题，解决全村种田道路难的问题，项目建成后产权归他官营社区所有，项目覆盖全村</t>
    </r>
    <r>
      <rPr>
        <sz val="10"/>
        <color indexed="8"/>
        <rFont val="Times New Roman"/>
        <charset val="134"/>
      </rPr>
      <t>385</t>
    </r>
    <r>
      <rPr>
        <sz val="10"/>
        <color indexed="8"/>
        <rFont val="方正仿宋_GBK"/>
        <charset val="134"/>
      </rPr>
      <t>户</t>
    </r>
    <r>
      <rPr>
        <sz val="10"/>
        <color indexed="8"/>
        <rFont val="Times New Roman"/>
        <charset val="134"/>
      </rPr>
      <t>1000</t>
    </r>
    <r>
      <rPr>
        <sz val="10"/>
        <color indexed="8"/>
        <rFont val="方正仿宋_GBK"/>
        <charset val="134"/>
      </rPr>
      <t>人。</t>
    </r>
  </si>
  <si>
    <t>中枢街道四河社区基础设施建设项目</t>
  </si>
  <si>
    <t>四河社区</t>
  </si>
  <si>
    <r>
      <rPr>
        <sz val="10"/>
        <color rgb="FF000000"/>
        <rFont val="方正仿宋_GBK"/>
        <charset val="134"/>
      </rPr>
      <t>道路硬化工程：对村内总计</t>
    </r>
    <r>
      <rPr>
        <sz val="10"/>
        <color indexed="8"/>
        <rFont val="Times New Roman"/>
        <charset val="134"/>
      </rPr>
      <t>8</t>
    </r>
    <r>
      <rPr>
        <sz val="10"/>
        <color indexed="8"/>
        <rFont val="方正仿宋_GBK"/>
        <charset val="134"/>
      </rPr>
      <t>条尚未硬化的辅道实施混凝土（或沥青）路面硬化。建设道路总长度约</t>
    </r>
    <r>
      <rPr>
        <sz val="10"/>
        <color indexed="8"/>
        <rFont val="Times New Roman"/>
        <charset val="134"/>
      </rPr>
      <t>4000</t>
    </r>
    <r>
      <rPr>
        <sz val="10"/>
        <color indexed="8"/>
        <rFont val="方正仿宋_GBK"/>
        <charset val="134"/>
      </rPr>
      <t>米，路面标准宽度为</t>
    </r>
    <r>
      <rPr>
        <sz val="10"/>
        <color indexed="8"/>
        <rFont val="Times New Roman"/>
        <charset val="134"/>
      </rPr>
      <t>10</t>
    </r>
    <r>
      <rPr>
        <sz val="10"/>
        <color indexed="8"/>
        <rFont val="方正仿宋_GBK"/>
        <charset val="134"/>
      </rPr>
      <t>米。工程包括路基整理、压实、路面铺设及必要的路缘石安装等。</t>
    </r>
    <r>
      <rPr>
        <sz val="10"/>
        <color indexed="8"/>
        <rFont val="Times New Roman"/>
        <charset val="134"/>
      </rPr>
      <t>2</t>
    </r>
    <r>
      <rPr>
        <sz val="10"/>
        <color indexed="8"/>
        <rFont val="方正仿宋_GBK"/>
        <charset val="134"/>
      </rPr>
      <t>、雨污管道系统工程：同步配套建设道路下的雨水、污水排放管道系统。实现雨污分流，确保排水畅通，解决积水内涝问题，改善村内卫生环境。建设内容包括管道沟槽开挖、管道铺设、检查井砌筑及回填压实等。</t>
    </r>
  </si>
  <si>
    <r>
      <rPr>
        <sz val="10"/>
        <color rgb="FF000000"/>
        <rFont val="方正仿宋_GBK"/>
        <charset val="134"/>
      </rPr>
      <t>通过本项目的实施，将基本完成油虾洞村</t>
    </r>
    <r>
      <rPr>
        <sz val="10"/>
        <color rgb="FF000000"/>
        <rFont val="Times New Roman"/>
        <charset val="134"/>
      </rPr>
      <t>“</t>
    </r>
    <r>
      <rPr>
        <sz val="10"/>
        <color rgb="FF000000"/>
        <rFont val="方正仿宋_GBK"/>
        <charset val="134"/>
      </rPr>
      <t>两重</t>
    </r>
    <r>
      <rPr>
        <sz val="10"/>
        <color rgb="FF000000"/>
        <rFont val="Times New Roman"/>
        <charset val="134"/>
      </rPr>
      <t>”</t>
    </r>
    <r>
      <rPr>
        <sz val="10"/>
        <color rgb="FF000000"/>
        <rFont val="方正仿宋_GBK"/>
        <charset val="134"/>
      </rPr>
      <t>建设的主体基础设施布局，显著改善村内交通条件和环境卫生，为居民创造更加便利、舒适、优美的居住环境，助力美丽乡村建设。</t>
    </r>
  </si>
  <si>
    <r>
      <rPr>
        <sz val="10"/>
        <rFont val="方正仿宋_GBK"/>
        <charset val="134"/>
      </rPr>
      <t>陆良县大莫古镇</t>
    </r>
    <r>
      <rPr>
        <sz val="10"/>
        <rFont val="Times New Roman"/>
        <charset val="134"/>
      </rPr>
      <t xml:space="preserve"> 2026 </t>
    </r>
    <r>
      <rPr>
        <sz val="10"/>
        <rFont val="方正仿宋_GBK"/>
        <charset val="134"/>
      </rPr>
      <t>年消费帮扶优质产区以工代赈项目</t>
    </r>
  </si>
  <si>
    <r>
      <rPr>
        <sz val="10"/>
        <rFont val="方正仿宋_GBK"/>
        <charset val="134"/>
      </rPr>
      <t>大莫古镇</t>
    </r>
  </si>
  <si>
    <r>
      <rPr>
        <sz val="10"/>
        <rFont val="方正仿宋_GBK"/>
        <charset val="134"/>
      </rPr>
      <t>阿油铺社区</t>
    </r>
  </si>
  <si>
    <r>
      <rPr>
        <sz val="10"/>
        <rFont val="Times New Roman"/>
        <charset val="134"/>
      </rPr>
      <t>1.</t>
    </r>
    <r>
      <rPr>
        <sz val="10"/>
        <rFont val="方正仿宋_GBK"/>
        <charset val="134"/>
      </rPr>
      <t>给水管</t>
    </r>
    <r>
      <rPr>
        <sz val="10"/>
        <rFont val="Times New Roman"/>
        <charset val="134"/>
      </rPr>
      <t xml:space="preserve"> DN50</t>
    </r>
    <r>
      <rPr>
        <sz val="10"/>
        <rFont val="方正仿宋_GBK"/>
        <charset val="134"/>
      </rPr>
      <t>，</t>
    </r>
    <r>
      <rPr>
        <sz val="10"/>
        <rFont val="Times New Roman"/>
        <charset val="134"/>
      </rPr>
      <t>5100m</t>
    </r>
    <r>
      <rPr>
        <sz val="10"/>
        <rFont val="方正仿宋_GBK"/>
        <charset val="134"/>
      </rPr>
      <t>，单价</t>
    </r>
    <r>
      <rPr>
        <sz val="10"/>
        <rFont val="Times New Roman"/>
        <charset val="134"/>
      </rPr>
      <t>20</t>
    </r>
    <r>
      <rPr>
        <sz val="10"/>
        <rFont val="方正仿宋_GBK"/>
        <charset val="134"/>
      </rPr>
      <t>元，共需资金</t>
    </r>
    <r>
      <rPr>
        <sz val="10"/>
        <rFont val="Times New Roman"/>
        <charset val="134"/>
      </rPr>
      <t>10.20</t>
    </r>
    <r>
      <rPr>
        <sz val="10"/>
        <rFont val="方正仿宋_GBK"/>
        <charset val="134"/>
      </rPr>
      <t>万元；</t>
    </r>
    <r>
      <rPr>
        <sz val="10"/>
        <rFont val="Times New Roman"/>
        <charset val="134"/>
      </rPr>
      <t xml:space="preserve">
2.</t>
    </r>
    <r>
      <rPr>
        <sz val="10"/>
        <rFont val="方正仿宋_GBK"/>
        <charset val="134"/>
      </rPr>
      <t>给水管</t>
    </r>
    <r>
      <rPr>
        <sz val="10"/>
        <rFont val="Times New Roman"/>
        <charset val="134"/>
      </rPr>
      <t xml:space="preserve"> DN90</t>
    </r>
    <r>
      <rPr>
        <sz val="10"/>
        <rFont val="方正仿宋_GBK"/>
        <charset val="134"/>
      </rPr>
      <t>，</t>
    </r>
    <r>
      <rPr>
        <sz val="10"/>
        <rFont val="Times New Roman"/>
        <charset val="134"/>
      </rPr>
      <t>400m</t>
    </r>
    <r>
      <rPr>
        <sz val="10"/>
        <rFont val="方正仿宋_GBK"/>
        <charset val="134"/>
      </rPr>
      <t>，单价</t>
    </r>
    <r>
      <rPr>
        <sz val="10"/>
        <rFont val="Times New Roman"/>
        <charset val="134"/>
      </rPr>
      <t>37</t>
    </r>
    <r>
      <rPr>
        <sz val="10"/>
        <rFont val="方正仿宋_GBK"/>
        <charset val="134"/>
      </rPr>
      <t>元，共需资金</t>
    </r>
    <r>
      <rPr>
        <sz val="10"/>
        <rFont val="Times New Roman"/>
        <charset val="134"/>
      </rPr>
      <t>1.48</t>
    </r>
    <r>
      <rPr>
        <sz val="10"/>
        <rFont val="方正仿宋_GBK"/>
        <charset val="134"/>
      </rPr>
      <t>万元；</t>
    </r>
    <r>
      <rPr>
        <sz val="10"/>
        <rFont val="Times New Roman"/>
        <charset val="134"/>
      </rPr>
      <t xml:space="preserve">
3.</t>
    </r>
    <r>
      <rPr>
        <sz val="10"/>
        <rFont val="方正仿宋_GBK"/>
        <charset val="134"/>
      </rPr>
      <t>给水管</t>
    </r>
    <r>
      <rPr>
        <sz val="10"/>
        <rFont val="Times New Roman"/>
        <charset val="134"/>
      </rPr>
      <t xml:space="preserve"> DN110</t>
    </r>
    <r>
      <rPr>
        <sz val="10"/>
        <rFont val="方正仿宋_GBK"/>
        <charset val="134"/>
      </rPr>
      <t>，</t>
    </r>
    <r>
      <rPr>
        <sz val="10"/>
        <rFont val="Times New Roman"/>
        <charset val="134"/>
      </rPr>
      <t>500m</t>
    </r>
    <r>
      <rPr>
        <sz val="10"/>
        <rFont val="方正仿宋_GBK"/>
        <charset val="134"/>
      </rPr>
      <t>，单价</t>
    </r>
    <r>
      <rPr>
        <sz val="10"/>
        <rFont val="Times New Roman"/>
        <charset val="134"/>
      </rPr>
      <t>45</t>
    </r>
    <r>
      <rPr>
        <sz val="10"/>
        <rFont val="方正仿宋_GBK"/>
        <charset val="134"/>
      </rPr>
      <t>元，共需资金</t>
    </r>
    <r>
      <rPr>
        <sz val="10"/>
        <rFont val="Times New Roman"/>
        <charset val="134"/>
      </rPr>
      <t>2.25</t>
    </r>
    <r>
      <rPr>
        <sz val="10"/>
        <rFont val="方正仿宋_GBK"/>
        <charset val="134"/>
      </rPr>
      <t>万元；</t>
    </r>
    <r>
      <rPr>
        <sz val="10"/>
        <rFont val="Times New Roman"/>
        <charset val="134"/>
      </rPr>
      <t xml:space="preserve">
4.</t>
    </r>
    <r>
      <rPr>
        <sz val="10"/>
        <rFont val="方正仿宋_GBK"/>
        <charset val="134"/>
      </rPr>
      <t>给水管</t>
    </r>
    <r>
      <rPr>
        <sz val="10"/>
        <rFont val="Times New Roman"/>
        <charset val="134"/>
      </rPr>
      <t xml:space="preserve"> DN160</t>
    </r>
    <r>
      <rPr>
        <sz val="10"/>
        <rFont val="方正仿宋_GBK"/>
        <charset val="134"/>
      </rPr>
      <t>，</t>
    </r>
    <r>
      <rPr>
        <sz val="10"/>
        <rFont val="Times New Roman"/>
        <charset val="134"/>
      </rPr>
      <t>4566m</t>
    </r>
    <r>
      <rPr>
        <sz val="10"/>
        <rFont val="方正仿宋_GBK"/>
        <charset val="134"/>
      </rPr>
      <t>，单价</t>
    </r>
    <r>
      <rPr>
        <sz val="10"/>
        <rFont val="Times New Roman"/>
        <charset val="134"/>
      </rPr>
      <t>88</t>
    </r>
    <r>
      <rPr>
        <sz val="10"/>
        <rFont val="方正仿宋_GBK"/>
        <charset val="134"/>
      </rPr>
      <t>元，共需资金</t>
    </r>
    <r>
      <rPr>
        <sz val="10"/>
        <rFont val="Times New Roman"/>
        <charset val="134"/>
      </rPr>
      <t>40.18</t>
    </r>
    <r>
      <rPr>
        <sz val="10"/>
        <rFont val="方正仿宋_GBK"/>
        <charset val="134"/>
      </rPr>
      <t>万元；</t>
    </r>
    <r>
      <rPr>
        <sz val="10"/>
        <rFont val="Times New Roman"/>
        <charset val="134"/>
      </rPr>
      <t xml:space="preserve">
5.</t>
    </r>
    <r>
      <rPr>
        <sz val="10"/>
        <rFont val="方正仿宋_GBK"/>
        <charset val="134"/>
      </rPr>
      <t>给水管</t>
    </r>
    <r>
      <rPr>
        <sz val="10"/>
        <rFont val="Times New Roman"/>
        <charset val="134"/>
      </rPr>
      <t>DN200</t>
    </r>
    <r>
      <rPr>
        <sz val="10"/>
        <rFont val="方正仿宋_GBK"/>
        <charset val="134"/>
      </rPr>
      <t>，</t>
    </r>
    <r>
      <rPr>
        <sz val="10"/>
        <rFont val="Times New Roman"/>
        <charset val="134"/>
      </rPr>
      <t>400m</t>
    </r>
    <r>
      <rPr>
        <sz val="10"/>
        <rFont val="方正仿宋_GBK"/>
        <charset val="134"/>
      </rPr>
      <t>，单价</t>
    </r>
    <r>
      <rPr>
        <sz val="10"/>
        <rFont val="Times New Roman"/>
        <charset val="134"/>
      </rPr>
      <t>180</t>
    </r>
    <r>
      <rPr>
        <sz val="10"/>
        <rFont val="方正仿宋_GBK"/>
        <charset val="134"/>
      </rPr>
      <t>元，共需资金</t>
    </r>
    <r>
      <rPr>
        <sz val="10"/>
        <rFont val="Times New Roman"/>
        <charset val="134"/>
      </rPr>
      <t>7.2</t>
    </r>
    <r>
      <rPr>
        <sz val="10"/>
        <rFont val="方正仿宋_GBK"/>
        <charset val="134"/>
      </rPr>
      <t>万元</t>
    </r>
    <r>
      <rPr>
        <sz val="10"/>
        <rFont val="Times New Roman"/>
        <charset val="134"/>
      </rPr>
      <t xml:space="preserve">
6.</t>
    </r>
    <r>
      <rPr>
        <sz val="10"/>
        <rFont val="方正仿宋_GBK"/>
        <charset val="134"/>
      </rPr>
      <t>闸阀井</t>
    </r>
    <r>
      <rPr>
        <sz val="10"/>
        <rFont val="Times New Roman"/>
        <charset val="134"/>
      </rPr>
      <t>12</t>
    </r>
    <r>
      <rPr>
        <sz val="10"/>
        <rFont val="方正仿宋_GBK"/>
        <charset val="134"/>
      </rPr>
      <t>座，单价</t>
    </r>
    <r>
      <rPr>
        <sz val="10"/>
        <rFont val="Times New Roman"/>
        <charset val="134"/>
      </rPr>
      <t>7600</t>
    </r>
    <r>
      <rPr>
        <sz val="10"/>
        <rFont val="方正仿宋_GBK"/>
        <charset val="134"/>
      </rPr>
      <t>元，共需资金</t>
    </r>
    <r>
      <rPr>
        <sz val="10"/>
        <rFont val="Times New Roman"/>
        <charset val="134"/>
      </rPr>
      <t>9.12</t>
    </r>
    <r>
      <rPr>
        <sz val="10"/>
        <rFont val="方正仿宋_GBK"/>
        <charset val="134"/>
      </rPr>
      <t>万元</t>
    </r>
    <r>
      <rPr>
        <sz val="10"/>
        <rFont val="Times New Roman"/>
        <charset val="134"/>
      </rPr>
      <t xml:space="preserve">
7.</t>
    </r>
    <r>
      <rPr>
        <sz val="10"/>
        <rFont val="方正仿宋_GBK"/>
        <charset val="134"/>
      </rPr>
      <t>排气阀井</t>
    </r>
    <r>
      <rPr>
        <sz val="10"/>
        <rFont val="Times New Roman"/>
        <charset val="134"/>
      </rPr>
      <t>9</t>
    </r>
    <r>
      <rPr>
        <sz val="10"/>
        <rFont val="方正仿宋_GBK"/>
        <charset val="134"/>
      </rPr>
      <t>座，单价</t>
    </r>
    <r>
      <rPr>
        <sz val="10"/>
        <rFont val="Times New Roman"/>
        <charset val="134"/>
      </rPr>
      <t>8800</t>
    </r>
    <r>
      <rPr>
        <sz val="10"/>
        <rFont val="方正仿宋_GBK"/>
        <charset val="134"/>
      </rPr>
      <t>元，共需资金</t>
    </r>
    <r>
      <rPr>
        <sz val="10"/>
        <rFont val="Times New Roman"/>
        <charset val="134"/>
      </rPr>
      <t>7.92</t>
    </r>
    <r>
      <rPr>
        <sz val="10"/>
        <rFont val="方正仿宋_GBK"/>
        <charset val="134"/>
      </rPr>
      <t>万元；</t>
    </r>
    <r>
      <rPr>
        <sz val="10"/>
        <rFont val="Times New Roman"/>
        <charset val="134"/>
      </rPr>
      <t xml:space="preserve">
8.</t>
    </r>
    <r>
      <rPr>
        <sz val="10"/>
        <rFont val="方正仿宋_GBK"/>
        <charset val="134"/>
      </rPr>
      <t>排泥阀井</t>
    </r>
    <r>
      <rPr>
        <sz val="10"/>
        <rFont val="Times New Roman"/>
        <charset val="134"/>
      </rPr>
      <t>15</t>
    </r>
    <r>
      <rPr>
        <sz val="10"/>
        <rFont val="方正仿宋_GBK"/>
        <charset val="134"/>
      </rPr>
      <t>座，单价</t>
    </r>
    <r>
      <rPr>
        <sz val="10"/>
        <rFont val="Times New Roman"/>
        <charset val="134"/>
      </rPr>
      <t>9700</t>
    </r>
    <r>
      <rPr>
        <sz val="10"/>
        <rFont val="方正仿宋_GBK"/>
        <charset val="134"/>
      </rPr>
      <t>元，共需资金</t>
    </r>
    <r>
      <rPr>
        <sz val="10"/>
        <rFont val="Times New Roman"/>
        <charset val="134"/>
      </rPr>
      <t>14.55</t>
    </r>
    <r>
      <rPr>
        <sz val="10"/>
        <rFont val="方正仿宋_GBK"/>
        <charset val="134"/>
      </rPr>
      <t>万元；</t>
    </r>
    <r>
      <rPr>
        <sz val="10"/>
        <rFont val="Times New Roman"/>
        <charset val="134"/>
      </rPr>
      <t xml:space="preserve">
9.</t>
    </r>
    <r>
      <rPr>
        <sz val="10"/>
        <rFont val="方正仿宋_GBK"/>
        <charset val="134"/>
      </rPr>
      <t>道路破除及恢复</t>
    </r>
    <r>
      <rPr>
        <sz val="10"/>
        <rFont val="Times New Roman"/>
        <charset val="134"/>
      </rPr>
      <t>6160</t>
    </r>
    <r>
      <rPr>
        <sz val="10"/>
        <rFont val="方正仿宋_GBK"/>
        <charset val="134"/>
      </rPr>
      <t>㎡，单价</t>
    </r>
    <r>
      <rPr>
        <sz val="10"/>
        <rFont val="Times New Roman"/>
        <charset val="134"/>
      </rPr>
      <t>180</t>
    </r>
    <r>
      <rPr>
        <sz val="10"/>
        <rFont val="方正仿宋_GBK"/>
        <charset val="134"/>
      </rPr>
      <t>元，共需资金</t>
    </r>
    <r>
      <rPr>
        <sz val="10"/>
        <rFont val="Times New Roman"/>
        <charset val="134"/>
      </rPr>
      <t>110.88</t>
    </r>
    <r>
      <rPr>
        <sz val="10"/>
        <rFont val="方正仿宋_GBK"/>
        <charset val="134"/>
      </rPr>
      <t>万元；</t>
    </r>
    <r>
      <rPr>
        <sz val="10"/>
        <rFont val="Times New Roman"/>
        <charset val="134"/>
      </rPr>
      <t xml:space="preserve">
10.</t>
    </r>
    <r>
      <rPr>
        <sz val="10"/>
        <rFont val="方正仿宋_GBK"/>
        <charset val="134"/>
      </rPr>
      <t>挖填方</t>
    </r>
    <r>
      <rPr>
        <sz val="10"/>
        <rFont val="Times New Roman"/>
        <charset val="134"/>
      </rPr>
      <t>8131m³</t>
    </r>
    <r>
      <rPr>
        <sz val="10"/>
        <rFont val="方正仿宋_GBK"/>
        <charset val="134"/>
      </rPr>
      <t>，单价</t>
    </r>
    <r>
      <rPr>
        <sz val="10"/>
        <rFont val="Times New Roman"/>
        <charset val="134"/>
      </rPr>
      <t>40</t>
    </r>
    <r>
      <rPr>
        <sz val="10"/>
        <rFont val="方正仿宋_GBK"/>
        <charset val="134"/>
      </rPr>
      <t>元，共需资金</t>
    </r>
    <r>
      <rPr>
        <sz val="10"/>
        <rFont val="Times New Roman"/>
        <charset val="134"/>
      </rPr>
      <t>32.52</t>
    </r>
    <r>
      <rPr>
        <sz val="10"/>
        <rFont val="方正仿宋_GBK"/>
        <charset val="134"/>
      </rPr>
      <t>万元；</t>
    </r>
    <r>
      <rPr>
        <sz val="10"/>
        <rFont val="Times New Roman"/>
        <charset val="134"/>
      </rPr>
      <t xml:space="preserve">
11.</t>
    </r>
    <r>
      <rPr>
        <sz val="10"/>
        <rFont val="方正仿宋_GBK"/>
        <charset val="134"/>
      </rPr>
      <t>硬化主路线13590㎡：包含：路基清理、垫层、20cm厚C30混凝土面层，单价110元/㎡，共需资金149.49万元。
12.硬化支路线2562㎡：包含：路基清理、垫层、20cm厚C30混凝土面层，单价110元/㎡，共需资金28.18万元。
13.新修路面1485㎡：包含：路基清理、垫层、20cm厚C30混凝土面层，单价177元/㎡，共需资金26.28万元。</t>
    </r>
  </si>
  <si>
    <r>
      <rPr>
        <sz val="10"/>
        <rFont val="方正仿宋_GBK"/>
        <charset val="134"/>
      </rPr>
      <t>项目建成后将有效解决阿油铺社区人畜饮水问题，有效提高人民幸福感。</t>
    </r>
  </si>
  <si>
    <r>
      <rPr>
        <sz val="10"/>
        <color indexed="8"/>
        <rFont val="方正仿宋_GBK"/>
        <charset val="134"/>
      </rPr>
      <t>陆良县发展和改革局</t>
    </r>
  </si>
  <si>
    <r>
      <rPr>
        <sz val="10"/>
        <color indexed="8"/>
        <rFont val="方正仿宋_GBK"/>
        <charset val="134"/>
      </rPr>
      <t>活水社区村内道路建设项目</t>
    </r>
  </si>
  <si>
    <r>
      <rPr>
        <sz val="10"/>
        <color indexed="8"/>
        <rFont val="方正仿宋_GBK"/>
        <charset val="134"/>
      </rPr>
      <t>活水村</t>
    </r>
  </si>
  <si>
    <r>
      <rPr>
        <sz val="10"/>
        <color theme="1"/>
        <rFont val="Times New Roman"/>
        <charset val="134"/>
      </rPr>
      <t>1.</t>
    </r>
    <r>
      <rPr>
        <sz val="10"/>
        <color indexed="8"/>
        <rFont val="方正仿宋_GBK"/>
        <charset val="134"/>
      </rPr>
      <t>瓦路寨主路至尉小波家道路硬化，长</t>
    </r>
    <r>
      <rPr>
        <sz val="10"/>
        <color indexed="8"/>
        <rFont val="Times New Roman"/>
        <charset val="134"/>
      </rPr>
      <t>282</t>
    </r>
    <r>
      <rPr>
        <sz val="10"/>
        <color indexed="8"/>
        <rFont val="方正仿宋_GBK"/>
        <charset val="134"/>
      </rPr>
      <t>米，宽</t>
    </r>
    <r>
      <rPr>
        <sz val="10"/>
        <color indexed="8"/>
        <rFont val="Times New Roman"/>
        <charset val="134"/>
      </rPr>
      <t>5</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282</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118440</t>
    </r>
    <r>
      <rPr>
        <sz val="10"/>
        <color indexed="8"/>
        <rFont val="方正仿宋_GBK"/>
        <charset val="134"/>
      </rPr>
      <t>元；尉小波至胡来生家道路硬化，长</t>
    </r>
    <r>
      <rPr>
        <sz val="10"/>
        <color indexed="8"/>
        <rFont val="Times New Roman"/>
        <charset val="134"/>
      </rPr>
      <t>213.4</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170.72</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71702.4</t>
    </r>
    <r>
      <rPr>
        <sz val="10"/>
        <color indexed="8"/>
        <rFont val="方正仿宋_GBK"/>
        <charset val="134"/>
      </rPr>
      <t>元；建挡土墙长</t>
    </r>
    <r>
      <rPr>
        <sz val="10"/>
        <color indexed="8"/>
        <rFont val="Times New Roman"/>
        <charset val="134"/>
      </rPr>
      <t>34</t>
    </r>
    <r>
      <rPr>
        <sz val="10"/>
        <color indexed="8"/>
        <rFont val="方正仿宋_GBK"/>
        <charset val="134"/>
      </rPr>
      <t>米，高</t>
    </r>
    <r>
      <rPr>
        <sz val="10"/>
        <color indexed="8"/>
        <rFont val="Times New Roman"/>
        <charset val="134"/>
      </rPr>
      <t>2.5</t>
    </r>
    <r>
      <rPr>
        <sz val="10"/>
        <color indexed="8"/>
        <rFont val="方正仿宋_GBK"/>
        <charset val="134"/>
      </rPr>
      <t>米。宽</t>
    </r>
    <r>
      <rPr>
        <sz val="10"/>
        <color indexed="8"/>
        <rFont val="Times New Roman"/>
        <charset val="134"/>
      </rPr>
      <t>0.8</t>
    </r>
    <r>
      <rPr>
        <sz val="10"/>
        <color indexed="8"/>
        <rFont val="方正仿宋_GBK"/>
        <charset val="134"/>
      </rPr>
      <t>米，共</t>
    </r>
    <r>
      <rPr>
        <sz val="10"/>
        <color indexed="8"/>
        <rFont val="Times New Roman"/>
        <charset val="134"/>
      </rPr>
      <t>68</t>
    </r>
    <r>
      <rPr>
        <sz val="10"/>
        <color indexed="8"/>
        <rFont val="方正仿宋_GBK"/>
        <charset val="134"/>
      </rPr>
      <t>方，每方</t>
    </r>
    <r>
      <rPr>
        <sz val="10"/>
        <color indexed="8"/>
        <rFont val="Times New Roman"/>
        <charset val="134"/>
      </rPr>
      <t>280</t>
    </r>
    <r>
      <rPr>
        <sz val="10"/>
        <color indexed="8"/>
        <rFont val="方正仿宋_GBK"/>
        <charset val="134"/>
      </rPr>
      <t>元，概算投资</t>
    </r>
    <r>
      <rPr>
        <sz val="10"/>
        <color indexed="8"/>
        <rFont val="Times New Roman"/>
        <charset val="134"/>
      </rPr>
      <t>19040</t>
    </r>
    <r>
      <rPr>
        <sz val="10"/>
        <color indexed="8"/>
        <rFont val="方正仿宋_GBK"/>
        <charset val="134"/>
      </rPr>
      <t>元。</t>
    </r>
    <r>
      <rPr>
        <sz val="10"/>
        <color indexed="8"/>
        <rFont val="Times New Roman"/>
        <charset val="134"/>
      </rPr>
      <t xml:space="preserve">
2.</t>
    </r>
    <r>
      <rPr>
        <sz val="10"/>
        <color indexed="8"/>
        <rFont val="方正仿宋_GBK"/>
        <charset val="134"/>
      </rPr>
      <t>李自荣家至刘国正家岔路，长</t>
    </r>
    <r>
      <rPr>
        <sz val="10"/>
        <color indexed="8"/>
        <rFont val="Times New Roman"/>
        <charset val="134"/>
      </rPr>
      <t>415</t>
    </r>
    <r>
      <rPr>
        <sz val="10"/>
        <color indexed="8"/>
        <rFont val="方正仿宋_GBK"/>
        <charset val="134"/>
      </rPr>
      <t>米，宽</t>
    </r>
    <r>
      <rPr>
        <sz val="10"/>
        <color indexed="8"/>
        <rFont val="Times New Roman"/>
        <charset val="134"/>
      </rPr>
      <t>5</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415</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174300</t>
    </r>
    <r>
      <rPr>
        <sz val="10"/>
        <color indexed="8"/>
        <rFont val="方正仿宋_GBK"/>
        <charset val="134"/>
      </rPr>
      <t>元；岔小桥长</t>
    </r>
    <r>
      <rPr>
        <sz val="10"/>
        <color indexed="8"/>
        <rFont val="Times New Roman"/>
        <charset val="134"/>
      </rPr>
      <t>30</t>
    </r>
    <r>
      <rPr>
        <sz val="10"/>
        <color indexed="8"/>
        <rFont val="方正仿宋_GBK"/>
        <charset val="134"/>
      </rPr>
      <t>米，宽</t>
    </r>
    <r>
      <rPr>
        <sz val="10"/>
        <color indexed="8"/>
        <rFont val="Times New Roman"/>
        <charset val="134"/>
      </rPr>
      <t>5</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30</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12600</t>
    </r>
    <r>
      <rPr>
        <sz val="10"/>
        <color indexed="8"/>
        <rFont val="方正仿宋_GBK"/>
        <charset val="134"/>
      </rPr>
      <t>元；建挡土墙长</t>
    </r>
    <r>
      <rPr>
        <sz val="10"/>
        <color indexed="8"/>
        <rFont val="Times New Roman"/>
        <charset val="134"/>
      </rPr>
      <t>60</t>
    </r>
    <r>
      <rPr>
        <sz val="10"/>
        <color indexed="8"/>
        <rFont val="方正仿宋_GBK"/>
        <charset val="134"/>
      </rPr>
      <t>米，高</t>
    </r>
    <r>
      <rPr>
        <sz val="10"/>
        <color indexed="8"/>
        <rFont val="Times New Roman"/>
        <charset val="134"/>
      </rPr>
      <t>2</t>
    </r>
    <r>
      <rPr>
        <sz val="10"/>
        <color indexed="8"/>
        <rFont val="方正仿宋_GBK"/>
        <charset val="134"/>
      </rPr>
      <t>米，宽</t>
    </r>
    <r>
      <rPr>
        <sz val="10"/>
        <color indexed="8"/>
        <rFont val="Times New Roman"/>
        <charset val="134"/>
      </rPr>
      <t>0.8</t>
    </r>
    <r>
      <rPr>
        <sz val="10"/>
        <color indexed="8"/>
        <rFont val="方正仿宋_GBK"/>
        <charset val="134"/>
      </rPr>
      <t>米，共</t>
    </r>
    <r>
      <rPr>
        <sz val="10"/>
        <color indexed="8"/>
        <rFont val="Times New Roman"/>
        <charset val="134"/>
      </rPr>
      <t>96</t>
    </r>
    <r>
      <rPr>
        <sz val="10"/>
        <color indexed="8"/>
        <rFont val="方正仿宋_GBK"/>
        <charset val="134"/>
      </rPr>
      <t>方，每方</t>
    </r>
    <r>
      <rPr>
        <sz val="10"/>
        <color indexed="8"/>
        <rFont val="Times New Roman"/>
        <charset val="134"/>
      </rPr>
      <t>280</t>
    </r>
    <r>
      <rPr>
        <sz val="10"/>
        <color indexed="8"/>
        <rFont val="方正仿宋_GBK"/>
        <charset val="134"/>
      </rPr>
      <t>元，概算投资</t>
    </r>
    <r>
      <rPr>
        <sz val="10"/>
        <color indexed="8"/>
        <rFont val="Times New Roman"/>
        <charset val="134"/>
      </rPr>
      <t>26880</t>
    </r>
    <r>
      <rPr>
        <sz val="10"/>
        <color indexed="8"/>
        <rFont val="方正仿宋_GBK"/>
        <charset val="134"/>
      </rPr>
      <t>元；建挡土墙长</t>
    </r>
    <r>
      <rPr>
        <sz val="10"/>
        <color indexed="8"/>
        <rFont val="Times New Roman"/>
        <charset val="134"/>
      </rPr>
      <t>97</t>
    </r>
    <r>
      <rPr>
        <sz val="10"/>
        <color indexed="8"/>
        <rFont val="方正仿宋_GBK"/>
        <charset val="134"/>
      </rPr>
      <t>米，高</t>
    </r>
    <r>
      <rPr>
        <sz val="10"/>
        <color indexed="8"/>
        <rFont val="Times New Roman"/>
        <charset val="134"/>
      </rPr>
      <t>2.5</t>
    </r>
    <r>
      <rPr>
        <sz val="10"/>
        <color indexed="8"/>
        <rFont val="方正仿宋_GBK"/>
        <charset val="134"/>
      </rPr>
      <t>米，宽</t>
    </r>
    <r>
      <rPr>
        <sz val="10"/>
        <color indexed="8"/>
        <rFont val="Times New Roman"/>
        <charset val="134"/>
      </rPr>
      <t>0.8</t>
    </r>
    <r>
      <rPr>
        <sz val="10"/>
        <color indexed="8"/>
        <rFont val="方正仿宋_GBK"/>
        <charset val="134"/>
      </rPr>
      <t>米，共</t>
    </r>
    <r>
      <rPr>
        <sz val="10"/>
        <color indexed="8"/>
        <rFont val="Times New Roman"/>
        <charset val="134"/>
      </rPr>
      <t>194</t>
    </r>
    <r>
      <rPr>
        <sz val="10"/>
        <color indexed="8"/>
        <rFont val="方正仿宋_GBK"/>
        <charset val="134"/>
      </rPr>
      <t>方，每方</t>
    </r>
    <r>
      <rPr>
        <sz val="10"/>
        <color indexed="8"/>
        <rFont val="Times New Roman"/>
        <charset val="134"/>
      </rPr>
      <t>280</t>
    </r>
    <r>
      <rPr>
        <sz val="10"/>
        <color indexed="8"/>
        <rFont val="方正仿宋_GBK"/>
        <charset val="134"/>
      </rPr>
      <t>元，概算投资</t>
    </r>
    <r>
      <rPr>
        <sz val="10"/>
        <color indexed="8"/>
        <rFont val="Times New Roman"/>
        <charset val="134"/>
      </rPr>
      <t>54320</t>
    </r>
    <r>
      <rPr>
        <sz val="10"/>
        <color indexed="8"/>
        <rFont val="方正仿宋_GBK"/>
        <charset val="134"/>
      </rPr>
      <t>元；沟上搭桥宽</t>
    </r>
    <r>
      <rPr>
        <sz val="10"/>
        <color indexed="8"/>
        <rFont val="Times New Roman"/>
        <charset val="134"/>
      </rPr>
      <t>6</t>
    </r>
    <r>
      <rPr>
        <sz val="10"/>
        <color indexed="8"/>
        <rFont val="方正仿宋_GBK"/>
        <charset val="134"/>
      </rPr>
      <t>米，中间加梁，包干价</t>
    </r>
    <r>
      <rPr>
        <sz val="10"/>
        <color indexed="8"/>
        <rFont val="Times New Roman"/>
        <charset val="134"/>
      </rPr>
      <t>20000</t>
    </r>
    <r>
      <rPr>
        <sz val="10"/>
        <color indexed="8"/>
        <rFont val="方正仿宋_GBK"/>
        <charset val="134"/>
      </rPr>
      <t>元。</t>
    </r>
    <r>
      <rPr>
        <sz val="10"/>
        <color indexed="8"/>
        <rFont val="Times New Roman"/>
        <charset val="134"/>
      </rPr>
      <t>3</t>
    </r>
    <r>
      <rPr>
        <sz val="10"/>
        <color indexed="8"/>
        <rFont val="方正仿宋_GBK"/>
        <charset val="134"/>
      </rPr>
      <t>、小桥至主路长</t>
    </r>
    <r>
      <rPr>
        <sz val="10"/>
        <color indexed="8"/>
        <rFont val="Times New Roman"/>
        <charset val="134"/>
      </rPr>
      <t>458</t>
    </r>
    <r>
      <rPr>
        <sz val="10"/>
        <color indexed="8"/>
        <rFont val="方正仿宋_GBK"/>
        <charset val="134"/>
      </rPr>
      <t>米，宽</t>
    </r>
    <r>
      <rPr>
        <sz val="10"/>
        <color indexed="8"/>
        <rFont val="Times New Roman"/>
        <charset val="134"/>
      </rPr>
      <t>4.6</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421.36</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176971.2</t>
    </r>
    <r>
      <rPr>
        <sz val="10"/>
        <color indexed="8"/>
        <rFont val="方正仿宋_GBK"/>
        <charset val="134"/>
      </rPr>
      <t>元。</t>
    </r>
    <r>
      <rPr>
        <sz val="10"/>
        <color indexed="8"/>
        <rFont val="Times New Roman"/>
        <charset val="134"/>
      </rPr>
      <t xml:space="preserve">
4.</t>
    </r>
    <r>
      <rPr>
        <sz val="10"/>
        <color indexed="8"/>
        <rFont val="方正仿宋_GBK"/>
        <charset val="134"/>
      </rPr>
      <t>主路至赵定文家，长</t>
    </r>
    <r>
      <rPr>
        <sz val="10"/>
        <color indexed="8"/>
        <rFont val="Times New Roman"/>
        <charset val="134"/>
      </rPr>
      <t>120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96</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40320</t>
    </r>
    <r>
      <rPr>
        <sz val="10"/>
        <color indexed="8"/>
        <rFont val="方正仿宋_GBK"/>
        <charset val="134"/>
      </rPr>
      <t>元；</t>
    </r>
    <r>
      <rPr>
        <sz val="10"/>
        <color indexed="8"/>
        <rFont val="Times New Roman"/>
        <charset val="134"/>
      </rPr>
      <t xml:space="preserve">
5.</t>
    </r>
    <r>
      <rPr>
        <sz val="10"/>
        <color indexed="8"/>
        <rFont val="方正仿宋_GBK"/>
        <charset val="134"/>
      </rPr>
      <t>主路至刘玉冲家，长</t>
    </r>
    <r>
      <rPr>
        <sz val="10"/>
        <color indexed="8"/>
        <rFont val="Times New Roman"/>
        <charset val="134"/>
      </rPr>
      <t>50</t>
    </r>
    <r>
      <rPr>
        <sz val="10"/>
        <color indexed="8"/>
        <rFont val="方正仿宋_GBK"/>
        <charset val="134"/>
      </rPr>
      <t>米，宽</t>
    </r>
    <r>
      <rPr>
        <sz val="10"/>
        <color indexed="8"/>
        <rFont val="Times New Roman"/>
        <charset val="134"/>
      </rPr>
      <t>3.5</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35</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14700</t>
    </r>
    <r>
      <rPr>
        <sz val="10"/>
        <color indexed="8"/>
        <rFont val="方正仿宋_GBK"/>
        <charset val="134"/>
      </rPr>
      <t>元；</t>
    </r>
    <r>
      <rPr>
        <sz val="10"/>
        <color indexed="8"/>
        <rFont val="Times New Roman"/>
        <charset val="134"/>
      </rPr>
      <t xml:space="preserve">
6.</t>
    </r>
    <r>
      <rPr>
        <sz val="10"/>
        <color indexed="8"/>
        <rFont val="方正仿宋_GBK"/>
        <charset val="134"/>
      </rPr>
      <t>主路至刘谷方家，长</t>
    </r>
    <r>
      <rPr>
        <sz val="10"/>
        <color indexed="8"/>
        <rFont val="Times New Roman"/>
        <charset val="134"/>
      </rPr>
      <t>15</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12</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5040</t>
    </r>
    <r>
      <rPr>
        <sz val="10"/>
        <color indexed="8"/>
        <rFont val="方正仿宋_GBK"/>
        <charset val="134"/>
      </rPr>
      <t>元；</t>
    </r>
    <r>
      <rPr>
        <sz val="10"/>
        <color indexed="8"/>
        <rFont val="Times New Roman"/>
        <charset val="134"/>
      </rPr>
      <t xml:space="preserve">
7.</t>
    </r>
    <r>
      <rPr>
        <sz val="10"/>
        <color indexed="8"/>
        <rFont val="方正仿宋_GBK"/>
        <charset val="134"/>
      </rPr>
      <t>主路至李三平家，长</t>
    </r>
    <r>
      <rPr>
        <sz val="10"/>
        <color indexed="8"/>
        <rFont val="Times New Roman"/>
        <charset val="134"/>
      </rPr>
      <t>161</t>
    </r>
    <r>
      <rPr>
        <sz val="10"/>
        <color indexed="8"/>
        <rFont val="方正仿宋_GBK"/>
        <charset val="134"/>
      </rPr>
      <t>米，宽</t>
    </r>
    <r>
      <rPr>
        <sz val="10"/>
        <color indexed="8"/>
        <rFont val="Times New Roman"/>
        <charset val="134"/>
      </rPr>
      <t>3.5</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112.7</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47334</t>
    </r>
    <r>
      <rPr>
        <sz val="10"/>
        <color indexed="8"/>
        <rFont val="方正仿宋_GBK"/>
        <charset val="134"/>
      </rPr>
      <t>元；</t>
    </r>
    <r>
      <rPr>
        <sz val="10"/>
        <color indexed="8"/>
        <rFont val="Times New Roman"/>
        <charset val="134"/>
      </rPr>
      <t xml:space="preserve">
8.</t>
    </r>
    <r>
      <rPr>
        <sz val="10"/>
        <color indexed="8"/>
        <rFont val="方正仿宋_GBK"/>
        <charset val="134"/>
      </rPr>
      <t>主路至垃圾处理厂，长</t>
    </r>
    <r>
      <rPr>
        <sz val="10"/>
        <color indexed="8"/>
        <rFont val="Times New Roman"/>
        <charset val="134"/>
      </rPr>
      <t>30</t>
    </r>
    <r>
      <rPr>
        <sz val="10"/>
        <color indexed="8"/>
        <rFont val="方正仿宋_GBK"/>
        <charset val="134"/>
      </rPr>
      <t>米，宽</t>
    </r>
    <r>
      <rPr>
        <sz val="10"/>
        <color indexed="8"/>
        <rFont val="Times New Roman"/>
        <charset val="134"/>
      </rPr>
      <t>6</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36</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15120</t>
    </r>
    <r>
      <rPr>
        <sz val="10"/>
        <color indexed="8"/>
        <rFont val="方正仿宋_GBK"/>
        <charset val="134"/>
      </rPr>
      <t>元；</t>
    </r>
    <r>
      <rPr>
        <sz val="10"/>
        <color indexed="8"/>
        <rFont val="Times New Roman"/>
        <charset val="134"/>
      </rPr>
      <t xml:space="preserve">
9.</t>
    </r>
    <r>
      <rPr>
        <sz val="10"/>
        <color indexed="8"/>
        <rFont val="方正仿宋_GBK"/>
        <charset val="134"/>
      </rPr>
      <t>合作社大门口补主路，长</t>
    </r>
    <r>
      <rPr>
        <sz val="10"/>
        <color indexed="8"/>
        <rFont val="Times New Roman"/>
        <charset val="134"/>
      </rPr>
      <t>50</t>
    </r>
    <r>
      <rPr>
        <sz val="10"/>
        <color indexed="8"/>
        <rFont val="方正仿宋_GBK"/>
        <charset val="134"/>
      </rPr>
      <t>米，宽</t>
    </r>
    <r>
      <rPr>
        <sz val="10"/>
        <color indexed="8"/>
        <rFont val="Times New Roman"/>
        <charset val="134"/>
      </rPr>
      <t>1.3</t>
    </r>
    <r>
      <rPr>
        <sz val="10"/>
        <color indexed="8"/>
        <rFont val="方正仿宋_GBK"/>
        <charset val="134"/>
      </rPr>
      <t>米，厚</t>
    </r>
    <r>
      <rPr>
        <sz val="10"/>
        <color indexed="8"/>
        <rFont val="Times New Roman"/>
        <charset val="134"/>
      </rPr>
      <t>0.2</t>
    </r>
    <r>
      <rPr>
        <sz val="10"/>
        <color indexed="8"/>
        <rFont val="方正仿宋_GBK"/>
        <charset val="134"/>
      </rPr>
      <t>米，共计</t>
    </r>
    <r>
      <rPr>
        <sz val="10"/>
        <color indexed="8"/>
        <rFont val="Times New Roman"/>
        <charset val="134"/>
      </rPr>
      <t>13</t>
    </r>
    <r>
      <rPr>
        <sz val="10"/>
        <color indexed="8"/>
        <rFont val="方正仿宋_GBK"/>
        <charset val="134"/>
      </rPr>
      <t>方，用</t>
    </r>
    <r>
      <rPr>
        <sz val="10"/>
        <color indexed="8"/>
        <rFont val="Times New Roman"/>
        <charset val="134"/>
      </rPr>
      <t>C30</t>
    </r>
    <r>
      <rPr>
        <sz val="10"/>
        <color indexed="8"/>
        <rFont val="方正仿宋_GBK"/>
        <charset val="134"/>
      </rPr>
      <t>硬化，单价</t>
    </r>
    <r>
      <rPr>
        <sz val="10"/>
        <color indexed="8"/>
        <rFont val="Times New Roman"/>
        <charset val="134"/>
      </rPr>
      <t>420</t>
    </r>
    <r>
      <rPr>
        <sz val="10"/>
        <color indexed="8"/>
        <rFont val="方正仿宋_GBK"/>
        <charset val="134"/>
      </rPr>
      <t>元，概算投资</t>
    </r>
    <r>
      <rPr>
        <sz val="10"/>
        <color indexed="8"/>
        <rFont val="Times New Roman"/>
        <charset val="134"/>
      </rPr>
      <t>5460</t>
    </r>
    <r>
      <rPr>
        <sz val="10"/>
        <color indexed="8"/>
        <rFont val="方正仿宋_GBK"/>
        <charset val="134"/>
      </rPr>
      <t>元；</t>
    </r>
  </si>
  <si>
    <r>
      <rPr>
        <sz val="10"/>
        <rFont val="方正仿宋_GBK"/>
        <charset val="134"/>
      </rPr>
      <t>提升村庄人居环境，改善生产生活条件，提高生产效率，弥补活水村基础设施建设短板，为村民走户串乡，提高生产效率铺路，也是为了让村民走向更富，让村庄走向更美，为乡村建设走向更好打下坚实基础，其中涉及，项目覆盖受益群众</t>
    </r>
    <r>
      <rPr>
        <sz val="10"/>
        <rFont val="Times New Roman"/>
        <charset val="134"/>
      </rPr>
      <t>2600</t>
    </r>
    <r>
      <rPr>
        <sz val="10"/>
        <rFont val="方正仿宋_GBK"/>
        <charset val="134"/>
      </rPr>
      <t>余人。</t>
    </r>
  </si>
  <si>
    <r>
      <rPr>
        <sz val="10"/>
        <color indexed="8"/>
        <rFont val="方正仿宋_GBK"/>
        <charset val="134"/>
      </rPr>
      <t>活水社区</t>
    </r>
  </si>
  <si>
    <r>
      <rPr>
        <sz val="10"/>
        <color indexed="8"/>
        <rFont val="方正仿宋_GBK"/>
        <charset val="134"/>
      </rPr>
      <t>村组道路建设</t>
    </r>
  </si>
  <si>
    <r>
      <rPr>
        <sz val="10"/>
        <color indexed="8"/>
        <rFont val="方正仿宋_GBK"/>
        <charset val="134"/>
      </rPr>
      <t>棠梨村通村道路建设项目</t>
    </r>
  </si>
  <si>
    <r>
      <rPr>
        <sz val="10"/>
        <color indexed="8"/>
        <rFont val="方正仿宋_GBK"/>
        <charset val="134"/>
      </rPr>
      <t>棠梨村</t>
    </r>
  </si>
  <si>
    <r>
      <rPr>
        <sz val="10"/>
        <color indexed="8"/>
        <rFont val="方正仿宋_GBK"/>
        <charset val="134"/>
      </rPr>
      <t>乱大圩电站到杨家坝交界道路硬化工程：</t>
    </r>
    <r>
      <rPr>
        <sz val="10"/>
        <color indexed="8"/>
        <rFont val="Times New Roman"/>
        <charset val="134"/>
      </rPr>
      <t xml:space="preserve">
1.</t>
    </r>
    <r>
      <rPr>
        <sz val="10"/>
        <color indexed="8"/>
        <rFont val="方正仿宋_GBK"/>
        <charset val="134"/>
      </rPr>
      <t>路面</t>
    </r>
    <r>
      <rPr>
        <sz val="10"/>
        <color indexed="8"/>
        <rFont val="Times New Roman"/>
        <charset val="134"/>
      </rPr>
      <t>C25</t>
    </r>
    <r>
      <rPr>
        <sz val="10"/>
        <color indexed="8"/>
        <rFont val="方正仿宋_GBK"/>
        <charset val="134"/>
      </rPr>
      <t>混凝土硬化长</t>
    </r>
    <r>
      <rPr>
        <sz val="10"/>
        <color indexed="8"/>
        <rFont val="Times New Roman"/>
        <charset val="134"/>
      </rPr>
      <t>1200m×</t>
    </r>
    <r>
      <rPr>
        <sz val="10"/>
        <color indexed="8"/>
        <rFont val="方正仿宋_GBK"/>
        <charset val="134"/>
      </rPr>
      <t>均宽</t>
    </r>
    <r>
      <rPr>
        <sz val="10"/>
        <color indexed="8"/>
        <rFont val="Times New Roman"/>
        <charset val="134"/>
      </rPr>
      <t>5.5m×</t>
    </r>
    <r>
      <rPr>
        <sz val="10"/>
        <color indexed="8"/>
        <rFont val="方正仿宋_GBK"/>
        <charset val="134"/>
      </rPr>
      <t>高</t>
    </r>
    <r>
      <rPr>
        <sz val="10"/>
        <color indexed="8"/>
        <rFont val="Times New Roman"/>
        <charset val="134"/>
      </rPr>
      <t>0.2m=1320m³</t>
    </r>
    <r>
      <rPr>
        <sz val="10"/>
        <color indexed="8"/>
        <rFont val="方正仿宋_GBK"/>
        <charset val="134"/>
      </rPr>
      <t>，单价</t>
    </r>
    <r>
      <rPr>
        <sz val="10"/>
        <color indexed="8"/>
        <rFont val="Times New Roman"/>
        <charset val="134"/>
      </rPr>
      <t>380</t>
    </r>
    <r>
      <rPr>
        <sz val="10"/>
        <color indexed="8"/>
        <rFont val="方正仿宋_GBK"/>
        <charset val="134"/>
      </rPr>
      <t>元</t>
    </r>
    <r>
      <rPr>
        <sz val="10"/>
        <color indexed="8"/>
        <rFont val="Times New Roman"/>
        <charset val="134"/>
      </rPr>
      <t>/m³</t>
    </r>
    <r>
      <rPr>
        <sz val="10"/>
        <color indexed="8"/>
        <rFont val="方正仿宋_GBK"/>
        <charset val="134"/>
      </rPr>
      <t>，规划资金</t>
    </r>
    <r>
      <rPr>
        <sz val="10"/>
        <color indexed="8"/>
        <rFont val="Times New Roman"/>
        <charset val="134"/>
      </rPr>
      <t>50.16</t>
    </r>
    <r>
      <rPr>
        <sz val="10"/>
        <color indexed="8"/>
        <rFont val="方正仿宋_GBK"/>
        <charset val="134"/>
      </rPr>
      <t>万元。</t>
    </r>
    <r>
      <rPr>
        <sz val="10"/>
        <color indexed="8"/>
        <rFont val="Times New Roman"/>
        <charset val="134"/>
      </rPr>
      <t xml:space="preserve">
2.</t>
    </r>
    <r>
      <rPr>
        <sz val="10"/>
        <color indexed="8"/>
        <rFont val="方正仿宋_GBK"/>
        <charset val="134"/>
      </rPr>
      <t>道路北面新建</t>
    </r>
    <r>
      <rPr>
        <sz val="10"/>
        <color indexed="8"/>
        <rFont val="Times New Roman"/>
        <charset val="134"/>
      </rPr>
      <t>M7.5</t>
    </r>
    <r>
      <rPr>
        <sz val="10"/>
        <color indexed="8"/>
        <rFont val="方正仿宋_GBK"/>
        <charset val="134"/>
      </rPr>
      <t>浆砌石挡墙长</t>
    </r>
    <r>
      <rPr>
        <sz val="10"/>
        <color indexed="8"/>
        <rFont val="Times New Roman"/>
        <charset val="134"/>
      </rPr>
      <t>800m×</t>
    </r>
    <r>
      <rPr>
        <sz val="10"/>
        <color indexed="8"/>
        <rFont val="方正仿宋_GBK"/>
        <charset val="134"/>
      </rPr>
      <t>（底宽</t>
    </r>
    <r>
      <rPr>
        <sz val="10"/>
        <color indexed="8"/>
        <rFont val="Times New Roman"/>
        <charset val="134"/>
      </rPr>
      <t>1.5m+</t>
    </r>
    <r>
      <rPr>
        <sz val="10"/>
        <color indexed="8"/>
        <rFont val="方正仿宋_GBK"/>
        <charset val="134"/>
      </rPr>
      <t>口宽</t>
    </r>
    <r>
      <rPr>
        <sz val="10"/>
        <color indexed="8"/>
        <rFont val="Times New Roman"/>
        <charset val="134"/>
      </rPr>
      <t>0.5m</t>
    </r>
    <r>
      <rPr>
        <sz val="10"/>
        <color indexed="8"/>
        <rFont val="方正仿宋_GBK"/>
        <charset val="134"/>
      </rPr>
      <t>）</t>
    </r>
    <r>
      <rPr>
        <sz val="10"/>
        <color indexed="8"/>
        <rFont val="Times New Roman"/>
        <charset val="134"/>
      </rPr>
      <t>÷2×</t>
    </r>
    <r>
      <rPr>
        <sz val="10"/>
        <color indexed="8"/>
        <rFont val="方正仿宋_GBK"/>
        <charset val="134"/>
      </rPr>
      <t>高</t>
    </r>
    <r>
      <rPr>
        <sz val="10"/>
        <color indexed="8"/>
        <rFont val="Times New Roman"/>
        <charset val="134"/>
      </rPr>
      <t>2.8m=2240m³</t>
    </r>
    <r>
      <rPr>
        <sz val="10"/>
        <color indexed="8"/>
        <rFont val="方正仿宋_GBK"/>
        <charset val="134"/>
      </rPr>
      <t>，道路南面</t>
    </r>
    <r>
      <rPr>
        <sz val="10"/>
        <color indexed="8"/>
        <rFont val="Times New Roman"/>
        <charset val="134"/>
      </rPr>
      <t>M7.5</t>
    </r>
    <r>
      <rPr>
        <sz val="10"/>
        <color indexed="8"/>
        <rFont val="方正仿宋_GBK"/>
        <charset val="134"/>
      </rPr>
      <t>浆砌石挡墙补高长</t>
    </r>
    <r>
      <rPr>
        <sz val="10"/>
        <color indexed="8"/>
        <rFont val="Times New Roman"/>
        <charset val="134"/>
      </rPr>
      <t>1000m×</t>
    </r>
    <r>
      <rPr>
        <sz val="10"/>
        <color indexed="8"/>
        <rFont val="方正仿宋_GBK"/>
        <charset val="134"/>
      </rPr>
      <t>宽</t>
    </r>
    <r>
      <rPr>
        <sz val="10"/>
        <color indexed="8"/>
        <rFont val="Times New Roman"/>
        <charset val="134"/>
      </rPr>
      <t>0.5m×</t>
    </r>
    <r>
      <rPr>
        <sz val="10"/>
        <color indexed="8"/>
        <rFont val="方正仿宋_GBK"/>
        <charset val="134"/>
      </rPr>
      <t>高</t>
    </r>
    <r>
      <rPr>
        <sz val="10"/>
        <color indexed="8"/>
        <rFont val="Times New Roman"/>
        <charset val="134"/>
      </rPr>
      <t>0.6m=300m³</t>
    </r>
    <r>
      <rPr>
        <sz val="10"/>
        <color indexed="8"/>
        <rFont val="方正仿宋_GBK"/>
        <charset val="134"/>
      </rPr>
      <t>，合计</t>
    </r>
    <r>
      <rPr>
        <sz val="10"/>
        <color indexed="8"/>
        <rFont val="Times New Roman"/>
        <charset val="134"/>
      </rPr>
      <t>2540m³</t>
    </r>
    <r>
      <rPr>
        <sz val="10"/>
        <color indexed="8"/>
        <rFont val="方正仿宋_GBK"/>
        <charset val="134"/>
      </rPr>
      <t>，单价</t>
    </r>
    <r>
      <rPr>
        <sz val="10"/>
        <color indexed="8"/>
        <rFont val="Times New Roman"/>
        <charset val="134"/>
      </rPr>
      <t>280</t>
    </r>
    <r>
      <rPr>
        <sz val="10"/>
        <color indexed="8"/>
        <rFont val="方正仿宋_GBK"/>
        <charset val="134"/>
      </rPr>
      <t>元</t>
    </r>
    <r>
      <rPr>
        <sz val="10"/>
        <color indexed="8"/>
        <rFont val="Times New Roman"/>
        <charset val="134"/>
      </rPr>
      <t>/m³</t>
    </r>
    <r>
      <rPr>
        <sz val="10"/>
        <color indexed="8"/>
        <rFont val="方正仿宋_GBK"/>
        <charset val="134"/>
      </rPr>
      <t>，概算资金</t>
    </r>
    <r>
      <rPr>
        <sz val="10"/>
        <color indexed="8"/>
        <rFont val="Times New Roman"/>
        <charset val="134"/>
      </rPr>
      <t>71.12</t>
    </r>
    <r>
      <rPr>
        <sz val="10"/>
        <color indexed="8"/>
        <rFont val="方正仿宋_GBK"/>
        <charset val="134"/>
      </rPr>
      <t>万元；</t>
    </r>
  </si>
  <si>
    <r>
      <rPr>
        <sz val="10"/>
        <rFont val="方正仿宋_GBK"/>
        <charset val="134"/>
      </rPr>
      <t>改善村民出行条件，提升村庄人居环境，达到村庄建设规划有序。项目建成后产权归村委会所有，项目建设可直接受益</t>
    </r>
    <r>
      <rPr>
        <sz val="10"/>
        <rFont val="Times New Roman"/>
        <charset val="134"/>
      </rPr>
      <t>362</t>
    </r>
    <r>
      <rPr>
        <sz val="10"/>
        <rFont val="方正仿宋_GBK"/>
        <charset val="134"/>
      </rPr>
      <t>户</t>
    </r>
    <r>
      <rPr>
        <sz val="10"/>
        <rFont val="Times New Roman"/>
        <charset val="134"/>
      </rPr>
      <t>1420</t>
    </r>
    <r>
      <rPr>
        <sz val="10"/>
        <rFont val="方正仿宋_GBK"/>
        <charset val="134"/>
      </rPr>
      <t>人。</t>
    </r>
  </si>
  <si>
    <r>
      <rPr>
        <sz val="10"/>
        <color indexed="8"/>
        <rFont val="方正仿宋_GBK"/>
        <charset val="134"/>
      </rPr>
      <t>棠梨村委会</t>
    </r>
  </si>
  <si>
    <r>
      <rPr>
        <sz val="10"/>
        <color indexed="8"/>
        <rFont val="方正仿宋_GBK"/>
        <charset val="134"/>
      </rPr>
      <t>三岔河镇杨家坝村道路建设项目</t>
    </r>
  </si>
  <si>
    <r>
      <rPr>
        <sz val="10"/>
        <color indexed="8"/>
        <rFont val="方正仿宋_GBK"/>
        <charset val="134"/>
      </rPr>
      <t>杨家坝村</t>
    </r>
  </si>
  <si>
    <r>
      <rPr>
        <sz val="10"/>
        <color rgb="FF000000"/>
        <rFont val="Times New Roman"/>
        <charset val="134"/>
      </rPr>
      <t>1.</t>
    </r>
    <r>
      <rPr>
        <sz val="10"/>
        <color rgb="FF000000"/>
        <rFont val="方正仿宋_GBK"/>
        <charset val="134"/>
      </rPr>
      <t>浆砌石挡墙：道路新建</t>
    </r>
    <r>
      <rPr>
        <sz val="10"/>
        <color rgb="FF000000"/>
        <rFont val="Times New Roman"/>
        <charset val="134"/>
      </rPr>
      <t>M7.5</t>
    </r>
    <r>
      <rPr>
        <sz val="10"/>
        <color rgb="FF000000"/>
        <rFont val="方正仿宋_GBK"/>
        <charset val="134"/>
      </rPr>
      <t>浆砌石挡墙长</t>
    </r>
    <r>
      <rPr>
        <sz val="10"/>
        <color rgb="FF000000"/>
        <rFont val="Times New Roman"/>
        <charset val="134"/>
      </rPr>
      <t>185m×</t>
    </r>
    <r>
      <rPr>
        <sz val="10"/>
        <color rgb="FF000000"/>
        <rFont val="方正仿宋_GBK"/>
        <charset val="134"/>
      </rPr>
      <t>（底宽</t>
    </r>
    <r>
      <rPr>
        <sz val="10"/>
        <color rgb="FF000000"/>
        <rFont val="Times New Roman"/>
        <charset val="134"/>
      </rPr>
      <t>1.5m+</t>
    </r>
    <r>
      <rPr>
        <sz val="10"/>
        <color rgb="FF000000"/>
        <rFont val="方正仿宋_GBK"/>
        <charset val="134"/>
      </rPr>
      <t>口宽</t>
    </r>
    <r>
      <rPr>
        <sz val="10"/>
        <color rgb="FF000000"/>
        <rFont val="Times New Roman"/>
        <charset val="134"/>
      </rPr>
      <t>0.5m</t>
    </r>
    <r>
      <rPr>
        <sz val="10"/>
        <color rgb="FF000000"/>
        <rFont val="方正仿宋_GBK"/>
        <charset val="134"/>
      </rPr>
      <t>）</t>
    </r>
    <r>
      <rPr>
        <sz val="10"/>
        <color rgb="FF000000"/>
        <rFont val="Times New Roman"/>
        <charset val="134"/>
      </rPr>
      <t>÷2×</t>
    </r>
    <r>
      <rPr>
        <sz val="10"/>
        <color rgb="FF000000"/>
        <rFont val="方正仿宋_GBK"/>
        <charset val="134"/>
      </rPr>
      <t>高</t>
    </r>
    <r>
      <rPr>
        <sz val="10"/>
        <color rgb="FF000000"/>
        <rFont val="Times New Roman"/>
        <charset val="134"/>
      </rPr>
      <t>2m=370m³</t>
    </r>
    <r>
      <rPr>
        <sz val="10"/>
        <color rgb="FF000000"/>
        <rFont val="方正仿宋_GBK"/>
        <charset val="134"/>
      </rPr>
      <t>，道路南面</t>
    </r>
    <r>
      <rPr>
        <sz val="10"/>
        <color rgb="FF000000"/>
        <rFont val="Times New Roman"/>
        <charset val="134"/>
      </rPr>
      <t>M7.5</t>
    </r>
    <r>
      <rPr>
        <sz val="10"/>
        <color rgb="FF000000"/>
        <rFont val="方正仿宋_GBK"/>
        <charset val="134"/>
      </rPr>
      <t>浆砌石挡墙补高长</t>
    </r>
    <r>
      <rPr>
        <sz val="10"/>
        <color rgb="FF000000"/>
        <rFont val="Times New Roman"/>
        <charset val="134"/>
      </rPr>
      <t>12m×</t>
    </r>
    <r>
      <rPr>
        <sz val="10"/>
        <color rgb="FF000000"/>
        <rFont val="方正仿宋_GBK"/>
        <charset val="134"/>
      </rPr>
      <t>宽</t>
    </r>
    <r>
      <rPr>
        <sz val="10"/>
        <color rgb="FF000000"/>
        <rFont val="Times New Roman"/>
        <charset val="134"/>
      </rPr>
      <t>0.5m×</t>
    </r>
    <r>
      <rPr>
        <sz val="10"/>
        <color rgb="FF000000"/>
        <rFont val="方正仿宋_GBK"/>
        <charset val="134"/>
      </rPr>
      <t>高</t>
    </r>
    <r>
      <rPr>
        <sz val="10"/>
        <color rgb="FF000000"/>
        <rFont val="Times New Roman"/>
        <charset val="134"/>
      </rPr>
      <t>0.6m=3.6m³</t>
    </r>
    <r>
      <rPr>
        <sz val="10"/>
        <color rgb="FF000000"/>
        <rFont val="方正仿宋_GBK"/>
        <charset val="134"/>
      </rPr>
      <t>，合计</t>
    </r>
    <r>
      <rPr>
        <sz val="10"/>
        <color rgb="FF000000"/>
        <rFont val="Times New Roman"/>
        <charset val="134"/>
      </rPr>
      <t>373.6m³</t>
    </r>
    <r>
      <rPr>
        <sz val="10"/>
        <color rgb="FF000000"/>
        <rFont val="方正仿宋_GBK"/>
        <charset val="134"/>
      </rPr>
      <t>，单价</t>
    </r>
    <r>
      <rPr>
        <sz val="10"/>
        <color rgb="FF000000"/>
        <rFont val="Times New Roman"/>
        <charset val="134"/>
      </rPr>
      <t>280</t>
    </r>
    <r>
      <rPr>
        <sz val="10"/>
        <color rgb="FF000000"/>
        <rFont val="方正仿宋_GBK"/>
        <charset val="134"/>
      </rPr>
      <t>元</t>
    </r>
    <r>
      <rPr>
        <sz val="10"/>
        <color rgb="FF000000"/>
        <rFont val="Times New Roman"/>
        <charset val="134"/>
      </rPr>
      <t>/m³</t>
    </r>
    <r>
      <rPr>
        <sz val="10"/>
        <color rgb="FF000000"/>
        <rFont val="方正仿宋_GBK"/>
        <charset val="134"/>
      </rPr>
      <t>，规划资金</t>
    </r>
    <r>
      <rPr>
        <sz val="10"/>
        <color rgb="FF000000"/>
        <rFont val="Times New Roman"/>
        <charset val="134"/>
      </rPr>
      <t>10.5</t>
    </r>
    <r>
      <rPr>
        <sz val="10"/>
        <color rgb="FF000000"/>
        <rFont val="方正仿宋_GBK"/>
        <charset val="134"/>
      </rPr>
      <t>万元；</t>
    </r>
    <r>
      <rPr>
        <sz val="10"/>
        <color rgb="FF000000"/>
        <rFont val="Times New Roman"/>
        <charset val="134"/>
      </rPr>
      <t xml:space="preserve">
2.</t>
    </r>
    <r>
      <rPr>
        <sz val="10"/>
        <color rgb="FF000000"/>
        <rFont val="方正仿宋_GBK"/>
        <charset val="134"/>
      </rPr>
      <t>路面</t>
    </r>
    <r>
      <rPr>
        <sz val="10"/>
        <color rgb="FF000000"/>
        <rFont val="Times New Roman"/>
        <charset val="134"/>
      </rPr>
      <t>C25</t>
    </r>
    <r>
      <rPr>
        <sz val="10"/>
        <color rgb="FF000000"/>
        <rFont val="方正仿宋_GBK"/>
        <charset val="134"/>
      </rPr>
      <t>混凝土硬化长</t>
    </r>
    <r>
      <rPr>
        <sz val="10"/>
        <color rgb="FF000000"/>
        <rFont val="Times New Roman"/>
        <charset val="134"/>
      </rPr>
      <t>180m×</t>
    </r>
    <r>
      <rPr>
        <sz val="10"/>
        <color rgb="FF000000"/>
        <rFont val="方正仿宋_GBK"/>
        <charset val="134"/>
      </rPr>
      <t>均宽</t>
    </r>
    <r>
      <rPr>
        <sz val="10"/>
        <color rgb="FF000000"/>
        <rFont val="Times New Roman"/>
        <charset val="134"/>
      </rPr>
      <t>5.5m×</t>
    </r>
    <r>
      <rPr>
        <sz val="10"/>
        <color rgb="FF000000"/>
        <rFont val="方正仿宋_GBK"/>
        <charset val="134"/>
      </rPr>
      <t>厚</t>
    </r>
    <r>
      <rPr>
        <sz val="10"/>
        <color rgb="FF000000"/>
        <rFont val="Times New Roman"/>
        <charset val="134"/>
      </rPr>
      <t>0.2m=198m³</t>
    </r>
    <r>
      <rPr>
        <sz val="10"/>
        <color rgb="FF000000"/>
        <rFont val="方正仿宋_GBK"/>
        <charset val="134"/>
      </rPr>
      <t>，单价</t>
    </r>
    <r>
      <rPr>
        <sz val="10"/>
        <color rgb="FF000000"/>
        <rFont val="Times New Roman"/>
        <charset val="134"/>
      </rPr>
      <t>380</t>
    </r>
    <r>
      <rPr>
        <sz val="10"/>
        <color rgb="FF000000"/>
        <rFont val="方正仿宋_GBK"/>
        <charset val="134"/>
      </rPr>
      <t>元</t>
    </r>
    <r>
      <rPr>
        <sz val="10"/>
        <color rgb="FF000000"/>
        <rFont val="Times New Roman"/>
        <charset val="134"/>
      </rPr>
      <t>/m³</t>
    </r>
    <r>
      <rPr>
        <sz val="10"/>
        <color rgb="FF000000"/>
        <rFont val="方正仿宋_GBK"/>
        <charset val="134"/>
      </rPr>
      <t>，规划资金</t>
    </r>
    <r>
      <rPr>
        <sz val="10"/>
        <color rgb="FF000000"/>
        <rFont val="Times New Roman"/>
        <charset val="134"/>
      </rPr>
      <t>7.5</t>
    </r>
    <r>
      <rPr>
        <sz val="10"/>
        <color rgb="FF000000"/>
        <rFont val="方正仿宋_GBK"/>
        <charset val="134"/>
      </rPr>
      <t>万元；</t>
    </r>
    <r>
      <rPr>
        <sz val="10"/>
        <color rgb="FF000000"/>
        <rFont val="Times New Roman"/>
        <charset val="134"/>
      </rPr>
      <t xml:space="preserve">
</t>
    </r>
    <r>
      <rPr>
        <sz val="10"/>
        <color rgb="FF000000"/>
        <rFont val="方正仿宋_GBK"/>
        <charset val="134"/>
      </rPr>
      <t>项目总投资</t>
    </r>
    <r>
      <rPr>
        <sz val="10"/>
        <color rgb="FF000000"/>
        <rFont val="Times New Roman"/>
        <charset val="134"/>
      </rPr>
      <t>18</t>
    </r>
    <r>
      <rPr>
        <sz val="10"/>
        <color rgb="FF000000"/>
        <rFont val="方正仿宋_GBK"/>
        <charset val="134"/>
      </rPr>
      <t>万元。</t>
    </r>
  </si>
  <si>
    <r>
      <rPr>
        <sz val="10"/>
        <color indexed="8"/>
        <rFont val="方正仿宋_GBK"/>
        <charset val="134"/>
      </rPr>
      <t>通过建设村组道路建设，改善村民出行条件，提升人居环境。项目建成后产权归杨家坝所有，项目建设可覆盖</t>
    </r>
    <r>
      <rPr>
        <sz val="10"/>
        <color indexed="8"/>
        <rFont val="Times New Roman"/>
        <charset val="134"/>
      </rPr>
      <t>126</t>
    </r>
    <r>
      <rPr>
        <sz val="10"/>
        <color indexed="8"/>
        <rFont val="方正仿宋_GBK"/>
        <charset val="134"/>
      </rPr>
      <t>户</t>
    </r>
    <r>
      <rPr>
        <sz val="10"/>
        <color indexed="8"/>
        <rFont val="Times New Roman"/>
        <charset val="134"/>
      </rPr>
      <t>566</t>
    </r>
    <r>
      <rPr>
        <sz val="10"/>
        <color indexed="8"/>
        <rFont val="方正仿宋_GBK"/>
        <charset val="134"/>
      </rPr>
      <t>人。</t>
    </r>
  </si>
  <si>
    <r>
      <rPr>
        <sz val="10"/>
        <rFont val="方正仿宋_GBK"/>
        <charset val="134"/>
      </rPr>
      <t>产业道路配套设施建设</t>
    </r>
  </si>
  <si>
    <r>
      <rPr>
        <sz val="10"/>
        <color indexed="8"/>
        <rFont val="方正仿宋_GBK"/>
        <charset val="134"/>
      </rPr>
      <t>三岔河镇魏白河棠梨段河道挡墙建设项目</t>
    </r>
  </si>
  <si>
    <r>
      <rPr>
        <sz val="10"/>
        <color theme="1"/>
        <rFont val="Times New Roman"/>
        <charset val="134"/>
      </rPr>
      <t>1.</t>
    </r>
    <r>
      <rPr>
        <sz val="10"/>
        <color indexed="8"/>
        <rFont val="方正仿宋_GBK"/>
        <charset val="134"/>
      </rPr>
      <t>魏白河棠梨段河道挡墙建设：</t>
    </r>
    <r>
      <rPr>
        <sz val="10"/>
        <color indexed="8"/>
        <rFont val="Times New Roman"/>
        <charset val="134"/>
      </rPr>
      <t xml:space="preserve">
</t>
    </r>
    <r>
      <rPr>
        <sz val="10"/>
        <color indexed="8"/>
        <rFont val="方正仿宋_GBK"/>
        <charset val="134"/>
      </rPr>
      <t>东岸</t>
    </r>
    <r>
      <rPr>
        <sz val="10"/>
        <color indexed="8"/>
        <rFont val="Times New Roman"/>
        <charset val="134"/>
      </rPr>
      <t>M7.5</t>
    </r>
    <r>
      <rPr>
        <sz val="10"/>
        <color indexed="8"/>
        <rFont val="方正仿宋_GBK"/>
        <charset val="134"/>
      </rPr>
      <t>浆砌石挡墙长</t>
    </r>
    <r>
      <rPr>
        <sz val="10"/>
        <color indexed="8"/>
        <rFont val="Times New Roman"/>
        <charset val="134"/>
      </rPr>
      <t>670</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0.6+1.8</t>
    </r>
    <r>
      <rPr>
        <sz val="10"/>
        <color indexed="8"/>
        <rFont val="方正仿宋_GBK"/>
        <charset val="134"/>
      </rPr>
      <t>）</t>
    </r>
    <r>
      <rPr>
        <sz val="10"/>
        <color indexed="8"/>
        <rFont val="Times New Roman"/>
        <charset val="134"/>
      </rPr>
      <t>/2×</t>
    </r>
    <r>
      <rPr>
        <sz val="10"/>
        <color indexed="8"/>
        <rFont val="方正仿宋_GBK"/>
        <charset val="134"/>
      </rPr>
      <t>高</t>
    </r>
    <r>
      <rPr>
        <sz val="10"/>
        <color indexed="8"/>
        <rFont val="Times New Roman"/>
        <charset val="134"/>
      </rPr>
      <t>3.5</t>
    </r>
    <r>
      <rPr>
        <sz val="10"/>
        <color indexed="8"/>
        <rFont val="方正仿宋_GBK"/>
        <charset val="134"/>
      </rPr>
      <t>米，小计</t>
    </r>
    <r>
      <rPr>
        <sz val="10"/>
        <color indexed="8"/>
        <rFont val="Times New Roman"/>
        <charset val="134"/>
      </rPr>
      <t>2814</t>
    </r>
    <r>
      <rPr>
        <sz val="10"/>
        <color indexed="8"/>
        <rFont val="方正仿宋_GBK"/>
        <charset val="134"/>
      </rPr>
      <t>立方米；西岸</t>
    </r>
    <r>
      <rPr>
        <sz val="10"/>
        <color indexed="8"/>
        <rFont val="Times New Roman"/>
        <charset val="134"/>
      </rPr>
      <t>M7.5</t>
    </r>
    <r>
      <rPr>
        <sz val="10"/>
        <color indexed="8"/>
        <rFont val="方正仿宋_GBK"/>
        <charset val="134"/>
      </rPr>
      <t>浆砌石挡墙长</t>
    </r>
    <r>
      <rPr>
        <sz val="10"/>
        <color indexed="8"/>
        <rFont val="Times New Roman"/>
        <charset val="134"/>
      </rPr>
      <t>476</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0.5+1.5</t>
    </r>
    <r>
      <rPr>
        <sz val="10"/>
        <color indexed="8"/>
        <rFont val="方正仿宋_GBK"/>
        <charset val="134"/>
      </rPr>
      <t>）</t>
    </r>
    <r>
      <rPr>
        <sz val="10"/>
        <color indexed="8"/>
        <rFont val="Times New Roman"/>
        <charset val="134"/>
      </rPr>
      <t>/2</t>
    </r>
    <r>
      <rPr>
        <sz val="10"/>
        <color indexed="8"/>
        <rFont val="方正仿宋_GBK"/>
        <charset val="134"/>
      </rPr>
      <t>米</t>
    </r>
    <r>
      <rPr>
        <sz val="10"/>
        <color indexed="8"/>
        <rFont val="Times New Roman"/>
        <charset val="134"/>
      </rPr>
      <t>×</t>
    </r>
    <r>
      <rPr>
        <sz val="10"/>
        <color indexed="8"/>
        <rFont val="方正仿宋_GBK"/>
        <charset val="134"/>
      </rPr>
      <t>高</t>
    </r>
    <r>
      <rPr>
        <sz val="10"/>
        <color indexed="8"/>
        <rFont val="Times New Roman"/>
        <charset val="134"/>
      </rPr>
      <t>3</t>
    </r>
    <r>
      <rPr>
        <sz val="10"/>
        <color indexed="8"/>
        <rFont val="方正仿宋_GBK"/>
        <charset val="134"/>
      </rPr>
      <t>米，小计</t>
    </r>
    <r>
      <rPr>
        <sz val="10"/>
        <color indexed="8"/>
        <rFont val="Times New Roman"/>
        <charset val="134"/>
      </rPr>
      <t>1428</t>
    </r>
    <r>
      <rPr>
        <sz val="10"/>
        <color indexed="8"/>
        <rFont val="方正仿宋_GBK"/>
        <charset val="134"/>
      </rPr>
      <t>立方米；合计</t>
    </r>
    <r>
      <rPr>
        <sz val="10"/>
        <color indexed="8"/>
        <rFont val="Times New Roman"/>
        <charset val="134"/>
      </rPr>
      <t>4242</t>
    </r>
    <r>
      <rPr>
        <sz val="10"/>
        <color indexed="8"/>
        <rFont val="方正仿宋_GBK"/>
        <charset val="134"/>
      </rPr>
      <t>立方米，单价</t>
    </r>
    <r>
      <rPr>
        <sz val="10"/>
        <color indexed="8"/>
        <rFont val="Times New Roman"/>
        <charset val="134"/>
      </rPr>
      <t>290</t>
    </r>
    <r>
      <rPr>
        <sz val="10"/>
        <color indexed="8"/>
        <rFont val="方正仿宋_GBK"/>
        <charset val="134"/>
      </rPr>
      <t>元</t>
    </r>
    <r>
      <rPr>
        <sz val="10"/>
        <color indexed="8"/>
        <rFont val="Times New Roman"/>
        <charset val="134"/>
      </rPr>
      <t>/m</t>
    </r>
    <r>
      <rPr>
        <sz val="10"/>
        <color indexed="8"/>
        <rFont val="Times New Roman"/>
        <charset val="134"/>
      </rPr>
      <t>³</t>
    </r>
    <r>
      <rPr>
        <sz val="10"/>
        <color indexed="8"/>
        <rFont val="方正仿宋_GBK"/>
        <charset val="134"/>
      </rPr>
      <t>，概算资金</t>
    </r>
    <r>
      <rPr>
        <sz val="10"/>
        <color indexed="8"/>
        <rFont val="Times New Roman"/>
        <charset val="134"/>
      </rPr>
      <t>123.02</t>
    </r>
    <r>
      <rPr>
        <sz val="10"/>
        <color indexed="8"/>
        <rFont val="方正仿宋_GBK"/>
        <charset val="134"/>
      </rPr>
      <t>万元。土夹石回填长</t>
    </r>
    <r>
      <rPr>
        <sz val="10"/>
        <color indexed="8"/>
        <rFont val="Times New Roman"/>
        <charset val="134"/>
      </rPr>
      <t>1146</t>
    </r>
    <r>
      <rPr>
        <sz val="10"/>
        <color indexed="8"/>
        <rFont val="方正仿宋_GBK"/>
        <charset val="134"/>
      </rPr>
      <t>米、均宽</t>
    </r>
    <r>
      <rPr>
        <sz val="10"/>
        <color indexed="8"/>
        <rFont val="Times New Roman"/>
        <charset val="134"/>
      </rPr>
      <t>1.5</t>
    </r>
    <r>
      <rPr>
        <sz val="10"/>
        <color indexed="8"/>
        <rFont val="方正仿宋_GBK"/>
        <charset val="134"/>
      </rPr>
      <t>米、高</t>
    </r>
    <r>
      <rPr>
        <sz val="10"/>
        <color indexed="8"/>
        <rFont val="Times New Roman"/>
        <charset val="134"/>
      </rPr>
      <t>2</t>
    </r>
    <r>
      <rPr>
        <sz val="10"/>
        <color indexed="8"/>
        <rFont val="方正仿宋_GBK"/>
        <charset val="134"/>
      </rPr>
      <t>米，合计</t>
    </r>
    <r>
      <rPr>
        <sz val="10"/>
        <color indexed="8"/>
        <rFont val="Times New Roman"/>
        <charset val="134"/>
      </rPr>
      <t>3438</t>
    </r>
    <r>
      <rPr>
        <sz val="10"/>
        <color indexed="8"/>
        <rFont val="方正仿宋_GBK"/>
        <charset val="134"/>
      </rPr>
      <t>立方米，单价</t>
    </r>
    <r>
      <rPr>
        <sz val="10"/>
        <color indexed="8"/>
        <rFont val="Times New Roman"/>
        <charset val="134"/>
      </rPr>
      <t>80</t>
    </r>
    <r>
      <rPr>
        <sz val="10"/>
        <color indexed="8"/>
        <rFont val="方正仿宋_GBK"/>
        <charset val="134"/>
      </rPr>
      <t>元</t>
    </r>
    <r>
      <rPr>
        <sz val="10"/>
        <color indexed="8"/>
        <rFont val="Times New Roman"/>
        <charset val="134"/>
      </rPr>
      <t>/m</t>
    </r>
    <r>
      <rPr>
        <sz val="10"/>
        <color indexed="8"/>
        <rFont val="Times New Roman"/>
        <charset val="134"/>
      </rPr>
      <t>³</t>
    </r>
    <r>
      <rPr>
        <sz val="10"/>
        <color indexed="8"/>
        <rFont val="方正仿宋_GBK"/>
        <charset val="134"/>
      </rPr>
      <t>，概算资金</t>
    </r>
    <r>
      <rPr>
        <sz val="10"/>
        <color indexed="8"/>
        <rFont val="Times New Roman"/>
        <charset val="134"/>
      </rPr>
      <t>27.5</t>
    </r>
    <r>
      <rPr>
        <sz val="10"/>
        <color indexed="8"/>
        <rFont val="方正仿宋_GBK"/>
        <charset val="134"/>
      </rPr>
      <t>万元。合计资金</t>
    </r>
    <r>
      <rPr>
        <sz val="10"/>
        <color indexed="8"/>
        <rFont val="Times New Roman"/>
        <charset val="134"/>
      </rPr>
      <t>150.52</t>
    </r>
    <r>
      <rPr>
        <sz val="10"/>
        <color indexed="8"/>
        <rFont val="方正仿宋_GBK"/>
        <charset val="134"/>
      </rPr>
      <t>万元。</t>
    </r>
    <r>
      <rPr>
        <sz val="10"/>
        <color indexed="8"/>
        <rFont val="Times New Roman"/>
        <charset val="134"/>
      </rPr>
      <t xml:space="preserve">
2.</t>
    </r>
    <r>
      <rPr>
        <sz val="10"/>
        <color indexed="8"/>
        <rFont val="方正仿宋_GBK"/>
        <charset val="134"/>
      </rPr>
      <t>挖白河万清段河道挡墙建设：</t>
    </r>
    <r>
      <rPr>
        <sz val="10"/>
        <color indexed="8"/>
        <rFont val="Times New Roman"/>
        <charset val="134"/>
      </rPr>
      <t xml:space="preserve">
</t>
    </r>
    <r>
      <rPr>
        <sz val="10"/>
        <color indexed="8"/>
        <rFont val="方正仿宋_GBK"/>
        <charset val="134"/>
      </rPr>
      <t>西岸</t>
    </r>
    <r>
      <rPr>
        <sz val="10"/>
        <color indexed="8"/>
        <rFont val="Times New Roman"/>
        <charset val="134"/>
      </rPr>
      <t>M7.5</t>
    </r>
    <r>
      <rPr>
        <sz val="10"/>
        <color indexed="8"/>
        <rFont val="方正仿宋_GBK"/>
        <charset val="134"/>
      </rPr>
      <t>浆砌石挡墙长</t>
    </r>
    <r>
      <rPr>
        <sz val="10"/>
        <color indexed="8"/>
        <rFont val="Times New Roman"/>
        <charset val="134"/>
      </rPr>
      <t>380</t>
    </r>
    <r>
      <rPr>
        <sz val="10"/>
        <color indexed="8"/>
        <rFont val="方正仿宋_GBK"/>
        <charset val="134"/>
      </rPr>
      <t>米</t>
    </r>
    <r>
      <rPr>
        <sz val="10"/>
        <color indexed="8"/>
        <rFont val="Times New Roman"/>
        <charset val="134"/>
      </rPr>
      <t>×</t>
    </r>
    <r>
      <rPr>
        <sz val="10"/>
        <color indexed="8"/>
        <rFont val="方正仿宋_GBK"/>
        <charset val="134"/>
      </rPr>
      <t>宽（</t>
    </r>
    <r>
      <rPr>
        <sz val="10"/>
        <color indexed="8"/>
        <rFont val="Times New Roman"/>
        <charset val="134"/>
      </rPr>
      <t>0.4+1.8</t>
    </r>
    <r>
      <rPr>
        <sz val="10"/>
        <color indexed="8"/>
        <rFont val="方正仿宋_GBK"/>
        <charset val="134"/>
      </rPr>
      <t>）</t>
    </r>
    <r>
      <rPr>
        <sz val="10"/>
        <color indexed="8"/>
        <rFont val="Times New Roman"/>
        <charset val="134"/>
      </rPr>
      <t>/2×</t>
    </r>
    <r>
      <rPr>
        <sz val="10"/>
        <color indexed="8"/>
        <rFont val="方正仿宋_GBK"/>
        <charset val="134"/>
      </rPr>
      <t>高</t>
    </r>
    <r>
      <rPr>
        <sz val="10"/>
        <color indexed="8"/>
        <rFont val="Times New Roman"/>
        <charset val="134"/>
      </rPr>
      <t>3.5</t>
    </r>
    <r>
      <rPr>
        <sz val="10"/>
        <color indexed="8"/>
        <rFont val="方正仿宋_GBK"/>
        <charset val="134"/>
      </rPr>
      <t>米，小计</t>
    </r>
    <r>
      <rPr>
        <sz val="10"/>
        <color indexed="8"/>
        <rFont val="Times New Roman"/>
        <charset val="134"/>
      </rPr>
      <t>1463</t>
    </r>
    <r>
      <rPr>
        <sz val="10"/>
        <color indexed="8"/>
        <rFont val="方正仿宋_GBK"/>
        <charset val="134"/>
      </rPr>
      <t>立方米，单价</t>
    </r>
    <r>
      <rPr>
        <sz val="10"/>
        <color indexed="8"/>
        <rFont val="Times New Roman"/>
        <charset val="134"/>
      </rPr>
      <t>290</t>
    </r>
    <r>
      <rPr>
        <sz val="10"/>
        <color indexed="8"/>
        <rFont val="方正仿宋_GBK"/>
        <charset val="134"/>
      </rPr>
      <t>元</t>
    </r>
    <r>
      <rPr>
        <sz val="10"/>
        <color indexed="8"/>
        <rFont val="Times New Roman"/>
        <charset val="134"/>
      </rPr>
      <t>/m</t>
    </r>
    <r>
      <rPr>
        <sz val="10"/>
        <color indexed="8"/>
        <rFont val="Times New Roman"/>
        <charset val="134"/>
      </rPr>
      <t>³</t>
    </r>
    <r>
      <rPr>
        <sz val="10"/>
        <color indexed="8"/>
        <rFont val="方正仿宋_GBK"/>
        <charset val="134"/>
      </rPr>
      <t>，概算资金</t>
    </r>
    <r>
      <rPr>
        <sz val="10"/>
        <color indexed="8"/>
        <rFont val="Times New Roman"/>
        <charset val="134"/>
      </rPr>
      <t>42.43</t>
    </r>
    <r>
      <rPr>
        <sz val="10"/>
        <color indexed="8"/>
        <rFont val="方正仿宋_GBK"/>
        <charset val="134"/>
      </rPr>
      <t>万元。土夹石回填长</t>
    </r>
    <r>
      <rPr>
        <sz val="10"/>
        <color indexed="8"/>
        <rFont val="Times New Roman"/>
        <charset val="134"/>
      </rPr>
      <t>380</t>
    </r>
    <r>
      <rPr>
        <sz val="10"/>
        <color indexed="8"/>
        <rFont val="方正仿宋_GBK"/>
        <charset val="134"/>
      </rPr>
      <t>米、均宽</t>
    </r>
    <r>
      <rPr>
        <sz val="10"/>
        <color indexed="8"/>
        <rFont val="Times New Roman"/>
        <charset val="134"/>
      </rPr>
      <t>1.2</t>
    </r>
    <r>
      <rPr>
        <sz val="10"/>
        <color indexed="8"/>
        <rFont val="方正仿宋_GBK"/>
        <charset val="134"/>
      </rPr>
      <t>米、高</t>
    </r>
    <r>
      <rPr>
        <sz val="10"/>
        <color indexed="8"/>
        <rFont val="Times New Roman"/>
        <charset val="134"/>
      </rPr>
      <t>2</t>
    </r>
    <r>
      <rPr>
        <sz val="10"/>
        <color indexed="8"/>
        <rFont val="方正仿宋_GBK"/>
        <charset val="134"/>
      </rPr>
      <t>米，小计</t>
    </r>
    <r>
      <rPr>
        <sz val="10"/>
        <color indexed="8"/>
        <rFont val="Times New Roman"/>
        <charset val="134"/>
      </rPr>
      <t>912</t>
    </r>
    <r>
      <rPr>
        <sz val="10"/>
        <color indexed="8"/>
        <rFont val="方正仿宋_GBK"/>
        <charset val="134"/>
      </rPr>
      <t>立方米，单价</t>
    </r>
    <r>
      <rPr>
        <sz val="10"/>
        <color indexed="8"/>
        <rFont val="Times New Roman"/>
        <charset val="134"/>
      </rPr>
      <t>80</t>
    </r>
    <r>
      <rPr>
        <sz val="10"/>
        <color indexed="8"/>
        <rFont val="方正仿宋_GBK"/>
        <charset val="134"/>
      </rPr>
      <t>元</t>
    </r>
    <r>
      <rPr>
        <sz val="10"/>
        <color indexed="8"/>
        <rFont val="Times New Roman"/>
        <charset val="134"/>
      </rPr>
      <t>/m</t>
    </r>
    <r>
      <rPr>
        <sz val="10"/>
        <color indexed="8"/>
        <rFont val="Times New Roman"/>
        <charset val="134"/>
      </rPr>
      <t>³</t>
    </r>
    <r>
      <rPr>
        <sz val="10"/>
        <color indexed="8"/>
        <rFont val="方正仿宋_GBK"/>
        <charset val="134"/>
      </rPr>
      <t>，概算资金</t>
    </r>
    <r>
      <rPr>
        <sz val="10"/>
        <color indexed="8"/>
        <rFont val="Times New Roman"/>
        <charset val="134"/>
      </rPr>
      <t>7.3</t>
    </r>
    <r>
      <rPr>
        <sz val="10"/>
        <color indexed="8"/>
        <rFont val="方正仿宋_GBK"/>
        <charset val="134"/>
      </rPr>
      <t>万元。合计资金</t>
    </r>
    <r>
      <rPr>
        <sz val="10"/>
        <color indexed="8"/>
        <rFont val="Times New Roman"/>
        <charset val="134"/>
      </rPr>
      <t>49.73</t>
    </r>
    <r>
      <rPr>
        <sz val="10"/>
        <color indexed="8"/>
        <rFont val="方正仿宋_GBK"/>
        <charset val="134"/>
      </rPr>
      <t>万元。</t>
    </r>
    <r>
      <rPr>
        <sz val="10"/>
        <color indexed="8"/>
        <rFont val="Times New Roman"/>
        <charset val="134"/>
      </rPr>
      <t xml:space="preserve">
</t>
    </r>
    <r>
      <rPr>
        <sz val="10"/>
        <color indexed="8"/>
        <rFont val="方正仿宋_GBK"/>
        <charset val="134"/>
      </rPr>
      <t>共计资金</t>
    </r>
    <r>
      <rPr>
        <sz val="10"/>
        <color indexed="8"/>
        <rFont val="Times New Roman"/>
        <charset val="134"/>
      </rPr>
      <t>200.25</t>
    </r>
    <r>
      <rPr>
        <sz val="10"/>
        <color indexed="8"/>
        <rFont val="方正仿宋_GBK"/>
        <charset val="134"/>
      </rPr>
      <t>万元。</t>
    </r>
  </si>
  <si>
    <r>
      <rPr>
        <sz val="10"/>
        <color indexed="8"/>
        <rFont val="方正仿宋_GBK"/>
        <charset val="134"/>
      </rPr>
      <t>通过建设河道挡墙，改善河道泄洪通畅条件，提升人居环境。项目建成后产权归棠梨村所有，项目建设可覆盖</t>
    </r>
    <r>
      <rPr>
        <sz val="10"/>
        <color indexed="8"/>
        <rFont val="Times New Roman"/>
        <charset val="134"/>
      </rPr>
      <t>3225</t>
    </r>
    <r>
      <rPr>
        <sz val="10"/>
        <color indexed="8"/>
        <rFont val="方正仿宋_GBK"/>
        <charset val="134"/>
      </rPr>
      <t>户</t>
    </r>
    <r>
      <rPr>
        <sz val="10"/>
        <color indexed="8"/>
        <rFont val="Times New Roman"/>
        <charset val="134"/>
      </rPr>
      <t>17567</t>
    </r>
    <r>
      <rPr>
        <sz val="10"/>
        <color indexed="8"/>
        <rFont val="方正仿宋_GBK"/>
        <charset val="134"/>
      </rPr>
      <t>人。</t>
    </r>
  </si>
  <si>
    <r>
      <rPr>
        <sz val="10"/>
        <color indexed="8"/>
        <rFont val="方正仿宋_GBK"/>
        <charset val="134"/>
      </rPr>
      <t>三岔河镇盘江村产业道路挡墙建设项目</t>
    </r>
  </si>
  <si>
    <r>
      <rPr>
        <sz val="10"/>
        <color indexed="8"/>
        <rFont val="方正仿宋_GBK"/>
        <charset val="134"/>
      </rPr>
      <t>盘江村</t>
    </r>
  </si>
  <si>
    <r>
      <rPr>
        <sz val="10"/>
        <color indexed="8"/>
        <rFont val="方正仿宋_GBK"/>
        <charset val="134"/>
      </rPr>
      <t>道路两边</t>
    </r>
    <r>
      <rPr>
        <sz val="10"/>
        <color indexed="8"/>
        <rFont val="Times New Roman"/>
        <charset val="134"/>
      </rPr>
      <t>M7.5</t>
    </r>
    <r>
      <rPr>
        <sz val="10"/>
        <color indexed="8"/>
        <rFont val="方正仿宋_GBK"/>
        <charset val="134"/>
      </rPr>
      <t>浆砌石挡墙长</t>
    </r>
    <r>
      <rPr>
        <sz val="10"/>
        <color indexed="8"/>
        <rFont val="Times New Roman"/>
        <charset val="134"/>
      </rPr>
      <t>2797</t>
    </r>
    <r>
      <rPr>
        <sz val="10"/>
        <color indexed="8"/>
        <rFont val="方正仿宋_GBK"/>
        <charset val="134"/>
      </rPr>
      <t>米、底宽</t>
    </r>
    <r>
      <rPr>
        <sz val="10"/>
        <color indexed="8"/>
        <rFont val="Times New Roman"/>
        <charset val="134"/>
      </rPr>
      <t>1</t>
    </r>
    <r>
      <rPr>
        <sz val="10"/>
        <color indexed="8"/>
        <rFont val="方正仿宋_GBK"/>
        <charset val="134"/>
      </rPr>
      <t>米、口宽</t>
    </r>
    <r>
      <rPr>
        <sz val="10"/>
        <color indexed="8"/>
        <rFont val="Times New Roman"/>
        <charset val="134"/>
      </rPr>
      <t>0.4</t>
    </r>
    <r>
      <rPr>
        <sz val="10"/>
        <color indexed="8"/>
        <rFont val="方正仿宋_GBK"/>
        <charset val="134"/>
      </rPr>
      <t>米，高</t>
    </r>
    <r>
      <rPr>
        <sz val="10"/>
        <color indexed="8"/>
        <rFont val="Times New Roman"/>
        <charset val="134"/>
      </rPr>
      <t>1.2</t>
    </r>
    <r>
      <rPr>
        <sz val="10"/>
        <color indexed="8"/>
        <rFont val="方正仿宋_GBK"/>
        <charset val="134"/>
      </rPr>
      <t>米，计</t>
    </r>
    <r>
      <rPr>
        <sz val="10"/>
        <color indexed="8"/>
        <rFont val="Times New Roman"/>
        <charset val="134"/>
      </rPr>
      <t>2349</t>
    </r>
    <r>
      <rPr>
        <sz val="10"/>
        <color indexed="8"/>
        <rFont val="方正仿宋_GBK"/>
        <charset val="134"/>
      </rPr>
      <t>立方米，单价</t>
    </r>
    <r>
      <rPr>
        <sz val="10"/>
        <color indexed="8"/>
        <rFont val="Times New Roman"/>
        <charset val="134"/>
      </rPr>
      <t>290</t>
    </r>
    <r>
      <rPr>
        <sz val="10"/>
        <color indexed="8"/>
        <rFont val="方正仿宋_GBK"/>
        <charset val="134"/>
      </rPr>
      <t>元</t>
    </r>
    <r>
      <rPr>
        <sz val="10"/>
        <color indexed="8"/>
        <rFont val="Times New Roman"/>
        <charset val="134"/>
      </rPr>
      <t>/m</t>
    </r>
    <r>
      <rPr>
        <sz val="10"/>
        <color indexed="8"/>
        <rFont val="Times New Roman"/>
        <charset val="134"/>
      </rPr>
      <t>³</t>
    </r>
    <r>
      <rPr>
        <sz val="10"/>
        <color indexed="8"/>
        <rFont val="方正仿宋_GBK"/>
        <charset val="134"/>
      </rPr>
      <t>，概算资金</t>
    </r>
    <r>
      <rPr>
        <sz val="10"/>
        <color indexed="8"/>
        <rFont val="Times New Roman"/>
        <charset val="134"/>
      </rPr>
      <t>68.12</t>
    </r>
    <r>
      <rPr>
        <sz val="10"/>
        <color indexed="8"/>
        <rFont val="方正仿宋_GBK"/>
        <charset val="134"/>
      </rPr>
      <t>万元。</t>
    </r>
  </si>
  <si>
    <r>
      <rPr>
        <sz val="10"/>
        <color rgb="FF000000"/>
        <rFont val="方正仿宋_GBK"/>
        <charset val="134"/>
      </rPr>
      <t>通过建设产业道路配套设施，改善村民生产、出行条件，提升人居环境。项目建成后产权归盘江村所有，项目建设可覆盖</t>
    </r>
    <r>
      <rPr>
        <sz val="10"/>
        <color rgb="FF000000"/>
        <rFont val="Times New Roman"/>
        <charset val="134"/>
      </rPr>
      <t>1225</t>
    </r>
    <r>
      <rPr>
        <sz val="10"/>
        <color rgb="FF000000"/>
        <rFont val="方正仿宋_GBK"/>
        <charset val="134"/>
      </rPr>
      <t>户</t>
    </r>
    <r>
      <rPr>
        <sz val="10"/>
        <color rgb="FF000000"/>
        <rFont val="Times New Roman"/>
        <charset val="134"/>
      </rPr>
      <t>4132</t>
    </r>
    <r>
      <rPr>
        <sz val="10"/>
        <color rgb="FF000000"/>
        <rFont val="方正仿宋_GBK"/>
        <charset val="134"/>
      </rPr>
      <t>人。</t>
    </r>
  </si>
  <si>
    <r>
      <rPr>
        <sz val="10"/>
        <color indexed="8"/>
        <rFont val="方正仿宋_GBK"/>
        <charset val="134"/>
      </rPr>
      <t>盘江村委会</t>
    </r>
  </si>
  <si>
    <r>
      <rPr>
        <sz val="10"/>
        <color indexed="8"/>
        <rFont val="方正仿宋_GBK"/>
        <charset val="134"/>
      </rPr>
      <t>产业道路配套设施建设</t>
    </r>
  </si>
  <si>
    <r>
      <rPr>
        <sz val="10"/>
        <color indexed="8"/>
        <rFont val="方正仿宋_GBK"/>
        <charset val="134"/>
      </rPr>
      <t>三岔河社区产业配套排灌设施建设项目</t>
    </r>
  </si>
  <si>
    <r>
      <rPr>
        <sz val="10"/>
        <color theme="1"/>
        <rFont val="Times New Roman"/>
        <charset val="134"/>
      </rPr>
      <t>1.</t>
    </r>
    <r>
      <rPr>
        <sz val="10"/>
        <color indexed="8"/>
        <rFont val="方正仿宋_GBK"/>
        <charset val="134"/>
      </rPr>
      <t>新建排灌泵房</t>
    </r>
    <r>
      <rPr>
        <sz val="10"/>
        <color indexed="8"/>
        <rFont val="Times New Roman"/>
        <charset val="134"/>
      </rPr>
      <t>20</t>
    </r>
    <r>
      <rPr>
        <sz val="10"/>
        <color indexed="8"/>
        <rFont val="方正仿宋_GBK"/>
        <charset val="134"/>
      </rPr>
      <t>平方米，配套进水池、出水池、消力池、闸墩、箱涵等，概算资金</t>
    </r>
    <r>
      <rPr>
        <sz val="10"/>
        <color indexed="8"/>
        <rFont val="Times New Roman"/>
        <charset val="134"/>
      </rPr>
      <t>62</t>
    </r>
    <r>
      <rPr>
        <sz val="10"/>
        <color indexed="8"/>
        <rFont val="方正仿宋_GBK"/>
        <charset val="134"/>
      </rPr>
      <t>万元。</t>
    </r>
    <r>
      <rPr>
        <sz val="10"/>
        <color indexed="8"/>
        <rFont val="Times New Roman"/>
        <charset val="134"/>
      </rPr>
      <t xml:space="preserve">
2.</t>
    </r>
    <r>
      <rPr>
        <sz val="10"/>
        <color indexed="8"/>
        <rFont val="方正仿宋_GBK"/>
        <charset val="134"/>
      </rPr>
      <t>安装</t>
    </r>
    <r>
      <rPr>
        <sz val="10"/>
        <color indexed="8"/>
        <rFont val="Times New Roman"/>
        <charset val="134"/>
      </rPr>
      <t>155kW800mm</t>
    </r>
    <r>
      <rPr>
        <sz val="10"/>
        <color indexed="8"/>
        <rFont val="方正仿宋_GBK"/>
        <charset val="134"/>
      </rPr>
      <t>口径排灌泵</t>
    </r>
    <r>
      <rPr>
        <sz val="10"/>
        <color indexed="8"/>
        <rFont val="Times New Roman"/>
        <charset val="134"/>
      </rPr>
      <t>1</t>
    </r>
    <r>
      <rPr>
        <sz val="10"/>
        <color indexed="8"/>
        <rFont val="方正仿宋_GBK"/>
        <charset val="134"/>
      </rPr>
      <t>套（含配电、自动控制等）</t>
    </r>
    <r>
      <rPr>
        <sz val="10"/>
        <color indexed="8"/>
        <rFont val="Times New Roman"/>
        <charset val="134"/>
      </rPr>
      <t>1</t>
    </r>
    <r>
      <rPr>
        <sz val="10"/>
        <color indexed="8"/>
        <rFont val="方正仿宋_GBK"/>
        <charset val="134"/>
      </rPr>
      <t>套、安装</t>
    </r>
    <r>
      <rPr>
        <sz val="10"/>
        <color indexed="8"/>
        <rFont val="Times New Roman"/>
        <charset val="134"/>
      </rPr>
      <t>315KVA</t>
    </r>
    <r>
      <rPr>
        <sz val="10"/>
        <color indexed="8"/>
        <rFont val="方正仿宋_GBK"/>
        <charset val="134"/>
      </rPr>
      <t>变压器</t>
    </r>
    <r>
      <rPr>
        <sz val="10"/>
        <color indexed="8"/>
        <rFont val="Times New Roman"/>
        <charset val="134"/>
      </rPr>
      <t>1</t>
    </r>
    <r>
      <rPr>
        <sz val="10"/>
        <color indexed="8"/>
        <rFont val="方正仿宋_GBK"/>
        <charset val="134"/>
      </rPr>
      <t>台及配套机电设备及线路，概算资金</t>
    </r>
    <r>
      <rPr>
        <sz val="10"/>
        <color indexed="8"/>
        <rFont val="Times New Roman"/>
        <charset val="134"/>
      </rPr>
      <t>68</t>
    </r>
    <r>
      <rPr>
        <sz val="10"/>
        <color indexed="8"/>
        <rFont val="方正仿宋_GBK"/>
        <charset val="134"/>
      </rPr>
      <t>万元。</t>
    </r>
    <r>
      <rPr>
        <sz val="10"/>
        <color indexed="8"/>
        <rFont val="Times New Roman"/>
        <charset val="134"/>
      </rPr>
      <t xml:space="preserve">
3.</t>
    </r>
    <r>
      <rPr>
        <sz val="10"/>
        <color indexed="8"/>
        <rFont val="方正仿宋_GBK"/>
        <charset val="134"/>
      </rPr>
      <t>安装分水闸</t>
    </r>
    <r>
      <rPr>
        <sz val="10"/>
        <color indexed="8"/>
        <rFont val="Times New Roman"/>
        <charset val="134"/>
      </rPr>
      <t>2</t>
    </r>
    <r>
      <rPr>
        <sz val="10"/>
        <color indexed="8"/>
        <rFont val="方正仿宋_GBK"/>
        <charset val="134"/>
      </rPr>
      <t>道、截止闸远程控制电动</t>
    </r>
    <r>
      <rPr>
        <sz val="10"/>
        <color indexed="8"/>
        <rFont val="Times New Roman"/>
        <charset val="134"/>
      </rPr>
      <t>2</t>
    </r>
    <r>
      <rPr>
        <sz val="10"/>
        <color indexed="8"/>
        <rFont val="方正仿宋_GBK"/>
        <charset val="134"/>
      </rPr>
      <t>道，规格</t>
    </r>
    <r>
      <rPr>
        <sz val="10"/>
        <color indexed="8"/>
        <rFont val="Times New Roman"/>
        <charset val="134"/>
      </rPr>
      <t>BH=2mx2.5m</t>
    </r>
    <r>
      <rPr>
        <sz val="10"/>
        <color indexed="8"/>
        <rFont val="方正仿宋_GBK"/>
        <charset val="134"/>
      </rPr>
      <t>一道、规格</t>
    </r>
    <r>
      <rPr>
        <sz val="10"/>
        <color indexed="8"/>
        <rFont val="Times New Roman"/>
        <charset val="134"/>
      </rPr>
      <t>BH=3.5mx2.8m</t>
    </r>
    <r>
      <rPr>
        <sz val="10"/>
        <color indexed="8"/>
        <rFont val="方正仿宋_GBK"/>
        <charset val="134"/>
      </rPr>
      <t>一道，概算资金</t>
    </r>
    <r>
      <rPr>
        <sz val="10"/>
        <color indexed="8"/>
        <rFont val="Times New Roman"/>
        <charset val="134"/>
      </rPr>
      <t>36</t>
    </r>
    <r>
      <rPr>
        <sz val="10"/>
        <color indexed="8"/>
        <rFont val="方正仿宋_GBK"/>
        <charset val="134"/>
      </rPr>
      <t>万元。水闸配套挡墙建设等，概算资金</t>
    </r>
    <r>
      <rPr>
        <sz val="10"/>
        <color indexed="8"/>
        <rFont val="Times New Roman"/>
        <charset val="134"/>
      </rPr>
      <t>44</t>
    </r>
    <r>
      <rPr>
        <sz val="10"/>
        <color indexed="8"/>
        <rFont val="方正仿宋_GBK"/>
        <charset val="134"/>
      </rPr>
      <t>万元。</t>
    </r>
    <r>
      <rPr>
        <sz val="10"/>
        <color indexed="8"/>
        <rFont val="Times New Roman"/>
        <charset val="134"/>
      </rPr>
      <t xml:space="preserve">
4.</t>
    </r>
    <r>
      <rPr>
        <sz val="10"/>
        <color indexed="8"/>
        <rFont val="方正仿宋_GBK"/>
        <charset val="134"/>
      </rPr>
      <t>铺装</t>
    </r>
    <r>
      <rPr>
        <sz val="10"/>
        <color indexed="8"/>
        <rFont val="Times New Roman"/>
        <charset val="134"/>
      </rPr>
      <t>DN800mm</t>
    </r>
    <r>
      <rPr>
        <sz val="10"/>
        <color indexed="8"/>
        <rFont val="方正仿宋_GBK"/>
        <charset val="134"/>
      </rPr>
      <t>排灌输水管网</t>
    </r>
    <r>
      <rPr>
        <sz val="10"/>
        <color indexed="8"/>
        <rFont val="Times New Roman"/>
        <charset val="134"/>
      </rPr>
      <t>2200</t>
    </r>
    <r>
      <rPr>
        <sz val="10"/>
        <color indexed="8"/>
        <rFont val="方正仿宋_GBK"/>
        <charset val="134"/>
      </rPr>
      <t>米，概算资金</t>
    </r>
    <r>
      <rPr>
        <sz val="10"/>
        <color indexed="8"/>
        <rFont val="Times New Roman"/>
        <charset val="134"/>
      </rPr>
      <t>55</t>
    </r>
    <r>
      <rPr>
        <sz val="10"/>
        <color indexed="8"/>
        <rFont val="方正仿宋_GBK"/>
        <charset val="134"/>
      </rPr>
      <t>万元。</t>
    </r>
  </si>
  <si>
    <r>
      <rPr>
        <sz val="10"/>
        <color rgb="FF000000"/>
        <rFont val="方正仿宋_GBK"/>
        <charset val="134"/>
      </rPr>
      <t>通过建设产业道路配套设施，改善村民生产、出行条件，提升生产效率。项目建成后产权归三岔河社区所有，项目建设可覆盖</t>
    </r>
    <r>
      <rPr>
        <sz val="10"/>
        <color rgb="FF000000"/>
        <rFont val="Times New Roman"/>
        <charset val="134"/>
      </rPr>
      <t>3496</t>
    </r>
    <r>
      <rPr>
        <sz val="10"/>
        <color rgb="FF000000"/>
        <rFont val="方正仿宋_GBK"/>
        <charset val="134"/>
      </rPr>
      <t>户</t>
    </r>
    <r>
      <rPr>
        <sz val="10"/>
        <color rgb="FF000000"/>
        <rFont val="Times New Roman"/>
        <charset val="134"/>
      </rPr>
      <t>16883</t>
    </r>
    <r>
      <rPr>
        <sz val="10"/>
        <color rgb="FF000000"/>
        <rFont val="方正仿宋_GBK"/>
        <charset val="134"/>
      </rPr>
      <t>人。</t>
    </r>
  </si>
  <si>
    <r>
      <rPr>
        <sz val="10"/>
        <color indexed="8"/>
        <rFont val="方正仿宋_GBK"/>
        <charset val="134"/>
      </rPr>
      <t>马街镇水毁水利工程项目</t>
    </r>
  </si>
  <si>
    <r>
      <rPr>
        <sz val="10"/>
        <color indexed="8"/>
        <rFont val="方正仿宋_GBK"/>
        <charset val="134"/>
      </rPr>
      <t>金家村</t>
    </r>
  </si>
  <si>
    <r>
      <rPr>
        <sz val="10"/>
        <color theme="1"/>
        <rFont val="Times New Roman"/>
        <charset val="134"/>
      </rPr>
      <t>1.</t>
    </r>
    <r>
      <rPr>
        <sz val="10"/>
        <color indexed="8"/>
        <rFont val="方正仿宋_GBK"/>
        <charset val="134"/>
      </rPr>
      <t>海界社区：挡墙修复工程：沟渠总长</t>
    </r>
    <r>
      <rPr>
        <sz val="10"/>
        <color indexed="8"/>
        <rFont val="Times New Roman"/>
        <charset val="134"/>
      </rPr>
      <t>440</t>
    </r>
    <r>
      <rPr>
        <sz val="10"/>
        <color indexed="8"/>
        <rFont val="方正仿宋_GBK"/>
        <charset val="134"/>
      </rPr>
      <t>米，（高</t>
    </r>
    <r>
      <rPr>
        <sz val="10"/>
        <color indexed="8"/>
        <rFont val="Times New Roman"/>
        <charset val="134"/>
      </rPr>
      <t>1.5</t>
    </r>
    <r>
      <rPr>
        <sz val="10"/>
        <color indexed="8"/>
        <rFont val="方正仿宋_GBK"/>
        <charset val="134"/>
      </rPr>
      <t>米，顶宽</t>
    </r>
    <r>
      <rPr>
        <sz val="10"/>
        <color indexed="8"/>
        <rFont val="Times New Roman"/>
        <charset val="134"/>
      </rPr>
      <t>0.5</t>
    </r>
    <r>
      <rPr>
        <sz val="10"/>
        <color indexed="8"/>
        <rFont val="方正仿宋_GBK"/>
        <charset val="134"/>
      </rPr>
      <t>米）工程量为</t>
    </r>
    <r>
      <rPr>
        <sz val="10"/>
        <color indexed="8"/>
        <rFont val="Times New Roman"/>
        <charset val="134"/>
      </rPr>
      <t>380*(1+0.5)/2*1.5=495M3   ,</t>
    </r>
    <r>
      <rPr>
        <sz val="10"/>
        <color indexed="8"/>
        <rFont val="方正仿宋_GBK"/>
        <charset val="134"/>
      </rPr>
      <t>预计需</t>
    </r>
    <r>
      <rPr>
        <sz val="10"/>
        <color indexed="8"/>
        <rFont val="Times New Roman"/>
        <charset val="134"/>
      </rPr>
      <t>15.6</t>
    </r>
    <r>
      <rPr>
        <sz val="10"/>
        <color indexed="8"/>
        <rFont val="方正仿宋_GBK"/>
        <charset val="134"/>
      </rPr>
      <t>万元</t>
    </r>
    <r>
      <rPr>
        <sz val="10"/>
        <color indexed="8"/>
        <rFont val="Times New Roman"/>
        <charset val="134"/>
      </rPr>
      <t xml:space="preserve">
2.</t>
    </r>
    <r>
      <rPr>
        <sz val="10"/>
        <color indexed="8"/>
        <rFont val="方正仿宋_GBK"/>
        <charset val="134"/>
      </rPr>
      <t>郭家村委会：挡墙修复工程：沟渠总长</t>
    </r>
    <r>
      <rPr>
        <sz val="10"/>
        <color indexed="8"/>
        <rFont val="Times New Roman"/>
        <charset val="134"/>
      </rPr>
      <t>138</t>
    </r>
    <r>
      <rPr>
        <sz val="10"/>
        <color indexed="8"/>
        <rFont val="方正仿宋_GBK"/>
        <charset val="134"/>
      </rPr>
      <t>米，（高</t>
    </r>
    <r>
      <rPr>
        <sz val="10"/>
        <color indexed="8"/>
        <rFont val="Times New Roman"/>
        <charset val="134"/>
      </rPr>
      <t>1.2</t>
    </r>
    <r>
      <rPr>
        <sz val="10"/>
        <color indexed="8"/>
        <rFont val="方正仿宋_GBK"/>
        <charset val="134"/>
      </rPr>
      <t>米，顶宽</t>
    </r>
    <r>
      <rPr>
        <sz val="10"/>
        <color indexed="8"/>
        <rFont val="Times New Roman"/>
        <charset val="134"/>
      </rPr>
      <t>0.4</t>
    </r>
    <r>
      <rPr>
        <sz val="10"/>
        <color indexed="8"/>
        <rFont val="方正仿宋_GBK"/>
        <charset val="134"/>
      </rPr>
      <t>米）工程量为</t>
    </r>
    <r>
      <rPr>
        <sz val="10"/>
        <color indexed="8"/>
        <rFont val="Times New Roman"/>
        <charset val="134"/>
      </rPr>
      <t>138*(0.8+0.4)/2*1.2=99.36M3   ,</t>
    </r>
    <r>
      <rPr>
        <sz val="10"/>
        <color indexed="8"/>
        <rFont val="方正仿宋_GBK"/>
        <charset val="134"/>
      </rPr>
      <t>预计需</t>
    </r>
    <r>
      <rPr>
        <sz val="10"/>
        <color indexed="8"/>
        <rFont val="Times New Roman"/>
        <charset val="134"/>
      </rPr>
      <t>3.5</t>
    </r>
    <r>
      <rPr>
        <sz val="10"/>
        <color indexed="8"/>
        <rFont val="方正仿宋_GBK"/>
        <charset val="134"/>
      </rPr>
      <t>万元</t>
    </r>
    <r>
      <rPr>
        <sz val="10"/>
        <color indexed="8"/>
        <rFont val="Times New Roman"/>
        <charset val="134"/>
      </rPr>
      <t xml:space="preserve">
3.</t>
    </r>
    <r>
      <rPr>
        <sz val="10"/>
        <color indexed="8"/>
        <rFont val="方正仿宋_GBK"/>
        <charset val="134"/>
      </rPr>
      <t>样稲村委会：挡墙修复工程：沟渠总长</t>
    </r>
    <r>
      <rPr>
        <sz val="10"/>
        <color indexed="8"/>
        <rFont val="Times New Roman"/>
        <charset val="134"/>
      </rPr>
      <t>86</t>
    </r>
    <r>
      <rPr>
        <sz val="10"/>
        <color indexed="8"/>
        <rFont val="方正仿宋_GBK"/>
        <charset val="134"/>
      </rPr>
      <t>米，（高</t>
    </r>
    <r>
      <rPr>
        <sz val="10"/>
        <color indexed="8"/>
        <rFont val="Times New Roman"/>
        <charset val="134"/>
      </rPr>
      <t>1.8</t>
    </r>
    <r>
      <rPr>
        <sz val="10"/>
        <color indexed="8"/>
        <rFont val="方正仿宋_GBK"/>
        <charset val="134"/>
      </rPr>
      <t>米，顶宽</t>
    </r>
    <r>
      <rPr>
        <sz val="10"/>
        <color indexed="8"/>
        <rFont val="Times New Roman"/>
        <charset val="134"/>
      </rPr>
      <t>0.5</t>
    </r>
    <r>
      <rPr>
        <sz val="10"/>
        <color indexed="8"/>
        <rFont val="方正仿宋_GBK"/>
        <charset val="134"/>
      </rPr>
      <t>米）工程量为</t>
    </r>
    <r>
      <rPr>
        <sz val="10"/>
        <color indexed="8"/>
        <rFont val="Times New Roman"/>
        <charset val="134"/>
      </rPr>
      <t>86*(1+0.5)/2*1.8=116.1M3   ,</t>
    </r>
    <r>
      <rPr>
        <sz val="10"/>
        <color indexed="8"/>
        <rFont val="方正仿宋_GBK"/>
        <charset val="134"/>
      </rPr>
      <t>预计需</t>
    </r>
    <r>
      <rPr>
        <sz val="10"/>
        <color indexed="8"/>
        <rFont val="Times New Roman"/>
        <charset val="134"/>
      </rPr>
      <t>4.2</t>
    </r>
    <r>
      <rPr>
        <sz val="10"/>
        <color indexed="8"/>
        <rFont val="方正仿宋_GBK"/>
        <charset val="134"/>
      </rPr>
      <t>万元；</t>
    </r>
    <r>
      <rPr>
        <sz val="10"/>
        <color indexed="8"/>
        <rFont val="Times New Roman"/>
        <charset val="134"/>
      </rPr>
      <t xml:space="preserve">
4.</t>
    </r>
    <r>
      <rPr>
        <sz val="10"/>
        <color indexed="8"/>
        <rFont val="方正仿宋_GBK"/>
        <charset val="134"/>
      </rPr>
      <t>湖海村委会：湖海新坝副坝修复工程：总长</t>
    </r>
    <r>
      <rPr>
        <sz val="10"/>
        <color indexed="8"/>
        <rFont val="Times New Roman"/>
        <charset val="134"/>
      </rPr>
      <t>221</t>
    </r>
    <r>
      <rPr>
        <sz val="10"/>
        <color indexed="8"/>
        <rFont val="方正仿宋_GBK"/>
        <charset val="134"/>
      </rPr>
      <t>米</t>
    </r>
    <r>
      <rPr>
        <sz val="10"/>
        <color indexed="8"/>
        <rFont val="Times New Roman"/>
        <charset val="134"/>
      </rPr>
      <t>,</t>
    </r>
    <r>
      <rPr>
        <sz val="10"/>
        <color indexed="8"/>
        <rFont val="方正仿宋_GBK"/>
        <charset val="134"/>
      </rPr>
      <t>预计需</t>
    </r>
    <r>
      <rPr>
        <sz val="10"/>
        <color indexed="8"/>
        <rFont val="Times New Roman"/>
        <charset val="134"/>
      </rPr>
      <t>4.9</t>
    </r>
    <r>
      <rPr>
        <sz val="10"/>
        <color indexed="8"/>
        <rFont val="方正仿宋_GBK"/>
        <charset val="134"/>
      </rPr>
      <t>万元；</t>
    </r>
    <r>
      <rPr>
        <sz val="10"/>
        <color indexed="8"/>
        <rFont val="Times New Roman"/>
        <charset val="134"/>
      </rPr>
      <t xml:space="preserve">
5.</t>
    </r>
    <r>
      <rPr>
        <sz val="10"/>
        <color indexed="8"/>
        <rFont val="方正仿宋_GBK"/>
        <charset val="134"/>
      </rPr>
      <t>金家村委会：挡墙修复工程：沟渠总长</t>
    </r>
    <r>
      <rPr>
        <sz val="10"/>
        <color indexed="8"/>
        <rFont val="Times New Roman"/>
        <charset val="134"/>
      </rPr>
      <t>400</t>
    </r>
    <r>
      <rPr>
        <sz val="10"/>
        <color indexed="8"/>
        <rFont val="方正仿宋_GBK"/>
        <charset val="134"/>
      </rPr>
      <t>米，（高</t>
    </r>
    <r>
      <rPr>
        <sz val="10"/>
        <color indexed="8"/>
        <rFont val="Times New Roman"/>
        <charset val="134"/>
      </rPr>
      <t>3</t>
    </r>
    <r>
      <rPr>
        <sz val="10"/>
        <color indexed="8"/>
        <rFont val="方正仿宋_GBK"/>
        <charset val="134"/>
      </rPr>
      <t>米，顶宽</t>
    </r>
    <r>
      <rPr>
        <sz val="10"/>
        <color indexed="8"/>
        <rFont val="Times New Roman"/>
        <charset val="134"/>
      </rPr>
      <t>0.5</t>
    </r>
    <r>
      <rPr>
        <sz val="10"/>
        <color indexed="8"/>
        <rFont val="方正仿宋_GBK"/>
        <charset val="134"/>
      </rPr>
      <t>米）工程量为</t>
    </r>
    <r>
      <rPr>
        <sz val="10"/>
        <color indexed="8"/>
        <rFont val="Times New Roman"/>
        <charset val="134"/>
      </rPr>
      <t>400*2*(1.8+0.5)/2*3=2760M3   ,</t>
    </r>
    <r>
      <rPr>
        <sz val="10"/>
        <color indexed="8"/>
        <rFont val="方正仿宋_GBK"/>
        <charset val="134"/>
      </rPr>
      <t>预计需</t>
    </r>
    <r>
      <rPr>
        <sz val="10"/>
        <color indexed="8"/>
        <rFont val="Times New Roman"/>
        <charset val="134"/>
      </rPr>
      <t>54</t>
    </r>
    <r>
      <rPr>
        <sz val="10"/>
        <color indexed="8"/>
        <rFont val="方正仿宋_GBK"/>
        <charset val="134"/>
      </rPr>
      <t>万元；渠面硬化工程：对整条沟渠渠面采用钢筋混凝土整体浇筑封闭，总长</t>
    </r>
    <r>
      <rPr>
        <sz val="10"/>
        <color indexed="8"/>
        <rFont val="Times New Roman"/>
        <charset val="134"/>
      </rPr>
      <t>400</t>
    </r>
    <r>
      <rPr>
        <sz val="10"/>
        <color indexed="8"/>
        <rFont val="方正仿宋_GBK"/>
        <charset val="134"/>
      </rPr>
      <t>米、宽</t>
    </r>
    <r>
      <rPr>
        <sz val="10"/>
        <color indexed="8"/>
        <rFont val="Times New Roman"/>
        <charset val="134"/>
      </rPr>
      <t>3</t>
    </r>
    <r>
      <rPr>
        <sz val="10"/>
        <color indexed="8"/>
        <rFont val="方正仿宋_GBK"/>
        <charset val="134"/>
      </rPr>
      <t>米、厚度</t>
    </r>
    <r>
      <rPr>
        <sz val="10"/>
        <color indexed="8"/>
        <rFont val="Times New Roman"/>
        <charset val="134"/>
      </rPr>
      <t>0.2</t>
    </r>
    <r>
      <rPr>
        <sz val="10"/>
        <color indexed="8"/>
        <rFont val="方正仿宋_GBK"/>
        <charset val="134"/>
      </rPr>
      <t>米，工程量为</t>
    </r>
    <r>
      <rPr>
        <sz val="10"/>
        <color indexed="8"/>
        <rFont val="Times New Roman"/>
        <charset val="134"/>
      </rPr>
      <t xml:space="preserve">400*3*0.3=360M3 </t>
    </r>
    <r>
      <rPr>
        <sz val="10"/>
        <color indexed="8"/>
        <rFont val="方正仿宋_GBK"/>
        <charset val="134"/>
      </rPr>
      <t>预计需</t>
    </r>
    <r>
      <rPr>
        <sz val="10"/>
        <color indexed="8"/>
        <rFont val="Times New Roman"/>
        <charset val="134"/>
      </rPr>
      <t>12</t>
    </r>
    <r>
      <rPr>
        <sz val="10"/>
        <color indexed="8"/>
        <rFont val="方正仿宋_GBK"/>
        <charset val="134"/>
      </rPr>
      <t>万元。</t>
    </r>
  </si>
  <si>
    <r>
      <rPr>
        <sz val="10"/>
        <color indexed="8"/>
        <rFont val="方正仿宋_GBK"/>
        <charset val="134"/>
      </rPr>
      <t>通过巩固和改善村内基础设施，持续改善因水灾造成的影响，提高农民的生活水平和幸福感。项目建成后产权归金家村集体所有，项目覆盖受益</t>
    </r>
    <r>
      <rPr>
        <sz val="10"/>
        <color indexed="8"/>
        <rFont val="Times New Roman"/>
        <charset val="134"/>
      </rPr>
      <t>2100</t>
    </r>
    <r>
      <rPr>
        <sz val="10"/>
        <color indexed="8"/>
        <rFont val="方正仿宋_GBK"/>
        <charset val="134"/>
      </rPr>
      <t>人。</t>
    </r>
  </si>
  <si>
    <r>
      <rPr>
        <sz val="10"/>
        <color indexed="8"/>
        <rFont val="方正仿宋_GBK"/>
        <charset val="134"/>
      </rPr>
      <t>金家村委会</t>
    </r>
  </si>
  <si>
    <r>
      <rPr>
        <sz val="10"/>
        <rFont val="方正仿宋_GBK"/>
        <charset val="134"/>
      </rPr>
      <t>小百户镇罗贡村委会道路建设项目</t>
    </r>
  </si>
  <si>
    <r>
      <rPr>
        <sz val="10"/>
        <color rgb="FF000000"/>
        <rFont val="Times New Roman"/>
        <charset val="134"/>
      </rPr>
      <t>1.</t>
    </r>
    <r>
      <rPr>
        <sz val="10"/>
        <color indexed="8"/>
        <rFont val="方正仿宋_GBK"/>
        <charset val="134"/>
      </rPr>
      <t>道路硬化大村杨正坤到蒙牛牧场长</t>
    </r>
    <r>
      <rPr>
        <sz val="10"/>
        <color indexed="8"/>
        <rFont val="Times New Roman"/>
        <charset val="134"/>
      </rPr>
      <t>525</t>
    </r>
    <r>
      <rPr>
        <sz val="10"/>
        <color indexed="8"/>
        <rFont val="方正仿宋_GBK"/>
        <charset val="134"/>
      </rPr>
      <t>米、宽</t>
    </r>
    <r>
      <rPr>
        <sz val="10"/>
        <color indexed="8"/>
        <rFont val="Times New Roman"/>
        <charset val="134"/>
      </rPr>
      <t>5</t>
    </r>
    <r>
      <rPr>
        <sz val="10"/>
        <color indexed="8"/>
        <rFont val="方正仿宋_GBK"/>
        <charset val="134"/>
      </rPr>
      <t>米、厚</t>
    </r>
    <r>
      <rPr>
        <sz val="10"/>
        <color indexed="8"/>
        <rFont val="Times New Roman"/>
        <charset val="134"/>
      </rPr>
      <t>0.2</t>
    </r>
    <r>
      <rPr>
        <sz val="10"/>
        <color indexed="8"/>
        <rFont val="方正仿宋_GBK"/>
        <charset val="134"/>
      </rPr>
      <t>米、需混凝土</t>
    </r>
    <r>
      <rPr>
        <sz val="10"/>
        <color indexed="8"/>
        <rFont val="Times New Roman"/>
        <charset val="134"/>
      </rPr>
      <t>525m</t>
    </r>
    <r>
      <rPr>
        <sz val="10"/>
        <color indexed="8"/>
        <rFont val="Times New Roman"/>
        <charset val="134"/>
      </rPr>
      <t>³</t>
    </r>
    <r>
      <rPr>
        <sz val="10"/>
        <color indexed="8"/>
        <rFont val="方正仿宋_GBK"/>
        <charset val="134"/>
      </rPr>
      <t>；</t>
    </r>
    <r>
      <rPr>
        <sz val="10"/>
        <color indexed="8"/>
        <rFont val="Times New Roman"/>
        <charset val="134"/>
      </rPr>
      <t xml:space="preserve">
2.</t>
    </r>
    <r>
      <rPr>
        <sz val="10"/>
        <color indexed="8"/>
        <rFont val="方正仿宋_GBK"/>
        <charset val="134"/>
      </rPr>
      <t>道路硬化罗贡村公路到龙乔书长</t>
    </r>
    <r>
      <rPr>
        <sz val="10"/>
        <color indexed="8"/>
        <rFont val="Times New Roman"/>
        <charset val="134"/>
      </rPr>
      <t>322</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米、需要混凝土</t>
    </r>
    <r>
      <rPr>
        <sz val="10"/>
        <color indexed="8"/>
        <rFont val="Times New Roman"/>
        <charset val="134"/>
      </rPr>
      <t>257.6m</t>
    </r>
    <r>
      <rPr>
        <sz val="10"/>
        <color indexed="8"/>
        <rFont val="Times New Roman"/>
        <charset val="134"/>
      </rPr>
      <t>³</t>
    </r>
    <r>
      <rPr>
        <sz val="10"/>
        <color indexed="8"/>
        <rFont val="Times New Roman"/>
        <charset val="134"/>
      </rPr>
      <t>;
3.</t>
    </r>
    <r>
      <rPr>
        <sz val="10"/>
        <color indexed="8"/>
        <rFont val="方正仿宋_GBK"/>
        <charset val="134"/>
      </rPr>
      <t>道路硬化罗贡村公路到卢树生家长</t>
    </r>
    <r>
      <rPr>
        <sz val="10"/>
        <color indexed="8"/>
        <rFont val="Times New Roman"/>
        <charset val="134"/>
      </rPr>
      <t>206</t>
    </r>
    <r>
      <rPr>
        <sz val="10"/>
        <color indexed="8"/>
        <rFont val="方正仿宋_GBK"/>
        <charset val="134"/>
      </rPr>
      <t>米、宽</t>
    </r>
    <r>
      <rPr>
        <sz val="10"/>
        <color indexed="8"/>
        <rFont val="Times New Roman"/>
        <charset val="134"/>
      </rPr>
      <t>4.5</t>
    </r>
    <r>
      <rPr>
        <sz val="10"/>
        <color indexed="8"/>
        <rFont val="方正仿宋_GBK"/>
        <charset val="134"/>
      </rPr>
      <t>米、厚</t>
    </r>
    <r>
      <rPr>
        <sz val="10"/>
        <color indexed="8"/>
        <rFont val="Times New Roman"/>
        <charset val="134"/>
      </rPr>
      <t>0.2</t>
    </r>
    <r>
      <rPr>
        <sz val="10"/>
        <color indexed="8"/>
        <rFont val="方正仿宋_GBK"/>
        <charset val="134"/>
      </rPr>
      <t>米、需要混凝土</t>
    </r>
    <r>
      <rPr>
        <sz val="10"/>
        <color indexed="8"/>
        <rFont val="Times New Roman"/>
        <charset val="134"/>
      </rPr>
      <t>185.4m</t>
    </r>
    <r>
      <rPr>
        <sz val="10"/>
        <color indexed="8"/>
        <rFont val="Times New Roman"/>
        <charset val="134"/>
      </rPr>
      <t>³</t>
    </r>
    <r>
      <rPr>
        <sz val="10"/>
        <color indexed="8"/>
        <rFont val="Times New Roman"/>
        <charset val="134"/>
      </rPr>
      <t>;
4.</t>
    </r>
    <r>
      <rPr>
        <sz val="10"/>
        <color indexed="8"/>
        <rFont val="方正仿宋_GBK"/>
        <charset val="134"/>
      </rPr>
      <t>道路硬化赫斐村刘正良到俞伏生长</t>
    </r>
    <r>
      <rPr>
        <sz val="10"/>
        <color indexed="8"/>
        <rFont val="Times New Roman"/>
        <charset val="134"/>
      </rPr>
      <t>720</t>
    </r>
    <r>
      <rPr>
        <sz val="10"/>
        <color indexed="8"/>
        <rFont val="方正仿宋_GBK"/>
        <charset val="134"/>
      </rPr>
      <t>米、宽</t>
    </r>
    <r>
      <rPr>
        <sz val="10"/>
        <color indexed="8"/>
        <rFont val="Times New Roman"/>
        <charset val="134"/>
      </rPr>
      <t>4.6</t>
    </r>
    <r>
      <rPr>
        <sz val="10"/>
        <color indexed="8"/>
        <rFont val="方正仿宋_GBK"/>
        <charset val="134"/>
      </rPr>
      <t>米、厚</t>
    </r>
    <r>
      <rPr>
        <sz val="10"/>
        <color indexed="8"/>
        <rFont val="Times New Roman"/>
        <charset val="134"/>
      </rPr>
      <t>0.2</t>
    </r>
    <r>
      <rPr>
        <sz val="10"/>
        <color indexed="8"/>
        <rFont val="方正仿宋_GBK"/>
        <charset val="134"/>
      </rPr>
      <t>米、需要混凝土</t>
    </r>
    <r>
      <rPr>
        <sz val="10"/>
        <color indexed="8"/>
        <rFont val="Times New Roman"/>
        <charset val="134"/>
      </rPr>
      <t>662.4m</t>
    </r>
    <r>
      <rPr>
        <sz val="10"/>
        <color indexed="8"/>
        <rFont val="Times New Roman"/>
        <charset val="134"/>
      </rPr>
      <t>³</t>
    </r>
    <r>
      <rPr>
        <sz val="10"/>
        <color indexed="8"/>
        <rFont val="Times New Roman"/>
        <charset val="134"/>
      </rPr>
      <t>;
5.</t>
    </r>
    <r>
      <rPr>
        <sz val="10"/>
        <color indexed="8"/>
        <rFont val="方正仿宋_GBK"/>
        <charset val="134"/>
      </rPr>
      <t>道路硬化赫斐村桂宝云到周东云长</t>
    </r>
    <r>
      <rPr>
        <sz val="10"/>
        <color indexed="8"/>
        <rFont val="Times New Roman"/>
        <charset val="134"/>
      </rPr>
      <t>291</t>
    </r>
    <r>
      <rPr>
        <sz val="10"/>
        <color indexed="8"/>
        <rFont val="方正仿宋_GBK"/>
        <charset val="134"/>
      </rPr>
      <t>米、宽</t>
    </r>
    <r>
      <rPr>
        <sz val="10"/>
        <color indexed="8"/>
        <rFont val="Times New Roman"/>
        <charset val="134"/>
      </rPr>
      <t>5</t>
    </r>
    <r>
      <rPr>
        <sz val="10"/>
        <color indexed="8"/>
        <rFont val="方正仿宋_GBK"/>
        <charset val="134"/>
      </rPr>
      <t>米、厚</t>
    </r>
    <r>
      <rPr>
        <sz val="10"/>
        <color indexed="8"/>
        <rFont val="Times New Roman"/>
        <charset val="134"/>
      </rPr>
      <t>0.2</t>
    </r>
    <r>
      <rPr>
        <sz val="10"/>
        <color indexed="8"/>
        <rFont val="方正仿宋_GBK"/>
        <charset val="134"/>
      </rPr>
      <t>米、需要混凝土</t>
    </r>
    <r>
      <rPr>
        <sz val="10"/>
        <color indexed="8"/>
        <rFont val="Times New Roman"/>
        <charset val="134"/>
      </rPr>
      <t>291m</t>
    </r>
    <r>
      <rPr>
        <sz val="10"/>
        <color indexed="8"/>
        <rFont val="Times New Roman"/>
        <charset val="134"/>
      </rPr>
      <t>³</t>
    </r>
    <r>
      <rPr>
        <sz val="10"/>
        <color indexed="8"/>
        <rFont val="Times New Roman"/>
        <charset val="134"/>
      </rPr>
      <t>;
6.</t>
    </r>
    <r>
      <rPr>
        <sz val="10"/>
        <color indexed="8"/>
        <rFont val="方正仿宋_GBK"/>
        <charset val="134"/>
      </rPr>
      <t>道路硬化赫斐村桂春林户到桂石生户长</t>
    </r>
    <r>
      <rPr>
        <sz val="10"/>
        <color indexed="8"/>
        <rFont val="Times New Roman"/>
        <charset val="134"/>
      </rPr>
      <t>300</t>
    </r>
    <r>
      <rPr>
        <sz val="10"/>
        <color indexed="8"/>
        <rFont val="方正仿宋_GBK"/>
        <charset val="134"/>
      </rPr>
      <t>米、宽</t>
    </r>
    <r>
      <rPr>
        <sz val="10"/>
        <color indexed="8"/>
        <rFont val="Times New Roman"/>
        <charset val="134"/>
      </rPr>
      <t>4.5</t>
    </r>
    <r>
      <rPr>
        <sz val="10"/>
        <color indexed="8"/>
        <rFont val="方正仿宋_GBK"/>
        <charset val="134"/>
      </rPr>
      <t>米、厚</t>
    </r>
    <r>
      <rPr>
        <sz val="10"/>
        <color indexed="8"/>
        <rFont val="Times New Roman"/>
        <charset val="134"/>
      </rPr>
      <t>0.2</t>
    </r>
    <r>
      <rPr>
        <sz val="10"/>
        <color indexed="8"/>
        <rFont val="方正仿宋_GBK"/>
        <charset val="134"/>
      </rPr>
      <t>米、需要混凝土</t>
    </r>
    <r>
      <rPr>
        <sz val="10"/>
        <color indexed="8"/>
        <rFont val="Times New Roman"/>
        <charset val="134"/>
      </rPr>
      <t>270m</t>
    </r>
    <r>
      <rPr>
        <sz val="10"/>
        <color indexed="8"/>
        <rFont val="Times New Roman"/>
        <charset val="134"/>
      </rPr>
      <t>³</t>
    </r>
    <r>
      <rPr>
        <sz val="10"/>
        <color indexed="8"/>
        <rFont val="Times New Roman"/>
        <charset val="134"/>
      </rPr>
      <t xml:space="preserve">.
</t>
    </r>
    <r>
      <rPr>
        <sz val="10"/>
        <color indexed="8"/>
        <rFont val="方正仿宋_GBK"/>
        <charset val="134"/>
      </rPr>
      <t>共计硬化道路总</t>
    </r>
    <r>
      <rPr>
        <sz val="10"/>
        <color indexed="8"/>
        <rFont val="Times New Roman"/>
        <charset val="134"/>
      </rPr>
      <t>2364</t>
    </r>
    <r>
      <rPr>
        <sz val="10"/>
        <color indexed="8"/>
        <rFont val="方正仿宋_GBK"/>
        <charset val="134"/>
      </rPr>
      <t>米</t>
    </r>
    <r>
      <rPr>
        <sz val="10"/>
        <color indexed="8"/>
        <rFont val="Times New Roman"/>
        <charset val="134"/>
      </rPr>
      <t>2191.4m</t>
    </r>
    <r>
      <rPr>
        <sz val="10"/>
        <color indexed="8"/>
        <rFont val="Times New Roman"/>
        <charset val="134"/>
      </rPr>
      <t>³</t>
    </r>
    <r>
      <rPr>
        <sz val="10"/>
        <color indexed="8"/>
        <rFont val="方正仿宋_GBK"/>
        <charset val="134"/>
      </rPr>
      <t>，单价</t>
    </r>
    <r>
      <rPr>
        <sz val="10"/>
        <color indexed="8"/>
        <rFont val="Times New Roman"/>
        <charset val="134"/>
      </rPr>
      <t>420</t>
    </r>
    <r>
      <rPr>
        <sz val="10"/>
        <color indexed="8"/>
        <rFont val="方正仿宋_GBK"/>
        <charset val="134"/>
      </rPr>
      <t>元</t>
    </r>
    <r>
      <rPr>
        <sz val="10"/>
        <color indexed="8"/>
        <rFont val="Times New Roman"/>
        <charset val="134"/>
      </rPr>
      <t>/m</t>
    </r>
    <r>
      <rPr>
        <sz val="10"/>
        <color indexed="8"/>
        <rFont val="Times New Roman"/>
        <charset val="134"/>
      </rPr>
      <t>³</t>
    </r>
    <r>
      <rPr>
        <sz val="10"/>
        <color indexed="8"/>
        <rFont val="方正仿宋_GBK"/>
        <charset val="134"/>
      </rPr>
      <t>，共需资金</t>
    </r>
    <r>
      <rPr>
        <sz val="10"/>
        <color indexed="8"/>
        <rFont val="Times New Roman"/>
        <charset val="134"/>
      </rPr>
      <t>92.04</t>
    </r>
    <r>
      <rPr>
        <sz val="10"/>
        <color indexed="8"/>
        <rFont val="方正仿宋_GBK"/>
        <charset val="134"/>
      </rPr>
      <t>万元。</t>
    </r>
  </si>
  <si>
    <r>
      <rPr>
        <sz val="10"/>
        <color indexed="8"/>
        <rFont val="方正仿宋_GBK"/>
        <charset val="134"/>
      </rPr>
      <t>项目建成后形成固定资产归罗贡村委会集体所有，受益群众</t>
    </r>
    <r>
      <rPr>
        <sz val="10"/>
        <color indexed="8"/>
        <rFont val="Times New Roman"/>
        <charset val="134"/>
      </rPr>
      <t>125</t>
    </r>
    <r>
      <rPr>
        <sz val="10"/>
        <color indexed="8"/>
        <rFont val="方正仿宋_GBK"/>
        <charset val="134"/>
      </rPr>
      <t>户</t>
    </r>
    <r>
      <rPr>
        <sz val="10"/>
        <color indexed="8"/>
        <rFont val="Times New Roman"/>
        <charset val="134"/>
      </rPr>
      <t>756</t>
    </r>
    <r>
      <rPr>
        <sz val="10"/>
        <color indexed="8"/>
        <rFont val="方正仿宋_GBK"/>
        <charset val="134"/>
      </rPr>
      <t>人，完善群众基础设施建设，方便群众出行，提高群众的幸福感和满意度。</t>
    </r>
  </si>
  <si>
    <r>
      <rPr>
        <sz val="10"/>
        <color indexed="8"/>
        <rFont val="方正仿宋_GBK"/>
        <charset val="134"/>
      </rPr>
      <t>农村道路</t>
    </r>
  </si>
  <si>
    <r>
      <rPr>
        <sz val="10"/>
        <color indexed="8"/>
        <rFont val="方正仿宋_GBK"/>
        <charset val="134"/>
      </rPr>
      <t>小百户镇老母村委会道路基础设施建设项目</t>
    </r>
  </si>
  <si>
    <r>
      <rPr>
        <sz val="10"/>
        <color indexed="8"/>
        <rFont val="方正仿宋_GBK"/>
        <charset val="134"/>
      </rPr>
      <t>村内道路建设（道路硬化）。</t>
    </r>
    <r>
      <rPr>
        <sz val="10"/>
        <color indexed="8"/>
        <rFont val="Times New Roman"/>
        <charset val="134"/>
      </rPr>
      <t xml:space="preserve">
1.</t>
    </r>
    <r>
      <rPr>
        <sz val="10"/>
        <color indexed="8"/>
        <rFont val="方正仿宋_GBK"/>
        <charset val="134"/>
      </rPr>
      <t>骂衣村长</t>
    </r>
    <r>
      <rPr>
        <sz val="10"/>
        <color indexed="8"/>
        <rFont val="Times New Roman"/>
        <charset val="134"/>
      </rPr>
      <t>840.9m</t>
    </r>
    <r>
      <rPr>
        <sz val="10"/>
        <color indexed="8"/>
        <rFont val="方正仿宋_GBK"/>
        <charset val="134"/>
      </rPr>
      <t>，宽</t>
    </r>
    <r>
      <rPr>
        <sz val="10"/>
        <color indexed="8"/>
        <rFont val="Times New Roman"/>
        <charset val="134"/>
      </rPr>
      <t>3m</t>
    </r>
    <r>
      <rPr>
        <sz val="10"/>
        <color indexed="8"/>
        <rFont val="方正仿宋_GBK"/>
        <charset val="134"/>
      </rPr>
      <t>，厚</t>
    </r>
    <r>
      <rPr>
        <sz val="10"/>
        <color indexed="8"/>
        <rFont val="Times New Roman"/>
        <charset val="134"/>
      </rPr>
      <t>0.2m</t>
    </r>
    <r>
      <rPr>
        <sz val="10"/>
        <color indexed="8"/>
        <rFont val="方正仿宋_GBK"/>
        <charset val="134"/>
      </rPr>
      <t>，需混凝土方量</t>
    </r>
    <r>
      <rPr>
        <sz val="10"/>
        <color indexed="8"/>
        <rFont val="Times New Roman"/>
        <charset val="134"/>
      </rPr>
      <t>504.54m</t>
    </r>
    <r>
      <rPr>
        <sz val="10"/>
        <color indexed="8"/>
        <rFont val="Times New Roman"/>
        <charset val="134"/>
      </rPr>
      <t>³</t>
    </r>
    <r>
      <rPr>
        <sz val="10"/>
        <color indexed="8"/>
        <rFont val="方正仿宋_GBK"/>
        <charset val="134"/>
      </rPr>
      <t>；</t>
    </r>
    <r>
      <rPr>
        <sz val="10"/>
        <color indexed="8"/>
        <rFont val="Times New Roman"/>
        <charset val="134"/>
      </rPr>
      <t xml:space="preserve">
2.</t>
    </r>
    <r>
      <rPr>
        <sz val="10"/>
        <color indexed="8"/>
        <rFont val="方正仿宋_GBK"/>
        <charset val="134"/>
      </rPr>
      <t>老母寨村</t>
    </r>
    <r>
      <rPr>
        <sz val="10"/>
        <color indexed="8"/>
        <rFont val="Times New Roman"/>
        <charset val="134"/>
      </rPr>
      <t>150m</t>
    </r>
    <r>
      <rPr>
        <sz val="10"/>
        <color indexed="8"/>
        <rFont val="方正仿宋_GBK"/>
        <charset val="134"/>
      </rPr>
      <t>，宽</t>
    </r>
    <r>
      <rPr>
        <sz val="10"/>
        <color indexed="8"/>
        <rFont val="Times New Roman"/>
        <charset val="134"/>
      </rPr>
      <t>3m</t>
    </r>
    <r>
      <rPr>
        <sz val="10"/>
        <color indexed="8"/>
        <rFont val="方正仿宋_GBK"/>
        <charset val="134"/>
      </rPr>
      <t>，其中</t>
    </r>
    <r>
      <rPr>
        <sz val="10"/>
        <color indexed="8"/>
        <rFont val="Times New Roman"/>
        <charset val="134"/>
      </rPr>
      <t>100m</t>
    </r>
    <r>
      <rPr>
        <sz val="10"/>
        <color indexed="8"/>
        <rFont val="方正仿宋_GBK"/>
        <charset val="134"/>
      </rPr>
      <t>厚</t>
    </r>
    <r>
      <rPr>
        <sz val="10"/>
        <color indexed="8"/>
        <rFont val="Times New Roman"/>
        <charset val="134"/>
      </rPr>
      <t>0.2m</t>
    </r>
    <r>
      <rPr>
        <sz val="10"/>
        <color indexed="8"/>
        <rFont val="方正仿宋_GBK"/>
        <charset val="134"/>
      </rPr>
      <t>，</t>
    </r>
    <r>
      <rPr>
        <sz val="10"/>
        <color indexed="8"/>
        <rFont val="Times New Roman"/>
        <charset val="134"/>
      </rPr>
      <t>50m</t>
    </r>
    <r>
      <rPr>
        <sz val="10"/>
        <color indexed="8"/>
        <rFont val="方正仿宋_GBK"/>
        <charset val="134"/>
      </rPr>
      <t>厚</t>
    </r>
    <r>
      <rPr>
        <sz val="10"/>
        <color indexed="8"/>
        <rFont val="Times New Roman"/>
        <charset val="134"/>
      </rPr>
      <t>0.15m</t>
    </r>
    <r>
      <rPr>
        <sz val="10"/>
        <color indexed="8"/>
        <rFont val="方正仿宋_GBK"/>
        <charset val="134"/>
      </rPr>
      <t>；需混凝土方量</t>
    </r>
    <r>
      <rPr>
        <sz val="10"/>
        <color indexed="8"/>
        <rFont val="Times New Roman"/>
        <charset val="134"/>
      </rPr>
      <t>82.5m</t>
    </r>
    <r>
      <rPr>
        <sz val="10"/>
        <color indexed="8"/>
        <rFont val="Times New Roman"/>
        <charset val="134"/>
      </rPr>
      <t>³</t>
    </r>
    <r>
      <rPr>
        <sz val="10"/>
        <color indexed="8"/>
        <rFont val="方正仿宋_GBK"/>
        <charset val="134"/>
      </rPr>
      <t>；</t>
    </r>
    <r>
      <rPr>
        <sz val="10"/>
        <color indexed="8"/>
        <rFont val="Times New Roman"/>
        <charset val="134"/>
      </rPr>
      <t xml:space="preserve">
3.</t>
    </r>
    <r>
      <rPr>
        <sz val="10"/>
        <color indexed="8"/>
        <rFont val="方正仿宋_GBK"/>
        <charset val="134"/>
      </rPr>
      <t>小村</t>
    </r>
    <r>
      <rPr>
        <sz val="10"/>
        <color indexed="8"/>
        <rFont val="Times New Roman"/>
        <charset val="134"/>
      </rPr>
      <t>1350m</t>
    </r>
    <r>
      <rPr>
        <sz val="10"/>
        <color indexed="8"/>
        <rFont val="方正仿宋_GBK"/>
        <charset val="134"/>
      </rPr>
      <t>，宽</t>
    </r>
    <r>
      <rPr>
        <sz val="10"/>
        <color indexed="8"/>
        <rFont val="Times New Roman"/>
        <charset val="134"/>
      </rPr>
      <t>3m</t>
    </r>
    <r>
      <rPr>
        <sz val="10"/>
        <color indexed="8"/>
        <rFont val="方正仿宋_GBK"/>
        <charset val="134"/>
      </rPr>
      <t>，厚</t>
    </r>
    <r>
      <rPr>
        <sz val="10"/>
        <color indexed="8"/>
        <rFont val="Times New Roman"/>
        <charset val="134"/>
      </rPr>
      <t>0.15m</t>
    </r>
    <r>
      <rPr>
        <sz val="10"/>
        <color indexed="8"/>
        <rFont val="方正仿宋_GBK"/>
        <charset val="134"/>
      </rPr>
      <t>，需混凝土方量</t>
    </r>
    <r>
      <rPr>
        <sz val="10"/>
        <color indexed="8"/>
        <rFont val="Times New Roman"/>
        <charset val="134"/>
      </rPr>
      <t>607.5m</t>
    </r>
    <r>
      <rPr>
        <sz val="10"/>
        <color indexed="8"/>
        <rFont val="Times New Roman"/>
        <charset val="134"/>
      </rPr>
      <t>³</t>
    </r>
    <r>
      <rPr>
        <sz val="10"/>
        <color indexed="8"/>
        <rFont val="方正仿宋_GBK"/>
        <charset val="134"/>
      </rPr>
      <t>；</t>
    </r>
    <r>
      <rPr>
        <sz val="10"/>
        <color indexed="8"/>
        <rFont val="Times New Roman"/>
        <charset val="134"/>
      </rPr>
      <t xml:space="preserve">
4.</t>
    </r>
    <r>
      <rPr>
        <sz val="10"/>
        <color indexed="8"/>
        <rFont val="方正仿宋_GBK"/>
        <charset val="134"/>
      </rPr>
      <t>抄麦地村</t>
    </r>
    <r>
      <rPr>
        <sz val="10"/>
        <color indexed="8"/>
        <rFont val="Times New Roman"/>
        <charset val="134"/>
      </rPr>
      <t>500m</t>
    </r>
    <r>
      <rPr>
        <sz val="10"/>
        <color indexed="8"/>
        <rFont val="方正仿宋_GBK"/>
        <charset val="134"/>
      </rPr>
      <t>，宽</t>
    </r>
    <r>
      <rPr>
        <sz val="10"/>
        <color indexed="8"/>
        <rFont val="Times New Roman"/>
        <charset val="134"/>
      </rPr>
      <t>3m</t>
    </r>
    <r>
      <rPr>
        <sz val="10"/>
        <color indexed="8"/>
        <rFont val="方正仿宋_GBK"/>
        <charset val="134"/>
      </rPr>
      <t>，厚</t>
    </r>
    <r>
      <rPr>
        <sz val="10"/>
        <color indexed="8"/>
        <rFont val="Times New Roman"/>
        <charset val="134"/>
      </rPr>
      <t>0.15m</t>
    </r>
    <r>
      <rPr>
        <sz val="10"/>
        <color indexed="8"/>
        <rFont val="方正仿宋_GBK"/>
        <charset val="134"/>
      </rPr>
      <t>，需混凝土方量</t>
    </r>
    <r>
      <rPr>
        <sz val="10"/>
        <color indexed="8"/>
        <rFont val="Times New Roman"/>
        <charset val="134"/>
      </rPr>
      <t>225m</t>
    </r>
    <r>
      <rPr>
        <sz val="10"/>
        <color indexed="8"/>
        <rFont val="Times New Roman"/>
        <charset val="134"/>
      </rPr>
      <t>³</t>
    </r>
    <r>
      <rPr>
        <sz val="10"/>
        <color indexed="8"/>
        <rFont val="方正仿宋_GBK"/>
        <charset val="134"/>
      </rPr>
      <t>；</t>
    </r>
    <r>
      <rPr>
        <sz val="10"/>
        <color indexed="8"/>
        <rFont val="Times New Roman"/>
        <charset val="134"/>
      </rPr>
      <t xml:space="preserve">
5.</t>
    </r>
    <r>
      <rPr>
        <sz val="10"/>
        <color indexed="8"/>
        <rFont val="方正仿宋_GBK"/>
        <charset val="134"/>
      </rPr>
      <t>四家村</t>
    </r>
    <r>
      <rPr>
        <sz val="10"/>
        <color indexed="8"/>
        <rFont val="Times New Roman"/>
        <charset val="134"/>
      </rPr>
      <t>90m</t>
    </r>
    <r>
      <rPr>
        <sz val="10"/>
        <color indexed="8"/>
        <rFont val="方正仿宋_GBK"/>
        <charset val="134"/>
      </rPr>
      <t>，宽</t>
    </r>
    <r>
      <rPr>
        <sz val="10"/>
        <color indexed="8"/>
        <rFont val="Times New Roman"/>
        <charset val="134"/>
      </rPr>
      <t>3m</t>
    </r>
    <r>
      <rPr>
        <sz val="10"/>
        <color indexed="8"/>
        <rFont val="方正仿宋_GBK"/>
        <charset val="134"/>
      </rPr>
      <t>，厚</t>
    </r>
    <r>
      <rPr>
        <sz val="10"/>
        <color indexed="8"/>
        <rFont val="Times New Roman"/>
        <charset val="134"/>
      </rPr>
      <t>0.15m</t>
    </r>
    <r>
      <rPr>
        <sz val="10"/>
        <color indexed="8"/>
        <rFont val="方正仿宋_GBK"/>
        <charset val="134"/>
      </rPr>
      <t>，需混凝土方量</t>
    </r>
    <r>
      <rPr>
        <sz val="10"/>
        <color indexed="8"/>
        <rFont val="Times New Roman"/>
        <charset val="134"/>
      </rPr>
      <t>40.5m</t>
    </r>
    <r>
      <rPr>
        <sz val="10"/>
        <color indexed="8"/>
        <rFont val="Times New Roman"/>
        <charset val="134"/>
      </rPr>
      <t>³</t>
    </r>
    <r>
      <rPr>
        <sz val="10"/>
        <color indexed="8"/>
        <rFont val="方正仿宋_GBK"/>
        <charset val="134"/>
      </rPr>
      <t>；</t>
    </r>
    <r>
      <rPr>
        <sz val="10"/>
        <color indexed="8"/>
        <rFont val="Times New Roman"/>
        <charset val="134"/>
      </rPr>
      <t xml:space="preserve">
6.</t>
    </r>
    <r>
      <rPr>
        <sz val="10"/>
        <color indexed="8"/>
        <rFont val="方正仿宋_GBK"/>
        <charset val="134"/>
      </rPr>
      <t>梳头庄</t>
    </r>
    <r>
      <rPr>
        <sz val="10"/>
        <color indexed="8"/>
        <rFont val="Times New Roman"/>
        <charset val="134"/>
      </rPr>
      <t>550m</t>
    </r>
    <r>
      <rPr>
        <sz val="10"/>
        <color indexed="8"/>
        <rFont val="方正仿宋_GBK"/>
        <charset val="134"/>
      </rPr>
      <t>，宽</t>
    </r>
    <r>
      <rPr>
        <sz val="10"/>
        <color indexed="8"/>
        <rFont val="Times New Roman"/>
        <charset val="134"/>
      </rPr>
      <t>3m</t>
    </r>
    <r>
      <rPr>
        <sz val="10"/>
        <color indexed="8"/>
        <rFont val="方正仿宋_GBK"/>
        <charset val="134"/>
      </rPr>
      <t>，厚</t>
    </r>
    <r>
      <rPr>
        <sz val="10"/>
        <color indexed="8"/>
        <rFont val="Times New Roman"/>
        <charset val="134"/>
      </rPr>
      <t>0.2m</t>
    </r>
    <r>
      <rPr>
        <sz val="10"/>
        <color indexed="8"/>
        <rFont val="方正仿宋_GBK"/>
        <charset val="134"/>
      </rPr>
      <t>，需混凝土方量</t>
    </r>
    <r>
      <rPr>
        <sz val="10"/>
        <color indexed="8"/>
        <rFont val="Times New Roman"/>
        <charset val="134"/>
      </rPr>
      <t>330m</t>
    </r>
    <r>
      <rPr>
        <sz val="10"/>
        <color indexed="8"/>
        <rFont val="Times New Roman"/>
        <charset val="134"/>
      </rPr>
      <t>³</t>
    </r>
    <r>
      <rPr>
        <sz val="10"/>
        <color indexed="8"/>
        <rFont val="方正仿宋_GBK"/>
        <charset val="134"/>
      </rPr>
      <t>；</t>
    </r>
    <r>
      <rPr>
        <sz val="10"/>
        <color indexed="8"/>
        <rFont val="Times New Roman"/>
        <charset val="134"/>
      </rPr>
      <t xml:space="preserve">
7.</t>
    </r>
    <r>
      <rPr>
        <sz val="10"/>
        <color indexed="8"/>
        <rFont val="方正仿宋_GBK"/>
        <charset val="134"/>
      </rPr>
      <t>陡坡村</t>
    </r>
    <r>
      <rPr>
        <sz val="10"/>
        <color indexed="8"/>
        <rFont val="Times New Roman"/>
        <charset val="134"/>
      </rPr>
      <t>410m</t>
    </r>
    <r>
      <rPr>
        <sz val="10"/>
        <color indexed="8"/>
        <rFont val="方正仿宋_GBK"/>
        <charset val="134"/>
      </rPr>
      <t>。宽</t>
    </r>
    <r>
      <rPr>
        <sz val="10"/>
        <color indexed="8"/>
        <rFont val="Times New Roman"/>
        <charset val="134"/>
      </rPr>
      <t>3m</t>
    </r>
    <r>
      <rPr>
        <sz val="10"/>
        <color indexed="8"/>
        <rFont val="方正仿宋_GBK"/>
        <charset val="134"/>
      </rPr>
      <t>，厚</t>
    </r>
    <r>
      <rPr>
        <sz val="10"/>
        <color indexed="8"/>
        <rFont val="Times New Roman"/>
        <charset val="134"/>
      </rPr>
      <t>0.15m</t>
    </r>
    <r>
      <rPr>
        <sz val="10"/>
        <color indexed="8"/>
        <rFont val="方正仿宋_GBK"/>
        <charset val="134"/>
      </rPr>
      <t>，需混凝土方量</t>
    </r>
    <r>
      <rPr>
        <sz val="10"/>
        <color indexed="8"/>
        <rFont val="Times New Roman"/>
        <charset val="134"/>
      </rPr>
      <t>184.5m</t>
    </r>
    <r>
      <rPr>
        <sz val="10"/>
        <color indexed="8"/>
        <rFont val="Times New Roman"/>
        <charset val="134"/>
      </rPr>
      <t>³</t>
    </r>
    <r>
      <rPr>
        <sz val="10"/>
        <color indexed="8"/>
        <rFont val="方正仿宋_GBK"/>
        <charset val="134"/>
      </rPr>
      <t>。</t>
    </r>
    <r>
      <rPr>
        <sz val="10"/>
        <color indexed="8"/>
        <rFont val="Times New Roman"/>
        <charset val="134"/>
      </rPr>
      <t xml:space="preserve">
</t>
    </r>
    <r>
      <rPr>
        <sz val="10"/>
        <color indexed="8"/>
        <rFont val="方正仿宋_GBK"/>
        <charset val="134"/>
      </rPr>
      <t>共计硬化道路总</t>
    </r>
    <r>
      <rPr>
        <sz val="10"/>
        <color indexed="8"/>
        <rFont val="Times New Roman"/>
        <charset val="134"/>
      </rPr>
      <t>3890.9</t>
    </r>
    <r>
      <rPr>
        <sz val="10"/>
        <color indexed="8"/>
        <rFont val="方正仿宋_GBK"/>
        <charset val="134"/>
      </rPr>
      <t>米</t>
    </r>
    <r>
      <rPr>
        <sz val="10"/>
        <color indexed="8"/>
        <rFont val="Times New Roman"/>
        <charset val="134"/>
      </rPr>
      <t>1974.54m</t>
    </r>
    <r>
      <rPr>
        <sz val="10"/>
        <color indexed="8"/>
        <rFont val="Times New Roman"/>
        <charset val="134"/>
      </rPr>
      <t>³</t>
    </r>
    <r>
      <rPr>
        <sz val="10"/>
        <color indexed="8"/>
        <rFont val="方正仿宋_GBK"/>
        <charset val="134"/>
      </rPr>
      <t>，单价</t>
    </r>
    <r>
      <rPr>
        <sz val="10"/>
        <color indexed="8"/>
        <rFont val="Times New Roman"/>
        <charset val="134"/>
      </rPr>
      <t>420</t>
    </r>
    <r>
      <rPr>
        <sz val="10"/>
        <color indexed="8"/>
        <rFont val="方正仿宋_GBK"/>
        <charset val="134"/>
      </rPr>
      <t>元</t>
    </r>
    <r>
      <rPr>
        <sz val="10"/>
        <color indexed="8"/>
        <rFont val="Times New Roman"/>
        <charset val="134"/>
      </rPr>
      <t>/m</t>
    </r>
    <r>
      <rPr>
        <sz val="10"/>
        <color indexed="8"/>
        <rFont val="Times New Roman"/>
        <charset val="134"/>
      </rPr>
      <t>³</t>
    </r>
    <r>
      <rPr>
        <sz val="10"/>
        <color indexed="8"/>
        <rFont val="方正仿宋_GBK"/>
        <charset val="134"/>
      </rPr>
      <t>，共需资金</t>
    </r>
    <r>
      <rPr>
        <sz val="10"/>
        <color indexed="8"/>
        <rFont val="Times New Roman"/>
        <charset val="134"/>
      </rPr>
      <t>82.93</t>
    </r>
    <r>
      <rPr>
        <sz val="10"/>
        <color indexed="8"/>
        <rFont val="方正仿宋_GBK"/>
        <charset val="134"/>
      </rPr>
      <t>万元</t>
    </r>
  </si>
  <si>
    <r>
      <rPr>
        <sz val="10"/>
        <color indexed="8"/>
        <rFont val="方正仿宋_GBK"/>
        <charset val="134"/>
      </rPr>
      <t>通过巩固和改善村内基础设施，持续改善人居环境，提高农民的生活水平和幸福感，实现宜居宜业和美乡村。项目建成后产权归老母村集体所有，项目覆盖受益</t>
    </r>
    <r>
      <rPr>
        <sz val="10"/>
        <color indexed="8"/>
        <rFont val="Times New Roman"/>
        <charset val="134"/>
      </rPr>
      <t>1400</t>
    </r>
    <r>
      <rPr>
        <sz val="10"/>
        <color indexed="8"/>
        <rFont val="方正仿宋_GBK"/>
        <charset val="134"/>
      </rPr>
      <t>人。</t>
    </r>
  </si>
  <si>
    <r>
      <rPr>
        <sz val="10"/>
        <color indexed="8"/>
        <rFont val="方正仿宋_GBK"/>
        <charset val="134"/>
      </rPr>
      <t>小百户镇兴仁社区基础设施建设项目</t>
    </r>
  </si>
  <si>
    <r>
      <rPr>
        <sz val="10"/>
        <rFont val="方正仿宋_GBK"/>
        <charset val="134"/>
      </rPr>
      <t>一、村内道路建设。</t>
    </r>
    <r>
      <rPr>
        <sz val="10"/>
        <rFont val="Times New Roman"/>
        <charset val="134"/>
      </rPr>
      <t>1.</t>
    </r>
    <r>
      <rPr>
        <sz val="10"/>
        <rFont val="方正仿宋_GBK"/>
        <charset val="134"/>
      </rPr>
      <t>硬化</t>
    </r>
    <r>
      <rPr>
        <sz val="10"/>
        <rFont val="Times New Roman"/>
        <charset val="134"/>
      </rPr>
      <t>345</t>
    </r>
    <r>
      <rPr>
        <sz val="10"/>
        <rFont val="方正仿宋_GBK"/>
        <charset val="134"/>
      </rPr>
      <t>米、宽</t>
    </r>
    <r>
      <rPr>
        <sz val="10"/>
        <rFont val="Times New Roman"/>
        <charset val="134"/>
      </rPr>
      <t>3</t>
    </r>
    <r>
      <rPr>
        <sz val="10"/>
        <rFont val="方正仿宋_GBK"/>
        <charset val="134"/>
      </rPr>
      <t>米，厚</t>
    </r>
    <r>
      <rPr>
        <sz val="10"/>
        <rFont val="Times New Roman"/>
        <charset val="134"/>
      </rPr>
      <t>0.2</t>
    </r>
    <r>
      <rPr>
        <sz val="10"/>
        <rFont val="方正仿宋_GBK"/>
        <charset val="134"/>
      </rPr>
      <t>米，浇筑</t>
    </r>
    <r>
      <rPr>
        <sz val="10"/>
        <rFont val="Times New Roman"/>
        <charset val="134"/>
      </rPr>
      <t>C25</t>
    </r>
    <r>
      <rPr>
        <sz val="10"/>
        <rFont val="方正仿宋_GBK"/>
        <charset val="134"/>
      </rPr>
      <t>混凝土</t>
    </r>
    <r>
      <rPr>
        <sz val="10"/>
        <rFont val="Times New Roman"/>
        <charset val="134"/>
      </rPr>
      <t>207m</t>
    </r>
    <r>
      <rPr>
        <sz val="10"/>
        <rFont val="Times New Roman"/>
        <charset val="134"/>
      </rPr>
      <t>³</t>
    </r>
    <r>
      <rPr>
        <sz val="10"/>
        <rFont val="方正仿宋_GBK"/>
        <charset val="134"/>
      </rPr>
      <t>，单价</t>
    </r>
    <r>
      <rPr>
        <sz val="10"/>
        <rFont val="Times New Roman"/>
        <charset val="134"/>
      </rPr>
      <t>420</t>
    </r>
    <r>
      <rPr>
        <sz val="10"/>
        <rFont val="方正仿宋_GBK"/>
        <charset val="134"/>
      </rPr>
      <t>元</t>
    </r>
    <r>
      <rPr>
        <sz val="10"/>
        <rFont val="方正仿宋_GBK"/>
        <charset val="134"/>
      </rPr>
      <t>一、村内道路建设。</t>
    </r>
    <r>
      <rPr>
        <sz val="10"/>
        <rFont val="Times New Roman"/>
        <charset val="134"/>
      </rPr>
      <t>1.</t>
    </r>
    <r>
      <rPr>
        <sz val="10"/>
        <rFont val="方正仿宋_GBK"/>
        <charset val="134"/>
      </rPr>
      <t>硬化</t>
    </r>
    <r>
      <rPr>
        <sz val="10"/>
        <rFont val="Times New Roman"/>
        <charset val="134"/>
      </rPr>
      <t>345</t>
    </r>
    <r>
      <rPr>
        <sz val="10"/>
        <rFont val="方正仿宋_GBK"/>
        <charset val="134"/>
      </rPr>
      <t>米、宽</t>
    </r>
    <r>
      <rPr>
        <sz val="10"/>
        <rFont val="Times New Roman"/>
        <charset val="134"/>
      </rPr>
      <t>3</t>
    </r>
    <r>
      <rPr>
        <sz val="10"/>
        <rFont val="方正仿宋_GBK"/>
        <charset val="134"/>
      </rPr>
      <t>米，厚</t>
    </r>
    <r>
      <rPr>
        <sz val="10"/>
        <rFont val="Times New Roman"/>
        <charset val="134"/>
      </rPr>
      <t>0.2</t>
    </r>
    <r>
      <rPr>
        <sz val="10"/>
        <rFont val="方正仿宋_GBK"/>
        <charset val="134"/>
      </rPr>
      <t>米，浇筑</t>
    </r>
    <r>
      <rPr>
        <sz val="10"/>
        <rFont val="Times New Roman"/>
        <charset val="134"/>
      </rPr>
      <t>C25</t>
    </r>
    <r>
      <rPr>
        <sz val="10"/>
        <rFont val="方正仿宋_GBK"/>
        <charset val="134"/>
      </rPr>
      <t>混凝土</t>
    </r>
    <r>
      <rPr>
        <sz val="10"/>
        <rFont val="Times New Roman"/>
        <charset val="134"/>
      </rPr>
      <t>207m</t>
    </r>
    <r>
      <rPr>
        <sz val="10"/>
        <rFont val="Times New Roman"/>
        <charset val="134"/>
      </rPr>
      <t>³</t>
    </r>
    <r>
      <rPr>
        <sz val="10"/>
        <rFont val="方正仿宋_GBK"/>
        <charset val="134"/>
      </rPr>
      <t>，单价</t>
    </r>
    <r>
      <rPr>
        <sz val="10"/>
        <rFont val="Times New Roman"/>
        <charset val="134"/>
      </rPr>
      <t>420</t>
    </r>
    <r>
      <rPr>
        <sz val="10"/>
        <rFont val="方正仿宋_GBK"/>
        <charset val="134"/>
      </rPr>
      <t>元</t>
    </r>
    <r>
      <rPr>
        <sz val="10"/>
        <rFont val="Times New Roman"/>
        <charset val="134"/>
      </rPr>
      <t>/m</t>
    </r>
    <r>
      <rPr>
        <sz val="10"/>
        <rFont val="Times New Roman"/>
        <charset val="134"/>
      </rPr>
      <t>³</t>
    </r>
    <r>
      <rPr>
        <sz val="10"/>
        <rFont val="方正仿宋_GBK"/>
        <charset val="134"/>
      </rPr>
      <t>，需资金</t>
    </r>
    <r>
      <rPr>
        <sz val="10"/>
        <rFont val="Times New Roman"/>
        <charset val="134"/>
      </rPr>
      <t>8.69</t>
    </r>
    <r>
      <rPr>
        <sz val="10"/>
        <rFont val="方正仿宋_GBK"/>
        <charset val="134"/>
      </rPr>
      <t>万元；</t>
    </r>
    <r>
      <rPr>
        <sz val="10"/>
        <rFont val="Times New Roman"/>
        <charset val="134"/>
      </rPr>
      <t>2.</t>
    </r>
    <r>
      <rPr>
        <sz val="10"/>
        <rFont val="方正仿宋_GBK"/>
        <charset val="134"/>
      </rPr>
      <t>硬化道路</t>
    </r>
    <r>
      <rPr>
        <sz val="10"/>
        <rFont val="Times New Roman"/>
        <charset val="134"/>
      </rPr>
      <t>785</t>
    </r>
    <r>
      <rPr>
        <sz val="10"/>
        <rFont val="方正仿宋_GBK"/>
        <charset val="134"/>
      </rPr>
      <t>米、宽</t>
    </r>
    <r>
      <rPr>
        <sz val="10"/>
        <rFont val="Times New Roman"/>
        <charset val="134"/>
      </rPr>
      <t>5</t>
    </r>
    <r>
      <rPr>
        <sz val="10"/>
        <rFont val="方正仿宋_GBK"/>
        <charset val="134"/>
      </rPr>
      <t>米、厚</t>
    </r>
    <r>
      <rPr>
        <sz val="10"/>
        <rFont val="Times New Roman"/>
        <charset val="134"/>
      </rPr>
      <t>0.2</t>
    </r>
    <r>
      <rPr>
        <sz val="10"/>
        <rFont val="方正仿宋_GBK"/>
        <charset val="134"/>
      </rPr>
      <t>米，需浇筑</t>
    </r>
    <r>
      <rPr>
        <sz val="10"/>
        <rFont val="Times New Roman"/>
        <charset val="134"/>
      </rPr>
      <t>C25</t>
    </r>
    <r>
      <rPr>
        <sz val="10"/>
        <rFont val="方正仿宋_GBK"/>
        <charset val="134"/>
      </rPr>
      <t>混凝土</t>
    </r>
    <r>
      <rPr>
        <sz val="10"/>
        <rFont val="Times New Roman"/>
        <charset val="134"/>
      </rPr>
      <t>785m</t>
    </r>
    <r>
      <rPr>
        <sz val="10"/>
        <rFont val="Times New Roman"/>
        <charset val="134"/>
      </rPr>
      <t>³</t>
    </r>
    <r>
      <rPr>
        <sz val="10"/>
        <rFont val="方正仿宋_GBK"/>
        <charset val="134"/>
      </rPr>
      <t>，单价</t>
    </r>
    <r>
      <rPr>
        <sz val="10"/>
        <rFont val="Times New Roman"/>
        <charset val="134"/>
      </rPr>
      <t>420</t>
    </r>
    <r>
      <rPr>
        <sz val="10"/>
        <rFont val="方正仿宋_GBK"/>
        <charset val="134"/>
      </rPr>
      <t>元</t>
    </r>
    <r>
      <rPr>
        <sz val="10"/>
        <rFont val="Times New Roman"/>
        <charset val="134"/>
      </rPr>
      <t>/m³</t>
    </r>
    <r>
      <rPr>
        <sz val="10"/>
        <rFont val="方正仿宋_GBK"/>
        <charset val="134"/>
      </rPr>
      <t>，需资金</t>
    </r>
    <r>
      <rPr>
        <sz val="10"/>
        <rFont val="Times New Roman"/>
        <charset val="134"/>
      </rPr>
      <t>32.97</t>
    </r>
    <r>
      <rPr>
        <sz val="10"/>
        <rFont val="方正仿宋_GBK"/>
        <charset val="134"/>
      </rPr>
      <t>万元；</t>
    </r>
    <r>
      <rPr>
        <sz val="10"/>
        <rFont val="Times New Roman"/>
        <charset val="134"/>
      </rPr>
      <t>3.</t>
    </r>
    <r>
      <rPr>
        <sz val="10"/>
        <rFont val="方正仿宋_GBK"/>
        <charset val="134"/>
      </rPr>
      <t>修复村内破损道路</t>
    </r>
    <r>
      <rPr>
        <sz val="10"/>
        <rFont val="Times New Roman"/>
        <charset val="134"/>
      </rPr>
      <t>1150</t>
    </r>
    <r>
      <rPr>
        <sz val="10"/>
        <rFont val="方正仿宋_GBK"/>
        <charset val="134"/>
      </rPr>
      <t>㎡，单价</t>
    </r>
    <r>
      <rPr>
        <sz val="10"/>
        <rFont val="Times New Roman"/>
        <charset val="134"/>
      </rPr>
      <t>120</t>
    </r>
    <r>
      <rPr>
        <sz val="10"/>
        <rFont val="方正仿宋_GBK"/>
        <charset val="134"/>
      </rPr>
      <t>元</t>
    </r>
    <r>
      <rPr>
        <sz val="10"/>
        <rFont val="Times New Roman"/>
        <charset val="134"/>
      </rPr>
      <t>/</t>
    </r>
    <r>
      <rPr>
        <sz val="10"/>
        <rFont val="方正仿宋_GBK"/>
        <charset val="134"/>
      </rPr>
      <t>㎡，需资金</t>
    </r>
    <r>
      <rPr>
        <sz val="10"/>
        <rFont val="Times New Roman"/>
        <charset val="134"/>
      </rPr>
      <t>13.80</t>
    </r>
    <r>
      <rPr>
        <sz val="10"/>
        <rFont val="方正仿宋_GBK"/>
        <charset val="134"/>
      </rPr>
      <t>万元。道路硬化共需资金</t>
    </r>
    <r>
      <rPr>
        <sz val="10"/>
        <rFont val="Times New Roman"/>
        <charset val="134"/>
      </rPr>
      <t>55.46</t>
    </r>
    <r>
      <rPr>
        <sz val="10"/>
        <rFont val="方正仿宋_GBK"/>
        <charset val="134"/>
      </rPr>
      <t>万元。</t>
    </r>
    <r>
      <rPr>
        <sz val="10"/>
        <rFont val="Times New Roman"/>
        <charset val="134"/>
      </rPr>
      <t xml:space="preserve">
</t>
    </r>
    <r>
      <rPr>
        <sz val="10"/>
        <rFont val="方正仿宋_GBK"/>
        <charset val="134"/>
      </rPr>
      <t>二、村内雨污设施建设项目。</t>
    </r>
    <r>
      <rPr>
        <sz val="10"/>
        <rFont val="Times New Roman"/>
        <charset val="134"/>
      </rPr>
      <t>1.</t>
    </r>
    <r>
      <rPr>
        <sz val="10"/>
        <rFont val="方正仿宋_GBK"/>
        <charset val="134"/>
      </rPr>
      <t>村内安装</t>
    </r>
    <r>
      <rPr>
        <sz val="10"/>
        <rFont val="Times New Roman"/>
        <charset val="134"/>
      </rPr>
      <t>DN300HDPE</t>
    </r>
    <r>
      <rPr>
        <sz val="10"/>
        <rFont val="方正仿宋_GBK"/>
        <charset val="134"/>
      </rPr>
      <t>双壁波纹管（</t>
    </r>
    <r>
      <rPr>
        <sz val="10"/>
        <rFont val="Times New Roman"/>
        <charset val="134"/>
      </rPr>
      <t>S8</t>
    </r>
    <r>
      <rPr>
        <sz val="10"/>
        <rFont val="方正仿宋_GBK"/>
        <charset val="134"/>
      </rPr>
      <t>级）</t>
    </r>
    <r>
      <rPr>
        <sz val="10"/>
        <rFont val="Times New Roman"/>
        <charset val="134"/>
      </rPr>
      <t>2500</t>
    </r>
    <r>
      <rPr>
        <sz val="10"/>
        <rFont val="方正仿宋_GBK"/>
        <charset val="134"/>
      </rPr>
      <t>米，单价</t>
    </r>
    <r>
      <rPr>
        <sz val="10"/>
        <rFont val="Times New Roman"/>
        <charset val="134"/>
      </rPr>
      <t>185</t>
    </r>
    <r>
      <rPr>
        <sz val="10"/>
        <rFont val="方正仿宋_GBK"/>
        <charset val="134"/>
      </rPr>
      <t>元</t>
    </r>
    <r>
      <rPr>
        <sz val="10"/>
        <rFont val="Times New Roman"/>
        <charset val="134"/>
      </rPr>
      <t>/</t>
    </r>
    <r>
      <rPr>
        <sz val="10"/>
        <rFont val="方正仿宋_GBK"/>
        <charset val="134"/>
      </rPr>
      <t>米，需资金</t>
    </r>
    <r>
      <rPr>
        <sz val="10"/>
        <rFont val="Times New Roman"/>
        <charset val="134"/>
      </rPr>
      <t>46.25</t>
    </r>
    <r>
      <rPr>
        <sz val="10"/>
        <rFont val="方正仿宋_GBK"/>
        <charset val="134"/>
      </rPr>
      <t>万元；</t>
    </r>
    <r>
      <rPr>
        <sz val="10"/>
        <rFont val="Times New Roman"/>
        <charset val="134"/>
      </rPr>
      <t>2.</t>
    </r>
    <r>
      <rPr>
        <sz val="10"/>
        <rFont val="方正仿宋_GBK"/>
        <charset val="134"/>
      </rPr>
      <t>安装</t>
    </r>
    <r>
      <rPr>
        <sz val="10"/>
        <rFont val="Times New Roman"/>
        <charset val="134"/>
      </rPr>
      <t>DN160pvc-u</t>
    </r>
    <r>
      <rPr>
        <sz val="10"/>
        <rFont val="方正仿宋_GBK"/>
        <charset val="134"/>
      </rPr>
      <t>排污管</t>
    </r>
    <r>
      <rPr>
        <sz val="10"/>
        <rFont val="Times New Roman"/>
        <charset val="134"/>
      </rPr>
      <t>246</t>
    </r>
    <r>
      <rPr>
        <sz val="10"/>
        <rFont val="方正仿宋_GBK"/>
        <charset val="134"/>
      </rPr>
      <t>米，单价</t>
    </r>
    <r>
      <rPr>
        <sz val="10"/>
        <rFont val="Times New Roman"/>
        <charset val="134"/>
      </rPr>
      <t>175</t>
    </r>
    <r>
      <rPr>
        <sz val="10"/>
        <rFont val="方正仿宋_GBK"/>
        <charset val="134"/>
      </rPr>
      <t>元</t>
    </r>
    <r>
      <rPr>
        <sz val="10"/>
        <rFont val="Times New Roman"/>
        <charset val="134"/>
      </rPr>
      <t>/</t>
    </r>
    <r>
      <rPr>
        <sz val="10"/>
        <rFont val="方正仿宋_GBK"/>
        <charset val="134"/>
      </rPr>
      <t>米，需资金</t>
    </r>
    <r>
      <rPr>
        <sz val="10"/>
        <rFont val="Times New Roman"/>
        <charset val="134"/>
      </rPr>
      <t>4.31</t>
    </r>
    <r>
      <rPr>
        <sz val="10"/>
        <rFont val="方正仿宋_GBK"/>
        <charset val="134"/>
      </rPr>
      <t>万元；</t>
    </r>
    <r>
      <rPr>
        <sz val="10"/>
        <rFont val="Times New Roman"/>
        <charset val="134"/>
      </rPr>
      <t>3.</t>
    </r>
    <r>
      <rPr>
        <sz val="10"/>
        <rFont val="方正仿宋_GBK"/>
        <charset val="134"/>
      </rPr>
      <t>新建砖砌体雨水沟</t>
    </r>
    <r>
      <rPr>
        <sz val="10"/>
        <rFont val="Times New Roman"/>
        <charset val="134"/>
      </rPr>
      <t>1400</t>
    </r>
    <r>
      <rPr>
        <sz val="10"/>
        <rFont val="方正仿宋_GBK"/>
        <charset val="134"/>
      </rPr>
      <t>米，单价</t>
    </r>
    <r>
      <rPr>
        <sz val="10"/>
        <rFont val="Times New Roman"/>
        <charset val="134"/>
      </rPr>
      <t>180</t>
    </r>
    <r>
      <rPr>
        <sz val="10"/>
        <rFont val="方正仿宋_GBK"/>
        <charset val="134"/>
      </rPr>
      <t>元</t>
    </r>
    <r>
      <rPr>
        <sz val="10"/>
        <rFont val="Times New Roman"/>
        <charset val="134"/>
      </rPr>
      <t>/</t>
    </r>
    <r>
      <rPr>
        <sz val="10"/>
        <rFont val="方正仿宋_GBK"/>
        <charset val="134"/>
      </rPr>
      <t>米，需资金</t>
    </r>
    <r>
      <rPr>
        <sz val="10"/>
        <rFont val="Times New Roman"/>
        <charset val="134"/>
      </rPr>
      <t>25.20</t>
    </r>
    <r>
      <rPr>
        <sz val="10"/>
        <rFont val="方正仿宋_GBK"/>
        <charset val="134"/>
      </rPr>
      <t>万元；</t>
    </r>
    <r>
      <rPr>
        <sz val="10"/>
        <rFont val="Times New Roman"/>
        <charset val="134"/>
      </rPr>
      <t>4.</t>
    </r>
    <r>
      <rPr>
        <sz val="10"/>
        <rFont val="方正仿宋_GBK"/>
        <charset val="134"/>
      </rPr>
      <t>新建</t>
    </r>
    <r>
      <rPr>
        <sz val="10"/>
        <rFont val="Times New Roman"/>
        <charset val="134"/>
      </rPr>
      <t>0.8*0.8</t>
    </r>
    <r>
      <rPr>
        <sz val="10"/>
        <rFont val="方正仿宋_GBK"/>
        <charset val="134"/>
      </rPr>
      <t>检查井</t>
    </r>
    <r>
      <rPr>
        <sz val="10"/>
        <rFont val="Times New Roman"/>
        <charset val="134"/>
      </rPr>
      <t>21</t>
    </r>
    <r>
      <rPr>
        <sz val="10"/>
        <rFont val="方正仿宋_GBK"/>
        <charset val="134"/>
      </rPr>
      <t>座，（含井盖及安装），单价</t>
    </r>
    <r>
      <rPr>
        <sz val="10"/>
        <rFont val="Times New Roman"/>
        <charset val="134"/>
      </rPr>
      <t>1280</t>
    </r>
    <r>
      <rPr>
        <sz val="10"/>
        <rFont val="方正仿宋_GBK"/>
        <charset val="134"/>
      </rPr>
      <t>元</t>
    </r>
    <r>
      <rPr>
        <sz val="10"/>
        <rFont val="Times New Roman"/>
        <charset val="134"/>
      </rPr>
      <t>/座，需资金2.69万元；5.新建100m³集中式化粪池1座，需资金9.80万元。雨污设施建设共需资金88.24万元。
小百户镇兴仁社区三堆子村基础设施提升项目共需资金143.71万元。</t>
    </r>
  </si>
  <si>
    <r>
      <rPr>
        <sz val="10"/>
        <rFont val="方正仿宋_GBK"/>
        <charset val="134"/>
      </rPr>
      <t>通过建设农村道路建设，提升社区基础设施建设，为三堆子村农文旅建设提供保障。项目建成后产权归兴仁社区所有。项目建设可覆盖</t>
    </r>
    <r>
      <rPr>
        <sz val="10"/>
        <rFont val="Times New Roman"/>
        <charset val="134"/>
      </rPr>
      <t>307</t>
    </r>
    <r>
      <rPr>
        <sz val="10"/>
        <rFont val="方正仿宋_GBK"/>
        <charset val="134"/>
      </rPr>
      <t>人。</t>
    </r>
  </si>
  <si>
    <r>
      <rPr>
        <sz val="10"/>
        <rFont val="方正仿宋_GBK"/>
        <charset val="134"/>
      </rPr>
      <t>其他</t>
    </r>
  </si>
  <si>
    <r>
      <rPr>
        <sz val="10"/>
        <color indexed="8"/>
        <rFont val="方正仿宋_GBK"/>
        <charset val="134"/>
      </rPr>
      <t>兴仁社区</t>
    </r>
  </si>
  <si>
    <r>
      <rPr>
        <sz val="10"/>
        <rFont val="方正仿宋_GBK"/>
        <charset val="134"/>
      </rPr>
      <t>农村供水保障设施建设</t>
    </r>
  </si>
  <si>
    <r>
      <rPr>
        <sz val="10"/>
        <rFont val="方正仿宋_GBK"/>
        <charset val="134"/>
      </rPr>
      <t>小百户镇小百户社区水利配套设施建设项目</t>
    </r>
  </si>
  <si>
    <r>
      <rPr>
        <sz val="10"/>
        <color indexed="8"/>
        <rFont val="方正仿宋_GBK"/>
        <charset val="134"/>
      </rPr>
      <t>小百户社区</t>
    </r>
  </si>
  <si>
    <r>
      <rPr>
        <sz val="10"/>
        <color indexed="8"/>
        <rFont val="方正仿宋_GBK"/>
        <charset val="134"/>
      </rPr>
      <t>在小百户镇小百户社区实施水价权益改革试点项目，试点区位于小百户镇小百户社区四组方家坟，试点区面积</t>
    </r>
    <r>
      <rPr>
        <sz val="10"/>
        <color indexed="8"/>
        <rFont val="Times New Roman"/>
        <charset val="134"/>
      </rPr>
      <t>3000</t>
    </r>
    <r>
      <rPr>
        <sz val="10"/>
        <color indexed="8"/>
        <rFont val="方正仿宋_GBK"/>
        <charset val="134"/>
      </rPr>
      <t>亩，试点区通过进一步完善配套水利设施，建立完善水价运行机制，规范试点区农业取水用水，探索建立农业用水水价权益改革经验模式。该项目计划安装</t>
    </r>
    <r>
      <rPr>
        <sz val="10"/>
        <color indexed="8"/>
        <rFont val="Times New Roman"/>
        <charset val="134"/>
      </rPr>
      <t>φ200mm</t>
    </r>
    <r>
      <rPr>
        <sz val="10"/>
        <color indexed="8"/>
        <rFont val="方正仿宋_GBK"/>
        <charset val="134"/>
      </rPr>
      <t>的</t>
    </r>
    <r>
      <rPr>
        <sz val="10"/>
        <color indexed="8"/>
        <rFont val="Times New Roman"/>
        <charset val="134"/>
      </rPr>
      <t>PE</t>
    </r>
    <r>
      <rPr>
        <sz val="10"/>
        <color indexed="8"/>
        <rFont val="方正仿宋_GBK"/>
        <charset val="134"/>
      </rPr>
      <t>输水管</t>
    </r>
    <r>
      <rPr>
        <sz val="10"/>
        <color indexed="8"/>
        <rFont val="Times New Roman"/>
        <charset val="134"/>
      </rPr>
      <t>3125</t>
    </r>
    <r>
      <rPr>
        <sz val="10"/>
        <color indexed="8"/>
        <rFont val="方正仿宋_GBK"/>
        <charset val="134"/>
      </rPr>
      <t>米，单价</t>
    </r>
    <r>
      <rPr>
        <sz val="10"/>
        <color indexed="8"/>
        <rFont val="Times New Roman"/>
        <charset val="134"/>
      </rPr>
      <t>128</t>
    </r>
    <r>
      <rPr>
        <sz val="10"/>
        <color indexed="8"/>
        <rFont val="方正仿宋_GBK"/>
        <charset val="134"/>
      </rPr>
      <t>元</t>
    </r>
    <r>
      <rPr>
        <sz val="10"/>
        <color indexed="8"/>
        <rFont val="Times New Roman"/>
        <charset val="134"/>
      </rPr>
      <t>/</t>
    </r>
    <r>
      <rPr>
        <sz val="10"/>
        <color indexed="8"/>
        <rFont val="方正仿宋_GBK"/>
        <charset val="134"/>
      </rPr>
      <t>米，需资金</t>
    </r>
    <r>
      <rPr>
        <sz val="10"/>
        <color indexed="8"/>
        <rFont val="Times New Roman"/>
        <charset val="134"/>
      </rPr>
      <t>40</t>
    </r>
    <r>
      <rPr>
        <sz val="10"/>
        <color indexed="8"/>
        <rFont val="方正仿宋_GBK"/>
        <charset val="134"/>
      </rPr>
      <t>万元。</t>
    </r>
  </si>
  <si>
    <r>
      <rPr>
        <sz val="10"/>
        <color indexed="8"/>
        <rFont val="方正仿宋_GBK"/>
        <charset val="134"/>
      </rPr>
      <t>通过水利配套设施建设，提升农业生产效率，降低生产成本，为群众农业生产提供便利。项目建成后产权归小百户社区所有，项目覆盖受益</t>
    </r>
    <r>
      <rPr>
        <sz val="10"/>
        <color indexed="8"/>
        <rFont val="Times New Roman"/>
        <charset val="134"/>
      </rPr>
      <t>800</t>
    </r>
    <r>
      <rPr>
        <sz val="10"/>
        <color indexed="8"/>
        <rFont val="方正仿宋_GBK"/>
        <charset val="134"/>
      </rPr>
      <t>人。</t>
    </r>
  </si>
  <si>
    <r>
      <rPr>
        <sz val="10"/>
        <color indexed="8"/>
        <rFont val="方正仿宋_GBK"/>
        <charset val="134"/>
      </rPr>
      <t>召夸镇召夸社区基础设施建设项目</t>
    </r>
  </si>
  <si>
    <r>
      <rPr>
        <sz val="10"/>
        <color theme="1"/>
        <rFont val="Times New Roman"/>
        <charset val="134"/>
      </rPr>
      <t>1.</t>
    </r>
    <r>
      <rPr>
        <sz val="10"/>
        <color indexed="8"/>
        <rFont val="方正仿宋_GBK"/>
        <charset val="134"/>
      </rPr>
      <t>道路硬化：达意酒店至上闸塘段长</t>
    </r>
    <r>
      <rPr>
        <sz val="10"/>
        <color indexed="8"/>
        <rFont val="Times New Roman"/>
        <charset val="134"/>
      </rPr>
      <t>400</t>
    </r>
    <r>
      <rPr>
        <sz val="10"/>
        <color indexed="8"/>
        <rFont val="方正仿宋_GBK"/>
        <charset val="134"/>
      </rPr>
      <t>米，宽</t>
    </r>
    <r>
      <rPr>
        <sz val="10"/>
        <color indexed="8"/>
        <rFont val="Times New Roman"/>
        <charset val="134"/>
      </rPr>
      <t>15</t>
    </r>
    <r>
      <rPr>
        <sz val="10"/>
        <color indexed="8"/>
        <rFont val="方正仿宋_GBK"/>
        <charset val="134"/>
      </rPr>
      <t>米，厚</t>
    </r>
    <r>
      <rPr>
        <sz val="10"/>
        <color indexed="8"/>
        <rFont val="Times New Roman"/>
        <charset val="134"/>
      </rPr>
      <t>0.2</t>
    </r>
    <r>
      <rPr>
        <sz val="10"/>
        <color indexed="8"/>
        <rFont val="方正仿宋_GBK"/>
        <charset val="134"/>
      </rPr>
      <t>米，共</t>
    </r>
    <r>
      <rPr>
        <sz val="10"/>
        <color indexed="8"/>
        <rFont val="Times New Roman"/>
        <charset val="134"/>
      </rPr>
      <t>1200m³</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；召夸社区至召夸中学段长</t>
    </r>
    <r>
      <rPr>
        <sz val="10"/>
        <color indexed="8"/>
        <rFont val="Times New Roman"/>
        <charset val="134"/>
      </rPr>
      <t>450</t>
    </r>
    <r>
      <rPr>
        <sz val="10"/>
        <color indexed="8"/>
        <rFont val="方正仿宋_GBK"/>
        <charset val="134"/>
      </rPr>
      <t>米，宽</t>
    </r>
    <r>
      <rPr>
        <sz val="10"/>
        <color indexed="8"/>
        <rFont val="Times New Roman"/>
        <charset val="134"/>
      </rPr>
      <t>6</t>
    </r>
    <r>
      <rPr>
        <sz val="10"/>
        <color indexed="8"/>
        <rFont val="方正仿宋_GBK"/>
        <charset val="134"/>
      </rPr>
      <t>米，厚</t>
    </r>
    <r>
      <rPr>
        <sz val="10"/>
        <color indexed="8"/>
        <rFont val="Times New Roman"/>
        <charset val="134"/>
      </rPr>
      <t>0.2</t>
    </r>
    <r>
      <rPr>
        <sz val="10"/>
        <color indexed="8"/>
        <rFont val="方正仿宋_GBK"/>
        <charset val="134"/>
      </rPr>
      <t>米，共</t>
    </r>
    <r>
      <rPr>
        <sz val="10"/>
        <color indexed="8"/>
        <rFont val="Times New Roman"/>
        <charset val="134"/>
      </rPr>
      <t>540m³</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；朱旭刚至朱元明至张保贵段长</t>
    </r>
    <r>
      <rPr>
        <sz val="10"/>
        <color indexed="8"/>
        <rFont val="Times New Roman"/>
        <charset val="134"/>
      </rPr>
      <t>1100</t>
    </r>
    <r>
      <rPr>
        <sz val="10"/>
        <color indexed="8"/>
        <rFont val="方正仿宋_GBK"/>
        <charset val="134"/>
      </rPr>
      <t>米，宽</t>
    </r>
    <r>
      <rPr>
        <sz val="10"/>
        <color indexed="8"/>
        <rFont val="Times New Roman"/>
        <charset val="134"/>
      </rPr>
      <t>4</t>
    </r>
    <r>
      <rPr>
        <sz val="10"/>
        <color indexed="8"/>
        <rFont val="方正仿宋_GBK"/>
        <charset val="134"/>
      </rPr>
      <t>米，厚</t>
    </r>
    <r>
      <rPr>
        <sz val="10"/>
        <color indexed="8"/>
        <rFont val="Times New Roman"/>
        <charset val="134"/>
      </rPr>
      <t>0.2</t>
    </r>
    <r>
      <rPr>
        <sz val="10"/>
        <color indexed="8"/>
        <rFont val="方正仿宋_GBK"/>
        <charset val="134"/>
      </rPr>
      <t>米，共</t>
    </r>
    <r>
      <rPr>
        <sz val="10"/>
        <color indexed="8"/>
        <rFont val="Times New Roman"/>
        <charset val="134"/>
      </rPr>
      <t>880m³</t>
    </r>
    <r>
      <rPr>
        <sz val="10"/>
        <color indexed="8"/>
        <rFont val="方正仿宋_GBK"/>
        <charset val="134"/>
      </rPr>
      <t>，单价</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。小计</t>
    </r>
    <r>
      <rPr>
        <sz val="10"/>
        <color indexed="8"/>
        <rFont val="Times New Roman"/>
        <charset val="134"/>
      </rPr>
      <t>104.8</t>
    </r>
    <r>
      <rPr>
        <sz val="10"/>
        <color indexed="8"/>
        <rFont val="方正仿宋_GBK"/>
        <charset val="134"/>
      </rPr>
      <t>万元。</t>
    </r>
    <r>
      <rPr>
        <sz val="10"/>
        <color indexed="8"/>
        <rFont val="Times New Roman"/>
        <charset val="134"/>
      </rPr>
      <t xml:space="preserve">
2.</t>
    </r>
    <r>
      <rPr>
        <sz val="10"/>
        <color indexed="8"/>
        <rFont val="方正仿宋_GBK"/>
        <charset val="134"/>
      </rPr>
      <t>管网铺设：</t>
    </r>
    <r>
      <rPr>
        <sz val="10"/>
        <color indexed="8"/>
        <rFont val="Times New Roman"/>
        <charset val="134"/>
      </rPr>
      <t>1.8</t>
    </r>
    <r>
      <rPr>
        <sz val="10"/>
        <color indexed="8"/>
        <rFont val="方正仿宋_GBK"/>
        <charset val="134"/>
      </rPr>
      <t>米深砖砌检查井</t>
    </r>
    <r>
      <rPr>
        <sz val="10"/>
        <color indexed="8"/>
        <rFont val="Times New Roman"/>
        <charset val="134"/>
      </rPr>
      <t>7</t>
    </r>
    <r>
      <rPr>
        <sz val="10"/>
        <color indexed="8"/>
        <rFont val="方正仿宋_GBK"/>
        <charset val="134"/>
      </rPr>
      <t>个，单价</t>
    </r>
    <r>
      <rPr>
        <sz val="10"/>
        <color indexed="8"/>
        <rFont val="Times New Roman"/>
        <charset val="134"/>
      </rPr>
      <t>2520</t>
    </r>
    <r>
      <rPr>
        <sz val="10"/>
        <color indexed="8"/>
        <rFont val="方正仿宋_GBK"/>
        <charset val="134"/>
      </rPr>
      <t>元</t>
    </r>
    <r>
      <rPr>
        <sz val="10"/>
        <color indexed="8"/>
        <rFont val="Times New Roman"/>
        <charset val="134"/>
      </rPr>
      <t>/</t>
    </r>
    <r>
      <rPr>
        <sz val="10"/>
        <color indexed="8"/>
        <rFont val="方正仿宋_GBK"/>
        <charset val="134"/>
      </rPr>
      <t>个；</t>
    </r>
    <r>
      <rPr>
        <sz val="10"/>
        <color indexed="8"/>
        <rFont val="Times New Roman"/>
        <charset val="134"/>
      </rPr>
      <t>1.3</t>
    </r>
    <r>
      <rPr>
        <sz val="10"/>
        <color indexed="8"/>
        <rFont val="方正仿宋_GBK"/>
        <charset val="134"/>
      </rPr>
      <t>米深砖砌检查井</t>
    </r>
    <r>
      <rPr>
        <sz val="10"/>
        <color indexed="8"/>
        <rFont val="Times New Roman"/>
        <charset val="134"/>
      </rPr>
      <t>9</t>
    </r>
    <r>
      <rPr>
        <sz val="10"/>
        <color indexed="8"/>
        <rFont val="方正仿宋_GBK"/>
        <charset val="134"/>
      </rPr>
      <t>个，单价</t>
    </r>
    <r>
      <rPr>
        <sz val="10"/>
        <color indexed="8"/>
        <rFont val="Times New Roman"/>
        <charset val="134"/>
      </rPr>
      <t>2068</t>
    </r>
    <r>
      <rPr>
        <sz val="10"/>
        <color indexed="8"/>
        <rFont val="方正仿宋_GBK"/>
        <charset val="134"/>
      </rPr>
      <t>元</t>
    </r>
    <r>
      <rPr>
        <sz val="10"/>
        <color indexed="8"/>
        <rFont val="Times New Roman"/>
        <charset val="134"/>
      </rPr>
      <t>/</t>
    </r>
    <r>
      <rPr>
        <sz val="10"/>
        <color indexed="8"/>
        <rFont val="方正仿宋_GBK"/>
        <charset val="134"/>
      </rPr>
      <t>个；混凝土雨水箅子</t>
    </r>
    <r>
      <rPr>
        <sz val="10"/>
        <color indexed="8"/>
        <rFont val="Times New Roman"/>
        <charset val="134"/>
      </rPr>
      <t>146</t>
    </r>
    <r>
      <rPr>
        <sz val="10"/>
        <color indexed="8"/>
        <rFont val="方正仿宋_GBK"/>
        <charset val="134"/>
      </rPr>
      <t>套，单价</t>
    </r>
    <r>
      <rPr>
        <sz val="10"/>
        <color indexed="8"/>
        <rFont val="Times New Roman"/>
        <charset val="134"/>
      </rPr>
      <t>420元/套；铺埋DN1000砼污水管道400m，单价890元/m；铺埋DN600砼污水管道500m，单价350元/m。小计62.86万元。</t>
    </r>
  </si>
  <si>
    <r>
      <rPr>
        <sz val="10"/>
        <color indexed="8"/>
        <rFont val="方正仿宋_GBK"/>
        <charset val="134"/>
      </rPr>
      <t>项目建成后形成固定资产归召夸社区集体所有，受益群众</t>
    </r>
    <r>
      <rPr>
        <sz val="10"/>
        <color indexed="8"/>
        <rFont val="Times New Roman"/>
        <charset val="134"/>
      </rPr>
      <t>2248</t>
    </r>
    <r>
      <rPr>
        <sz val="10"/>
        <color indexed="8"/>
        <rFont val="方正仿宋_GBK"/>
        <charset val="134"/>
      </rPr>
      <t>户</t>
    </r>
    <r>
      <rPr>
        <sz val="10"/>
        <color indexed="8"/>
        <rFont val="Times New Roman"/>
        <charset val="134"/>
      </rPr>
      <t>7801</t>
    </r>
    <r>
      <rPr>
        <sz val="10"/>
        <color indexed="8"/>
        <rFont val="方正仿宋_GBK"/>
        <charset val="134"/>
      </rPr>
      <t>人（其中脱贫户及监测对象</t>
    </r>
    <r>
      <rPr>
        <sz val="10"/>
        <color indexed="8"/>
        <rFont val="Times New Roman"/>
        <charset val="134"/>
      </rPr>
      <t>203</t>
    </r>
    <r>
      <rPr>
        <sz val="10"/>
        <color indexed="8"/>
        <rFont val="方正仿宋_GBK"/>
        <charset val="134"/>
      </rPr>
      <t>户</t>
    </r>
    <r>
      <rPr>
        <sz val="10"/>
        <color indexed="8"/>
        <rFont val="Times New Roman"/>
        <charset val="134"/>
      </rPr>
      <t>718</t>
    </r>
    <r>
      <rPr>
        <sz val="10"/>
        <color indexed="8"/>
        <rFont val="方正仿宋_GBK"/>
        <charset val="134"/>
      </rPr>
      <t>人），利用闲置空闲地，提高资源利用率，有效地整治人居环境，完善群众基础设施建设，方便群众出行，完善群众生活设施建设，在推进乡村绿化美化的同时，努力打造地域特色，突出污水治理水平，提高群众的幸福感和满意度，扎实有效巩固拓展脱贫攻坚成果同乡村振兴有效衔接。</t>
    </r>
  </si>
  <si>
    <r>
      <rPr>
        <sz val="10"/>
        <color indexed="8"/>
        <rFont val="方正仿宋_GBK"/>
        <charset val="134"/>
      </rPr>
      <t>中枢街道华侨社区三组基础设施项目</t>
    </r>
  </si>
  <si>
    <r>
      <rPr>
        <sz val="10"/>
        <rFont val="方正仿宋_GBK"/>
        <charset val="134"/>
      </rPr>
      <t>华侨社区</t>
    </r>
  </si>
  <si>
    <t>三组道路建设1806.5米（15条）（宽5.4米、厚0.2M），C25砼1951立方米；D600沉叉式混凝土管290米；D300沉叉式混凝土管1330米；2个化粪池（3*5*2）；沉淀池50个；雨箅子160个；pvcuΦ75管480米；pvcuΦ110管480米：pvcuΦ160管260米；给水PEΦ63管180米：PEΦ50管1230米：PEΦ25管100米</t>
  </si>
  <si>
    <r>
      <rPr>
        <sz val="10"/>
        <color indexed="8"/>
        <rFont val="方正仿宋_GBK"/>
        <charset val="134"/>
      </rPr>
      <t>通过建设华侨社区三组项目建设，提升人居环境，增强区域整体形象，改善污水治理排放和环境卫生和方便居民出行，项目建成后形成固定资产归华侨社区集体所有，项目建设可覆盖</t>
    </r>
    <r>
      <rPr>
        <sz val="10"/>
        <color indexed="8"/>
        <rFont val="Times New Roman"/>
        <charset val="134"/>
      </rPr>
      <t>582</t>
    </r>
    <r>
      <rPr>
        <sz val="10"/>
        <color indexed="8"/>
        <rFont val="方正仿宋_GBK"/>
        <charset val="134"/>
      </rPr>
      <t>人。</t>
    </r>
  </si>
  <si>
    <r>
      <rPr>
        <sz val="10"/>
        <rFont val="方正仿宋_GBK"/>
        <charset val="134"/>
      </rPr>
      <t>产业路、资源路、旅游路建设</t>
    </r>
  </si>
  <si>
    <r>
      <rPr>
        <sz val="10"/>
        <rFont val="方正仿宋_GBK"/>
        <charset val="134"/>
      </rPr>
      <t>茶花社区产业道路建设</t>
    </r>
  </si>
  <si>
    <r>
      <rPr>
        <sz val="10"/>
        <rFont val="方正仿宋_GBK"/>
        <charset val="134"/>
      </rPr>
      <t>新建硬化道路</t>
    </r>
    <r>
      <rPr>
        <sz val="10"/>
        <rFont val="Times New Roman"/>
        <charset val="134"/>
      </rPr>
      <t>1</t>
    </r>
    <r>
      <rPr>
        <sz val="10"/>
        <rFont val="方正仿宋_GBK"/>
        <charset val="134"/>
      </rPr>
      <t>条，硬化面积</t>
    </r>
    <r>
      <rPr>
        <sz val="10"/>
        <rFont val="Times New Roman"/>
        <charset val="134"/>
      </rPr>
      <t>3650</t>
    </r>
    <r>
      <rPr>
        <sz val="10"/>
        <rFont val="方正仿宋_GBK"/>
        <charset val="134"/>
      </rPr>
      <t>平方米，单价</t>
    </r>
    <r>
      <rPr>
        <sz val="10"/>
        <rFont val="Times New Roman"/>
        <charset val="134"/>
      </rPr>
      <t>109.6</t>
    </r>
    <r>
      <rPr>
        <sz val="10"/>
        <rFont val="方正仿宋_GBK"/>
        <charset val="134"/>
      </rPr>
      <t>元</t>
    </r>
    <r>
      <rPr>
        <sz val="10"/>
        <rFont val="Times New Roman"/>
        <charset val="134"/>
      </rPr>
      <t>/</t>
    </r>
    <r>
      <rPr>
        <sz val="10"/>
        <rFont val="方正仿宋_GBK"/>
        <charset val="134"/>
      </rPr>
      <t>平方米，概算投资</t>
    </r>
    <r>
      <rPr>
        <sz val="10"/>
        <rFont val="Times New Roman"/>
        <charset val="134"/>
      </rPr>
      <t>40</t>
    </r>
    <r>
      <rPr>
        <sz val="10"/>
        <rFont val="方正仿宋_GBK"/>
        <charset val="134"/>
      </rPr>
      <t>万元。</t>
    </r>
  </si>
  <si>
    <r>
      <rPr>
        <sz val="10"/>
        <color indexed="8"/>
        <rFont val="方正仿宋_GBK"/>
        <charset val="134"/>
      </rPr>
      <t>通过建设茶花产业道路，提升群众出行方便程度，增强区域整体形象，改善交通现状，项目建成后形成固定资产归茶花社区集体所有，项目建设可覆盖</t>
    </r>
    <r>
      <rPr>
        <sz val="10"/>
        <color indexed="8"/>
        <rFont val="Times New Roman"/>
        <charset val="134"/>
      </rPr>
      <t>428</t>
    </r>
    <r>
      <rPr>
        <sz val="10"/>
        <color indexed="8"/>
        <rFont val="方正仿宋_GBK"/>
        <charset val="134"/>
      </rPr>
      <t>人。</t>
    </r>
  </si>
  <si>
    <r>
      <rPr>
        <sz val="10"/>
        <rFont val="方正仿宋_GBK"/>
        <charset val="134"/>
      </rPr>
      <t>农村供水管网改造工程</t>
    </r>
  </si>
  <si>
    <r>
      <rPr>
        <sz val="10"/>
        <rFont val="方正仿宋_GBK"/>
        <charset val="134"/>
      </rPr>
      <t>板桥镇、活水乡、大莫古镇、小百户镇</t>
    </r>
  </si>
  <si>
    <r>
      <rPr>
        <sz val="10"/>
        <rFont val="方正仿宋_GBK"/>
        <charset val="134"/>
      </rPr>
      <t>洪武村、沙锅村、发峨哨村、上坝村</t>
    </r>
  </si>
  <si>
    <r>
      <rPr>
        <sz val="10"/>
        <rFont val="Times New Roman"/>
        <charset val="134"/>
      </rPr>
      <t>1.</t>
    </r>
    <r>
      <rPr>
        <sz val="10"/>
        <rFont val="方正仿宋_GBK"/>
        <charset val="134"/>
      </rPr>
      <t>板桥镇小坝冲村新建水池</t>
    </r>
    <r>
      <rPr>
        <sz val="10"/>
        <rFont val="Times New Roman"/>
        <charset val="134"/>
      </rPr>
      <t>1</t>
    </r>
    <r>
      <rPr>
        <sz val="10"/>
        <rFont val="方正仿宋_GBK"/>
        <charset val="134"/>
      </rPr>
      <t>座及配套管网</t>
    </r>
    <r>
      <rPr>
        <sz val="10"/>
        <rFont val="Times New Roman"/>
        <charset val="134"/>
      </rPr>
      <t>5</t>
    </r>
    <r>
      <rPr>
        <sz val="10"/>
        <rFont val="方正仿宋_GBK"/>
        <charset val="134"/>
      </rPr>
      <t>万。</t>
    </r>
    <r>
      <rPr>
        <sz val="10"/>
        <rFont val="Times New Roman"/>
        <charset val="134"/>
      </rPr>
      <t xml:space="preserve">
2.</t>
    </r>
    <r>
      <rPr>
        <sz val="10"/>
        <rFont val="方正仿宋_GBK"/>
        <charset val="134"/>
      </rPr>
      <t>活水乡沙锅村白石岩水源点新建浆砌石挡土墙、清淤等水源保护工作；新铺设输水管线</t>
    </r>
    <r>
      <rPr>
        <sz val="10"/>
        <rFont val="Times New Roman"/>
        <charset val="134"/>
      </rPr>
      <t>5.5km</t>
    </r>
    <r>
      <rPr>
        <sz val="10"/>
        <rFont val="方正仿宋_GBK"/>
        <charset val="134"/>
      </rPr>
      <t>，共计</t>
    </r>
    <r>
      <rPr>
        <sz val="10"/>
        <rFont val="Times New Roman"/>
        <charset val="134"/>
      </rPr>
      <t>30</t>
    </r>
    <r>
      <rPr>
        <sz val="10"/>
        <rFont val="方正仿宋_GBK"/>
        <charset val="134"/>
      </rPr>
      <t>万元。</t>
    </r>
    <r>
      <rPr>
        <sz val="10"/>
        <rFont val="Times New Roman"/>
        <charset val="134"/>
      </rPr>
      <t xml:space="preserve">
3.大莫古戈衣村新建机井一口和村内管网改造15.2km，共计48万元。
4.小百户镇上坝村村内管网改造20.5km，共计30万元。</t>
    </r>
  </si>
  <si>
    <r>
      <rPr>
        <sz val="10"/>
        <color indexed="8"/>
        <rFont val="方正仿宋_GBK"/>
        <charset val="134"/>
      </rPr>
      <t>通过建设农村供水管网，改善农村供水保障率，增强群众饮水安全，提高群众的幸福感和满意度，扎实有效巩固拓展脱贫攻坚成果同乡村振兴有效衔接。项目建成后资产归村集体所有。</t>
    </r>
  </si>
  <si>
    <r>
      <rPr>
        <sz val="10"/>
        <rFont val="方正仿宋_GBK"/>
        <charset val="134"/>
      </rPr>
      <t>陆良县水务局</t>
    </r>
  </si>
  <si>
    <r>
      <rPr>
        <sz val="10"/>
        <color indexed="8"/>
        <rFont val="方正仿宋_GBK"/>
        <charset val="134"/>
      </rPr>
      <t>芳华镇双合村蚕桑基地道路建设项目</t>
    </r>
  </si>
  <si>
    <r>
      <rPr>
        <sz val="10"/>
        <rFont val="Times New Roman"/>
        <charset val="134"/>
      </rPr>
      <t>1.</t>
    </r>
    <r>
      <rPr>
        <sz val="10"/>
        <rFont val="方正仿宋_GBK"/>
        <charset val="134"/>
      </rPr>
      <t>产业道路硬化</t>
    </r>
    <r>
      <rPr>
        <sz val="10"/>
        <rFont val="Times New Roman"/>
        <charset val="134"/>
      </rPr>
      <t>3</t>
    </r>
    <r>
      <rPr>
        <sz val="10"/>
        <rFont val="方正仿宋_GBK"/>
        <charset val="134"/>
      </rPr>
      <t>条共</t>
    </r>
    <r>
      <rPr>
        <sz val="10"/>
        <rFont val="Times New Roman"/>
        <charset val="134"/>
      </rPr>
      <t>1700</t>
    </r>
    <r>
      <rPr>
        <sz val="10"/>
        <rFont val="方正仿宋_GBK"/>
        <charset val="134"/>
      </rPr>
      <t>米，宽</t>
    </r>
    <r>
      <rPr>
        <sz val="10"/>
        <rFont val="Times New Roman"/>
        <charset val="134"/>
      </rPr>
      <t>5</t>
    </r>
    <r>
      <rPr>
        <sz val="10"/>
        <rFont val="方正仿宋_GBK"/>
        <charset val="134"/>
      </rPr>
      <t>米，厚</t>
    </r>
    <r>
      <rPr>
        <sz val="10"/>
        <rFont val="Times New Roman"/>
        <charset val="134"/>
      </rPr>
      <t>0.25</t>
    </r>
    <r>
      <rPr>
        <sz val="10"/>
        <rFont val="方正仿宋_GBK"/>
        <charset val="134"/>
      </rPr>
      <t>米，工程量</t>
    </r>
    <r>
      <rPr>
        <sz val="10"/>
        <rFont val="Times New Roman"/>
        <charset val="134"/>
      </rPr>
      <t>2125.00m</t>
    </r>
    <r>
      <rPr>
        <sz val="10"/>
        <rFont val="Times New Roman"/>
        <charset val="134"/>
      </rPr>
      <t>³</t>
    </r>
    <r>
      <rPr>
        <sz val="10"/>
        <rFont val="方正仿宋_GBK"/>
        <charset val="134"/>
      </rPr>
      <t>，单价：</t>
    </r>
    <r>
      <rPr>
        <sz val="10"/>
        <rFont val="Times New Roman"/>
        <charset val="134"/>
      </rPr>
      <t>420.00</t>
    </r>
    <r>
      <rPr>
        <sz val="10"/>
        <rFont val="方正仿宋_GBK"/>
        <charset val="134"/>
      </rPr>
      <t>元</t>
    </r>
    <r>
      <rPr>
        <sz val="10"/>
        <rFont val="Times New Roman"/>
        <charset val="134"/>
      </rPr>
      <t>/m</t>
    </r>
    <r>
      <rPr>
        <sz val="10"/>
        <rFont val="Times New Roman"/>
        <charset val="134"/>
      </rPr>
      <t>³</t>
    </r>
    <r>
      <rPr>
        <sz val="10"/>
        <rFont val="方正仿宋_GBK"/>
        <charset val="134"/>
      </rPr>
      <t>，需资金</t>
    </r>
    <r>
      <rPr>
        <sz val="10"/>
        <rFont val="Times New Roman"/>
        <charset val="134"/>
      </rPr>
      <t>89.25</t>
    </r>
    <r>
      <rPr>
        <sz val="10"/>
        <rFont val="方正仿宋_GBK"/>
        <charset val="134"/>
      </rPr>
      <t>万元；</t>
    </r>
    <r>
      <rPr>
        <sz val="10"/>
        <rFont val="Times New Roman"/>
        <charset val="134"/>
      </rPr>
      <t xml:space="preserve">
2.</t>
    </r>
    <r>
      <rPr>
        <sz val="10"/>
        <rFont val="方正仿宋_GBK"/>
        <charset val="134"/>
      </rPr>
      <t>梁家坟至小蚕共育室道路两侧砌毛石挡墙</t>
    </r>
    <r>
      <rPr>
        <sz val="10"/>
        <rFont val="Times New Roman"/>
        <charset val="134"/>
      </rPr>
      <t>2</t>
    </r>
    <r>
      <rPr>
        <sz val="10"/>
        <rFont val="方正仿宋_GBK"/>
        <charset val="134"/>
      </rPr>
      <t>条长</t>
    </r>
    <r>
      <rPr>
        <sz val="10"/>
        <rFont val="Times New Roman"/>
        <charset val="134"/>
      </rPr>
      <t>150.00</t>
    </r>
    <r>
      <rPr>
        <sz val="10"/>
        <rFont val="方正仿宋_GBK"/>
        <charset val="134"/>
      </rPr>
      <t>米，高</t>
    </r>
    <r>
      <rPr>
        <sz val="10"/>
        <rFont val="Times New Roman"/>
        <charset val="134"/>
      </rPr>
      <t>2.50</t>
    </r>
    <r>
      <rPr>
        <sz val="10"/>
        <rFont val="方正仿宋_GBK"/>
        <charset val="134"/>
      </rPr>
      <t>米，宽</t>
    </r>
    <r>
      <rPr>
        <sz val="10"/>
        <rFont val="Times New Roman"/>
        <charset val="134"/>
      </rPr>
      <t>1.20</t>
    </r>
    <r>
      <rPr>
        <sz val="10"/>
        <rFont val="方正仿宋_GBK"/>
        <charset val="134"/>
      </rPr>
      <t>米，工程量</t>
    </r>
    <r>
      <rPr>
        <sz val="10"/>
        <rFont val="Times New Roman"/>
        <charset val="134"/>
      </rPr>
      <t>450.00m</t>
    </r>
    <r>
      <rPr>
        <sz val="10"/>
        <rFont val="Times New Roman"/>
        <charset val="134"/>
      </rPr>
      <t>³</t>
    </r>
    <r>
      <rPr>
        <sz val="10"/>
        <rFont val="方正仿宋_GBK"/>
        <charset val="134"/>
      </rPr>
      <t>，单价：</t>
    </r>
    <r>
      <rPr>
        <sz val="10"/>
        <rFont val="Times New Roman"/>
        <charset val="134"/>
      </rPr>
      <t>320.00</t>
    </r>
    <r>
      <rPr>
        <sz val="10"/>
        <rFont val="方正仿宋_GBK"/>
        <charset val="134"/>
      </rPr>
      <t>元</t>
    </r>
    <r>
      <rPr>
        <sz val="10"/>
        <rFont val="Times New Roman"/>
        <charset val="134"/>
      </rPr>
      <t>/m</t>
    </r>
    <r>
      <rPr>
        <sz val="10"/>
        <rFont val="Times New Roman"/>
        <charset val="134"/>
      </rPr>
      <t>³</t>
    </r>
    <r>
      <rPr>
        <sz val="10"/>
        <rFont val="方正仿宋_GBK"/>
        <charset val="134"/>
      </rPr>
      <t>，需资金</t>
    </r>
    <r>
      <rPr>
        <sz val="10"/>
        <rFont val="Times New Roman"/>
        <charset val="134"/>
      </rPr>
      <t>14.40</t>
    </r>
    <r>
      <rPr>
        <sz val="10"/>
        <rFont val="方正仿宋_GBK"/>
        <charset val="134"/>
      </rPr>
      <t>万元；</t>
    </r>
    <r>
      <rPr>
        <sz val="10"/>
        <rFont val="Times New Roman"/>
        <charset val="134"/>
      </rPr>
      <t xml:space="preserve">
</t>
    </r>
    <r>
      <rPr>
        <sz val="10"/>
        <rFont val="方正仿宋_GBK"/>
        <charset val="134"/>
      </rPr>
      <t>基地建设共需资金</t>
    </r>
    <r>
      <rPr>
        <sz val="10"/>
        <rFont val="Times New Roman"/>
        <charset val="134"/>
      </rPr>
      <t>103.65</t>
    </r>
    <r>
      <rPr>
        <sz val="10"/>
        <rFont val="方正仿宋_GBK"/>
        <charset val="134"/>
      </rPr>
      <t>万元。</t>
    </r>
  </si>
  <si>
    <r>
      <rPr>
        <sz val="10"/>
        <rFont val="方正仿宋_GBK"/>
        <charset val="134"/>
      </rPr>
      <t>人居环境整治</t>
    </r>
  </si>
  <si>
    <r>
      <rPr>
        <sz val="10"/>
        <rFont val="方正仿宋_GBK"/>
        <charset val="134"/>
      </rPr>
      <t>农村卫生厕所改造（户用、公共厕所）</t>
    </r>
  </si>
  <si>
    <r>
      <rPr>
        <sz val="10"/>
        <rFont val="方正仿宋_GBK"/>
        <charset val="134"/>
      </rPr>
      <t>陆良县公厕补短板项目</t>
    </r>
  </si>
  <si>
    <r>
      <rPr>
        <sz val="10"/>
        <rFont val="方正仿宋_GBK"/>
        <charset val="134"/>
      </rPr>
      <t>全县新建</t>
    </r>
    <r>
      <rPr>
        <sz val="10"/>
        <rFont val="Times New Roman"/>
        <charset val="134"/>
      </rPr>
      <t>6</t>
    </r>
    <r>
      <rPr>
        <sz val="10"/>
        <rFont val="方正仿宋_GBK"/>
        <charset val="134"/>
      </rPr>
      <t>座公厕（板桥镇</t>
    </r>
    <r>
      <rPr>
        <sz val="10"/>
        <rFont val="Times New Roman"/>
        <charset val="134"/>
      </rPr>
      <t>2</t>
    </r>
    <r>
      <rPr>
        <sz val="10"/>
        <rFont val="方正仿宋_GBK"/>
        <charset val="134"/>
      </rPr>
      <t>座，大莫古镇</t>
    </r>
    <r>
      <rPr>
        <sz val="10"/>
        <rFont val="Times New Roman"/>
        <charset val="134"/>
      </rPr>
      <t>3</t>
    </r>
    <r>
      <rPr>
        <sz val="10"/>
        <rFont val="方正仿宋_GBK"/>
        <charset val="134"/>
      </rPr>
      <t>座，小百户镇</t>
    </r>
    <r>
      <rPr>
        <sz val="10"/>
        <rFont val="Times New Roman"/>
        <charset val="134"/>
      </rPr>
      <t>1</t>
    </r>
    <r>
      <rPr>
        <sz val="10"/>
        <rFont val="方正仿宋_GBK"/>
        <charset val="134"/>
      </rPr>
      <t>座），资金概算</t>
    </r>
    <r>
      <rPr>
        <sz val="10"/>
        <rFont val="Times New Roman"/>
        <charset val="134"/>
      </rPr>
      <t>10</t>
    </r>
    <r>
      <rPr>
        <sz val="10"/>
        <rFont val="方正仿宋_GBK"/>
        <charset val="134"/>
      </rPr>
      <t>万元</t>
    </r>
    <r>
      <rPr>
        <sz val="10"/>
        <rFont val="Times New Roman"/>
        <charset val="134"/>
      </rPr>
      <t>/</t>
    </r>
    <r>
      <rPr>
        <sz val="10"/>
        <rFont val="方正仿宋_GBK"/>
        <charset val="134"/>
      </rPr>
      <t>座，合计</t>
    </r>
    <r>
      <rPr>
        <sz val="10"/>
        <rFont val="Times New Roman"/>
        <charset val="134"/>
      </rPr>
      <t>60</t>
    </r>
    <r>
      <rPr>
        <sz val="10"/>
        <rFont val="方正仿宋_GBK"/>
        <charset val="134"/>
      </rPr>
      <t>万元。</t>
    </r>
  </si>
  <si>
    <r>
      <rPr>
        <sz val="10"/>
        <color indexed="8"/>
        <rFont val="方正仿宋_GBK"/>
        <charset val="134"/>
      </rPr>
      <t>以完善基础设施、服务民生福祉为核心，完成村内基础设施建设缺口。完善基础设施建设短板，优化村容村貌，为乡村振兴奠定坚实基础，最终建设成为</t>
    </r>
    <r>
      <rPr>
        <sz val="10"/>
        <color indexed="8"/>
        <rFont val="Times New Roman"/>
        <charset val="134"/>
      </rPr>
      <t>“</t>
    </r>
    <r>
      <rPr>
        <sz val="10"/>
        <color indexed="8"/>
        <rFont val="方正仿宋_GBK"/>
        <charset val="134"/>
      </rPr>
      <t>整洁、宜居</t>
    </r>
    <r>
      <rPr>
        <sz val="10"/>
        <color indexed="8"/>
        <rFont val="Times New Roman"/>
        <charset val="134"/>
      </rPr>
      <t>”</t>
    </r>
    <r>
      <rPr>
        <sz val="10"/>
        <color indexed="8"/>
        <rFont val="方正仿宋_GBK"/>
        <charset val="134"/>
      </rPr>
      <t>的美丽新农村，切实增强群众的获得感、幸福感、安全感。</t>
    </r>
  </si>
  <si>
    <r>
      <rPr>
        <b/>
        <sz val="10"/>
        <color indexed="8"/>
        <rFont val="方正仿宋_GBK"/>
        <charset val="134"/>
      </rPr>
      <t>四、易地搬迁后扶项目小计</t>
    </r>
  </si>
  <si>
    <r>
      <rPr>
        <b/>
        <sz val="10"/>
        <color indexed="8"/>
        <rFont val="方正仿宋_GBK"/>
        <charset val="134"/>
      </rPr>
      <t>五、巩固三保障成果项目小计</t>
    </r>
  </si>
  <si>
    <r>
      <rPr>
        <sz val="10"/>
        <rFont val="方正仿宋_GBK"/>
        <charset val="134"/>
      </rPr>
      <t>巩固三保障成果</t>
    </r>
  </si>
  <si>
    <r>
      <rPr>
        <sz val="10"/>
        <rFont val="方正仿宋_GBK"/>
        <charset val="134"/>
      </rPr>
      <t>教育</t>
    </r>
  </si>
  <si>
    <r>
      <rPr>
        <sz val="10"/>
        <rFont val="方正仿宋_GBK"/>
        <charset val="134"/>
      </rPr>
      <t>享受</t>
    </r>
    <r>
      <rPr>
        <sz val="10"/>
        <rFont val="Times New Roman"/>
        <charset val="134"/>
      </rPr>
      <t>“</t>
    </r>
    <r>
      <rPr>
        <sz val="10"/>
        <rFont val="方正仿宋_GBK"/>
        <charset val="134"/>
      </rPr>
      <t>雨露计划</t>
    </r>
    <r>
      <rPr>
        <sz val="10"/>
        <rFont val="Times New Roman"/>
        <charset val="134"/>
      </rPr>
      <t>”</t>
    </r>
    <r>
      <rPr>
        <sz val="10"/>
        <rFont val="方正仿宋_GBK"/>
        <charset val="134"/>
      </rPr>
      <t>职业教育补助</t>
    </r>
  </si>
  <si>
    <r>
      <rPr>
        <sz val="10"/>
        <rFont val="方正仿宋_GBK"/>
        <charset val="134"/>
      </rPr>
      <t>陆良县</t>
    </r>
    <r>
      <rPr>
        <sz val="10"/>
        <rFont val="Times New Roman"/>
        <charset val="134"/>
      </rPr>
      <t>2026</t>
    </r>
    <r>
      <rPr>
        <sz val="10"/>
        <rFont val="方正仿宋_GBK"/>
        <charset val="134"/>
      </rPr>
      <t>年春季</t>
    </r>
    <r>
      <rPr>
        <sz val="10"/>
        <rFont val="Times New Roman"/>
        <charset val="134"/>
      </rPr>
      <t>“</t>
    </r>
    <r>
      <rPr>
        <sz val="10"/>
        <rFont val="方正仿宋_GBK"/>
        <charset val="134"/>
      </rPr>
      <t>雨露计划</t>
    </r>
    <r>
      <rPr>
        <sz val="10"/>
        <rFont val="Times New Roman"/>
        <charset val="134"/>
      </rPr>
      <t>”</t>
    </r>
    <r>
      <rPr>
        <sz val="10"/>
        <rFont val="方正仿宋_GBK"/>
        <charset val="134"/>
      </rPr>
      <t>职业教育补助</t>
    </r>
  </si>
  <si>
    <r>
      <rPr>
        <sz val="10"/>
        <rFont val="方正仿宋_GBK"/>
        <charset val="134"/>
      </rPr>
      <t>计划对全县</t>
    </r>
    <r>
      <rPr>
        <sz val="10"/>
        <rFont val="Times New Roman"/>
        <charset val="134"/>
      </rPr>
      <t>2026</t>
    </r>
    <r>
      <rPr>
        <sz val="10"/>
        <rFont val="方正仿宋_GBK"/>
        <charset val="134"/>
      </rPr>
      <t>年春季</t>
    </r>
    <r>
      <rPr>
        <sz val="10"/>
        <rFont val="Times New Roman"/>
        <charset val="134"/>
      </rPr>
      <t>“</t>
    </r>
    <r>
      <rPr>
        <sz val="10"/>
        <rFont val="方正仿宋_GBK"/>
        <charset val="134"/>
      </rPr>
      <t>雨露计划</t>
    </r>
    <r>
      <rPr>
        <sz val="10"/>
        <rFont val="Times New Roman"/>
        <charset val="134"/>
      </rPr>
      <t>”</t>
    </r>
    <r>
      <rPr>
        <sz val="10"/>
        <rFont val="方正仿宋_GBK"/>
        <charset val="134"/>
      </rPr>
      <t>学生进行补助，预计</t>
    </r>
    <r>
      <rPr>
        <sz val="10"/>
        <rFont val="Times New Roman"/>
        <charset val="134"/>
      </rPr>
      <t>1050</t>
    </r>
    <r>
      <rPr>
        <sz val="10"/>
        <rFont val="方正仿宋_GBK"/>
        <charset val="134"/>
      </rPr>
      <t>人。</t>
    </r>
  </si>
  <si>
    <r>
      <rPr>
        <sz val="10"/>
        <rFont val="方正仿宋_GBK"/>
        <charset val="134"/>
      </rPr>
      <t>通过项目实施，覆盖受益脱贫户和监测对象困难学生</t>
    </r>
    <r>
      <rPr>
        <sz val="10"/>
        <rFont val="Times New Roman"/>
        <charset val="134"/>
      </rPr>
      <t>1050</t>
    </r>
    <r>
      <rPr>
        <sz val="10"/>
        <rFont val="方正仿宋_GBK"/>
        <charset val="134"/>
      </rPr>
      <t>人，帮助解决就学困难问题。</t>
    </r>
  </si>
  <si>
    <r>
      <rPr>
        <sz val="10"/>
        <rFont val="方正仿宋_GBK"/>
        <charset val="134"/>
      </rPr>
      <t>陆良县</t>
    </r>
    <r>
      <rPr>
        <sz val="10"/>
        <rFont val="Times New Roman"/>
        <charset val="134"/>
      </rPr>
      <t>2026</t>
    </r>
    <r>
      <rPr>
        <sz val="10"/>
        <rFont val="方正仿宋_GBK"/>
        <charset val="134"/>
      </rPr>
      <t>年秋季</t>
    </r>
    <r>
      <rPr>
        <sz val="10"/>
        <rFont val="Times New Roman"/>
        <charset val="134"/>
      </rPr>
      <t>“</t>
    </r>
    <r>
      <rPr>
        <sz val="10"/>
        <rFont val="方正仿宋_GBK"/>
        <charset val="134"/>
      </rPr>
      <t>雨露计划</t>
    </r>
    <r>
      <rPr>
        <sz val="10"/>
        <rFont val="Times New Roman"/>
        <charset val="134"/>
      </rPr>
      <t>”</t>
    </r>
    <r>
      <rPr>
        <sz val="10"/>
        <rFont val="方正仿宋_GBK"/>
        <charset val="134"/>
      </rPr>
      <t>职业教育补助</t>
    </r>
  </si>
  <si>
    <r>
      <rPr>
        <sz val="10"/>
        <rFont val="方正仿宋_GBK"/>
        <charset val="134"/>
      </rPr>
      <t>计划对全县</t>
    </r>
    <r>
      <rPr>
        <sz val="10"/>
        <rFont val="Times New Roman"/>
        <charset val="134"/>
      </rPr>
      <t>2026</t>
    </r>
    <r>
      <rPr>
        <sz val="10"/>
        <rFont val="方正仿宋_GBK"/>
        <charset val="134"/>
      </rPr>
      <t>年秋季</t>
    </r>
    <r>
      <rPr>
        <sz val="10"/>
        <rFont val="Times New Roman"/>
        <charset val="134"/>
      </rPr>
      <t>“</t>
    </r>
    <r>
      <rPr>
        <sz val="10"/>
        <rFont val="方正仿宋_GBK"/>
        <charset val="134"/>
      </rPr>
      <t>雨露计划</t>
    </r>
    <r>
      <rPr>
        <sz val="10"/>
        <rFont val="Times New Roman"/>
        <charset val="134"/>
      </rPr>
      <t>”</t>
    </r>
    <r>
      <rPr>
        <sz val="10"/>
        <rFont val="方正仿宋_GBK"/>
        <charset val="134"/>
      </rPr>
      <t>学生进行补助，预计</t>
    </r>
    <r>
      <rPr>
        <sz val="10"/>
        <rFont val="Times New Roman"/>
        <charset val="134"/>
      </rPr>
      <t>1050</t>
    </r>
    <r>
      <rPr>
        <sz val="10"/>
        <rFont val="方正仿宋_GBK"/>
        <charset val="134"/>
      </rPr>
      <t>人。</t>
    </r>
  </si>
  <si>
    <r>
      <rPr>
        <b/>
        <sz val="10"/>
        <color indexed="8"/>
        <rFont val="方正仿宋_GBK"/>
        <charset val="134"/>
      </rPr>
      <t>六、乡村治理和精神文明建设项目小计</t>
    </r>
  </si>
  <si>
    <r>
      <rPr>
        <b/>
        <sz val="10"/>
        <color indexed="8"/>
        <rFont val="方正仿宋_GBK"/>
        <charset val="134"/>
      </rPr>
      <t>七、项目管理费小计</t>
    </r>
  </si>
  <si>
    <r>
      <rPr>
        <sz val="10"/>
        <rFont val="方正仿宋_GBK"/>
        <charset val="134"/>
      </rPr>
      <t>项目管理费</t>
    </r>
  </si>
  <si>
    <r>
      <rPr>
        <sz val="10"/>
        <rFont val="方正仿宋_GBK"/>
        <charset val="134"/>
      </rPr>
      <t>衔接资金绩效评价管理</t>
    </r>
  </si>
  <si>
    <r>
      <rPr>
        <sz val="10"/>
        <color rgb="FF000000"/>
        <rFont val="方正仿宋_GBK"/>
        <charset val="134"/>
      </rPr>
      <t>对项目跟踪指导，确保绩效评价中达到</t>
    </r>
    <r>
      <rPr>
        <sz val="10"/>
        <color rgb="FF000000"/>
        <rFont val="Times New Roman"/>
        <charset val="134"/>
      </rPr>
      <t>A</t>
    </r>
    <r>
      <rPr>
        <sz val="10"/>
        <color rgb="FF000000"/>
        <rFont val="方正仿宋_GBK"/>
        <charset val="134"/>
      </rPr>
      <t>等次。</t>
    </r>
  </si>
  <si>
    <r>
      <rPr>
        <sz val="10"/>
        <color rgb="FF000000"/>
        <rFont val="方正仿宋_GBK"/>
        <charset val="134"/>
      </rPr>
      <t>通过项目绩效跟踪指导完善，确保我县</t>
    </r>
    <r>
      <rPr>
        <sz val="10"/>
        <color rgb="FF000000"/>
        <rFont val="Times New Roman"/>
        <charset val="134"/>
      </rPr>
      <t>2026</t>
    </r>
    <r>
      <rPr>
        <sz val="10"/>
        <color rgb="FF000000"/>
        <rFont val="方正仿宋_GBK"/>
        <charset val="134"/>
      </rPr>
      <t>年衔接资金项目绩效评价在国家、省市评估中达到</t>
    </r>
    <r>
      <rPr>
        <sz val="10"/>
        <color rgb="FF000000"/>
        <rFont val="Times New Roman"/>
        <charset val="134"/>
      </rPr>
      <t>A</t>
    </r>
    <r>
      <rPr>
        <sz val="10"/>
        <color rgb="FF000000"/>
        <rFont val="方正仿宋_GBK"/>
        <charset val="134"/>
      </rPr>
      <t>等次。</t>
    </r>
  </si>
  <si>
    <t>衔接资金项目监督管理</t>
  </si>
  <si>
    <r>
      <rPr>
        <sz val="10"/>
        <rFont val="方正仿宋_GBK"/>
        <charset val="134"/>
      </rPr>
      <t>对项目进行监理，确保项目工程质量。</t>
    </r>
  </si>
  <si>
    <r>
      <rPr>
        <sz val="10"/>
        <rFont val="方正仿宋_GBK"/>
        <charset val="134"/>
      </rPr>
      <t>通过项目工作质量监理，确保我县</t>
    </r>
    <r>
      <rPr>
        <sz val="10"/>
        <rFont val="Times New Roman"/>
        <charset val="134"/>
      </rPr>
      <t>2026</t>
    </r>
    <r>
      <rPr>
        <sz val="10"/>
        <rFont val="方正仿宋_GBK"/>
        <charset val="134"/>
      </rPr>
      <t>年实施的常态化帮扶资金项目在工程质量上保持良好。</t>
    </r>
  </si>
  <si>
    <r>
      <rPr>
        <b/>
        <sz val="10"/>
        <color indexed="8"/>
        <rFont val="方正仿宋_GBK"/>
        <charset val="134"/>
      </rPr>
      <t>八、其他项目小计</t>
    </r>
  </si>
  <si>
    <t>曲靖市马龙区2026年巩固拓展脱贫攻坚衔接乡村振兴项目库第一次动态新增入库汇总表</t>
  </si>
  <si>
    <r>
      <rPr>
        <b/>
        <sz val="14"/>
        <rFont val="宋体"/>
        <charset val="134"/>
      </rPr>
      <t>序号</t>
    </r>
  </si>
  <si>
    <r>
      <rPr>
        <b/>
        <sz val="14"/>
        <rFont val="宋体"/>
        <charset val="134"/>
      </rPr>
      <t>村居</t>
    </r>
  </si>
  <si>
    <r>
      <rPr>
        <b/>
        <sz val="14"/>
        <rFont val="宋体"/>
        <charset val="134"/>
      </rPr>
      <t>项目类型</t>
    </r>
  </si>
  <si>
    <r>
      <rPr>
        <b/>
        <sz val="14"/>
        <rFont val="宋体"/>
        <charset val="134"/>
      </rPr>
      <t>二级项目类型</t>
    </r>
  </si>
  <si>
    <r>
      <rPr>
        <b/>
        <sz val="14"/>
        <rFont val="宋体"/>
        <charset val="134"/>
      </rPr>
      <t>项目子类型</t>
    </r>
  </si>
  <si>
    <r>
      <rPr>
        <b/>
        <sz val="14"/>
        <rFont val="宋体"/>
        <charset val="134"/>
      </rPr>
      <t>项目名称</t>
    </r>
  </si>
  <si>
    <r>
      <rPr>
        <b/>
        <sz val="14"/>
        <rFont val="宋体"/>
        <charset val="134"/>
      </rPr>
      <t>项目地点</t>
    </r>
  </si>
  <si>
    <r>
      <rPr>
        <b/>
        <sz val="14"/>
        <rFont val="宋体"/>
        <charset val="134"/>
      </rPr>
      <t>项目投资概算</t>
    </r>
  </si>
  <si>
    <r>
      <rPr>
        <b/>
        <sz val="14"/>
        <rFont val="宋体"/>
        <charset val="134"/>
      </rPr>
      <t>项目摘要</t>
    </r>
  </si>
  <si>
    <r>
      <rPr>
        <b/>
        <sz val="14"/>
        <rFont val="宋体"/>
        <charset val="134"/>
      </rPr>
      <t>项目绩效目标（总体目标）</t>
    </r>
  </si>
  <si>
    <r>
      <rPr>
        <b/>
        <sz val="14"/>
        <rFont val="宋体"/>
        <charset val="134"/>
      </rPr>
      <t>规划年度</t>
    </r>
  </si>
  <si>
    <r>
      <rPr>
        <b/>
        <sz val="14"/>
        <rFont val="宋体"/>
        <charset val="134"/>
      </rPr>
      <t>年度资金总额</t>
    </r>
    <r>
      <rPr>
        <b/>
        <sz val="14"/>
        <rFont val="Times New Roman"/>
        <charset val="134"/>
      </rPr>
      <t xml:space="preserve"> </t>
    </r>
    <r>
      <rPr>
        <b/>
        <sz val="14"/>
        <rFont val="宋体"/>
        <charset val="134"/>
      </rPr>
      <t>（计划）</t>
    </r>
  </si>
  <si>
    <t>年度资金 总额 （计划）</t>
  </si>
  <si>
    <r>
      <rPr>
        <b/>
        <sz val="14"/>
        <rFont val="宋体"/>
        <charset val="134"/>
      </rPr>
      <t>联农带农机制</t>
    </r>
  </si>
  <si>
    <r>
      <rPr>
        <b/>
        <sz val="14"/>
        <rFont val="宋体"/>
        <charset val="134"/>
      </rPr>
      <t>预计受益人数</t>
    </r>
  </si>
  <si>
    <r>
      <rPr>
        <b/>
        <sz val="14"/>
        <rFont val="宋体"/>
        <charset val="134"/>
      </rPr>
      <t>是否到户项目</t>
    </r>
  </si>
  <si>
    <r>
      <rPr>
        <b/>
        <sz val="14"/>
        <rFont val="宋体"/>
        <charset val="134"/>
      </rPr>
      <t>是否易地搬迁后扶项目</t>
    </r>
  </si>
  <si>
    <r>
      <rPr>
        <b/>
        <sz val="14"/>
        <rFont val="宋体"/>
        <charset val="134"/>
      </rPr>
      <t>是否劳动密集型产业</t>
    </r>
  </si>
  <si>
    <r>
      <rPr>
        <b/>
        <sz val="14"/>
        <rFont val="宋体"/>
        <charset val="134"/>
      </rPr>
      <t>是否提级综合论证</t>
    </r>
  </si>
  <si>
    <r>
      <rPr>
        <b/>
        <sz val="14"/>
        <rFont val="宋体"/>
        <charset val="134"/>
      </rPr>
      <t>项目主管部门</t>
    </r>
  </si>
  <si>
    <r>
      <rPr>
        <b/>
        <sz val="14"/>
        <rFont val="宋体"/>
        <charset val="134"/>
      </rPr>
      <t>是否纳入年度实施计划</t>
    </r>
  </si>
  <si>
    <r>
      <rPr>
        <b/>
        <sz val="14"/>
        <rFont val="宋体"/>
        <charset val="134"/>
      </rPr>
      <t>备注</t>
    </r>
  </si>
  <si>
    <t>村居</t>
  </si>
  <si>
    <r>
      <rPr>
        <b/>
        <sz val="14"/>
        <rFont val="宋体"/>
        <charset val="134"/>
      </rPr>
      <t>乡镇</t>
    </r>
  </si>
  <si>
    <r>
      <rPr>
        <b/>
        <sz val="14"/>
        <rFont val="宋体"/>
        <charset val="134"/>
      </rPr>
      <t>村</t>
    </r>
  </si>
  <si>
    <t>项目投资概算</t>
  </si>
  <si>
    <t>项目摘要</t>
  </si>
  <si>
    <t>项目绩效目标（总体目标）</t>
  </si>
  <si>
    <t>规划年度</t>
  </si>
  <si>
    <r>
      <rPr>
        <b/>
        <sz val="14"/>
        <rFont val="宋体"/>
        <charset val="134"/>
      </rPr>
      <t>财政常态化帮扶资金</t>
    </r>
  </si>
  <si>
    <r>
      <rPr>
        <b/>
        <sz val="14"/>
        <rFont val="宋体"/>
        <charset val="134"/>
      </rPr>
      <t>其他资金</t>
    </r>
  </si>
  <si>
    <t>是否提级综合论证</t>
  </si>
  <si>
    <r>
      <rPr>
        <b/>
        <sz val="12"/>
        <rFont val="仿宋_GB2312"/>
        <charset val="134"/>
      </rPr>
      <t>一、产业发展</t>
    </r>
  </si>
  <si>
    <r>
      <rPr>
        <sz val="12"/>
        <rFont val="仿宋_GB2312"/>
        <charset val="134"/>
      </rPr>
      <t>全区</t>
    </r>
  </si>
  <si>
    <r>
      <rPr>
        <sz val="12"/>
        <color indexed="8"/>
        <rFont val="仿宋_GB2312"/>
        <charset val="134"/>
      </rPr>
      <t>产业发展</t>
    </r>
  </si>
  <si>
    <r>
      <rPr>
        <sz val="12"/>
        <color indexed="8"/>
        <rFont val="仿宋_GB2312"/>
        <charset val="134"/>
      </rPr>
      <t>金融保险配套项目</t>
    </r>
  </si>
  <si>
    <r>
      <rPr>
        <sz val="12"/>
        <color indexed="8"/>
        <rFont val="仿宋_GB2312"/>
        <charset val="134"/>
      </rPr>
      <t>小额贷款贴息</t>
    </r>
  </si>
  <si>
    <r>
      <rPr>
        <sz val="12"/>
        <color indexed="8"/>
        <rFont val="仿宋_GB2312"/>
        <charset val="134"/>
      </rPr>
      <t>脱贫人口小额信贷贴息项目</t>
    </r>
  </si>
  <si>
    <r>
      <rPr>
        <sz val="12"/>
        <color indexed="8"/>
        <rFont val="仿宋_GB2312"/>
        <charset val="134"/>
      </rPr>
      <t>用于</t>
    </r>
    <r>
      <rPr>
        <sz val="12"/>
        <color indexed="8"/>
        <rFont val="Times New Roman"/>
        <charset val="134"/>
      </rPr>
      <t>2026</t>
    </r>
    <r>
      <rPr>
        <sz val="12"/>
        <color indexed="8"/>
        <rFont val="仿宋_GB2312"/>
        <charset val="134"/>
      </rPr>
      <t>年脱贫人口和三类监测对象小额信贷贴息补助</t>
    </r>
  </si>
  <si>
    <r>
      <rPr>
        <sz val="12"/>
        <color indexed="8"/>
        <rFont val="仿宋_GB2312"/>
        <charset val="134"/>
      </rPr>
      <t>激发群众发展产业内生动力，增加脱贫群众收入。实现小额信贷贷款贴息</t>
    </r>
    <r>
      <rPr>
        <sz val="12"/>
        <color indexed="8"/>
        <rFont val="Times New Roman"/>
        <charset val="134"/>
      </rPr>
      <t>2500</t>
    </r>
    <r>
      <rPr>
        <sz val="12"/>
        <color indexed="8"/>
        <rFont val="仿宋_GB2312"/>
        <charset val="134"/>
      </rPr>
      <t>余户</t>
    </r>
    <r>
      <rPr>
        <sz val="12"/>
        <color indexed="8"/>
        <rFont val="Times New Roman"/>
        <charset val="134"/>
      </rPr>
      <t>2500</t>
    </r>
    <r>
      <rPr>
        <sz val="12"/>
        <color indexed="8"/>
        <rFont val="仿宋_GB2312"/>
        <charset val="134"/>
      </rPr>
      <t>余人。</t>
    </r>
  </si>
  <si>
    <r>
      <rPr>
        <sz val="12"/>
        <rFont val="仿宋_GB2312"/>
        <charset val="134"/>
      </rPr>
      <t>带动发展生产、带动就业</t>
    </r>
  </si>
  <si>
    <r>
      <rPr>
        <sz val="12"/>
        <rFont val="仿宋_GB2312"/>
        <charset val="134"/>
      </rPr>
      <t>是</t>
    </r>
  </si>
  <si>
    <r>
      <rPr>
        <sz val="12"/>
        <color indexed="8"/>
        <rFont val="仿宋_GB2312"/>
        <charset val="134"/>
      </rPr>
      <t>否</t>
    </r>
  </si>
  <si>
    <r>
      <rPr>
        <sz val="12"/>
        <rFont val="仿宋_GB2312"/>
        <charset val="134"/>
      </rPr>
      <t>区农业农村局</t>
    </r>
  </si>
  <si>
    <t>新入库</t>
  </si>
  <si>
    <r>
      <rPr>
        <sz val="12"/>
        <rFont val="仿宋_GB2312"/>
        <charset val="134"/>
      </rPr>
      <t>鲁石村委会</t>
    </r>
  </si>
  <si>
    <r>
      <rPr>
        <sz val="12"/>
        <rFont val="仿宋_GB2312"/>
        <charset val="134"/>
      </rPr>
      <t>产业发展</t>
    </r>
  </si>
  <si>
    <r>
      <rPr>
        <sz val="12"/>
        <rFont val="仿宋_GB2312"/>
        <charset val="134"/>
      </rPr>
      <t>加工流通项目</t>
    </r>
  </si>
  <si>
    <r>
      <rPr>
        <sz val="12"/>
        <rFont val="仿宋_GB2312"/>
        <charset val="134"/>
      </rPr>
      <t>农产品仓储保鲜冷链基础设施建设</t>
    </r>
  </si>
  <si>
    <r>
      <rPr>
        <sz val="12"/>
        <rFont val="仿宋_GB2312"/>
        <charset val="134"/>
      </rPr>
      <t>马过河镇鲁石村委会冷库建设项目</t>
    </r>
  </si>
  <si>
    <r>
      <rPr>
        <sz val="12"/>
        <rFont val="仿宋_GB2312"/>
        <charset val="134"/>
      </rPr>
      <t>马过河镇</t>
    </r>
  </si>
  <si>
    <r>
      <rPr>
        <sz val="12"/>
        <color indexed="8"/>
        <rFont val="仿宋_GB2312"/>
        <charset val="134"/>
      </rPr>
      <t>总投资</t>
    </r>
    <r>
      <rPr>
        <sz val="12"/>
        <color indexed="8"/>
        <rFont val="Times New Roman"/>
        <charset val="134"/>
      </rPr>
      <t>196</t>
    </r>
    <r>
      <rPr>
        <sz val="12"/>
        <color indexed="8"/>
        <rFont val="仿宋_GB2312"/>
        <charset val="134"/>
      </rPr>
      <t>万元，其中</t>
    </r>
    <r>
      <rPr>
        <sz val="12"/>
        <color indexed="8"/>
        <rFont val="Times New Roman"/>
        <charset val="134"/>
      </rPr>
      <t>1.</t>
    </r>
    <r>
      <rPr>
        <sz val="12"/>
        <color indexed="8"/>
        <rFont val="仿宋_GB2312"/>
        <charset val="134"/>
      </rPr>
      <t>冷库土建工程：地基搭建</t>
    </r>
    <r>
      <rPr>
        <sz val="12"/>
        <color indexed="8"/>
        <rFont val="Times New Roman"/>
        <charset val="134"/>
      </rPr>
      <t>1000</t>
    </r>
    <r>
      <rPr>
        <sz val="12"/>
        <color indexed="8"/>
        <rFont val="仿宋_GB2312"/>
        <charset val="134"/>
      </rPr>
      <t>平方米，预计</t>
    </r>
    <r>
      <rPr>
        <sz val="12"/>
        <color indexed="8"/>
        <rFont val="Times New Roman"/>
        <charset val="134"/>
      </rPr>
      <t>500</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，共计</t>
    </r>
    <r>
      <rPr>
        <sz val="12"/>
        <color indexed="8"/>
        <rFont val="Times New Roman"/>
        <charset val="134"/>
      </rPr>
      <t>50</t>
    </r>
    <r>
      <rPr>
        <sz val="12"/>
        <color indexed="8"/>
        <rFont val="仿宋_GB2312"/>
        <charset val="134"/>
      </rPr>
      <t>万元。</t>
    </r>
    <r>
      <rPr>
        <sz val="12"/>
        <color indexed="8"/>
        <rFont val="Times New Roman"/>
        <charset val="134"/>
      </rPr>
      <t>2.</t>
    </r>
    <r>
      <rPr>
        <sz val="12"/>
        <color indexed="8"/>
        <rFont val="仿宋_GB2312"/>
        <charset val="134"/>
      </rPr>
      <t>冷库主体：钢架结构</t>
    </r>
    <r>
      <rPr>
        <sz val="12"/>
        <color indexed="8"/>
        <rFont val="Times New Roman"/>
        <charset val="134"/>
      </rPr>
      <t>1000</t>
    </r>
    <r>
      <rPr>
        <sz val="12"/>
        <color indexed="8"/>
        <rFont val="宋体"/>
        <charset val="134"/>
      </rPr>
      <t>㎡</t>
    </r>
    <r>
      <rPr>
        <sz val="12"/>
        <color indexed="8"/>
        <rFont val="Times New Roman"/>
        <charset val="134"/>
      </rPr>
      <t>,</t>
    </r>
    <r>
      <rPr>
        <sz val="12"/>
        <color indexed="8"/>
        <rFont val="仿宋_GB2312"/>
        <charset val="134"/>
      </rPr>
      <t>预计</t>
    </r>
    <r>
      <rPr>
        <sz val="12"/>
        <color indexed="8"/>
        <rFont val="Times New Roman"/>
        <charset val="134"/>
      </rPr>
      <t>500/</t>
    </r>
    <r>
      <rPr>
        <sz val="12"/>
        <color indexed="8"/>
        <rFont val="宋体"/>
        <charset val="134"/>
      </rPr>
      <t>㎡</t>
    </r>
    <r>
      <rPr>
        <sz val="12"/>
        <color indexed="8"/>
        <rFont val="仿宋_GB2312"/>
        <charset val="134"/>
      </rPr>
      <t>，合计</t>
    </r>
    <r>
      <rPr>
        <sz val="12"/>
        <color indexed="8"/>
        <rFont val="Times New Roman"/>
        <charset val="134"/>
      </rPr>
      <t>50</t>
    </r>
    <r>
      <rPr>
        <sz val="12"/>
        <color indexed="8"/>
        <rFont val="仿宋_GB2312"/>
        <charset val="134"/>
      </rPr>
      <t>万元；屋顶岩棉瓦</t>
    </r>
    <r>
      <rPr>
        <sz val="12"/>
        <color indexed="8"/>
        <rFont val="Times New Roman"/>
        <charset val="134"/>
      </rPr>
      <t>900</t>
    </r>
    <r>
      <rPr>
        <sz val="12"/>
        <color indexed="8"/>
        <rFont val="宋体"/>
        <charset val="134"/>
      </rPr>
      <t>㎡</t>
    </r>
    <r>
      <rPr>
        <sz val="12"/>
        <color indexed="8"/>
        <rFont val="仿宋_GB2312"/>
        <charset val="134"/>
      </rPr>
      <t>，预计</t>
    </r>
    <r>
      <rPr>
        <sz val="12"/>
        <color indexed="8"/>
        <rFont val="Times New Roman"/>
        <charset val="134"/>
      </rPr>
      <t>300</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，合计</t>
    </r>
    <r>
      <rPr>
        <sz val="12"/>
        <color indexed="8"/>
        <rFont val="Times New Roman"/>
        <charset val="134"/>
      </rPr>
      <t>27</t>
    </r>
    <r>
      <rPr>
        <sz val="12"/>
        <color indexed="8"/>
        <rFont val="仿宋_GB2312"/>
        <charset val="134"/>
      </rPr>
      <t>万元，共计</t>
    </r>
    <r>
      <rPr>
        <sz val="12"/>
        <color indexed="8"/>
        <rFont val="Times New Roman"/>
        <charset val="134"/>
      </rPr>
      <t>77</t>
    </r>
    <r>
      <rPr>
        <sz val="12"/>
        <color indexed="8"/>
        <rFont val="仿宋_GB2312"/>
        <charset val="134"/>
      </rPr>
      <t>万元。</t>
    </r>
    <r>
      <rPr>
        <sz val="12"/>
        <color indexed="8"/>
        <rFont val="Times New Roman"/>
        <charset val="134"/>
      </rPr>
      <t>3.</t>
    </r>
    <r>
      <rPr>
        <sz val="12"/>
        <color indexed="8"/>
        <rFont val="仿宋_GB2312"/>
        <charset val="134"/>
      </rPr>
      <t>冷库制冷设备及第二次安装：包括</t>
    </r>
    <r>
      <rPr>
        <sz val="12"/>
        <color indexed="8"/>
        <rFont val="Times New Roman"/>
        <charset val="134"/>
      </rPr>
      <t>25HP</t>
    </r>
    <r>
      <rPr>
        <sz val="12"/>
        <color indexed="8"/>
        <rFont val="仿宋_GB2312"/>
        <charset val="134"/>
      </rPr>
      <t>（箱式机组）含冷凝器</t>
    </r>
    <r>
      <rPr>
        <sz val="12"/>
        <color indexed="8"/>
        <rFont val="Times New Roman"/>
        <charset val="134"/>
      </rPr>
      <t>4</t>
    </r>
    <r>
      <rPr>
        <sz val="12"/>
        <color indexed="8"/>
        <rFont val="仿宋_GB2312"/>
        <charset val="134"/>
      </rPr>
      <t>台，</t>
    </r>
    <r>
      <rPr>
        <sz val="12"/>
        <color indexed="8"/>
        <rFont val="Times New Roman"/>
        <charset val="134"/>
      </rPr>
      <t>10</t>
    </r>
    <r>
      <rPr>
        <sz val="12"/>
        <color indexed="8"/>
        <rFont val="仿宋_GB2312"/>
        <charset val="134"/>
      </rPr>
      <t>万元</t>
    </r>
    <r>
      <rPr>
        <sz val="12"/>
        <color indexed="8"/>
        <rFont val="Times New Roman"/>
        <charset val="134"/>
      </rPr>
      <t>/</t>
    </r>
    <r>
      <rPr>
        <sz val="12"/>
        <color indexed="8"/>
        <rFont val="仿宋_GB2312"/>
        <charset val="134"/>
      </rPr>
      <t>台，预计投入</t>
    </r>
    <r>
      <rPr>
        <sz val="12"/>
        <color indexed="8"/>
        <rFont val="Times New Roman"/>
        <charset val="134"/>
      </rPr>
      <t>40</t>
    </r>
    <r>
      <rPr>
        <sz val="12"/>
        <color indexed="8"/>
        <rFont val="仿宋_GB2312"/>
        <charset val="134"/>
      </rPr>
      <t>万元；</t>
    </r>
    <r>
      <rPr>
        <sz val="12"/>
        <color indexed="8"/>
        <rFont val="Times New Roman"/>
        <charset val="134"/>
      </rPr>
      <t>V</t>
    </r>
    <r>
      <rPr>
        <sz val="12"/>
        <color indexed="8"/>
        <rFont val="仿宋_GB2312"/>
        <charset val="134"/>
      </rPr>
      <t>型冷凝器</t>
    </r>
    <r>
      <rPr>
        <sz val="12"/>
        <color indexed="8"/>
        <rFont val="Times New Roman"/>
        <charset val="134"/>
      </rPr>
      <t>4</t>
    </r>
    <r>
      <rPr>
        <sz val="12"/>
        <color indexed="8"/>
        <rFont val="仿宋_GB2312"/>
        <charset val="134"/>
      </rPr>
      <t>台，</t>
    </r>
    <r>
      <rPr>
        <sz val="12"/>
        <color indexed="8"/>
        <rFont val="Times New Roman"/>
        <charset val="134"/>
      </rPr>
      <t>4</t>
    </r>
    <r>
      <rPr>
        <sz val="12"/>
        <color indexed="8"/>
        <rFont val="仿宋_GB2312"/>
        <charset val="134"/>
      </rPr>
      <t>万元</t>
    </r>
    <r>
      <rPr>
        <sz val="12"/>
        <color indexed="8"/>
        <rFont val="Times New Roman"/>
        <charset val="134"/>
      </rPr>
      <t>/</t>
    </r>
    <r>
      <rPr>
        <sz val="12"/>
        <color indexed="8"/>
        <rFont val="仿宋_GB2312"/>
        <charset val="134"/>
      </rPr>
      <t>台，预计投入</t>
    </r>
    <r>
      <rPr>
        <sz val="12"/>
        <color indexed="8"/>
        <rFont val="Times New Roman"/>
        <charset val="134"/>
      </rPr>
      <t>16</t>
    </r>
    <r>
      <rPr>
        <sz val="12"/>
        <color indexed="8"/>
        <rFont val="仿宋_GB2312"/>
        <charset val="134"/>
      </rPr>
      <t>万元；冷风机</t>
    </r>
    <r>
      <rPr>
        <sz val="12"/>
        <color indexed="8"/>
        <rFont val="Times New Roman"/>
        <charset val="134"/>
      </rPr>
      <t>3</t>
    </r>
    <r>
      <rPr>
        <sz val="12"/>
        <color indexed="8"/>
        <rFont val="仿宋_GB2312"/>
        <charset val="134"/>
      </rPr>
      <t>台，</t>
    </r>
    <r>
      <rPr>
        <sz val="12"/>
        <color indexed="8"/>
        <rFont val="Times New Roman"/>
        <charset val="134"/>
      </rPr>
      <t>3</t>
    </r>
    <r>
      <rPr>
        <sz val="12"/>
        <color indexed="8"/>
        <rFont val="仿宋_GB2312"/>
        <charset val="134"/>
      </rPr>
      <t>万元</t>
    </r>
    <r>
      <rPr>
        <sz val="12"/>
        <color indexed="8"/>
        <rFont val="Times New Roman"/>
        <charset val="134"/>
      </rPr>
      <t>/</t>
    </r>
    <r>
      <rPr>
        <sz val="12"/>
        <color indexed="8"/>
        <rFont val="仿宋_GB2312"/>
        <charset val="134"/>
      </rPr>
      <t>总投资</t>
    </r>
    <r>
      <rPr>
        <sz val="12"/>
        <color indexed="8"/>
        <rFont val="Times New Roman"/>
        <charset val="134"/>
      </rPr>
      <t>196</t>
    </r>
    <r>
      <rPr>
        <sz val="12"/>
        <color indexed="8"/>
        <rFont val="仿宋_GB2312"/>
        <charset val="134"/>
      </rPr>
      <t>万元，其中</t>
    </r>
    <r>
      <rPr>
        <sz val="12"/>
        <color indexed="8"/>
        <rFont val="Times New Roman"/>
        <charset val="134"/>
      </rPr>
      <t>1.</t>
    </r>
    <r>
      <rPr>
        <sz val="12"/>
        <color indexed="8"/>
        <rFont val="仿宋_GB2312"/>
        <charset val="134"/>
      </rPr>
      <t>冷库土建工程：地基搭建</t>
    </r>
    <r>
      <rPr>
        <sz val="12"/>
        <color indexed="8"/>
        <rFont val="Times New Roman"/>
        <charset val="134"/>
      </rPr>
      <t>1000</t>
    </r>
    <r>
      <rPr>
        <sz val="12"/>
        <color indexed="8"/>
        <rFont val="仿宋_GB2312"/>
        <charset val="134"/>
      </rPr>
      <t>平方米，预计</t>
    </r>
    <r>
      <rPr>
        <sz val="12"/>
        <color indexed="8"/>
        <rFont val="Times New Roman"/>
        <charset val="134"/>
      </rPr>
      <t>500元/㎡，共计50万元。2.冷库主体：钢架结构1000㎡,预计500/㎡，合计50万元；屋顶岩棉瓦900㎡，预计300元/㎡，合计27万元，共计77万元。3.冷库制冷设备及第二次安装：包括25HP（箱式机组）含冷凝器4台，10万元/台，预计投入40万元；V型冷凝器4台，4万元/台，预计投入16万元；冷风机3台，3万元/台，预计投入9万元；总计投入65万元；4.冷库水电安装工程：预计投入：4万元。</t>
    </r>
  </si>
  <si>
    <r>
      <rPr>
        <sz val="12"/>
        <color indexed="8"/>
        <rFont val="仿宋_GB2312"/>
        <charset val="134"/>
      </rPr>
      <t>鲁石村委会位于地处马过河镇西北边，处于马龙区与寻甸县交接地带，距离寻沾高速寻甸东（北大营）收费站</t>
    </r>
    <r>
      <rPr>
        <sz val="12"/>
        <color indexed="8"/>
        <rFont val="Times New Roman"/>
        <charset val="134"/>
      </rPr>
      <t>12</t>
    </r>
    <r>
      <rPr>
        <sz val="12"/>
        <color indexed="8"/>
        <rFont val="仿宋_GB2312"/>
        <charset val="134"/>
      </rPr>
      <t>公里，交通条件优越。近年来，马过河镇利用鲁石村委会土地平旷、气候优越的优势将蔬菜产业作为鲁石村委会的主导产业发展，目前全村共流转土地</t>
    </r>
    <r>
      <rPr>
        <sz val="12"/>
        <color indexed="8"/>
        <rFont val="Times New Roman"/>
        <charset val="134"/>
      </rPr>
      <t>3059.96</t>
    </r>
    <r>
      <rPr>
        <sz val="12"/>
        <color indexed="8"/>
        <rFont val="仿宋_GB2312"/>
        <charset val="134"/>
      </rPr>
      <t>亩，发展了</t>
    </r>
    <r>
      <rPr>
        <sz val="12"/>
        <color indexed="8"/>
        <rFont val="Times New Roman"/>
        <charset val="134"/>
      </rPr>
      <t>11</t>
    </r>
    <r>
      <rPr>
        <sz val="12"/>
        <color indexed="8"/>
        <rFont val="仿宋_GB2312"/>
        <charset val="134"/>
      </rPr>
      <t>个规模化蔬菜经营主体，根据市场行情种植番茄、白菜、生菜等蔬菜品类，带动群众增收。通过新建冷库，逐步完善鲁石农产品冷链基础设施，提升鲁石村委会农产品市场竞争力，发展订单农业，引进懂市场、爱农村的企业，逐步延伸农产品产业链条，实现项目年化收益率为</t>
    </r>
    <r>
      <rPr>
        <sz val="12"/>
        <color indexed="8"/>
        <rFont val="Times New Roman"/>
        <charset val="134"/>
      </rPr>
      <t>6%</t>
    </r>
    <r>
      <rPr>
        <sz val="12"/>
        <color indexed="8"/>
        <rFont val="仿宋_GB2312"/>
        <charset val="134"/>
      </rPr>
      <t>，即</t>
    </r>
    <r>
      <rPr>
        <sz val="12"/>
        <color indexed="8"/>
        <rFont val="Times New Roman"/>
        <charset val="134"/>
      </rPr>
      <t>11</t>
    </r>
    <r>
      <rPr>
        <sz val="12"/>
        <color indexed="8"/>
        <rFont val="仿宋_GB2312"/>
        <charset val="134"/>
      </rPr>
      <t>万元，带动辖区内</t>
    </r>
    <r>
      <rPr>
        <sz val="12"/>
        <color indexed="8"/>
        <rFont val="Times New Roman"/>
        <charset val="134"/>
      </rPr>
      <t>38</t>
    </r>
    <r>
      <rPr>
        <sz val="12"/>
        <color indexed="8"/>
        <rFont val="仿宋_GB2312"/>
        <charset val="134"/>
      </rPr>
      <t>户农户，户均增加收入</t>
    </r>
    <r>
      <rPr>
        <sz val="12"/>
        <color indexed="8"/>
        <rFont val="Times New Roman"/>
        <charset val="134"/>
      </rPr>
      <t>800</t>
    </r>
    <r>
      <rPr>
        <sz val="12"/>
        <color indexed="8"/>
        <rFont val="仿宋_GB2312"/>
        <charset val="134"/>
      </rPr>
      <t>元以上，覆盖受益人口户均增加</t>
    </r>
    <r>
      <rPr>
        <sz val="12"/>
        <color indexed="8"/>
        <rFont val="Times New Roman"/>
        <charset val="134"/>
      </rPr>
      <t>1000</t>
    </r>
    <r>
      <rPr>
        <sz val="12"/>
        <color indexed="8"/>
        <rFont val="仿宋_GB2312"/>
        <charset val="134"/>
      </rPr>
      <t>元以上，村集体经济增收</t>
    </r>
    <r>
      <rPr>
        <sz val="12"/>
        <color indexed="8"/>
        <rFont val="Times New Roman"/>
        <charset val="134"/>
      </rPr>
      <t>2</t>
    </r>
    <r>
      <rPr>
        <sz val="12"/>
        <color indexed="8"/>
        <rFont val="仿宋_GB2312"/>
        <charset val="134"/>
      </rPr>
      <t>万元以上，带动辖区</t>
    </r>
    <r>
      <rPr>
        <sz val="12"/>
        <color indexed="8"/>
        <rFont val="Times New Roman"/>
        <charset val="134"/>
      </rPr>
      <t>780</t>
    </r>
    <r>
      <rPr>
        <sz val="12"/>
        <color indexed="8"/>
        <rFont val="仿宋_GB2312"/>
        <charset val="134"/>
      </rPr>
      <t>名余群众扎根乡土、主动学习农业技术、增强市场观念，减少劳动力外流，为发展线代农业、促进乡村振兴增强内生动力。同时辐射带动临县（寻甸县）的七星镇、河口镇群众实现</t>
    </r>
    <r>
      <rPr>
        <sz val="12"/>
        <color indexed="8"/>
        <rFont val="Times New Roman"/>
        <charset val="134"/>
      </rPr>
      <t>“</t>
    </r>
    <r>
      <rPr>
        <sz val="12"/>
        <color indexed="8"/>
        <rFont val="仿宋_GB2312"/>
        <charset val="134"/>
      </rPr>
      <t>家门口</t>
    </r>
    <r>
      <rPr>
        <sz val="12"/>
        <color indexed="8"/>
        <rFont val="Times New Roman"/>
        <charset val="134"/>
      </rPr>
      <t>”</t>
    </r>
    <r>
      <rPr>
        <sz val="12"/>
        <color indexed="8"/>
        <rFont val="仿宋_GB2312"/>
        <charset val="134"/>
      </rPr>
      <t>，带动各族群众在共同生产生活中实现交往交流交融，在实践中实现互嵌式发展，在发展中铸牢中华民族共同体意识。</t>
    </r>
  </si>
  <si>
    <r>
      <rPr>
        <sz val="12"/>
        <color indexed="8"/>
        <rFont val="仿宋_GB2312"/>
        <charset val="134"/>
      </rPr>
      <t>（一）运营管理模式</t>
    </r>
    <r>
      <rPr>
        <sz val="12"/>
        <color indexed="8"/>
        <rFont val="Times New Roman"/>
        <charset val="134"/>
      </rPr>
      <t xml:space="preserve">
</t>
    </r>
    <r>
      <rPr>
        <sz val="12"/>
        <color indexed="8"/>
        <rFont val="仿宋_GB2312"/>
        <charset val="134"/>
      </rPr>
      <t>采取</t>
    </r>
    <r>
      <rPr>
        <sz val="12"/>
        <color indexed="8"/>
        <rFont val="Times New Roman"/>
        <charset val="134"/>
      </rPr>
      <t>“</t>
    </r>
    <r>
      <rPr>
        <sz val="12"/>
        <color indexed="8"/>
        <rFont val="仿宋_GB2312"/>
        <charset val="134"/>
      </rPr>
      <t>党建为引领，扶投公司为平台，党总支为主体，合作社为单元，带低收入人群</t>
    </r>
    <r>
      <rPr>
        <sz val="12"/>
        <color indexed="8"/>
        <rFont val="Times New Roman"/>
        <charset val="134"/>
      </rPr>
      <t>”</t>
    </r>
    <r>
      <rPr>
        <sz val="12"/>
        <color indexed="8"/>
        <rFont val="仿宋_GB2312"/>
        <charset val="134"/>
      </rPr>
      <t>为目标的新型农业发展模式。马过河镇鲁石冷库建成后，通过资产合作的方式，由党总支和企业合作，按期收取合作资金，形成较好收益，逐步壮大完善马过河镇蔬菜产业，推进乡村振兴。</t>
    </r>
    <r>
      <rPr>
        <sz val="12"/>
        <color indexed="8"/>
        <rFont val="Times New Roman"/>
        <charset val="134"/>
      </rPr>
      <t xml:space="preserve">
</t>
    </r>
    <r>
      <rPr>
        <sz val="12"/>
        <color indexed="8"/>
        <rFont val="仿宋_GB2312"/>
        <charset val="134"/>
      </rPr>
      <t>（二）利益联结方式</t>
    </r>
    <r>
      <rPr>
        <sz val="12"/>
        <color indexed="8"/>
        <rFont val="Times New Roman"/>
        <charset val="134"/>
      </rPr>
      <t xml:space="preserve">
1.</t>
    </r>
    <r>
      <rPr>
        <sz val="12"/>
        <color indexed="8"/>
        <rFont val="仿宋_GB2312"/>
        <charset val="134"/>
      </rPr>
      <t>生产发展带动一批。以党总支为主体，通过冷库发展带动群众参与蔬菜种植，转变产业模式，提高经济效益，预计有效带动周边产业快速发展，实现群众增收致富，带动鲁石村委会</t>
    </r>
    <r>
      <rPr>
        <sz val="12"/>
        <color indexed="8"/>
        <rFont val="Times New Roman"/>
        <charset val="134"/>
      </rPr>
      <t>38</t>
    </r>
    <r>
      <rPr>
        <sz val="12"/>
        <color indexed="8"/>
        <rFont val="仿宋_GB2312"/>
        <charset val="134"/>
      </rPr>
      <t>户</t>
    </r>
    <r>
      <rPr>
        <sz val="12"/>
        <color indexed="8"/>
        <rFont val="Times New Roman"/>
        <charset val="134"/>
      </rPr>
      <t>150</t>
    </r>
    <r>
      <rPr>
        <sz val="12"/>
        <color indexed="8"/>
        <rFont val="仿宋_GB2312"/>
        <charset val="134"/>
      </rPr>
      <t>余人稳步致富增收。</t>
    </r>
    <r>
      <rPr>
        <sz val="12"/>
        <color indexed="8"/>
        <rFont val="Times New Roman"/>
        <charset val="134"/>
      </rPr>
      <t xml:space="preserve">
2.</t>
    </r>
    <r>
      <rPr>
        <sz val="12"/>
        <color indexed="8"/>
        <rFont val="仿宋_GB2312"/>
        <charset val="134"/>
      </rPr>
      <t>吸纳群众务工带动一批。就近就便吸纳各族群众到冷库工作，参与搬运，装卸等工作，增加务工收入，预计吸纳</t>
    </r>
    <r>
      <rPr>
        <sz val="12"/>
        <color indexed="8"/>
        <rFont val="Times New Roman"/>
        <charset val="134"/>
      </rPr>
      <t>20</t>
    </r>
    <r>
      <rPr>
        <sz val="12"/>
        <color indexed="8"/>
        <rFont val="仿宋_GB2312"/>
        <charset val="134"/>
      </rPr>
      <t>人务工。</t>
    </r>
    <r>
      <rPr>
        <sz val="12"/>
        <color indexed="8"/>
        <rFont val="Times New Roman"/>
        <charset val="134"/>
      </rPr>
      <t xml:space="preserve">
(</t>
    </r>
    <r>
      <rPr>
        <sz val="12"/>
        <color indexed="8"/>
        <rFont val="仿宋_GB2312"/>
        <charset val="134"/>
      </rPr>
      <t>三</t>
    </r>
    <r>
      <rPr>
        <sz val="12"/>
        <color indexed="8"/>
        <rFont val="Times New Roman"/>
        <charset val="134"/>
      </rPr>
      <t>)</t>
    </r>
    <r>
      <rPr>
        <sz val="12"/>
        <color indexed="8"/>
        <rFont val="仿宋_GB2312"/>
        <charset val="134"/>
      </rPr>
      <t>收益分配机制</t>
    </r>
    <r>
      <rPr>
        <sz val="12"/>
        <color indexed="8"/>
        <rFont val="Times New Roman"/>
        <charset val="134"/>
      </rPr>
      <t xml:space="preserve">
</t>
    </r>
    <r>
      <rPr>
        <sz val="12"/>
        <color indexed="8"/>
        <rFont val="仿宋_GB2312"/>
        <charset val="134"/>
      </rPr>
      <t>为统筹兼顾各方利益，促进全镇蔬菜产业有序循环发展，资产合作形成的收益，一是用于村集体经济滚动发展，升级改造现有产业项目的基础设施和生产设备，提高产业项目的生产效率和产品质量，增强市场竞争力，从而提升产业项目的盈利能力和村集体经济的发展潜力，为持续稳定的收益分配奠定坚实基础。二是用于开发公益性岗位，设立保洁员，道路维护员等公益性岗位，优先安排有劳动能力的脱贫户及监测对象就业，通过劳动获取相应的工资收入，实现就地就近就业增收，同时也有助于改善农村人居环境和公共服务设施的维护管理水平，增强乡村治理能力。三是对项目资产进行日常维护，修缮和保养，延长资产使用寿命。</t>
    </r>
  </si>
  <si>
    <r>
      <rPr>
        <sz val="12"/>
        <color indexed="8"/>
        <rFont val="仿宋_GB2312"/>
        <charset val="134"/>
      </rPr>
      <t>区民宗局</t>
    </r>
  </si>
  <si>
    <r>
      <rPr>
        <sz val="12"/>
        <color indexed="8"/>
        <rFont val="仿宋_GB2312"/>
        <charset val="134"/>
      </rPr>
      <t>竹园村委会</t>
    </r>
  </si>
  <si>
    <r>
      <rPr>
        <sz val="12"/>
        <color indexed="8"/>
        <rFont val="仿宋_GB2312"/>
        <charset val="134"/>
      </rPr>
      <t>生产项目</t>
    </r>
  </si>
  <si>
    <r>
      <rPr>
        <sz val="12"/>
        <color indexed="8"/>
        <rFont val="仿宋_GB2312"/>
        <charset val="134"/>
      </rPr>
      <t>种植业基地</t>
    </r>
  </si>
  <si>
    <t>纳章镇竹园村食用菌林下种植及林下标准地建设项目</t>
  </si>
  <si>
    <r>
      <rPr>
        <sz val="12"/>
        <rFont val="仿宋_GB2312"/>
        <charset val="134"/>
      </rPr>
      <t>纳章镇</t>
    </r>
  </si>
  <si>
    <r>
      <rPr>
        <sz val="12"/>
        <rFont val="仿宋_GB2312"/>
        <charset val="134"/>
      </rPr>
      <t>竹园村委会迤堵</t>
    </r>
  </si>
  <si>
    <r>
      <rPr>
        <sz val="12"/>
        <rFont val="仿宋_GB2312"/>
        <charset val="134"/>
      </rPr>
      <t>建设修建</t>
    </r>
    <r>
      <rPr>
        <sz val="12"/>
        <rFont val="Times New Roman"/>
        <charset val="134"/>
      </rPr>
      <t>4</t>
    </r>
    <r>
      <rPr>
        <sz val="12"/>
        <rFont val="仿宋_GB2312"/>
        <charset val="134"/>
      </rPr>
      <t>米宽混凝土道路</t>
    </r>
    <r>
      <rPr>
        <sz val="12"/>
        <rFont val="Times New Roman"/>
        <charset val="134"/>
      </rPr>
      <t>1.3</t>
    </r>
    <r>
      <rPr>
        <sz val="12"/>
        <rFont val="仿宋_GB2312"/>
        <charset val="134"/>
      </rPr>
      <t>公里（包含路基整形、</t>
    </r>
    <r>
      <rPr>
        <sz val="12"/>
        <rFont val="Times New Roman"/>
        <charset val="134"/>
      </rPr>
      <t>10cm</t>
    </r>
    <r>
      <rPr>
        <sz val="12"/>
        <rFont val="仿宋_GB2312"/>
        <charset val="134"/>
      </rPr>
      <t>厚碎石垫层、</t>
    </r>
    <r>
      <rPr>
        <sz val="12"/>
        <rFont val="Times New Roman"/>
        <charset val="134"/>
      </rPr>
      <t>20cm</t>
    </r>
    <r>
      <rPr>
        <sz val="12"/>
        <rFont val="仿宋_GB2312"/>
        <charset val="134"/>
      </rPr>
      <t>厚</t>
    </r>
    <r>
      <rPr>
        <sz val="12"/>
        <rFont val="Times New Roman"/>
        <charset val="134"/>
      </rPr>
      <t>C25</t>
    </r>
    <r>
      <rPr>
        <sz val="12"/>
        <rFont val="仿宋_GB2312"/>
        <charset val="134"/>
      </rPr>
      <t>混凝土路面），铺设</t>
    </r>
    <r>
      <rPr>
        <sz val="12"/>
        <rFont val="Times New Roman"/>
        <charset val="134"/>
      </rPr>
      <t>PE</t>
    </r>
    <r>
      <rPr>
        <sz val="12"/>
        <rFont val="仿宋_GB2312"/>
        <charset val="134"/>
      </rPr>
      <t>水管</t>
    </r>
    <r>
      <rPr>
        <sz val="12"/>
        <rFont val="Times New Roman"/>
        <charset val="134"/>
      </rPr>
      <t>DN63</t>
    </r>
    <r>
      <rPr>
        <sz val="12"/>
        <rFont val="仿宋_GB2312"/>
        <charset val="134"/>
      </rPr>
      <t>长度</t>
    </r>
    <r>
      <rPr>
        <sz val="12"/>
        <rFont val="Times New Roman"/>
        <charset val="134"/>
      </rPr>
      <t>33.5</t>
    </r>
    <r>
      <rPr>
        <sz val="12"/>
        <rFont val="仿宋_GB2312"/>
        <charset val="134"/>
      </rPr>
      <t>千米（包含沟槽开挖及回填、管道铺设），铺设</t>
    </r>
    <r>
      <rPr>
        <sz val="12"/>
        <rFont val="Times New Roman"/>
        <charset val="134"/>
      </rPr>
      <t>PE</t>
    </r>
    <r>
      <rPr>
        <sz val="12"/>
        <rFont val="仿宋_GB2312"/>
        <charset val="134"/>
      </rPr>
      <t>水管</t>
    </r>
    <r>
      <rPr>
        <sz val="12"/>
        <rFont val="Times New Roman"/>
        <charset val="134"/>
      </rPr>
      <t>DN75</t>
    </r>
    <r>
      <rPr>
        <sz val="12"/>
        <rFont val="仿宋_GB2312"/>
        <charset val="134"/>
      </rPr>
      <t>长度</t>
    </r>
    <r>
      <rPr>
        <sz val="12"/>
        <rFont val="Times New Roman"/>
        <charset val="134"/>
      </rPr>
      <t>7.1</t>
    </r>
    <r>
      <rPr>
        <sz val="12"/>
        <rFont val="仿宋_GB2312"/>
        <charset val="134"/>
      </rPr>
      <t>千米（包含沟槽开挖及回填、管道铺设），铺设</t>
    </r>
    <r>
      <rPr>
        <sz val="12"/>
        <rFont val="Times New Roman"/>
        <charset val="134"/>
      </rPr>
      <t>PE</t>
    </r>
    <r>
      <rPr>
        <sz val="12"/>
        <rFont val="仿宋_GB2312"/>
        <charset val="134"/>
      </rPr>
      <t>水管</t>
    </r>
    <r>
      <rPr>
        <sz val="12"/>
        <rFont val="Times New Roman"/>
        <charset val="134"/>
      </rPr>
      <t>DN50</t>
    </r>
    <r>
      <rPr>
        <sz val="12"/>
        <rFont val="仿宋_GB2312"/>
        <charset val="134"/>
      </rPr>
      <t>长度</t>
    </r>
    <r>
      <rPr>
        <sz val="12"/>
        <rFont val="Times New Roman"/>
        <charset val="134"/>
      </rPr>
      <t>43.3</t>
    </r>
    <r>
      <rPr>
        <sz val="12"/>
        <rFont val="仿宋_GB2312"/>
        <charset val="134"/>
      </rPr>
      <t>千米（包含沟槽开挖及回填、管道铺设），食用菌培育房（包含基础、地坪、复合材料墙面及顶面），食用菌全自动生产线（含全自动三联自动套环盖盖装框机，直线滚筒输送线、</t>
    </r>
    <r>
      <rPr>
        <sz val="12"/>
        <rFont val="Times New Roman"/>
        <charset val="134"/>
      </rPr>
      <t>R</t>
    </r>
    <r>
      <rPr>
        <sz val="12"/>
        <rFont val="仿宋_GB2312"/>
        <charset val="134"/>
      </rPr>
      <t>角滚筒输送线、输送线控制箱、侧推上筐机、接种室前侧推下筐机、接种室后侧推码垛机及接种室系统），生产线用房建设（包含基础、地坪、复合材料墙面及顶面，架设</t>
    </r>
    <r>
      <rPr>
        <sz val="12"/>
        <rFont val="Times New Roman"/>
        <charset val="134"/>
      </rPr>
      <t>3</t>
    </r>
    <r>
      <rPr>
        <sz val="12"/>
        <rFont val="仿宋_GB2312"/>
        <charset val="134"/>
      </rPr>
      <t>公里电线及</t>
    </r>
    <r>
      <rPr>
        <sz val="12"/>
        <rFont val="Times New Roman"/>
        <charset val="134"/>
      </rPr>
      <t>650KV/A</t>
    </r>
    <r>
      <rPr>
        <sz val="12"/>
        <rFont val="仿宋_GB2312"/>
        <charset val="134"/>
      </rPr>
      <t>变压器安装，铺设</t>
    </r>
    <r>
      <rPr>
        <sz val="12"/>
        <rFont val="Times New Roman"/>
        <charset val="134"/>
      </rPr>
      <t>PE</t>
    </r>
    <r>
      <rPr>
        <sz val="12"/>
        <rFont val="仿宋_GB2312"/>
        <charset val="134"/>
      </rPr>
      <t>水管</t>
    </r>
    <r>
      <rPr>
        <sz val="12"/>
        <rFont val="Times New Roman"/>
        <charset val="134"/>
      </rPr>
      <t>DN25</t>
    </r>
    <r>
      <rPr>
        <sz val="12"/>
        <rFont val="仿宋_GB2312"/>
        <charset val="134"/>
      </rPr>
      <t>长度</t>
    </r>
    <r>
      <rPr>
        <sz val="12"/>
        <rFont val="Times New Roman"/>
        <charset val="134"/>
      </rPr>
      <t>60</t>
    </r>
    <r>
      <rPr>
        <sz val="12"/>
        <rFont val="仿宋_GB2312"/>
        <charset val="134"/>
      </rPr>
      <t>千米（包含沟槽开挖及回填、管道铺设），道路整形（包含清除杂草、路床整形）</t>
    </r>
    <r>
      <rPr>
        <sz val="12"/>
        <rFont val="Times New Roman"/>
        <charset val="134"/>
      </rPr>
      <t>3km</t>
    </r>
    <r>
      <rPr>
        <sz val="12"/>
        <rFont val="仿宋_GB2312"/>
        <charset val="134"/>
      </rPr>
      <t>。</t>
    </r>
  </si>
  <si>
    <r>
      <rPr>
        <sz val="12"/>
        <rFont val="仿宋_GB2312"/>
        <charset val="134"/>
      </rPr>
      <t>项目建成后有效盘活林下闲置资源，拓宽群众就业渠道，稳步提升经济收入，依托林下立体种植模式保护生态环境，同时依托长效耐用的基础设施形成稳定成熟的产业发展模式，持续助力乡村产业振兴。</t>
    </r>
  </si>
  <si>
    <r>
      <rPr>
        <sz val="12"/>
        <rFont val="仿宋_GB2312"/>
        <charset val="134"/>
      </rPr>
      <t>带动当地群众务工，土地流转，技术支持培育发展食用菌技术增加收入</t>
    </r>
  </si>
  <si>
    <r>
      <rPr>
        <sz val="12"/>
        <rFont val="仿宋_GB2312"/>
        <charset val="134"/>
      </rPr>
      <t>否</t>
    </r>
  </si>
  <si>
    <r>
      <rPr>
        <sz val="12"/>
        <color indexed="8"/>
        <rFont val="仿宋_GB2312"/>
        <charset val="134"/>
      </rPr>
      <t>区农业农村局</t>
    </r>
  </si>
  <si>
    <r>
      <rPr>
        <sz val="12"/>
        <color indexed="8"/>
        <rFont val="仿宋_GB2312"/>
        <charset val="134"/>
      </rPr>
      <t>马龙区纳章镇食用菌种植加工建设项目</t>
    </r>
  </si>
  <si>
    <r>
      <rPr>
        <sz val="12"/>
        <rFont val="仿宋_GB2312"/>
        <charset val="134"/>
      </rPr>
      <t>竹园村委会格里达</t>
    </r>
  </si>
  <si>
    <r>
      <rPr>
        <sz val="12"/>
        <rFont val="仿宋_GB2312"/>
        <charset val="134"/>
      </rPr>
      <t>菌种培育及林下种植区：主要位于马龙区纳章镇，其中菌种培育中心选</t>
    </r>
    <r>
      <rPr>
        <sz val="12"/>
        <rFont val="Times New Roman"/>
        <charset val="134"/>
      </rPr>
      <t xml:space="preserve">
</t>
    </r>
    <r>
      <rPr>
        <sz val="12"/>
        <rFont val="仿宋_GB2312"/>
        <charset val="134"/>
      </rPr>
      <t>址于纳章镇竹园小学（闲置场地），占地约</t>
    </r>
    <r>
      <rPr>
        <sz val="12"/>
        <rFont val="Times New Roman"/>
        <charset val="134"/>
      </rPr>
      <t>19.5</t>
    </r>
    <r>
      <rPr>
        <sz val="12"/>
        <rFont val="仿宋_GB2312"/>
        <charset val="134"/>
      </rPr>
      <t>亩；林下种植区分布于纳纳章镇竹园村委会六谷村西边树林，涉及林下食用菌保育促繁和仿野生种植</t>
    </r>
  </si>
  <si>
    <r>
      <rPr>
        <sz val="12"/>
        <color indexed="8"/>
        <rFont val="仿宋_GB2312"/>
        <charset val="134"/>
      </rPr>
      <t>曲宗村委会</t>
    </r>
  </si>
  <si>
    <r>
      <rPr>
        <sz val="12"/>
        <rFont val="仿宋_GB2312"/>
        <charset val="134"/>
      </rPr>
      <t>马龙区纳章镇奶山羊养殖场建设项目</t>
    </r>
  </si>
  <si>
    <r>
      <rPr>
        <sz val="12"/>
        <rFont val="仿宋_GB2312"/>
        <charset val="134"/>
      </rPr>
      <t>曲宗村委会大曲宗</t>
    </r>
  </si>
  <si>
    <r>
      <rPr>
        <sz val="12"/>
        <rFont val="仿宋_GB2312"/>
        <charset val="134"/>
      </rPr>
      <t>养殖场核心作业区域，主要承担羊群饲养、繁育、产奶生产作业，包含各类养殖羊舍、挤奶厅，配套专属室外运动场，泌乳羊舍（</t>
    </r>
    <r>
      <rPr>
        <sz val="12"/>
        <rFont val="Times New Roman"/>
        <charset val="134"/>
      </rPr>
      <t>2</t>
    </r>
    <r>
      <rPr>
        <sz val="12"/>
        <rFont val="仿宋_GB2312"/>
        <charset val="134"/>
      </rPr>
      <t>栋）：单栋</t>
    </r>
    <r>
      <rPr>
        <sz val="12"/>
        <rFont val="Times New Roman"/>
        <charset val="134"/>
      </rPr>
      <t>72m×15m</t>
    </r>
    <r>
      <rPr>
        <sz val="12"/>
        <rFont val="仿宋_GB2312"/>
        <charset val="134"/>
      </rPr>
      <t>，单栋建筑面积</t>
    </r>
    <r>
      <rPr>
        <sz val="12"/>
        <rFont val="Times New Roman"/>
        <charset val="134"/>
      </rPr>
      <t>1080</t>
    </r>
    <r>
      <rPr>
        <sz val="12"/>
        <rFont val="宋体"/>
        <charset val="134"/>
      </rPr>
      <t>㎡</t>
    </r>
    <r>
      <rPr>
        <sz val="12"/>
        <rFont val="仿宋_GB2312"/>
        <charset val="134"/>
      </rPr>
      <t>，总建筑面积</t>
    </r>
    <r>
      <rPr>
        <sz val="12"/>
        <rFont val="Times New Roman"/>
        <charset val="134"/>
      </rPr>
      <t>2160</t>
    </r>
    <r>
      <rPr>
        <sz val="12"/>
        <rFont val="宋体"/>
        <charset val="134"/>
      </rPr>
      <t>㎡</t>
    </r>
    <r>
      <rPr>
        <sz val="12"/>
        <rFont val="仿宋_GB2312"/>
        <charset val="134"/>
      </rPr>
      <t>；每栋配套双侧运动场，单侧边运动场</t>
    </r>
    <r>
      <rPr>
        <sz val="12"/>
        <rFont val="Times New Roman"/>
        <charset val="134"/>
      </rPr>
      <t>72m×8m</t>
    </r>
    <r>
      <rPr>
        <sz val="12"/>
        <rFont val="仿宋_GB2312"/>
        <charset val="134"/>
      </rPr>
      <t>，单栋运动场面积</t>
    </r>
    <r>
      <rPr>
        <sz val="12"/>
        <rFont val="Times New Roman"/>
        <charset val="134"/>
      </rPr>
      <t>1152</t>
    </r>
    <r>
      <rPr>
        <sz val="12"/>
        <rFont val="宋体"/>
        <charset val="134"/>
      </rPr>
      <t>㎡</t>
    </r>
    <r>
      <rPr>
        <sz val="12"/>
        <rFont val="仿宋_GB2312"/>
        <charset val="134"/>
      </rPr>
      <t>，总运动场面积</t>
    </r>
    <r>
      <rPr>
        <sz val="12"/>
        <rFont val="Times New Roman"/>
        <charset val="134"/>
      </rPr>
      <t>2304</t>
    </r>
    <r>
      <rPr>
        <sz val="12"/>
        <rFont val="宋体"/>
        <charset val="134"/>
      </rPr>
      <t>㎡</t>
    </r>
    <r>
      <rPr>
        <sz val="12"/>
        <rFont val="仿宋_GB2312"/>
        <charset val="134"/>
      </rPr>
      <t>。育成羊舍（</t>
    </r>
    <r>
      <rPr>
        <sz val="12"/>
        <rFont val="Times New Roman"/>
        <charset val="134"/>
      </rPr>
      <t>1</t>
    </r>
    <r>
      <rPr>
        <sz val="12"/>
        <rFont val="仿宋_GB2312"/>
        <charset val="134"/>
      </rPr>
      <t>栋）：尺寸：</t>
    </r>
    <r>
      <rPr>
        <sz val="12"/>
        <rFont val="Times New Roman"/>
        <charset val="134"/>
      </rPr>
      <t>72m×10.5m</t>
    </r>
    <r>
      <rPr>
        <sz val="12"/>
        <rFont val="仿宋_GB2312"/>
        <charset val="134"/>
      </rPr>
      <t>，建筑面积</t>
    </r>
    <r>
      <rPr>
        <sz val="12"/>
        <rFont val="Times New Roman"/>
        <charset val="134"/>
      </rPr>
      <t>756</t>
    </r>
    <r>
      <rPr>
        <sz val="12"/>
        <rFont val="宋体"/>
        <charset val="134"/>
      </rPr>
      <t>㎡</t>
    </r>
    <r>
      <rPr>
        <sz val="12"/>
        <rFont val="仿宋_GB2312"/>
        <charset val="134"/>
      </rPr>
      <t>；配套单侧运动场</t>
    </r>
    <r>
      <rPr>
        <sz val="12"/>
        <rFont val="Times New Roman"/>
        <charset val="134"/>
      </rPr>
      <t>72m×7m</t>
    </r>
    <r>
      <rPr>
        <sz val="12"/>
        <rFont val="仿宋_GB2312"/>
        <charset val="134"/>
      </rPr>
      <t>，运动场面积</t>
    </r>
    <r>
      <rPr>
        <sz val="12"/>
        <rFont val="Times New Roman"/>
        <charset val="134"/>
      </rPr>
      <t>504</t>
    </r>
    <r>
      <rPr>
        <sz val="12"/>
        <rFont val="宋体"/>
        <charset val="134"/>
      </rPr>
      <t>㎡</t>
    </r>
    <r>
      <rPr>
        <sz val="12"/>
        <rFont val="仿宋_GB2312"/>
        <charset val="134"/>
      </rPr>
      <t>。种公羊舍（</t>
    </r>
    <r>
      <rPr>
        <sz val="12"/>
        <rFont val="Times New Roman"/>
        <charset val="134"/>
      </rPr>
      <t>1</t>
    </r>
    <r>
      <rPr>
        <sz val="12"/>
        <rFont val="仿宋_GB2312"/>
        <charset val="134"/>
      </rPr>
      <t>栋）：</t>
    </r>
    <r>
      <rPr>
        <sz val="12"/>
        <rFont val="Times New Roman"/>
        <charset val="134"/>
      </rPr>
      <t>24m×9m</t>
    </r>
    <r>
      <rPr>
        <sz val="12"/>
        <rFont val="仿宋_GB2312"/>
        <charset val="134"/>
      </rPr>
      <t>，建筑面积</t>
    </r>
    <r>
      <rPr>
        <sz val="12"/>
        <rFont val="Times New Roman"/>
        <charset val="134"/>
      </rPr>
      <t>216</t>
    </r>
    <r>
      <rPr>
        <sz val="12"/>
        <rFont val="宋体"/>
        <charset val="134"/>
      </rPr>
      <t>㎡</t>
    </r>
    <r>
      <rPr>
        <sz val="12"/>
        <rFont val="仿宋_GB2312"/>
        <charset val="134"/>
      </rPr>
      <t>；配套独立专属运动场</t>
    </r>
    <r>
      <rPr>
        <sz val="12"/>
        <rFont val="Times New Roman"/>
        <charset val="134"/>
      </rPr>
      <t>24m×10m</t>
    </r>
    <r>
      <rPr>
        <sz val="12"/>
        <rFont val="仿宋_GB2312"/>
        <charset val="134"/>
      </rPr>
      <t>，运动场面积</t>
    </r>
    <r>
      <rPr>
        <sz val="12"/>
        <rFont val="Times New Roman"/>
        <charset val="134"/>
      </rPr>
      <t>240</t>
    </r>
    <r>
      <rPr>
        <sz val="12"/>
        <rFont val="宋体"/>
        <charset val="134"/>
      </rPr>
      <t>㎡</t>
    </r>
    <r>
      <rPr>
        <sz val="12"/>
        <rFont val="仿宋_GB2312"/>
        <charset val="134"/>
      </rPr>
      <t>。</t>
    </r>
  </si>
  <si>
    <r>
      <rPr>
        <sz val="12"/>
        <rFont val="仿宋_GB2312"/>
        <charset val="134"/>
      </rPr>
      <t>通过奶山羊标准化养殖项目紧扣乡村产业振兴、巩固拓展脱贫攻坚成果、绿色农业发展、村级集体经济壮大等政策导向，建设模式科学、运营机制成熟、带农</t>
    </r>
    <r>
      <rPr>
        <sz val="12"/>
        <rFont val="Times New Roman"/>
        <charset val="134"/>
      </rPr>
      <t xml:space="preserve">
</t>
    </r>
    <r>
      <rPr>
        <sz val="12"/>
        <rFont val="仿宋_GB2312"/>
        <charset val="134"/>
      </rPr>
      <t>成效扎实、绩效指标完善。项目相较于传统零散养殖项目，具有政策契合度高、产业链条完整、联农带农紧密、资产管护规范、生态绿色发展、示范推广性强、绩效体系完善七大突出亮点，示范引领价值显著。</t>
    </r>
  </si>
  <si>
    <t>项目构建“工资性就业+经营性种植+技能性提升+公益性反哺+产业链带动”多重紧密利益联结机制，带农路径实体化、成效可量化、台账可核查。项目达产运营后，稳定设置12个固定就业岗位覆盖全面。项目年均带动务工800人次以上，直接受益群众60户以上，优先吸纳脱贫户、监测户、弱劳动力就近稳定就业。同时通过饲草保底收购、常态化技术培训、集体公益反哺等方式，带动全镇100户118人以上种植农户持续增收，摒弃短期分红、短效增收模式，形成长效稳定的群众增收体系，巩固拓展脱贫攻坚成果成效突出、可持续性强。</t>
  </si>
  <si>
    <r>
      <rPr>
        <sz val="12"/>
        <color indexed="8"/>
        <rFont val="仿宋_GB2312"/>
        <charset val="134"/>
      </rPr>
      <t>杨官田社区、翠屏社区</t>
    </r>
  </si>
  <si>
    <r>
      <rPr>
        <sz val="12"/>
        <color indexed="8"/>
        <rFont val="仿宋_GB2312"/>
        <charset val="134"/>
      </rPr>
      <t>休闲农业与乡村旅游</t>
    </r>
  </si>
  <si>
    <r>
      <rPr>
        <sz val="12"/>
        <color indexed="8"/>
        <rFont val="仿宋_GB2312"/>
        <charset val="134"/>
      </rPr>
      <t>曲靖市马龙区通泉街道乡村旅居产业延链提升项目</t>
    </r>
  </si>
  <si>
    <r>
      <rPr>
        <sz val="12"/>
        <color indexed="8"/>
        <rFont val="仿宋_GB2312"/>
        <charset val="134"/>
      </rPr>
      <t>通泉街道</t>
    </r>
  </si>
  <si>
    <r>
      <rPr>
        <sz val="12"/>
        <color rgb="FF000000"/>
        <rFont val="Times New Roman"/>
        <charset val="134"/>
      </rPr>
      <t>1</t>
    </r>
    <r>
      <rPr>
        <sz val="12"/>
        <color indexed="8"/>
        <rFont val="仿宋_GB2312"/>
        <charset val="134"/>
      </rPr>
      <t>、土瓜冲片区。生产道路硬化：</t>
    </r>
    <r>
      <rPr>
        <sz val="12"/>
        <color indexed="8"/>
        <rFont val="Times New Roman"/>
        <charset val="134"/>
      </rPr>
      <t>7509.3</t>
    </r>
    <r>
      <rPr>
        <sz val="12"/>
        <color indexed="8"/>
        <rFont val="宋体"/>
        <charset val="134"/>
      </rPr>
      <t>㎡</t>
    </r>
    <r>
      <rPr>
        <sz val="12"/>
        <color indexed="8"/>
        <rFont val="仿宋_GB2312"/>
        <charset val="134"/>
      </rPr>
      <t>，混凝土硬化，。新建产业用房：</t>
    </r>
    <r>
      <rPr>
        <sz val="12"/>
        <color indexed="8"/>
        <rFont val="Times New Roman"/>
        <charset val="134"/>
      </rPr>
      <t>1,055.98</t>
    </r>
    <r>
      <rPr>
        <sz val="12"/>
        <color indexed="8"/>
        <rFont val="宋体"/>
        <charset val="134"/>
      </rPr>
      <t>㎡</t>
    </r>
    <r>
      <rPr>
        <sz val="12"/>
        <color indexed="8"/>
        <rFont val="仿宋_GB2312"/>
        <charset val="134"/>
      </rPr>
      <t>，钢筋混凝土框架结构三层，占地</t>
    </r>
    <r>
      <rPr>
        <sz val="12"/>
        <color indexed="8"/>
        <rFont val="Times New Roman"/>
        <charset val="134"/>
      </rPr>
      <t>279.42</t>
    </r>
    <r>
      <rPr>
        <sz val="12"/>
        <color indexed="8"/>
        <rFont val="宋体"/>
        <charset val="134"/>
      </rPr>
      <t>㎡</t>
    </r>
    <r>
      <rPr>
        <sz val="12"/>
        <color indexed="8"/>
        <rFont val="仿宋_GB2312"/>
        <charset val="134"/>
      </rPr>
      <t>。沟渠治理：</t>
    </r>
    <r>
      <rPr>
        <sz val="12"/>
        <color indexed="8"/>
        <rFont val="Times New Roman"/>
        <charset val="134"/>
      </rPr>
      <t>1003m</t>
    </r>
    <r>
      <rPr>
        <sz val="12"/>
        <color indexed="8"/>
        <rFont val="仿宋_GB2312"/>
        <charset val="134"/>
      </rPr>
      <t>，两侧支砌</t>
    </r>
    <r>
      <rPr>
        <sz val="12"/>
        <color indexed="8"/>
        <rFont val="Times New Roman"/>
        <charset val="134"/>
      </rPr>
      <t xml:space="preserve"> 2m </t>
    </r>
    <r>
      <rPr>
        <sz val="12"/>
        <color indexed="8"/>
        <rFont val="仿宋_GB2312"/>
        <charset val="134"/>
      </rPr>
      <t>高挡土墙。</t>
    </r>
    <r>
      <rPr>
        <sz val="12"/>
        <color indexed="8"/>
        <rFont val="Times New Roman"/>
        <charset val="134"/>
      </rPr>
      <t xml:space="preserve">
2</t>
    </r>
    <r>
      <rPr>
        <sz val="12"/>
        <color indexed="8"/>
        <rFont val="仿宋_GB2312"/>
        <charset val="134"/>
      </rPr>
      <t>、黑泥哨村片区。</t>
    </r>
    <r>
      <rPr>
        <sz val="12"/>
        <color indexed="8"/>
        <rFont val="Times New Roman"/>
        <charset val="134"/>
      </rPr>
      <t xml:space="preserve">
</t>
    </r>
    <r>
      <rPr>
        <sz val="12"/>
        <color indexed="8"/>
        <rFont val="仿宋_GB2312"/>
        <charset val="134"/>
      </rPr>
      <t>道路硬化（混凝土路面）：</t>
    </r>
    <r>
      <rPr>
        <sz val="12"/>
        <color indexed="8"/>
        <rFont val="Times New Roman"/>
        <charset val="134"/>
      </rPr>
      <t>3479.24</t>
    </r>
    <r>
      <rPr>
        <sz val="12"/>
        <color indexed="8"/>
        <rFont val="宋体"/>
        <charset val="134"/>
      </rPr>
      <t>㎡</t>
    </r>
    <r>
      <rPr>
        <sz val="12"/>
        <color indexed="8"/>
        <rFont val="仿宋_GB2312"/>
        <charset val="134"/>
      </rPr>
      <t>。冷库建设：</t>
    </r>
    <r>
      <rPr>
        <sz val="12"/>
        <color indexed="8"/>
        <rFont val="Times New Roman"/>
        <charset val="134"/>
      </rPr>
      <t>1100</t>
    </r>
    <r>
      <rPr>
        <sz val="12"/>
        <color indexed="8"/>
        <rFont val="宋体"/>
        <charset val="134"/>
      </rPr>
      <t>㎡</t>
    </r>
    <r>
      <rPr>
        <sz val="12"/>
        <color indexed="8"/>
        <rFont val="仿宋_GB2312"/>
        <charset val="134"/>
      </rPr>
      <t>，钢结构，檐高</t>
    </r>
    <r>
      <rPr>
        <sz val="12"/>
        <color indexed="8"/>
        <rFont val="Times New Roman"/>
        <charset val="134"/>
      </rPr>
      <t>6m</t>
    </r>
    <r>
      <rPr>
        <sz val="12"/>
        <color indexed="8"/>
        <rFont val="仿宋_GB2312"/>
        <charset val="134"/>
      </rPr>
      <t>，配套用房建设：</t>
    </r>
    <r>
      <rPr>
        <sz val="12"/>
        <color indexed="8"/>
        <rFont val="Times New Roman"/>
        <charset val="134"/>
      </rPr>
      <t>310.22</t>
    </r>
    <r>
      <rPr>
        <sz val="12"/>
        <color indexed="8"/>
        <rFont val="宋体"/>
        <charset val="134"/>
      </rPr>
      <t>㎡</t>
    </r>
    <r>
      <rPr>
        <sz val="12"/>
        <color indexed="8"/>
        <rFont val="仿宋_GB2312"/>
        <charset val="134"/>
      </rPr>
      <t>，钢筋混凝土框架结构三层。冷库设备：</t>
    </r>
    <r>
      <rPr>
        <sz val="12"/>
        <color indexed="8"/>
        <rFont val="Times New Roman"/>
        <charset val="134"/>
      </rPr>
      <t>5940m</t>
    </r>
    <r>
      <rPr>
        <sz val="12"/>
        <color indexed="8"/>
        <rFont val="Times New Roman"/>
        <charset val="134"/>
      </rPr>
      <t>³</t>
    </r>
    <r>
      <rPr>
        <sz val="12"/>
        <color indexed="8"/>
        <rFont val="仿宋_GB2312"/>
        <charset val="134"/>
      </rPr>
      <t>。</t>
    </r>
    <r>
      <rPr>
        <sz val="12"/>
        <color indexed="8"/>
        <rFont val="仿宋_GB2312"/>
        <charset val="134"/>
      </rPr>
      <t>附属工程，围墙：</t>
    </r>
    <r>
      <rPr>
        <sz val="12"/>
        <color indexed="8"/>
        <rFont val="Times New Roman"/>
        <charset val="134"/>
      </rPr>
      <t>370m</t>
    </r>
    <r>
      <rPr>
        <sz val="12"/>
        <color indexed="8"/>
        <rFont val="仿宋_GB2312"/>
        <charset val="134"/>
      </rPr>
      <t>，</t>
    </r>
    <r>
      <rPr>
        <sz val="12"/>
        <color indexed="8"/>
        <rFont val="Times New Roman"/>
        <charset val="134"/>
      </rPr>
      <t xml:space="preserve">2.2m </t>
    </r>
    <r>
      <rPr>
        <sz val="12"/>
        <color indexed="8"/>
        <rFont val="仿宋_GB2312"/>
        <charset val="134"/>
      </rPr>
      <t>高砖砌体铁艺透视围墙。给水管：</t>
    </r>
    <r>
      <rPr>
        <sz val="12"/>
        <color indexed="8"/>
        <rFont val="Times New Roman"/>
        <charset val="134"/>
      </rPr>
      <t>300m</t>
    </r>
    <r>
      <rPr>
        <sz val="12"/>
        <color indexed="8"/>
        <rFont val="仿宋_GB2312"/>
        <charset val="134"/>
      </rPr>
      <t>，</t>
    </r>
    <r>
      <rPr>
        <sz val="12"/>
        <color indexed="8"/>
        <rFont val="Times New Roman"/>
        <charset val="134"/>
      </rPr>
      <t>DE110</t>
    </r>
    <r>
      <rPr>
        <sz val="12"/>
        <color indexed="8"/>
        <rFont val="仿宋_GB2312"/>
        <charset val="134"/>
      </rPr>
      <t>钢丝骨架塑料管，。消火栓：</t>
    </r>
    <r>
      <rPr>
        <sz val="12"/>
        <color indexed="8"/>
        <rFont val="Times New Roman"/>
        <charset val="134"/>
      </rPr>
      <t xml:space="preserve">3 </t>
    </r>
    <r>
      <rPr>
        <sz val="12"/>
        <color indexed="8"/>
        <rFont val="仿宋_GB2312"/>
        <charset val="134"/>
      </rPr>
      <t>套（含管道），消防水池</t>
    </r>
    <r>
      <rPr>
        <sz val="12"/>
        <color indexed="8"/>
        <rFont val="Times New Roman"/>
        <charset val="134"/>
      </rPr>
      <t xml:space="preserve">1 </t>
    </r>
    <r>
      <rPr>
        <sz val="12"/>
        <color indexed="8"/>
        <rFont val="仿宋_GB2312"/>
        <charset val="134"/>
      </rPr>
      <t>座，配套消防供水。污水管：</t>
    </r>
    <r>
      <rPr>
        <sz val="12"/>
        <color indexed="8"/>
        <rFont val="Times New Roman"/>
        <charset val="134"/>
      </rPr>
      <t>80m</t>
    </r>
    <r>
      <rPr>
        <sz val="12"/>
        <color indexed="8"/>
        <rFont val="仿宋_GB2312"/>
        <charset val="134"/>
      </rPr>
      <t>，</t>
    </r>
    <r>
      <rPr>
        <sz val="12"/>
        <color indexed="8"/>
        <rFont val="Times New Roman"/>
        <charset val="134"/>
      </rPr>
      <t xml:space="preserve">DN300 </t>
    </r>
    <r>
      <rPr>
        <sz val="12"/>
        <color indexed="8"/>
        <rFont val="仿宋_GB2312"/>
        <charset val="134"/>
      </rPr>
      <t>双壁波纹管（含</t>
    </r>
    <r>
      <rPr>
        <sz val="12"/>
        <color indexed="8"/>
        <rFont val="Times New Roman"/>
        <charset val="134"/>
      </rPr>
      <t xml:space="preserve"> 4 </t>
    </r>
    <r>
      <rPr>
        <sz val="12"/>
        <color indexed="8"/>
        <rFont val="仿宋_GB2312"/>
        <charset val="134"/>
      </rPr>
      <t>座塑料井），雨水管：</t>
    </r>
    <r>
      <rPr>
        <sz val="12"/>
        <color indexed="8"/>
        <rFont val="Times New Roman"/>
        <charset val="134"/>
      </rPr>
      <t>400m</t>
    </r>
    <r>
      <rPr>
        <sz val="12"/>
        <color indexed="8"/>
        <rFont val="仿宋_GB2312"/>
        <charset val="134"/>
      </rPr>
      <t>，</t>
    </r>
    <r>
      <rPr>
        <sz val="12"/>
        <color indexed="8"/>
        <rFont val="Times New Roman"/>
        <charset val="134"/>
      </rPr>
      <t xml:space="preserve">DN300 </t>
    </r>
    <r>
      <rPr>
        <sz val="12"/>
        <color indexed="8"/>
        <rFont val="仿宋_GB2312"/>
        <charset val="134"/>
      </rPr>
      <t>双壁波纹管（含</t>
    </r>
    <r>
      <rPr>
        <sz val="12"/>
        <color indexed="8"/>
        <rFont val="Times New Roman"/>
        <charset val="134"/>
      </rPr>
      <t xml:space="preserve"> 4 </t>
    </r>
    <r>
      <rPr>
        <sz val="12"/>
        <color indexed="8"/>
        <rFont val="仿宋_GB2312"/>
        <charset val="134"/>
      </rPr>
      <t>座塑料井）。</t>
    </r>
    <r>
      <rPr>
        <sz val="12"/>
        <color indexed="8"/>
        <rFont val="Times New Roman"/>
        <charset val="134"/>
      </rPr>
      <t xml:space="preserve">
3</t>
    </r>
    <r>
      <rPr>
        <sz val="12"/>
        <color indexed="8"/>
        <rFont val="仿宋_GB2312"/>
        <charset val="134"/>
      </rPr>
      <t>、杨外营片区</t>
    </r>
    <r>
      <rPr>
        <sz val="12"/>
        <color indexed="8"/>
        <rFont val="Times New Roman"/>
        <charset val="134"/>
      </rPr>
      <t xml:space="preserve">
</t>
    </r>
    <r>
      <rPr>
        <sz val="12"/>
        <color indexed="8"/>
        <rFont val="仿宋_GB2312"/>
        <charset val="134"/>
      </rPr>
      <t>生产道路硬化（沥青路面）：</t>
    </r>
    <r>
      <rPr>
        <sz val="12"/>
        <color indexed="8"/>
        <rFont val="Times New Roman"/>
        <charset val="134"/>
      </rPr>
      <t>3202.54</t>
    </r>
    <r>
      <rPr>
        <sz val="12"/>
        <color indexed="8"/>
        <rFont val="宋体"/>
        <charset val="134"/>
      </rPr>
      <t>㎡</t>
    </r>
    <r>
      <rPr>
        <sz val="12"/>
        <color indexed="8"/>
        <rFont val="仿宋_GB2312"/>
        <charset val="134"/>
      </rPr>
      <t>，</t>
    </r>
    <r>
      <rPr>
        <sz val="12"/>
        <color indexed="8"/>
        <rFont val="仿宋_GB2312"/>
        <charset val="134"/>
      </rPr>
      <t>沟渠改造：</t>
    </r>
    <r>
      <rPr>
        <sz val="12"/>
        <color indexed="8"/>
        <rFont val="Times New Roman"/>
        <charset val="134"/>
      </rPr>
      <t>580m</t>
    </r>
    <r>
      <rPr>
        <sz val="12"/>
        <color indexed="8"/>
        <rFont val="仿宋_GB2312"/>
        <charset val="134"/>
      </rPr>
      <t>，两侧支砌</t>
    </r>
    <r>
      <rPr>
        <sz val="12"/>
        <color indexed="8"/>
        <rFont val="Times New Roman"/>
        <charset val="134"/>
      </rPr>
      <t xml:space="preserve"> 2m </t>
    </r>
    <r>
      <rPr>
        <sz val="12"/>
        <color indexed="8"/>
        <rFont val="仿宋_GB2312"/>
        <charset val="134"/>
      </rPr>
      <t>高挡土墙，底部</t>
    </r>
    <r>
      <rPr>
        <sz val="12"/>
        <color indexed="8"/>
        <rFont val="Times New Roman"/>
        <charset val="134"/>
      </rPr>
      <t xml:space="preserve"> 10cm C15 </t>
    </r>
    <r>
      <rPr>
        <sz val="12"/>
        <color indexed="8"/>
        <rFont val="仿宋_GB2312"/>
        <charset val="134"/>
      </rPr>
      <t>砼打底。</t>
    </r>
  </si>
  <si>
    <r>
      <rPr>
        <sz val="12"/>
        <color rgb="FF000000"/>
        <rFont val="Times New Roman"/>
        <charset val="134"/>
      </rPr>
      <t>1</t>
    </r>
    <r>
      <rPr>
        <sz val="12"/>
        <color indexed="8"/>
        <rFont val="仿宋_GB2312"/>
        <charset val="134"/>
      </rPr>
      <t>、杨外营农业观光采摘园项目：一是集体经济提质。项目建成后，出租给专业团队运营，每年预计收取租金</t>
    </r>
    <r>
      <rPr>
        <sz val="12"/>
        <color indexed="8"/>
        <rFont val="Times New Roman"/>
        <charset val="134"/>
      </rPr>
      <t>10</t>
    </r>
    <r>
      <rPr>
        <sz val="12"/>
        <color indexed="8"/>
        <rFont val="仿宋_GB2312"/>
        <charset val="134"/>
      </rPr>
      <t>万元。二是带动群众增收。项目建成后，可以完善杨外营村的产业布局，间接或直接带动约</t>
    </r>
    <r>
      <rPr>
        <sz val="12"/>
        <color indexed="8"/>
        <rFont val="Times New Roman"/>
        <charset val="134"/>
      </rPr>
      <t>20</t>
    </r>
    <r>
      <rPr>
        <sz val="12"/>
        <color indexed="8"/>
        <rFont val="仿宋_GB2312"/>
        <charset val="134"/>
      </rPr>
      <t>户农户增收</t>
    </r>
    <r>
      <rPr>
        <sz val="12"/>
        <color indexed="8"/>
        <rFont val="Times New Roman"/>
        <charset val="134"/>
      </rPr>
      <t>4000</t>
    </r>
    <r>
      <rPr>
        <sz val="12"/>
        <color indexed="8"/>
        <rFont val="仿宋_GB2312"/>
        <charset val="134"/>
      </rPr>
      <t>元。</t>
    </r>
    <r>
      <rPr>
        <sz val="12"/>
        <color indexed="8"/>
        <rFont val="Times New Roman"/>
        <charset val="134"/>
      </rPr>
      <t>2</t>
    </r>
    <r>
      <rPr>
        <sz val="12"/>
        <color indexed="8"/>
        <rFont val="仿宋_GB2312"/>
        <charset val="134"/>
      </rPr>
      <t>、杨官田社区千亩花海延链提升项目：一是经济效益。据初步测算，项目预计年收益</t>
    </r>
    <r>
      <rPr>
        <sz val="12"/>
        <color indexed="8"/>
        <rFont val="Times New Roman"/>
        <charset val="134"/>
      </rPr>
      <t>33</t>
    </r>
    <r>
      <rPr>
        <sz val="12"/>
        <color indexed="8"/>
        <rFont val="仿宋_GB2312"/>
        <charset val="134"/>
      </rPr>
      <t>万元以上。二是社会效益。项目建成后，将进一步完善千亩花海基础设施，提升游客体验感，擦亮</t>
    </r>
    <r>
      <rPr>
        <sz val="12"/>
        <color indexed="8"/>
        <rFont val="Times New Roman"/>
        <charset val="134"/>
      </rPr>
      <t>“</t>
    </r>
    <r>
      <rPr>
        <sz val="12"/>
        <color indexed="8"/>
        <rFont val="仿宋_GB2312"/>
        <charset val="134"/>
      </rPr>
      <t>住在土瓜冲，游在千亩花海</t>
    </r>
    <r>
      <rPr>
        <sz val="12"/>
        <color indexed="8"/>
        <rFont val="Times New Roman"/>
        <charset val="134"/>
      </rPr>
      <t>”</t>
    </r>
    <r>
      <rPr>
        <sz val="12"/>
        <color indexed="8"/>
        <rFont val="仿宋_GB2312"/>
        <charset val="134"/>
      </rPr>
      <t>名片，提升土瓜冲乡村旅居形象。</t>
    </r>
    <r>
      <rPr>
        <sz val="12"/>
        <color indexed="8"/>
        <rFont val="Times New Roman"/>
        <charset val="134"/>
      </rPr>
      <t>3</t>
    </r>
    <r>
      <rPr>
        <sz val="12"/>
        <color indexed="8"/>
        <rFont val="仿宋_GB2312"/>
        <charset val="134"/>
      </rPr>
      <t>、黑泥哨苹果冷链仓储项目：一是集体经济提质。项目建成后，出租给企业运营，每年预计收取租金</t>
    </r>
    <r>
      <rPr>
        <sz val="12"/>
        <color indexed="8"/>
        <rFont val="Times New Roman"/>
        <charset val="134"/>
      </rPr>
      <t>8</t>
    </r>
    <r>
      <rPr>
        <sz val="12"/>
        <color indexed="8"/>
        <rFont val="仿宋_GB2312"/>
        <charset val="134"/>
      </rPr>
      <t>万元。二是带动群众增收。项目建成后，运输苹果的货车增多，周边约</t>
    </r>
    <r>
      <rPr>
        <sz val="12"/>
        <color indexed="8"/>
        <rFont val="Times New Roman"/>
        <charset val="134"/>
      </rPr>
      <t>20</t>
    </r>
    <r>
      <rPr>
        <sz val="12"/>
        <color indexed="8"/>
        <rFont val="仿宋_GB2312"/>
        <charset val="134"/>
      </rPr>
      <t>户农户可通过餐饮、住宿、垂钓等方式间接或直接增收</t>
    </r>
    <r>
      <rPr>
        <sz val="12"/>
        <color indexed="8"/>
        <rFont val="Times New Roman"/>
        <charset val="134"/>
      </rPr>
      <t>4000</t>
    </r>
    <r>
      <rPr>
        <sz val="12"/>
        <color indexed="8"/>
        <rFont val="仿宋_GB2312"/>
        <charset val="134"/>
      </rPr>
      <t>元。</t>
    </r>
  </si>
  <si>
    <r>
      <rPr>
        <sz val="12"/>
        <color rgb="FF000000"/>
        <rFont val="Times New Roman"/>
        <charset val="134"/>
      </rPr>
      <t>1</t>
    </r>
    <r>
      <rPr>
        <sz val="12"/>
        <color indexed="8"/>
        <rFont val="仿宋_GB2312"/>
        <charset val="134"/>
      </rPr>
      <t>、杨外营农业观光采摘园项目：项目建成后，可带动</t>
    </r>
    <r>
      <rPr>
        <sz val="12"/>
        <color indexed="8"/>
        <rFont val="Times New Roman"/>
        <charset val="134"/>
      </rPr>
      <t>20</t>
    </r>
    <r>
      <rPr>
        <sz val="12"/>
        <color indexed="8"/>
        <rFont val="仿宋_GB2312"/>
        <charset val="134"/>
      </rPr>
      <t>人以上稳定就业，同时旅游业发展将拓宽杨官田社区低收入人群和边缘易致贫户增收渠道，预计受益群众</t>
    </r>
    <r>
      <rPr>
        <sz val="12"/>
        <color indexed="8"/>
        <rFont val="Times New Roman"/>
        <charset val="134"/>
      </rPr>
      <t>20</t>
    </r>
    <r>
      <rPr>
        <sz val="12"/>
        <color indexed="8"/>
        <rFont val="仿宋_GB2312"/>
        <charset val="134"/>
      </rPr>
      <t>户，户均增收</t>
    </r>
    <r>
      <rPr>
        <sz val="12"/>
        <color indexed="8"/>
        <rFont val="Times New Roman"/>
        <charset val="134"/>
      </rPr>
      <t>4000</t>
    </r>
    <r>
      <rPr>
        <sz val="12"/>
        <color indexed="8"/>
        <rFont val="仿宋_GB2312"/>
        <charset val="134"/>
      </rPr>
      <t>元以上，进一步巩固拓展脱贫攻坚成果。</t>
    </r>
    <r>
      <rPr>
        <sz val="12"/>
        <color indexed="8"/>
        <rFont val="Times New Roman"/>
        <charset val="134"/>
      </rPr>
      <t>2</t>
    </r>
    <r>
      <rPr>
        <sz val="12"/>
        <color indexed="8"/>
        <rFont val="仿宋_GB2312"/>
        <charset val="134"/>
      </rPr>
      <t>、杨官田社区千亩花海延链提升项目：。项目建成后，可带动</t>
    </r>
    <r>
      <rPr>
        <sz val="12"/>
        <color indexed="8"/>
        <rFont val="Times New Roman"/>
        <charset val="134"/>
      </rPr>
      <t>20</t>
    </r>
    <r>
      <rPr>
        <sz val="12"/>
        <color indexed="8"/>
        <rFont val="仿宋_GB2312"/>
        <charset val="134"/>
      </rPr>
      <t>人以上稳定就业，同时旅游业发展将拓宽杨官田社区低收入人群和边缘易致贫户增收渠道，预计受益群众</t>
    </r>
    <r>
      <rPr>
        <sz val="12"/>
        <color indexed="8"/>
        <rFont val="Times New Roman"/>
        <charset val="134"/>
      </rPr>
      <t>10</t>
    </r>
    <r>
      <rPr>
        <sz val="12"/>
        <color indexed="8"/>
        <rFont val="仿宋_GB2312"/>
        <charset val="134"/>
      </rPr>
      <t>户，户均增收</t>
    </r>
    <r>
      <rPr>
        <sz val="12"/>
        <color indexed="8"/>
        <rFont val="Times New Roman"/>
        <charset val="134"/>
      </rPr>
      <t>3500</t>
    </r>
    <r>
      <rPr>
        <sz val="12"/>
        <color indexed="8"/>
        <rFont val="仿宋_GB2312"/>
        <charset val="134"/>
      </rPr>
      <t>元以上，进一步巩固拓展脱贫攻坚成果。</t>
    </r>
    <r>
      <rPr>
        <sz val="12"/>
        <color indexed="8"/>
        <rFont val="Times New Roman"/>
        <charset val="134"/>
      </rPr>
      <t>3</t>
    </r>
    <r>
      <rPr>
        <sz val="12"/>
        <color indexed="8"/>
        <rFont val="仿宋_GB2312"/>
        <charset val="134"/>
      </rPr>
      <t>、黑泥哨苹果冷链仓储项目：项目建成后，可带动</t>
    </r>
    <r>
      <rPr>
        <sz val="12"/>
        <color indexed="8"/>
        <rFont val="Times New Roman"/>
        <charset val="134"/>
      </rPr>
      <t>20</t>
    </r>
    <r>
      <rPr>
        <sz val="12"/>
        <color indexed="8"/>
        <rFont val="仿宋_GB2312"/>
        <charset val="134"/>
      </rPr>
      <t>人以上稳定就业，同时将拓宽杨官田社区低收入人群和边缘易致贫户增收渠道，预计受益群众</t>
    </r>
    <r>
      <rPr>
        <sz val="12"/>
        <color indexed="8"/>
        <rFont val="Times New Roman"/>
        <charset val="134"/>
      </rPr>
      <t>10</t>
    </r>
    <r>
      <rPr>
        <sz val="12"/>
        <color indexed="8"/>
        <rFont val="仿宋_GB2312"/>
        <charset val="134"/>
      </rPr>
      <t>户，户均增收</t>
    </r>
    <r>
      <rPr>
        <sz val="12"/>
        <color indexed="8"/>
        <rFont val="Times New Roman"/>
        <charset val="134"/>
      </rPr>
      <t>3500元以上，进一步巩固拓展脱贫攻坚成果。</t>
    </r>
  </si>
  <si>
    <r>
      <rPr>
        <sz val="12"/>
        <color indexed="8"/>
        <rFont val="仿宋_GB2312"/>
        <charset val="134"/>
      </rPr>
      <t>文河社区</t>
    </r>
  </si>
  <si>
    <r>
      <rPr>
        <sz val="12"/>
        <color indexed="8"/>
        <rFont val="仿宋_GB2312"/>
        <charset val="134"/>
      </rPr>
      <t>通泉街道文河社区长坡岭樱花旅游消费特色村项目</t>
    </r>
  </si>
  <si>
    <r>
      <rPr>
        <sz val="12"/>
        <color indexed="8"/>
        <rFont val="仿宋_GB2312"/>
        <charset val="134"/>
      </rPr>
      <t>该项目主要是以樱花谷景观为核心吸引，以长坡岭村为综合服务基地，通过完善基础设施、布置新兴业态、提升服务品质，打造集赏花观光、休闲体验、美食品鉴于一体的乡村旅游目的地。一是新建特色商贸街区，在村内三块空地布置统一风格的樱花市集摊位，分别用作小吃摊、农特产品展销摊位和樱花文创手作摊位，共</t>
    </r>
    <r>
      <rPr>
        <sz val="12"/>
        <color indexed="8"/>
        <rFont val="Times New Roman"/>
        <charset val="134"/>
      </rPr>
      <t>54</t>
    </r>
    <r>
      <rPr>
        <sz val="12"/>
        <color indexed="8"/>
        <rFont val="仿宋_GB2312"/>
        <charset val="134"/>
      </rPr>
      <t>座，</t>
    </r>
    <r>
      <rPr>
        <sz val="12"/>
        <color indexed="8"/>
        <rFont val="Times New Roman"/>
        <charset val="134"/>
      </rPr>
      <t>10000</t>
    </r>
    <r>
      <rPr>
        <sz val="12"/>
        <color indexed="8"/>
        <rFont val="仿宋_GB2312"/>
        <charset val="134"/>
      </rPr>
      <t>元</t>
    </r>
    <r>
      <rPr>
        <sz val="12"/>
        <color indexed="8"/>
        <rFont val="Times New Roman"/>
        <charset val="134"/>
      </rPr>
      <t>/</t>
    </r>
    <r>
      <rPr>
        <sz val="12"/>
        <color indexed="8"/>
        <rFont val="仿宋_GB2312"/>
        <charset val="134"/>
      </rPr>
      <t>座，预估资金</t>
    </r>
    <r>
      <rPr>
        <sz val="12"/>
        <color indexed="8"/>
        <rFont val="Times New Roman"/>
        <charset val="134"/>
      </rPr>
      <t>54</t>
    </r>
    <r>
      <rPr>
        <sz val="12"/>
        <color indexed="8"/>
        <rFont val="仿宋_GB2312"/>
        <charset val="134"/>
      </rPr>
      <t>万元；摊位新建给水管</t>
    </r>
    <r>
      <rPr>
        <sz val="12"/>
        <color indexed="8"/>
        <rFont val="Times New Roman"/>
        <charset val="134"/>
      </rPr>
      <t>310</t>
    </r>
    <r>
      <rPr>
        <sz val="12"/>
        <color indexed="8"/>
        <rFont val="仿宋_GB2312"/>
        <charset val="134"/>
      </rPr>
      <t>米、污水管</t>
    </r>
    <r>
      <rPr>
        <sz val="12"/>
        <color indexed="8"/>
        <rFont val="Times New Roman"/>
        <charset val="134"/>
      </rPr>
      <t>270</t>
    </r>
    <r>
      <rPr>
        <sz val="12"/>
        <color indexed="8"/>
        <rFont val="仿宋_GB2312"/>
        <charset val="134"/>
      </rPr>
      <t>米、雨水管</t>
    </r>
    <r>
      <rPr>
        <sz val="12"/>
        <color indexed="8"/>
        <rFont val="Times New Roman"/>
        <charset val="134"/>
      </rPr>
      <t>530</t>
    </r>
    <r>
      <rPr>
        <sz val="12"/>
        <color indexed="8"/>
        <rFont val="仿宋_GB2312"/>
        <charset val="134"/>
      </rPr>
      <t>米，预估资金</t>
    </r>
    <r>
      <rPr>
        <sz val="12"/>
        <color indexed="8"/>
        <rFont val="Times New Roman"/>
        <charset val="134"/>
      </rPr>
      <t>44.15</t>
    </r>
    <r>
      <rPr>
        <sz val="12"/>
        <color indexed="8"/>
        <rFont val="仿宋_GB2312"/>
        <charset val="134"/>
      </rPr>
      <t>万元；场地平整、土方回填、碎石铺设等</t>
    </r>
    <r>
      <rPr>
        <sz val="12"/>
        <color indexed="8"/>
        <rFont val="Times New Roman"/>
        <charset val="134"/>
      </rPr>
      <t>2300</t>
    </r>
    <r>
      <rPr>
        <sz val="12"/>
        <color indexed="8"/>
        <rFont val="仿宋_GB2312"/>
        <charset val="134"/>
      </rPr>
      <t>平方米，预估资金</t>
    </r>
    <r>
      <rPr>
        <sz val="12"/>
        <color indexed="8"/>
        <rFont val="Times New Roman"/>
        <charset val="134"/>
      </rPr>
      <t>10</t>
    </r>
    <r>
      <rPr>
        <sz val="12"/>
        <color indexed="8"/>
        <rFont val="仿宋_GB2312"/>
        <charset val="134"/>
      </rPr>
      <t>万元；场地硬化</t>
    </r>
    <r>
      <rPr>
        <sz val="12"/>
        <color indexed="8"/>
        <rFont val="Times New Roman"/>
        <charset val="134"/>
      </rPr>
      <t>1100</t>
    </r>
    <r>
      <rPr>
        <sz val="12"/>
        <color indexed="8"/>
        <rFont val="仿宋_GB2312"/>
        <charset val="134"/>
      </rPr>
      <t>平方米，预估资金</t>
    </r>
    <r>
      <rPr>
        <sz val="12"/>
        <color indexed="8"/>
        <rFont val="Times New Roman"/>
        <charset val="134"/>
      </rPr>
      <t>16.5</t>
    </r>
    <r>
      <rPr>
        <sz val="12"/>
        <color indexed="8"/>
        <rFont val="仿宋_GB2312"/>
        <charset val="134"/>
      </rPr>
      <t>万元；使用自筹资金购置休闲桌椅</t>
    </r>
    <r>
      <rPr>
        <sz val="12"/>
        <color indexed="8"/>
        <rFont val="Times New Roman"/>
        <charset val="134"/>
      </rPr>
      <t>129</t>
    </r>
    <r>
      <rPr>
        <sz val="12"/>
        <color indexed="8"/>
        <rFont val="仿宋_GB2312"/>
        <charset val="134"/>
      </rPr>
      <t>套，打造</t>
    </r>
    <r>
      <rPr>
        <sz val="12"/>
        <color indexed="8"/>
        <rFont val="Times New Roman"/>
        <charset val="134"/>
      </rPr>
      <t>“</t>
    </r>
    <r>
      <rPr>
        <sz val="12"/>
        <color indexed="8"/>
        <rFont val="仿宋_GB2312"/>
        <charset val="134"/>
      </rPr>
      <t>樱花下午茶</t>
    </r>
    <r>
      <rPr>
        <sz val="12"/>
        <color indexed="8"/>
        <rFont val="Times New Roman"/>
        <charset val="134"/>
      </rPr>
      <t>”</t>
    </r>
    <r>
      <rPr>
        <sz val="12"/>
        <color indexed="8"/>
        <rFont val="仿宋_GB2312"/>
        <charset val="134"/>
      </rPr>
      <t>休闲区，预估资金</t>
    </r>
    <r>
      <rPr>
        <sz val="12"/>
        <color indexed="8"/>
        <rFont val="Times New Roman"/>
        <charset val="134"/>
      </rPr>
      <t>19.35</t>
    </r>
    <r>
      <rPr>
        <sz val="12"/>
        <color indexed="8"/>
        <rFont val="仿宋_GB2312"/>
        <charset val="134"/>
      </rPr>
      <t>万元；配合小吃摊位购置</t>
    </r>
    <r>
      <rPr>
        <sz val="12"/>
        <color indexed="8"/>
        <rFont val="Times New Roman"/>
        <charset val="134"/>
      </rPr>
      <t>2</t>
    </r>
    <r>
      <rPr>
        <sz val="12"/>
        <color indexed="8"/>
        <rFont val="仿宋_GB2312"/>
        <charset val="134"/>
      </rPr>
      <t>座移动公厕、垃圾收集箱</t>
    </r>
    <r>
      <rPr>
        <sz val="12"/>
        <color indexed="8"/>
        <rFont val="Times New Roman"/>
        <charset val="134"/>
      </rPr>
      <t>3</t>
    </r>
    <r>
      <rPr>
        <sz val="12"/>
        <color indexed="8"/>
        <rFont val="仿宋_GB2312"/>
        <charset val="134"/>
      </rPr>
      <t>个，预估资金</t>
    </r>
    <r>
      <rPr>
        <sz val="12"/>
        <color indexed="8"/>
        <rFont val="Times New Roman"/>
        <charset val="134"/>
      </rPr>
      <t>6.8</t>
    </r>
    <r>
      <rPr>
        <sz val="12"/>
        <color indexed="8"/>
        <rFont val="仿宋_GB2312"/>
        <charset val="134"/>
      </rPr>
      <t>万元；长坡岭村内沿线安装樱花造型庭院灯</t>
    </r>
    <r>
      <rPr>
        <sz val="12"/>
        <color indexed="8"/>
        <rFont val="Times New Roman"/>
        <charset val="134"/>
      </rPr>
      <t>15</t>
    </r>
    <r>
      <rPr>
        <sz val="12"/>
        <color indexed="8"/>
        <rFont val="仿宋_GB2312"/>
        <charset val="134"/>
      </rPr>
      <t>盏，打造夜游景观，预估资金</t>
    </r>
    <r>
      <rPr>
        <sz val="12"/>
        <color indexed="8"/>
        <rFont val="Times New Roman"/>
        <charset val="134"/>
      </rPr>
      <t>4</t>
    </r>
    <r>
      <rPr>
        <sz val="12"/>
        <color indexed="8"/>
        <rFont val="仿宋_GB2312"/>
        <charset val="134"/>
      </rPr>
      <t>万元。二是基础设施改造提升，村内水池改造浆砌石</t>
    </r>
    <r>
      <rPr>
        <sz val="12"/>
        <color indexed="8"/>
        <rFont val="Times New Roman"/>
        <charset val="134"/>
      </rPr>
      <t>120</t>
    </r>
    <r>
      <rPr>
        <sz val="12"/>
        <color indexed="8"/>
        <rFont val="仿宋_GB2312"/>
        <charset val="134"/>
      </rPr>
      <t>立方米，预估资金</t>
    </r>
    <r>
      <rPr>
        <sz val="12"/>
        <color indexed="8"/>
        <rFont val="Times New Roman"/>
        <charset val="134"/>
      </rPr>
      <t>5.4</t>
    </r>
    <r>
      <rPr>
        <sz val="12"/>
        <color indexed="8"/>
        <rFont val="仿宋_GB2312"/>
        <charset val="134"/>
      </rPr>
      <t>万元；村内道路硬化</t>
    </r>
    <r>
      <rPr>
        <sz val="12"/>
        <color indexed="8"/>
        <rFont val="Times New Roman"/>
        <charset val="134"/>
      </rPr>
      <t>50</t>
    </r>
    <r>
      <rPr>
        <sz val="12"/>
        <color indexed="8"/>
        <rFont val="仿宋_GB2312"/>
        <charset val="134"/>
      </rPr>
      <t>米，预估资金</t>
    </r>
    <r>
      <rPr>
        <sz val="12"/>
        <color indexed="8"/>
        <rFont val="Times New Roman"/>
        <charset val="134"/>
      </rPr>
      <t>1.2</t>
    </r>
    <r>
      <rPr>
        <sz val="12"/>
        <color indexed="8"/>
        <rFont val="仿宋_GB2312"/>
        <charset val="134"/>
      </rPr>
      <t>万元；活动小广场设施修缮改造</t>
    </r>
    <r>
      <rPr>
        <sz val="12"/>
        <color indexed="8"/>
        <rFont val="Times New Roman"/>
        <charset val="134"/>
      </rPr>
      <t>3</t>
    </r>
    <r>
      <rPr>
        <sz val="12"/>
        <color indexed="8"/>
        <rFont val="仿宋_GB2312"/>
        <charset val="134"/>
      </rPr>
      <t>万元。合计</t>
    </r>
    <r>
      <rPr>
        <sz val="12"/>
        <color indexed="8"/>
        <rFont val="Times New Roman"/>
        <charset val="134"/>
      </rPr>
      <t>137.9</t>
    </r>
    <r>
      <rPr>
        <sz val="12"/>
        <color indexed="8"/>
        <rFont val="仿宋_GB2312"/>
        <charset val="134"/>
      </rPr>
      <t>万元。</t>
    </r>
  </si>
  <si>
    <r>
      <rPr>
        <sz val="12"/>
        <color indexed="8"/>
        <rFont val="仿宋_GB2312"/>
        <charset val="134"/>
      </rPr>
      <t>项目建成后，预计年接待游客量增长</t>
    </r>
    <r>
      <rPr>
        <sz val="12"/>
        <color indexed="8"/>
        <rFont val="Times New Roman"/>
        <charset val="134"/>
      </rPr>
      <t>30%</t>
    </r>
    <r>
      <rPr>
        <sz val="12"/>
        <color indexed="8"/>
        <rFont val="仿宋_GB2312"/>
        <charset val="134"/>
      </rPr>
      <t>以上，旅游综合收入增长</t>
    </r>
    <r>
      <rPr>
        <sz val="12"/>
        <color indexed="8"/>
        <rFont val="Times New Roman"/>
        <charset val="134"/>
      </rPr>
      <t>40%</t>
    </r>
    <r>
      <rPr>
        <sz val="12"/>
        <color indexed="8"/>
        <rFont val="仿宋_GB2312"/>
        <charset val="134"/>
      </rPr>
      <t>以上。带动本地农产品销售额增长</t>
    </r>
    <r>
      <rPr>
        <sz val="12"/>
        <color indexed="8"/>
        <rFont val="Times New Roman"/>
        <charset val="134"/>
      </rPr>
      <t>50%</t>
    </r>
    <r>
      <rPr>
        <sz val="12"/>
        <color indexed="8"/>
        <rFont val="仿宋_GB2312"/>
        <charset val="134"/>
      </rPr>
      <t>以上，新增就业岗位</t>
    </r>
    <r>
      <rPr>
        <sz val="12"/>
        <color indexed="8"/>
        <rFont val="Times New Roman"/>
        <charset val="134"/>
      </rPr>
      <t>50—80</t>
    </r>
    <r>
      <rPr>
        <sz val="12"/>
        <color indexed="8"/>
        <rFont val="仿宋_GB2312"/>
        <charset val="134"/>
      </rPr>
      <t>个，村民人均可支配收入增长</t>
    </r>
    <r>
      <rPr>
        <sz val="12"/>
        <color indexed="8"/>
        <rFont val="Times New Roman"/>
        <charset val="134"/>
      </rPr>
      <t>20%</t>
    </r>
    <r>
      <rPr>
        <sz val="12"/>
        <color indexed="8"/>
        <rFont val="仿宋_GB2312"/>
        <charset val="134"/>
      </rPr>
      <t>以上。提升樱花谷和长坡岭村的知名度和美誉度，打造乡村旅游品牌，增强乡村吸引力。促进城乡融合发展，吸引外出务工人员返乡创业就业，缓解农村</t>
    </r>
    <r>
      <rPr>
        <sz val="12"/>
        <color indexed="8"/>
        <rFont val="Times New Roman"/>
        <charset val="134"/>
      </rPr>
      <t>“</t>
    </r>
    <r>
      <rPr>
        <sz val="12"/>
        <color indexed="8"/>
        <rFont val="仿宋_GB2312"/>
        <charset val="134"/>
      </rPr>
      <t>空心化</t>
    </r>
    <r>
      <rPr>
        <sz val="12"/>
        <color indexed="8"/>
        <rFont val="Times New Roman"/>
        <charset val="134"/>
      </rPr>
      <t>”</t>
    </r>
    <r>
      <rPr>
        <sz val="12"/>
        <color indexed="8"/>
        <rFont val="仿宋_GB2312"/>
        <charset val="134"/>
      </rPr>
      <t>问题。</t>
    </r>
    <r>
      <rPr>
        <sz val="12"/>
        <color indexed="8"/>
        <rFont val="Times New Roman"/>
        <charset val="134"/>
      </rPr>
      <t xml:space="preserve"> </t>
    </r>
    <r>
      <rPr>
        <sz val="12"/>
        <color indexed="8"/>
        <rFont val="仿宋_GB2312"/>
        <charset val="134"/>
      </rPr>
      <t>通过完善基础设施和公共服务设施，改善景区和村庄的人居环境，提升生态质量。</t>
    </r>
  </si>
  <si>
    <r>
      <rPr>
        <sz val="12"/>
        <color indexed="8"/>
        <rFont val="仿宋_GB2312"/>
        <charset val="134"/>
      </rPr>
      <t>一是资产收益，将项目形成的停车场、游客服务中心等经营性资产，通过股权量化等方式，确权到村集体和农户，每年按股分红，确保农民分享产业增值收益。二是就业带动，优先吸纳本地村民在项目建设和运营中就业，如景区保洁、餐饮服务等，增加工资性收入。三是创业扶持，为有意愿的村民提供创业培训、小额贷款担保等支持，鼓励其发展农家乐、民宿、文创产品等业态，实现自主创业增收。四是村集体经济发展，通过项目运营，壮大村集体经济实力，用于村内基础设施维护、公共服务提升和困难群众帮扶，形成良性循环。</t>
    </r>
  </si>
  <si>
    <r>
      <rPr>
        <sz val="12"/>
        <color indexed="8"/>
        <rFont val="仿宋_GB2312"/>
        <charset val="134"/>
      </rPr>
      <t>翠屏社区</t>
    </r>
  </si>
  <si>
    <r>
      <rPr>
        <sz val="12"/>
        <color indexed="8"/>
        <rFont val="仿宋_GB2312"/>
        <charset val="134"/>
      </rPr>
      <t>产业项目</t>
    </r>
  </si>
  <si>
    <r>
      <rPr>
        <sz val="12"/>
        <color indexed="8"/>
        <rFont val="仿宋_GB2312"/>
        <charset val="134"/>
      </rPr>
      <t>通泉街道黑泥哨乡村振兴旅游产业示范村建设项目</t>
    </r>
  </si>
  <si>
    <r>
      <rPr>
        <sz val="12"/>
        <rFont val="仿宋_GB2312"/>
        <charset val="134"/>
      </rPr>
      <t>新建一个钢结构屋架苹果交易市场，主要是钢结构主体</t>
    </r>
    <r>
      <rPr>
        <sz val="12"/>
        <rFont val="Times New Roman"/>
        <charset val="134"/>
      </rPr>
      <t>625</t>
    </r>
    <r>
      <rPr>
        <sz val="12"/>
        <rFont val="仿宋_GB2312"/>
        <charset val="134"/>
      </rPr>
      <t>平方米，</t>
    </r>
    <r>
      <rPr>
        <sz val="12"/>
        <rFont val="Times New Roman"/>
        <charset val="134"/>
      </rPr>
      <t>1800</t>
    </r>
    <r>
      <rPr>
        <sz val="12"/>
        <rFont val="仿宋_GB2312"/>
        <charset val="134"/>
      </rPr>
      <t>元</t>
    </r>
    <r>
      <rPr>
        <sz val="12"/>
        <rFont val="Times New Roman"/>
        <charset val="134"/>
      </rPr>
      <t>/</t>
    </r>
    <r>
      <rPr>
        <sz val="12"/>
        <rFont val="仿宋_GB2312"/>
        <charset val="134"/>
      </rPr>
      <t>平方米，合计</t>
    </r>
    <r>
      <rPr>
        <sz val="12"/>
        <rFont val="Times New Roman"/>
        <charset val="134"/>
      </rPr>
      <t>112.5</t>
    </r>
    <r>
      <rPr>
        <sz val="12"/>
        <rFont val="仿宋_GB2312"/>
        <charset val="134"/>
      </rPr>
      <t>万元；市场内部水电及排水</t>
    </r>
    <r>
      <rPr>
        <sz val="12"/>
        <rFont val="Times New Roman"/>
        <charset val="134"/>
      </rPr>
      <t>625</t>
    </r>
    <r>
      <rPr>
        <sz val="12"/>
        <rFont val="仿宋_GB2312"/>
        <charset val="134"/>
      </rPr>
      <t>平方米，</t>
    </r>
    <r>
      <rPr>
        <sz val="12"/>
        <rFont val="Times New Roman"/>
        <charset val="134"/>
      </rPr>
      <t>545</t>
    </r>
    <r>
      <rPr>
        <sz val="12"/>
        <rFont val="仿宋_GB2312"/>
        <charset val="134"/>
      </rPr>
      <t>元</t>
    </r>
    <r>
      <rPr>
        <sz val="12"/>
        <rFont val="Times New Roman"/>
        <charset val="134"/>
      </rPr>
      <t>/</t>
    </r>
    <r>
      <rPr>
        <sz val="12"/>
        <rFont val="仿宋_GB2312"/>
        <charset val="134"/>
      </rPr>
      <t>平方米，合计</t>
    </r>
    <r>
      <rPr>
        <sz val="12"/>
        <rFont val="Times New Roman"/>
        <charset val="134"/>
      </rPr>
      <t>34.06</t>
    </r>
    <r>
      <rPr>
        <sz val="12"/>
        <rFont val="仿宋_GB2312"/>
        <charset val="134"/>
      </rPr>
      <t>万元；市场内配套公厕</t>
    </r>
    <r>
      <rPr>
        <sz val="12"/>
        <rFont val="Times New Roman"/>
        <charset val="134"/>
      </rPr>
      <t>1</t>
    </r>
    <r>
      <rPr>
        <sz val="12"/>
        <rFont val="仿宋_GB2312"/>
        <charset val="134"/>
      </rPr>
      <t>座，需</t>
    </r>
    <r>
      <rPr>
        <sz val="12"/>
        <rFont val="Times New Roman"/>
        <charset val="134"/>
      </rPr>
      <t>7.5</t>
    </r>
    <r>
      <rPr>
        <sz val="12"/>
        <rFont val="仿宋_GB2312"/>
        <charset val="134"/>
      </rPr>
      <t>万元；新建</t>
    </r>
    <r>
      <rPr>
        <sz val="12"/>
        <rFont val="Times New Roman"/>
        <charset val="134"/>
      </rPr>
      <t>50</t>
    </r>
    <r>
      <rPr>
        <sz val="12"/>
        <rFont val="仿宋_GB2312"/>
        <charset val="134"/>
      </rPr>
      <t>个摊位，</t>
    </r>
    <r>
      <rPr>
        <sz val="12"/>
        <rFont val="Times New Roman"/>
        <charset val="134"/>
      </rPr>
      <t>1000</t>
    </r>
    <r>
      <rPr>
        <sz val="12"/>
        <rFont val="仿宋_GB2312"/>
        <charset val="134"/>
      </rPr>
      <t>元</t>
    </r>
    <r>
      <rPr>
        <sz val="12"/>
        <rFont val="Times New Roman"/>
        <charset val="134"/>
      </rPr>
      <t>/</t>
    </r>
    <r>
      <rPr>
        <sz val="12"/>
        <rFont val="仿宋_GB2312"/>
        <charset val="134"/>
      </rPr>
      <t>个，合计</t>
    </r>
    <r>
      <rPr>
        <sz val="12"/>
        <rFont val="Times New Roman"/>
        <charset val="134"/>
      </rPr>
      <t>5</t>
    </r>
    <r>
      <rPr>
        <sz val="12"/>
        <rFont val="仿宋_GB2312"/>
        <charset val="134"/>
      </rPr>
      <t>万元。村内道路硬化</t>
    </r>
    <r>
      <rPr>
        <sz val="12"/>
        <rFont val="Times New Roman"/>
        <charset val="134"/>
      </rPr>
      <t>6000</t>
    </r>
    <r>
      <rPr>
        <sz val="12"/>
        <rFont val="仿宋_GB2312"/>
        <charset val="134"/>
      </rPr>
      <t>平方米，</t>
    </r>
    <r>
      <rPr>
        <sz val="12"/>
        <rFont val="Times New Roman"/>
        <charset val="134"/>
      </rPr>
      <t>175.64</t>
    </r>
    <r>
      <rPr>
        <sz val="12"/>
        <rFont val="仿宋_GB2312"/>
        <charset val="134"/>
      </rPr>
      <t>元</t>
    </r>
    <r>
      <rPr>
        <sz val="12"/>
        <rFont val="Times New Roman"/>
        <charset val="134"/>
      </rPr>
      <t>/</t>
    </r>
    <r>
      <rPr>
        <sz val="12"/>
        <rFont val="仿宋_GB2312"/>
        <charset val="134"/>
      </rPr>
      <t>平方米，合计</t>
    </r>
    <r>
      <rPr>
        <sz val="12"/>
        <rFont val="Times New Roman"/>
        <charset val="134"/>
      </rPr>
      <t>105.38</t>
    </r>
    <r>
      <rPr>
        <sz val="12"/>
        <rFont val="仿宋_GB2312"/>
        <charset val="134"/>
      </rPr>
      <t>万元。砖砌挡墙</t>
    </r>
    <r>
      <rPr>
        <sz val="12"/>
        <rFont val="Times New Roman"/>
        <charset val="134"/>
      </rPr>
      <t>1300</t>
    </r>
    <r>
      <rPr>
        <sz val="12"/>
        <rFont val="仿宋_GB2312"/>
        <charset val="134"/>
      </rPr>
      <t>平方米，</t>
    </r>
    <r>
      <rPr>
        <sz val="12"/>
        <rFont val="Times New Roman"/>
        <charset val="134"/>
      </rPr>
      <t>529.16</t>
    </r>
    <r>
      <rPr>
        <sz val="12"/>
        <rFont val="仿宋_GB2312"/>
        <charset val="134"/>
      </rPr>
      <t>元</t>
    </r>
    <r>
      <rPr>
        <sz val="12"/>
        <rFont val="Times New Roman"/>
        <charset val="134"/>
      </rPr>
      <t>/</t>
    </r>
    <r>
      <rPr>
        <sz val="12"/>
        <rFont val="仿宋_GB2312"/>
        <charset val="134"/>
      </rPr>
      <t>平方米，合计</t>
    </r>
    <r>
      <rPr>
        <sz val="12"/>
        <rFont val="Times New Roman"/>
        <charset val="134"/>
      </rPr>
      <t>68.79</t>
    </r>
    <r>
      <rPr>
        <sz val="12"/>
        <rFont val="仿宋_GB2312"/>
        <charset val="134"/>
      </rPr>
      <t>万元。村内公厕改造</t>
    </r>
    <r>
      <rPr>
        <sz val="12"/>
        <rFont val="Times New Roman"/>
        <charset val="134"/>
      </rPr>
      <t>2</t>
    </r>
    <r>
      <rPr>
        <sz val="12"/>
        <rFont val="仿宋_GB2312"/>
        <charset val="134"/>
      </rPr>
      <t>座，</t>
    </r>
    <r>
      <rPr>
        <sz val="12"/>
        <rFont val="Times New Roman"/>
        <charset val="134"/>
      </rPr>
      <t>34500</t>
    </r>
    <r>
      <rPr>
        <sz val="12"/>
        <rFont val="仿宋_GB2312"/>
        <charset val="134"/>
      </rPr>
      <t>元</t>
    </r>
    <r>
      <rPr>
        <sz val="12"/>
        <rFont val="Times New Roman"/>
        <charset val="134"/>
      </rPr>
      <t>/</t>
    </r>
    <r>
      <rPr>
        <sz val="12"/>
        <rFont val="仿宋_GB2312"/>
        <charset val="134"/>
      </rPr>
      <t>座，合计</t>
    </r>
    <r>
      <rPr>
        <sz val="12"/>
        <rFont val="Times New Roman"/>
        <charset val="134"/>
      </rPr>
      <t>6.9</t>
    </r>
    <r>
      <rPr>
        <sz val="12"/>
        <rFont val="仿宋_GB2312"/>
        <charset val="134"/>
      </rPr>
      <t>万元。场地平整</t>
    </r>
    <r>
      <rPr>
        <sz val="12"/>
        <rFont val="Times New Roman"/>
        <charset val="134"/>
      </rPr>
      <t>4000</t>
    </r>
    <r>
      <rPr>
        <sz val="12"/>
        <rFont val="仿宋_GB2312"/>
        <charset val="134"/>
      </rPr>
      <t>平方米，</t>
    </r>
    <r>
      <rPr>
        <sz val="12"/>
        <rFont val="Times New Roman"/>
        <charset val="134"/>
      </rPr>
      <t>150.83</t>
    </r>
    <r>
      <rPr>
        <sz val="12"/>
        <rFont val="仿宋_GB2312"/>
        <charset val="134"/>
      </rPr>
      <t>元</t>
    </r>
    <r>
      <rPr>
        <sz val="12"/>
        <rFont val="Times New Roman"/>
        <charset val="134"/>
      </rPr>
      <t>/</t>
    </r>
    <r>
      <rPr>
        <sz val="12"/>
        <rFont val="仿宋_GB2312"/>
        <charset val="134"/>
      </rPr>
      <t>平方米，</t>
    </r>
    <r>
      <rPr>
        <sz val="12"/>
        <rFont val="Times New Roman"/>
        <charset val="134"/>
      </rPr>
      <t>60.33</t>
    </r>
    <r>
      <rPr>
        <sz val="12"/>
        <rFont val="仿宋_GB2312"/>
        <charset val="134"/>
      </rPr>
      <t>万元。共计</t>
    </r>
    <r>
      <rPr>
        <sz val="12"/>
        <rFont val="Times New Roman"/>
        <charset val="134"/>
      </rPr>
      <t>470.72</t>
    </r>
    <r>
      <rPr>
        <sz val="12"/>
        <rFont val="仿宋_GB2312"/>
        <charset val="134"/>
      </rPr>
      <t>万元。</t>
    </r>
  </si>
  <si>
    <r>
      <rPr>
        <sz val="12"/>
        <color indexed="8"/>
        <rFont val="仿宋_GB2312"/>
        <charset val="134"/>
      </rPr>
      <t>项目建成后，经济效益方面可增加农户收入，村有特色产业，产品有销售渠道，可吸引农业休闲观光旅游爱好者开展农旅文化活动，为剩余劳动力提供就业机会；生态效益方面黑泥哨将成为</t>
    </r>
    <r>
      <rPr>
        <sz val="12"/>
        <color indexed="8"/>
        <rFont val="Times New Roman"/>
        <charset val="134"/>
      </rPr>
      <t>“</t>
    </r>
    <r>
      <rPr>
        <sz val="12"/>
        <color indexed="8"/>
        <rFont val="仿宋_GB2312"/>
        <charset val="134"/>
      </rPr>
      <t>一村一韵、一村一景，景在院中、村融景中</t>
    </r>
    <r>
      <rPr>
        <sz val="12"/>
        <color indexed="8"/>
        <rFont val="Times New Roman"/>
        <charset val="134"/>
      </rPr>
      <t>”</t>
    </r>
    <r>
      <rPr>
        <sz val="12"/>
        <color indexed="8"/>
        <rFont val="仿宋_GB2312"/>
        <charset val="134"/>
      </rPr>
      <t>、全域色彩缤纷、绿意盎然、鲜明特色的四季美村庄。社会效益方面开展生态农业旅游，提高村民的文化素质，提升精神风貌。</t>
    </r>
  </si>
  <si>
    <r>
      <rPr>
        <sz val="12"/>
        <color indexed="8"/>
        <rFont val="仿宋_GB2312"/>
        <charset val="134"/>
      </rPr>
      <t>积极探索适合当地实际的土地流转模式，积极招商引资引入大型龙头企业，探索</t>
    </r>
    <r>
      <rPr>
        <sz val="12"/>
        <color indexed="8"/>
        <rFont val="Times New Roman"/>
        <charset val="134"/>
      </rPr>
      <t>“</t>
    </r>
    <r>
      <rPr>
        <sz val="12"/>
        <color indexed="8"/>
        <rFont val="仿宋_GB2312"/>
        <charset val="134"/>
      </rPr>
      <t>党总支＋龙头企业</t>
    </r>
    <r>
      <rPr>
        <sz val="12"/>
        <color indexed="8"/>
        <rFont val="Times New Roman"/>
        <charset val="134"/>
      </rPr>
      <t>+</t>
    </r>
    <r>
      <rPr>
        <sz val="12"/>
        <color indexed="8"/>
        <rFont val="仿宋_GB2312"/>
        <charset val="134"/>
      </rPr>
      <t>合作社</t>
    </r>
    <r>
      <rPr>
        <sz val="12"/>
        <color indexed="8"/>
        <rFont val="Times New Roman"/>
        <charset val="134"/>
      </rPr>
      <t>+</t>
    </r>
    <r>
      <rPr>
        <sz val="12"/>
        <color indexed="8"/>
        <rFont val="仿宋_GB2312"/>
        <charset val="134"/>
      </rPr>
      <t>农户</t>
    </r>
    <r>
      <rPr>
        <sz val="12"/>
        <color indexed="8"/>
        <rFont val="Times New Roman"/>
        <charset val="134"/>
      </rPr>
      <t>”</t>
    </r>
    <r>
      <rPr>
        <sz val="12"/>
        <color indexed="8"/>
        <rFont val="仿宋_GB2312"/>
        <charset val="134"/>
      </rPr>
      <t>的</t>
    </r>
    <r>
      <rPr>
        <sz val="12"/>
        <color indexed="8"/>
        <rFont val="Times New Roman"/>
        <charset val="134"/>
      </rPr>
      <t>“</t>
    </r>
    <r>
      <rPr>
        <sz val="12"/>
        <color indexed="8"/>
        <rFont val="仿宋_GB2312"/>
        <charset val="134"/>
      </rPr>
      <t>土地流转优先返聘</t>
    </r>
    <r>
      <rPr>
        <sz val="12"/>
        <color indexed="8"/>
        <rFont val="Times New Roman"/>
        <charset val="134"/>
      </rPr>
      <t>”</t>
    </r>
    <r>
      <rPr>
        <sz val="12"/>
        <color indexed="8"/>
        <rFont val="仿宋_GB2312"/>
        <charset val="134"/>
      </rPr>
      <t>模式，吸纳群众务工带动一批，经营主体就近就便吸纳当地群众务工，村内保洁、管理、绿植管护等工作，增加务工收入，预计吸纳</t>
    </r>
    <r>
      <rPr>
        <sz val="12"/>
        <color indexed="8"/>
        <rFont val="Times New Roman"/>
        <charset val="134"/>
      </rPr>
      <t>90</t>
    </r>
    <r>
      <rPr>
        <sz val="12"/>
        <color indexed="8"/>
        <rFont val="仿宋_GB2312"/>
        <charset val="134"/>
      </rPr>
      <t>人务工；资产合作带动一批，通过土地资产合作的方式参与业态运作，年底以土地面积按比例支付分红，预计带动</t>
    </r>
    <r>
      <rPr>
        <sz val="12"/>
        <color indexed="8"/>
        <rFont val="Times New Roman"/>
        <charset val="134"/>
      </rPr>
      <t>90</t>
    </r>
    <r>
      <rPr>
        <sz val="12"/>
        <color indexed="8"/>
        <rFont val="仿宋_GB2312"/>
        <charset val="134"/>
      </rPr>
      <t>户每年增收</t>
    </r>
    <r>
      <rPr>
        <sz val="12"/>
        <color indexed="8"/>
        <rFont val="Times New Roman"/>
        <charset val="134"/>
      </rPr>
      <t>3000</t>
    </r>
    <r>
      <rPr>
        <sz val="12"/>
        <color indexed="8"/>
        <rFont val="仿宋_GB2312"/>
        <charset val="134"/>
      </rPr>
      <t>元。</t>
    </r>
  </si>
  <si>
    <r>
      <rPr>
        <sz val="12"/>
        <color indexed="8"/>
        <rFont val="仿宋_GB2312"/>
        <charset val="134"/>
      </rPr>
      <t>格里社区</t>
    </r>
  </si>
  <si>
    <r>
      <rPr>
        <sz val="12"/>
        <rFont val="仿宋_GB2312"/>
        <charset val="134"/>
      </rPr>
      <t>王家庄街道格里片区旅居产业项目</t>
    </r>
  </si>
  <si>
    <r>
      <rPr>
        <sz val="12"/>
        <rFont val="仿宋_GB2312"/>
        <charset val="134"/>
      </rPr>
      <t>王家庄街道</t>
    </r>
  </si>
  <si>
    <r>
      <rPr>
        <sz val="12"/>
        <rFont val="仿宋_GB2312"/>
        <charset val="134"/>
      </rPr>
      <t>格里社区</t>
    </r>
  </si>
  <si>
    <r>
      <rPr>
        <sz val="12"/>
        <color rgb="FF000000"/>
        <rFont val="仿宋_GB2312"/>
        <charset val="134"/>
      </rPr>
      <t>投资</t>
    </r>
    <r>
      <rPr>
        <sz val="12"/>
        <color rgb="FF000000"/>
        <rFont val="Times New Roman"/>
        <charset val="134"/>
      </rPr>
      <t>370</t>
    </r>
    <r>
      <rPr>
        <sz val="12"/>
        <color rgb="FF000000"/>
        <rFont val="仿宋_GB2312"/>
        <charset val="134"/>
      </rPr>
      <t>万元用于发胯老村及格里老村打造旅居之乡民宿产业及其配套道路、支砌沟渠及其余附属配套设施等，其中发胯、格里老村毛石挡土墙</t>
    </r>
    <r>
      <rPr>
        <sz val="12"/>
        <color rgb="FF000000"/>
        <rFont val="Times New Roman"/>
        <charset val="134"/>
      </rPr>
      <t>1514</t>
    </r>
    <r>
      <rPr>
        <sz val="12"/>
        <color rgb="FF000000"/>
        <rFont val="仿宋_GB2312"/>
        <charset val="134"/>
      </rPr>
      <t>立方米，单价</t>
    </r>
    <r>
      <rPr>
        <sz val="12"/>
        <color rgb="FF000000"/>
        <rFont val="Times New Roman"/>
        <charset val="134"/>
      </rPr>
      <t>447.57</t>
    </r>
    <r>
      <rPr>
        <sz val="12"/>
        <color rgb="FF000000"/>
        <rFont val="仿宋_GB2312"/>
        <charset val="134"/>
      </rPr>
      <t>元；发胯、格里老村土坯墙砌筑</t>
    </r>
    <r>
      <rPr>
        <sz val="12"/>
        <color rgb="FF000000"/>
        <rFont val="Times New Roman"/>
        <charset val="134"/>
      </rPr>
      <t>460</t>
    </r>
    <r>
      <rPr>
        <sz val="12"/>
        <color rgb="FF000000"/>
        <rFont val="仿宋_GB2312"/>
        <charset val="134"/>
      </rPr>
      <t>立方米，单价</t>
    </r>
    <r>
      <rPr>
        <sz val="12"/>
        <color rgb="FF000000"/>
        <rFont val="Times New Roman"/>
        <charset val="134"/>
      </rPr>
      <t>1264.56</t>
    </r>
    <r>
      <rPr>
        <sz val="12"/>
        <color rgb="FF000000"/>
        <rFont val="仿宋_GB2312"/>
        <charset val="134"/>
      </rPr>
      <t>元，预计</t>
    </r>
    <r>
      <rPr>
        <sz val="12"/>
        <color rgb="FF000000"/>
        <rFont val="Times New Roman"/>
        <charset val="134"/>
      </rPr>
      <t>70</t>
    </r>
    <r>
      <rPr>
        <sz val="12"/>
        <color rgb="FF000000"/>
        <rFont val="仿宋_GB2312"/>
        <charset val="134"/>
      </rPr>
      <t>万元；发胯老村青石板道路</t>
    </r>
    <r>
      <rPr>
        <sz val="12"/>
        <color rgb="FF000000"/>
        <rFont val="Times New Roman"/>
        <charset val="134"/>
      </rPr>
      <t>2149.35</t>
    </r>
    <r>
      <rPr>
        <sz val="12"/>
        <color rgb="FF000000"/>
        <rFont val="仿宋_GB2312"/>
        <charset val="134"/>
      </rPr>
      <t>平方，预计</t>
    </r>
    <r>
      <rPr>
        <sz val="12"/>
        <color rgb="FF000000"/>
        <rFont val="Times New Roman"/>
        <charset val="134"/>
      </rPr>
      <t>76</t>
    </r>
    <r>
      <rPr>
        <sz val="12"/>
        <color rgb="FF000000"/>
        <rFont val="仿宋_GB2312"/>
        <charset val="134"/>
      </rPr>
      <t>万元；发胯老村沥青道路面层</t>
    </r>
    <r>
      <rPr>
        <sz val="12"/>
        <color rgb="FF000000"/>
        <rFont val="Times New Roman"/>
        <charset val="134"/>
      </rPr>
      <t>845</t>
    </r>
    <r>
      <rPr>
        <sz val="12"/>
        <color rgb="FF000000"/>
        <rFont val="仿宋_GB2312"/>
        <charset val="134"/>
      </rPr>
      <t>平方，预计</t>
    </r>
    <r>
      <rPr>
        <sz val="12"/>
        <color rgb="FF000000"/>
        <rFont val="Times New Roman"/>
        <charset val="134"/>
      </rPr>
      <t>29</t>
    </r>
    <r>
      <rPr>
        <sz val="12"/>
        <color rgb="FF000000"/>
        <rFont val="仿宋_GB2312"/>
        <charset val="134"/>
      </rPr>
      <t>万元；格里老村沥青道路</t>
    </r>
    <r>
      <rPr>
        <sz val="12"/>
        <color rgb="FF000000"/>
        <rFont val="Times New Roman"/>
        <charset val="134"/>
      </rPr>
      <t>2400</t>
    </r>
    <r>
      <rPr>
        <sz val="12"/>
        <color rgb="FF000000"/>
        <rFont val="仿宋_GB2312"/>
        <charset val="134"/>
      </rPr>
      <t>平方，预计</t>
    </r>
    <r>
      <rPr>
        <sz val="12"/>
        <color rgb="FF000000"/>
        <rFont val="Times New Roman"/>
        <charset val="134"/>
      </rPr>
      <t>82</t>
    </r>
    <r>
      <rPr>
        <sz val="12"/>
        <color rgb="FF000000"/>
        <rFont val="仿宋_GB2312"/>
        <charset val="134"/>
      </rPr>
      <t>万元；太阳能路灯、草坪灯、壁灯</t>
    </r>
    <r>
      <rPr>
        <sz val="12"/>
        <color rgb="FF000000"/>
        <rFont val="Times New Roman"/>
        <charset val="134"/>
      </rPr>
      <t>426</t>
    </r>
    <r>
      <rPr>
        <sz val="12"/>
        <color rgb="FF000000"/>
        <rFont val="仿宋_GB2312"/>
        <charset val="134"/>
      </rPr>
      <t>套，预计</t>
    </r>
    <r>
      <rPr>
        <sz val="12"/>
        <color rgb="FF000000"/>
        <rFont val="Times New Roman"/>
        <charset val="134"/>
      </rPr>
      <t>16</t>
    </r>
    <r>
      <rPr>
        <sz val="12"/>
        <color rgb="FF000000"/>
        <rFont val="仿宋_GB2312"/>
        <charset val="134"/>
      </rPr>
      <t>万元；铺设雨污水管网（发胯村）</t>
    </r>
    <r>
      <rPr>
        <sz val="12"/>
        <color rgb="FF000000"/>
        <rFont val="Times New Roman"/>
        <charset val="134"/>
      </rPr>
      <t>414</t>
    </r>
    <r>
      <rPr>
        <sz val="12"/>
        <color rgb="FF000000"/>
        <rFont val="仿宋_GB2312"/>
        <charset val="134"/>
      </rPr>
      <t>米，预计</t>
    </r>
    <r>
      <rPr>
        <sz val="12"/>
        <color rgb="FF000000"/>
        <rFont val="Times New Roman"/>
        <charset val="134"/>
      </rPr>
      <t>13</t>
    </r>
    <r>
      <rPr>
        <sz val="12"/>
        <color rgb="FF000000"/>
        <rFont val="仿宋_GB2312"/>
        <charset val="134"/>
      </rPr>
      <t>万元；电力电线检查井及其他等基础设施。</t>
    </r>
  </si>
  <si>
    <r>
      <rPr>
        <sz val="12"/>
        <color indexed="8"/>
        <rFont val="仿宋_GB2312"/>
        <charset val="134"/>
      </rPr>
      <t>围绕区委、区政府打造</t>
    </r>
    <r>
      <rPr>
        <sz val="12"/>
        <color indexed="8"/>
        <rFont val="Times New Roman"/>
        <charset val="134"/>
      </rPr>
      <t>“</t>
    </r>
    <r>
      <rPr>
        <sz val="12"/>
        <color indexed="8"/>
        <rFont val="仿宋_GB2312"/>
        <charset val="134"/>
      </rPr>
      <t>旅居之乡</t>
    </r>
    <r>
      <rPr>
        <sz val="12"/>
        <color indexed="8"/>
        <rFont val="Times New Roman"/>
        <charset val="134"/>
      </rPr>
      <t>”</t>
    </r>
    <r>
      <rPr>
        <sz val="12"/>
        <color indexed="8"/>
        <rFont val="仿宋_GB2312"/>
        <charset val="134"/>
      </rPr>
      <t>重点工作，通过项目实施，完善产业道路等基础设施，助力产业发展，为产业发展引凤筑巢打基础，畅通各族群众的致富发展路子，有力推进各民族交往交流交融。四是大幅提升村容村貌，改善人居环境，为周边村民群众、务工提供便利，节省时间、节约燃油等成本，改善周边各族群众生产生活水平，增强各族群众幸福指数</t>
    </r>
    <r>
      <rPr>
        <sz val="12"/>
        <color indexed="8"/>
        <rFont val="Times New Roman"/>
        <charset val="134"/>
      </rPr>
      <t>,</t>
    </r>
    <r>
      <rPr>
        <sz val="12"/>
        <color indexed="8"/>
        <rFont val="仿宋_GB2312"/>
        <charset val="134"/>
      </rPr>
      <t>有效促进各民族互嵌共融，不断提升民族地区社会治理成效，促进民族地区社会和谐稳定，有形有感有效铸牢中华民族共同体意识。</t>
    </r>
  </si>
  <si>
    <r>
      <rPr>
        <sz val="12"/>
        <color indexed="8"/>
        <rFont val="仿宋_GB2312"/>
        <charset val="134"/>
      </rPr>
      <t>项目建成后能有效覆盖辖区内农户</t>
    </r>
    <r>
      <rPr>
        <sz val="12"/>
        <color indexed="8"/>
        <rFont val="Times New Roman"/>
        <charset val="134"/>
      </rPr>
      <t>662</t>
    </r>
    <r>
      <rPr>
        <sz val="12"/>
        <color indexed="8"/>
        <rFont val="仿宋_GB2312"/>
        <charset val="134"/>
      </rPr>
      <t>户</t>
    </r>
    <r>
      <rPr>
        <sz val="12"/>
        <color indexed="8"/>
        <rFont val="Times New Roman"/>
        <charset val="134"/>
      </rPr>
      <t>2503人，（其中脱贫户36户114人，“三类监测对象”6户27人。</t>
    </r>
  </si>
  <si>
    <r>
      <rPr>
        <sz val="12"/>
        <color indexed="8"/>
        <rFont val="仿宋_GB2312"/>
        <charset val="134"/>
      </rPr>
      <t>大庄社区</t>
    </r>
  </si>
  <si>
    <r>
      <rPr>
        <sz val="12"/>
        <color indexed="8"/>
        <rFont val="仿宋_GB2312"/>
        <charset val="134"/>
      </rPr>
      <t>大庄社区蓝莓基地扩建项目</t>
    </r>
  </si>
  <si>
    <r>
      <rPr>
        <sz val="12"/>
        <color indexed="8"/>
        <rFont val="仿宋_GB2312"/>
        <charset val="134"/>
      </rPr>
      <t>大庄乡</t>
    </r>
  </si>
  <si>
    <r>
      <rPr>
        <sz val="12"/>
        <color indexed="8"/>
        <rFont val="仿宋_GB2312"/>
        <charset val="134"/>
      </rPr>
      <t>新建连体大棚</t>
    </r>
    <r>
      <rPr>
        <sz val="12"/>
        <color indexed="8"/>
        <rFont val="Times New Roman"/>
        <charset val="134"/>
      </rPr>
      <t>2</t>
    </r>
    <r>
      <rPr>
        <sz val="12"/>
        <color indexed="8"/>
        <rFont val="仿宋_GB2312"/>
        <charset val="134"/>
      </rPr>
      <t>个（高棚）及其附属配套设施。</t>
    </r>
    <r>
      <rPr>
        <sz val="12"/>
        <color indexed="8"/>
        <rFont val="Times New Roman"/>
        <charset val="134"/>
      </rPr>
      <t xml:space="preserve">
1.</t>
    </r>
    <r>
      <rPr>
        <sz val="12"/>
        <color indexed="8"/>
        <rFont val="仿宋_GB2312"/>
        <charset val="134"/>
      </rPr>
      <t>主要建设</t>
    </r>
    <r>
      <rPr>
        <sz val="12"/>
        <color indexed="8"/>
        <rFont val="Times New Roman"/>
        <charset val="134"/>
      </rPr>
      <t>42</t>
    </r>
    <r>
      <rPr>
        <sz val="12"/>
        <color indexed="8"/>
        <rFont val="仿宋_GB2312"/>
        <charset val="134"/>
      </rPr>
      <t>亩温室主体，</t>
    </r>
    <r>
      <rPr>
        <sz val="12"/>
        <color indexed="8"/>
        <rFont val="Times New Roman"/>
        <charset val="134"/>
      </rPr>
      <t>3.67</t>
    </r>
    <r>
      <rPr>
        <sz val="12"/>
        <color indexed="8"/>
        <rFont val="仿宋_GB2312"/>
        <charset val="134"/>
      </rPr>
      <t>万元</t>
    </r>
    <r>
      <rPr>
        <sz val="12"/>
        <color indexed="8"/>
        <rFont val="Times New Roman"/>
        <charset val="134"/>
      </rPr>
      <t>/</t>
    </r>
    <r>
      <rPr>
        <sz val="12"/>
        <color indexed="8"/>
        <rFont val="仿宋_GB2312"/>
        <charset val="134"/>
      </rPr>
      <t>亩，计划投资：</t>
    </r>
    <r>
      <rPr>
        <sz val="12"/>
        <color indexed="8"/>
        <rFont val="Times New Roman"/>
        <charset val="134"/>
      </rPr>
      <t>154.14</t>
    </r>
    <r>
      <rPr>
        <sz val="12"/>
        <color indexed="8"/>
        <rFont val="仿宋_GB2312"/>
        <charset val="134"/>
      </rPr>
      <t>万元；</t>
    </r>
    <r>
      <rPr>
        <sz val="12"/>
        <color indexed="8"/>
        <rFont val="Times New Roman"/>
        <charset val="134"/>
      </rPr>
      <t xml:space="preserve">
2.</t>
    </r>
    <r>
      <rPr>
        <sz val="12"/>
        <color indexed="8"/>
        <rFont val="仿宋_GB2312"/>
        <charset val="134"/>
      </rPr>
      <t>安装滴灌系统</t>
    </r>
    <r>
      <rPr>
        <sz val="12"/>
        <color indexed="8"/>
        <rFont val="Times New Roman"/>
        <charset val="134"/>
      </rPr>
      <t>42</t>
    </r>
    <r>
      <rPr>
        <sz val="12"/>
        <color indexed="8"/>
        <rFont val="仿宋_GB2312"/>
        <charset val="134"/>
      </rPr>
      <t>亩，</t>
    </r>
    <r>
      <rPr>
        <sz val="12"/>
        <color indexed="8"/>
        <rFont val="Times New Roman"/>
        <charset val="134"/>
      </rPr>
      <t>0.25</t>
    </r>
    <r>
      <rPr>
        <sz val="12"/>
        <color indexed="8"/>
        <rFont val="仿宋_GB2312"/>
        <charset val="134"/>
      </rPr>
      <t>万元</t>
    </r>
    <r>
      <rPr>
        <sz val="12"/>
        <color indexed="8"/>
        <rFont val="Times New Roman"/>
        <charset val="134"/>
      </rPr>
      <t>/</t>
    </r>
    <r>
      <rPr>
        <sz val="12"/>
        <color indexed="8"/>
        <rFont val="仿宋_GB2312"/>
        <charset val="134"/>
      </rPr>
      <t>亩，计划投资：</t>
    </r>
    <r>
      <rPr>
        <sz val="12"/>
        <color indexed="8"/>
        <rFont val="Times New Roman"/>
        <charset val="134"/>
      </rPr>
      <t>10.5</t>
    </r>
    <r>
      <rPr>
        <sz val="12"/>
        <color indexed="8"/>
        <rFont val="仿宋_GB2312"/>
        <charset val="134"/>
      </rPr>
      <t>万元；</t>
    </r>
    <r>
      <rPr>
        <sz val="12"/>
        <color indexed="8"/>
        <rFont val="Times New Roman"/>
        <charset val="134"/>
      </rPr>
      <t xml:space="preserve">
3.</t>
    </r>
    <r>
      <rPr>
        <sz val="12"/>
        <color indexed="8"/>
        <rFont val="仿宋_GB2312"/>
        <charset val="134"/>
      </rPr>
      <t>室外排水沟</t>
    </r>
    <r>
      <rPr>
        <sz val="12"/>
        <color indexed="8"/>
        <rFont val="Times New Roman"/>
        <charset val="134"/>
      </rPr>
      <t>300</t>
    </r>
    <r>
      <rPr>
        <sz val="12"/>
        <color indexed="8"/>
        <rFont val="仿宋_GB2312"/>
        <charset val="134"/>
      </rPr>
      <t>米，</t>
    </r>
    <r>
      <rPr>
        <sz val="12"/>
        <color indexed="8"/>
        <rFont val="Times New Roman"/>
        <charset val="134"/>
      </rPr>
      <t>0.02</t>
    </r>
    <r>
      <rPr>
        <sz val="12"/>
        <color indexed="8"/>
        <rFont val="仿宋_GB2312"/>
        <charset val="134"/>
      </rPr>
      <t>万元</t>
    </r>
    <r>
      <rPr>
        <sz val="12"/>
        <color indexed="8"/>
        <rFont val="Times New Roman"/>
        <charset val="134"/>
      </rPr>
      <t>/</t>
    </r>
    <r>
      <rPr>
        <sz val="12"/>
        <color indexed="8"/>
        <rFont val="仿宋_GB2312"/>
        <charset val="134"/>
      </rPr>
      <t>米，计划投资：</t>
    </r>
    <r>
      <rPr>
        <sz val="12"/>
        <color indexed="8"/>
        <rFont val="Times New Roman"/>
        <charset val="134"/>
      </rPr>
      <t>6</t>
    </r>
    <r>
      <rPr>
        <sz val="12"/>
        <color indexed="8"/>
        <rFont val="仿宋_GB2312"/>
        <charset val="134"/>
      </rPr>
      <t>万元；</t>
    </r>
    <r>
      <rPr>
        <sz val="12"/>
        <color indexed="8"/>
        <rFont val="Times New Roman"/>
        <charset val="134"/>
      </rPr>
      <t xml:space="preserve">
4.</t>
    </r>
    <r>
      <rPr>
        <sz val="12"/>
        <color indexed="8"/>
        <rFont val="仿宋_GB2312"/>
        <charset val="134"/>
      </rPr>
      <t>电气及简易配套，</t>
    </r>
    <r>
      <rPr>
        <sz val="12"/>
        <color indexed="8"/>
        <rFont val="Times New Roman"/>
        <charset val="134"/>
      </rPr>
      <t>1</t>
    </r>
    <r>
      <rPr>
        <sz val="12"/>
        <color indexed="8"/>
        <rFont val="仿宋_GB2312"/>
        <charset val="134"/>
      </rPr>
      <t>项，计划投资：</t>
    </r>
    <r>
      <rPr>
        <sz val="12"/>
        <color indexed="8"/>
        <rFont val="Times New Roman"/>
        <charset val="134"/>
      </rPr>
      <t>4</t>
    </r>
    <r>
      <rPr>
        <sz val="12"/>
        <color indexed="8"/>
        <rFont val="仿宋_GB2312"/>
        <charset val="134"/>
      </rPr>
      <t>万元；</t>
    </r>
    <r>
      <rPr>
        <sz val="12"/>
        <color indexed="8"/>
        <rFont val="Times New Roman"/>
        <charset val="134"/>
      </rPr>
      <t xml:space="preserve">
5.</t>
    </r>
    <r>
      <rPr>
        <sz val="12"/>
        <color indexed="8"/>
        <rFont val="仿宋_GB2312"/>
        <charset val="134"/>
      </rPr>
      <t>通风及防虫系统，</t>
    </r>
    <r>
      <rPr>
        <sz val="12"/>
        <color indexed="8"/>
        <rFont val="Times New Roman"/>
        <charset val="134"/>
      </rPr>
      <t>1</t>
    </r>
    <r>
      <rPr>
        <sz val="12"/>
        <color indexed="8"/>
        <rFont val="仿宋_GB2312"/>
        <charset val="134"/>
      </rPr>
      <t>项，计划投资：</t>
    </r>
    <r>
      <rPr>
        <sz val="12"/>
        <color indexed="8"/>
        <rFont val="Times New Roman"/>
        <charset val="134"/>
      </rPr>
      <t>4</t>
    </r>
    <r>
      <rPr>
        <sz val="12"/>
        <color indexed="8"/>
        <rFont val="仿宋_GB2312"/>
        <charset val="134"/>
      </rPr>
      <t>万元；</t>
    </r>
    <r>
      <rPr>
        <sz val="12"/>
        <color indexed="8"/>
        <rFont val="Times New Roman"/>
        <charset val="134"/>
      </rPr>
      <t xml:space="preserve">
6.</t>
    </r>
    <r>
      <rPr>
        <sz val="12"/>
        <color indexed="8"/>
        <rFont val="仿宋_GB2312"/>
        <charset val="134"/>
      </rPr>
      <t>水肥一体化系统，</t>
    </r>
    <r>
      <rPr>
        <sz val="12"/>
        <color indexed="8"/>
        <rFont val="Times New Roman"/>
        <charset val="134"/>
      </rPr>
      <t>1</t>
    </r>
    <r>
      <rPr>
        <sz val="12"/>
        <color indexed="8"/>
        <rFont val="仿宋_GB2312"/>
        <charset val="134"/>
      </rPr>
      <t>套，计划投资：</t>
    </r>
    <r>
      <rPr>
        <sz val="12"/>
        <color indexed="8"/>
        <rFont val="Times New Roman"/>
        <charset val="134"/>
      </rPr>
      <t>10</t>
    </r>
    <r>
      <rPr>
        <sz val="12"/>
        <color indexed="8"/>
        <rFont val="仿宋_GB2312"/>
        <charset val="134"/>
      </rPr>
      <t>万元；</t>
    </r>
    <r>
      <rPr>
        <sz val="12"/>
        <color indexed="8"/>
        <rFont val="Times New Roman"/>
        <charset val="134"/>
      </rPr>
      <t xml:space="preserve">                                               7.</t>
    </r>
    <r>
      <rPr>
        <sz val="12"/>
        <color indexed="8"/>
        <rFont val="仿宋_GB2312"/>
        <charset val="134"/>
      </rPr>
      <t>该项预计总投资：</t>
    </r>
    <r>
      <rPr>
        <sz val="12"/>
        <color indexed="8"/>
        <rFont val="Times New Roman"/>
        <charset val="134"/>
      </rPr>
      <t>188.64</t>
    </r>
    <r>
      <rPr>
        <sz val="12"/>
        <color indexed="8"/>
        <rFont val="仿宋_GB2312"/>
        <charset val="134"/>
      </rPr>
      <t>万元。</t>
    </r>
  </si>
  <si>
    <r>
      <rPr>
        <sz val="12"/>
        <color rgb="FF000000"/>
        <rFont val="Times New Roman"/>
        <charset val="134"/>
      </rPr>
      <t>1.</t>
    </r>
    <r>
      <rPr>
        <sz val="12"/>
        <color indexed="8"/>
        <rFont val="仿宋_GB2312"/>
        <charset val="134"/>
      </rPr>
      <t>通过温室大棚的建设每亩产量提质</t>
    </r>
    <r>
      <rPr>
        <sz val="12"/>
        <color indexed="8"/>
        <rFont val="Times New Roman"/>
        <charset val="134"/>
      </rPr>
      <t>1</t>
    </r>
    <r>
      <rPr>
        <sz val="12"/>
        <color indexed="8"/>
        <rFont val="仿宋_GB2312"/>
        <charset val="134"/>
      </rPr>
      <t>吨，可以延长蓝莓的生长季节，提高产量。</t>
    </r>
    <r>
      <rPr>
        <sz val="12"/>
        <color indexed="8"/>
        <rFont val="Times New Roman"/>
        <charset val="134"/>
      </rPr>
      <t xml:space="preserve">2. </t>
    </r>
    <r>
      <rPr>
        <sz val="12"/>
        <color indexed="8"/>
        <rFont val="仿宋_GB2312"/>
        <charset val="134"/>
      </rPr>
      <t>品质提高：加设温控设施可以提供适宜的温度和湿度环境，有利于蓝莓的生长和发育，提高果实品质。</t>
    </r>
    <r>
      <rPr>
        <sz val="12"/>
        <color indexed="8"/>
        <rFont val="Times New Roman"/>
        <charset val="134"/>
      </rPr>
      <t xml:space="preserve">3. </t>
    </r>
    <r>
      <rPr>
        <sz val="12"/>
        <color indexed="8"/>
        <rFont val="仿宋_GB2312"/>
        <charset val="134"/>
      </rPr>
      <t>经济效益：项目实施后，预计每年可增收村集体经济收入</t>
    </r>
    <r>
      <rPr>
        <sz val="12"/>
        <color indexed="8"/>
        <rFont val="Times New Roman"/>
        <charset val="134"/>
      </rPr>
      <t>30</t>
    </r>
    <r>
      <rPr>
        <sz val="12"/>
        <color indexed="8"/>
        <rFont val="仿宋_GB2312"/>
        <charset val="134"/>
      </rPr>
      <t>万元，能得到很好的经济效益和社会效益。</t>
    </r>
  </si>
  <si>
    <r>
      <rPr>
        <sz val="12"/>
        <color indexed="8"/>
        <rFont val="仿宋_GB2312"/>
        <charset val="134"/>
      </rPr>
      <t>就业务工、带动生产</t>
    </r>
  </si>
  <si>
    <r>
      <rPr>
        <sz val="12"/>
        <color indexed="8"/>
        <rFont val="仿宋_GB2312"/>
        <charset val="134"/>
      </rPr>
      <t>加工流通项目</t>
    </r>
  </si>
  <si>
    <r>
      <rPr>
        <sz val="12"/>
        <color indexed="8"/>
        <rFont val="仿宋_GB2312"/>
        <charset val="134"/>
      </rPr>
      <t>农产品仓储保鲜冷链基础设施</t>
    </r>
  </si>
  <si>
    <r>
      <rPr>
        <sz val="12"/>
        <color indexed="8"/>
        <rFont val="仿宋_GB2312"/>
        <charset val="134"/>
      </rPr>
      <t>大庄乡农特产品冷链交易中心建设项目</t>
    </r>
  </si>
  <si>
    <r>
      <rPr>
        <sz val="12"/>
        <color indexed="8"/>
        <rFont val="仿宋_GB2312"/>
        <charset val="134"/>
      </rPr>
      <t>新建农特产品交易用房</t>
    </r>
    <r>
      <rPr>
        <sz val="12"/>
        <color indexed="8"/>
        <rFont val="Times New Roman"/>
        <charset val="134"/>
      </rPr>
      <t>3100</t>
    </r>
    <r>
      <rPr>
        <sz val="12"/>
        <color indexed="8"/>
        <rFont val="宋体"/>
        <charset val="134"/>
      </rPr>
      <t>㎡</t>
    </r>
    <r>
      <rPr>
        <sz val="12"/>
        <color indexed="8"/>
        <rFont val="仿宋_GB2312"/>
        <charset val="134"/>
      </rPr>
      <t>，新建冷库</t>
    </r>
    <r>
      <rPr>
        <sz val="12"/>
        <color indexed="8"/>
        <rFont val="Times New Roman"/>
        <charset val="134"/>
      </rPr>
      <t>865.26</t>
    </r>
    <r>
      <rPr>
        <sz val="12"/>
        <color indexed="8"/>
        <rFont val="宋体"/>
        <charset val="134"/>
      </rPr>
      <t>㎡</t>
    </r>
    <r>
      <rPr>
        <sz val="12"/>
        <color indexed="8"/>
        <rFont val="仿宋_GB2312"/>
        <charset val="134"/>
      </rPr>
      <t>，，新建公共卫生间</t>
    </r>
    <r>
      <rPr>
        <sz val="12"/>
        <color indexed="8"/>
        <rFont val="Times New Roman"/>
        <charset val="134"/>
      </rPr>
      <t>60.25</t>
    </r>
    <r>
      <rPr>
        <sz val="12"/>
        <color indexed="8"/>
        <rFont val="宋体"/>
        <charset val="134"/>
      </rPr>
      <t>㎡</t>
    </r>
    <r>
      <rPr>
        <sz val="12"/>
        <color indexed="8"/>
        <rFont val="仿宋_GB2312"/>
        <charset val="134"/>
      </rPr>
      <t>，新建消防水池及泵房</t>
    </r>
    <r>
      <rPr>
        <sz val="12"/>
        <color indexed="8"/>
        <rFont val="Times New Roman"/>
        <charset val="134"/>
      </rPr>
      <t>140</t>
    </r>
    <r>
      <rPr>
        <sz val="12"/>
        <color indexed="8"/>
        <rFont val="宋体"/>
        <charset val="134"/>
      </rPr>
      <t>㎡</t>
    </r>
    <r>
      <rPr>
        <sz val="12"/>
        <color indexed="8"/>
        <rFont val="仿宋_GB2312"/>
        <charset val="134"/>
      </rPr>
      <t>，道路硬化</t>
    </r>
    <r>
      <rPr>
        <sz val="12"/>
        <color indexed="8"/>
        <rFont val="Times New Roman"/>
        <charset val="134"/>
      </rPr>
      <t>7246.49</t>
    </r>
    <r>
      <rPr>
        <sz val="12"/>
        <color indexed="8"/>
        <rFont val="宋体"/>
        <charset val="134"/>
      </rPr>
      <t>㎡</t>
    </r>
    <r>
      <rPr>
        <sz val="12"/>
        <color indexed="8"/>
        <rFont val="仿宋_GB2312"/>
        <charset val="134"/>
      </rPr>
      <t>，修建停车位</t>
    </r>
    <r>
      <rPr>
        <sz val="12"/>
        <color indexed="8"/>
        <rFont val="Times New Roman"/>
        <charset val="134"/>
      </rPr>
      <t>97</t>
    </r>
    <r>
      <rPr>
        <sz val="12"/>
        <color indexed="8"/>
        <rFont val="仿宋_GB2312"/>
        <charset val="134"/>
      </rPr>
      <t>个，安装</t>
    </r>
    <r>
      <rPr>
        <sz val="12"/>
        <color indexed="8"/>
        <rFont val="Times New Roman"/>
        <charset val="134"/>
      </rPr>
      <t>DN300</t>
    </r>
    <r>
      <rPr>
        <sz val="12"/>
        <color indexed="8"/>
        <rFont val="仿宋_GB2312"/>
        <charset val="134"/>
      </rPr>
      <t>污水管</t>
    </r>
    <r>
      <rPr>
        <sz val="12"/>
        <color indexed="8"/>
        <rFont val="Times New Roman"/>
        <charset val="134"/>
      </rPr>
      <t>260</t>
    </r>
    <r>
      <rPr>
        <sz val="12"/>
        <color indexed="8"/>
        <rFont val="仿宋_GB2312"/>
        <charset val="134"/>
      </rPr>
      <t>米，安装</t>
    </r>
    <r>
      <rPr>
        <sz val="12"/>
        <color indexed="8"/>
        <rFont val="Times New Roman"/>
        <charset val="134"/>
      </rPr>
      <t>DN300-DN500</t>
    </r>
    <r>
      <rPr>
        <sz val="12"/>
        <color indexed="8"/>
        <rFont val="仿宋_GB2312"/>
        <charset val="134"/>
      </rPr>
      <t>雨水管</t>
    </r>
    <r>
      <rPr>
        <sz val="12"/>
        <color indexed="8"/>
        <rFont val="Times New Roman"/>
        <charset val="134"/>
      </rPr>
      <t>490</t>
    </r>
    <r>
      <rPr>
        <sz val="12"/>
        <color indexed="8"/>
        <rFont val="仿宋_GB2312"/>
        <charset val="134"/>
      </rPr>
      <t>米，安装给</t>
    </r>
    <r>
      <rPr>
        <sz val="12"/>
        <color indexed="8"/>
        <rFont val="Times New Roman"/>
        <charset val="134"/>
      </rPr>
      <t>de50</t>
    </r>
    <r>
      <rPr>
        <sz val="12"/>
        <color indexed="8"/>
        <rFont val="仿宋_GB2312"/>
        <charset val="134"/>
      </rPr>
      <t>水管</t>
    </r>
    <r>
      <rPr>
        <sz val="12"/>
        <color indexed="8"/>
        <rFont val="Times New Roman"/>
        <charset val="134"/>
      </rPr>
      <t>290</t>
    </r>
    <r>
      <rPr>
        <sz val="12"/>
        <color indexed="8"/>
        <rFont val="仿宋_GB2312"/>
        <charset val="134"/>
      </rPr>
      <t>米，安装</t>
    </r>
    <r>
      <rPr>
        <sz val="12"/>
        <color indexed="8"/>
        <rFont val="Times New Roman"/>
        <charset val="134"/>
      </rPr>
      <t>DN110</t>
    </r>
    <r>
      <rPr>
        <sz val="12"/>
        <color indexed="8"/>
        <rFont val="仿宋_GB2312"/>
        <charset val="134"/>
      </rPr>
      <t>消防管道</t>
    </r>
    <r>
      <rPr>
        <sz val="12"/>
        <color indexed="8"/>
        <rFont val="Times New Roman"/>
        <charset val="134"/>
      </rPr>
      <t>495</t>
    </r>
    <r>
      <rPr>
        <sz val="12"/>
        <color indexed="8"/>
        <rFont val="仿宋_GB2312"/>
        <charset val="134"/>
      </rPr>
      <t>米。</t>
    </r>
  </si>
  <si>
    <r>
      <rPr>
        <sz val="12"/>
        <color indexed="8"/>
        <rFont val="仿宋_GB2312"/>
        <charset val="134"/>
      </rPr>
      <t>通过本项目的实施，依托大庄乡花卉、蔬菜、水果、中草药四大特色种植产业，打造集产地预冷、冷链仓储、物流配送、交易集散、初加工、电商服务于一体的综合性农产品流通枢纽，补齐产业配套短板，助力乡村振兴。</t>
    </r>
  </si>
  <si>
    <r>
      <rPr>
        <sz val="12"/>
        <color indexed="8"/>
        <rFont val="仿宋_GB2312"/>
        <charset val="134"/>
      </rPr>
      <t>窝郎村委会</t>
    </r>
  </si>
  <si>
    <r>
      <rPr>
        <sz val="12"/>
        <color indexed="8"/>
        <rFont val="仿宋_GB2312"/>
        <charset val="134"/>
      </rPr>
      <t>窝郎村蓝莓种植基地提质增效</t>
    </r>
  </si>
  <si>
    <r>
      <rPr>
        <sz val="12"/>
        <color indexed="8"/>
        <rFont val="仿宋_GB2312"/>
        <charset val="134"/>
      </rPr>
      <t>窝郎村现有露天蓝莓</t>
    </r>
    <r>
      <rPr>
        <sz val="12"/>
        <color indexed="8"/>
        <rFont val="Times New Roman"/>
        <charset val="134"/>
      </rPr>
      <t>22</t>
    </r>
    <r>
      <rPr>
        <sz val="12"/>
        <color indexed="8"/>
        <rFont val="仿宋_GB2312"/>
        <charset val="134"/>
      </rPr>
      <t>亩进行提质增效，新建连体大棚</t>
    </r>
    <r>
      <rPr>
        <sz val="12"/>
        <color indexed="8"/>
        <rFont val="Times New Roman"/>
        <charset val="134"/>
      </rPr>
      <t>1</t>
    </r>
    <r>
      <rPr>
        <sz val="12"/>
        <color indexed="8"/>
        <rFont val="仿宋_GB2312"/>
        <charset val="134"/>
      </rPr>
      <t>个（高棚）及其附属配套设施。主要建设</t>
    </r>
    <r>
      <rPr>
        <sz val="12"/>
        <color indexed="8"/>
        <rFont val="Times New Roman"/>
        <charset val="134"/>
      </rPr>
      <t>15.05</t>
    </r>
    <r>
      <rPr>
        <sz val="12"/>
        <color indexed="8"/>
        <rFont val="仿宋_GB2312"/>
        <charset val="134"/>
      </rPr>
      <t>亩温室主体，</t>
    </r>
    <r>
      <rPr>
        <sz val="12"/>
        <color indexed="8"/>
        <rFont val="Times New Roman"/>
        <charset val="134"/>
      </rPr>
      <t>3.67</t>
    </r>
    <r>
      <rPr>
        <sz val="12"/>
        <color indexed="8"/>
        <rFont val="仿宋_GB2312"/>
        <charset val="134"/>
      </rPr>
      <t>万元</t>
    </r>
    <r>
      <rPr>
        <sz val="12"/>
        <color indexed="8"/>
        <rFont val="Times New Roman"/>
        <charset val="134"/>
      </rPr>
      <t>/</t>
    </r>
    <r>
      <rPr>
        <sz val="12"/>
        <color indexed="8"/>
        <rFont val="仿宋_GB2312"/>
        <charset val="134"/>
      </rPr>
      <t>亩，计划投资：</t>
    </r>
    <r>
      <rPr>
        <sz val="12"/>
        <color indexed="8"/>
        <rFont val="Times New Roman"/>
        <charset val="134"/>
      </rPr>
      <t>55.23</t>
    </r>
    <r>
      <rPr>
        <sz val="12"/>
        <color indexed="8"/>
        <rFont val="仿宋_GB2312"/>
        <charset val="134"/>
      </rPr>
      <t>万元；安装滴灌系统</t>
    </r>
    <r>
      <rPr>
        <sz val="12"/>
        <color indexed="8"/>
        <rFont val="Times New Roman"/>
        <charset val="134"/>
      </rPr>
      <t>15.05</t>
    </r>
    <r>
      <rPr>
        <sz val="12"/>
        <color indexed="8"/>
        <rFont val="仿宋_GB2312"/>
        <charset val="134"/>
      </rPr>
      <t>亩，</t>
    </r>
    <r>
      <rPr>
        <sz val="12"/>
        <color indexed="8"/>
        <rFont val="Times New Roman"/>
        <charset val="134"/>
      </rPr>
      <t>0.25</t>
    </r>
    <r>
      <rPr>
        <sz val="12"/>
        <color indexed="8"/>
        <rFont val="仿宋_GB2312"/>
        <charset val="134"/>
      </rPr>
      <t>万元</t>
    </r>
    <r>
      <rPr>
        <sz val="12"/>
        <color indexed="8"/>
        <rFont val="Times New Roman"/>
        <charset val="134"/>
      </rPr>
      <t>/</t>
    </r>
    <r>
      <rPr>
        <sz val="12"/>
        <color indexed="8"/>
        <rFont val="仿宋_GB2312"/>
        <charset val="134"/>
      </rPr>
      <t>亩，计划投资：</t>
    </r>
    <r>
      <rPr>
        <sz val="12"/>
        <color indexed="8"/>
        <rFont val="Times New Roman"/>
        <charset val="134"/>
      </rPr>
      <t>3.76</t>
    </r>
    <r>
      <rPr>
        <sz val="12"/>
        <color indexed="8"/>
        <rFont val="仿宋_GB2312"/>
        <charset val="134"/>
      </rPr>
      <t>万元；室外排水沟</t>
    </r>
    <r>
      <rPr>
        <sz val="12"/>
        <color indexed="8"/>
        <rFont val="Times New Roman"/>
        <charset val="134"/>
      </rPr>
      <t>260</t>
    </r>
    <r>
      <rPr>
        <sz val="12"/>
        <color indexed="8"/>
        <rFont val="仿宋_GB2312"/>
        <charset val="134"/>
      </rPr>
      <t>米，</t>
    </r>
    <r>
      <rPr>
        <sz val="12"/>
        <color indexed="8"/>
        <rFont val="Times New Roman"/>
        <charset val="134"/>
      </rPr>
      <t>0.02</t>
    </r>
    <r>
      <rPr>
        <sz val="12"/>
        <color indexed="8"/>
        <rFont val="仿宋_GB2312"/>
        <charset val="134"/>
      </rPr>
      <t>万元</t>
    </r>
    <r>
      <rPr>
        <sz val="12"/>
        <color indexed="8"/>
        <rFont val="Times New Roman"/>
        <charset val="134"/>
      </rPr>
      <t>/</t>
    </r>
    <r>
      <rPr>
        <sz val="12"/>
        <color indexed="8"/>
        <rFont val="仿宋_GB2312"/>
        <charset val="134"/>
      </rPr>
      <t>米，计划投资：</t>
    </r>
    <r>
      <rPr>
        <sz val="12"/>
        <color indexed="8"/>
        <rFont val="Times New Roman"/>
        <charset val="134"/>
      </rPr>
      <t>5.2</t>
    </r>
    <r>
      <rPr>
        <sz val="12"/>
        <color indexed="8"/>
        <rFont val="仿宋_GB2312"/>
        <charset val="134"/>
      </rPr>
      <t>万元；电气及简易配套，</t>
    </r>
    <r>
      <rPr>
        <sz val="12"/>
        <color indexed="8"/>
        <rFont val="Times New Roman"/>
        <charset val="134"/>
      </rPr>
      <t>1</t>
    </r>
    <r>
      <rPr>
        <sz val="12"/>
        <color indexed="8"/>
        <rFont val="仿宋_GB2312"/>
        <charset val="134"/>
      </rPr>
      <t>项，计划投资：</t>
    </r>
    <r>
      <rPr>
        <sz val="12"/>
        <color indexed="8"/>
        <rFont val="Times New Roman"/>
        <charset val="134"/>
      </rPr>
      <t>3</t>
    </r>
    <r>
      <rPr>
        <sz val="12"/>
        <color indexed="8"/>
        <rFont val="仿宋_GB2312"/>
        <charset val="134"/>
      </rPr>
      <t>万元；通风及防虫系统，</t>
    </r>
    <r>
      <rPr>
        <sz val="12"/>
        <color indexed="8"/>
        <rFont val="Times New Roman"/>
        <charset val="134"/>
      </rPr>
      <t>1</t>
    </r>
    <r>
      <rPr>
        <sz val="12"/>
        <color indexed="8"/>
        <rFont val="仿宋_GB2312"/>
        <charset val="134"/>
      </rPr>
      <t>项，计划投资：</t>
    </r>
    <r>
      <rPr>
        <sz val="12"/>
        <color indexed="8"/>
        <rFont val="Times New Roman"/>
        <charset val="134"/>
      </rPr>
      <t>3</t>
    </r>
    <r>
      <rPr>
        <sz val="12"/>
        <color indexed="8"/>
        <rFont val="仿宋_GB2312"/>
        <charset val="134"/>
      </rPr>
      <t>万元；水肥一体化系统，</t>
    </r>
    <r>
      <rPr>
        <sz val="12"/>
        <color indexed="8"/>
        <rFont val="Times New Roman"/>
        <charset val="134"/>
      </rPr>
      <t>1</t>
    </r>
    <r>
      <rPr>
        <sz val="12"/>
        <color indexed="8"/>
        <rFont val="仿宋_GB2312"/>
        <charset val="134"/>
      </rPr>
      <t>套，计划投资：</t>
    </r>
    <r>
      <rPr>
        <sz val="12"/>
        <color indexed="8"/>
        <rFont val="Times New Roman"/>
        <charset val="134"/>
      </rPr>
      <t>30</t>
    </r>
    <r>
      <rPr>
        <sz val="12"/>
        <color indexed="8"/>
        <rFont val="仿宋_GB2312"/>
        <charset val="134"/>
      </rPr>
      <t>万元。合计：</t>
    </r>
    <r>
      <rPr>
        <sz val="12"/>
        <color indexed="8"/>
        <rFont val="Times New Roman"/>
        <charset val="134"/>
      </rPr>
      <t>100.19</t>
    </r>
    <r>
      <rPr>
        <sz val="12"/>
        <color indexed="8"/>
        <rFont val="仿宋_GB2312"/>
        <charset val="134"/>
      </rPr>
      <t>万元。</t>
    </r>
  </si>
  <si>
    <r>
      <rPr>
        <sz val="12"/>
        <color rgb="FF000000"/>
        <rFont val="Times New Roman"/>
        <charset val="134"/>
      </rPr>
      <t>1.</t>
    </r>
    <r>
      <rPr>
        <sz val="12"/>
        <color indexed="8"/>
        <rFont val="仿宋_GB2312"/>
        <charset val="134"/>
      </rPr>
      <t>通过温室大棚的建设每亩产量提质</t>
    </r>
    <r>
      <rPr>
        <sz val="12"/>
        <color indexed="8"/>
        <rFont val="Times New Roman"/>
        <charset val="134"/>
      </rPr>
      <t>1</t>
    </r>
    <r>
      <rPr>
        <sz val="12"/>
        <color indexed="8"/>
        <rFont val="仿宋_GB2312"/>
        <charset val="134"/>
      </rPr>
      <t>吨，可以延长蓝莓的生长季节，提高产量。</t>
    </r>
    <r>
      <rPr>
        <sz val="12"/>
        <color indexed="8"/>
        <rFont val="Times New Roman"/>
        <charset val="134"/>
      </rPr>
      <t xml:space="preserve">2. </t>
    </r>
    <r>
      <rPr>
        <sz val="12"/>
        <color indexed="8"/>
        <rFont val="仿宋_GB2312"/>
        <charset val="134"/>
      </rPr>
      <t>品质提高：加设温控设施可以提供适宜的温度和湿度环境，有利于蓝莓的生长和发育，提高果实品质。</t>
    </r>
    <r>
      <rPr>
        <sz val="12"/>
        <color indexed="8"/>
        <rFont val="Times New Roman"/>
        <charset val="134"/>
      </rPr>
      <t xml:space="preserve">3. </t>
    </r>
    <r>
      <rPr>
        <sz val="12"/>
        <color indexed="8"/>
        <rFont val="仿宋_GB2312"/>
        <charset val="134"/>
      </rPr>
      <t>经济效益：项目实施后，预计每年可增收村集体经济收入</t>
    </r>
    <r>
      <rPr>
        <sz val="12"/>
        <color indexed="8"/>
        <rFont val="Times New Roman"/>
        <charset val="134"/>
      </rPr>
      <t>10</t>
    </r>
    <r>
      <rPr>
        <sz val="12"/>
        <color indexed="8"/>
        <rFont val="仿宋_GB2312"/>
        <charset val="134"/>
      </rPr>
      <t>万元，能得到很好的经济效益和社会效益</t>
    </r>
  </si>
  <si>
    <r>
      <rPr>
        <sz val="12"/>
        <color indexed="8"/>
        <rFont val="仿宋_GB2312"/>
        <charset val="134"/>
      </rPr>
      <t>深沟村委会</t>
    </r>
  </si>
  <si>
    <r>
      <rPr>
        <sz val="12"/>
        <color indexed="8"/>
        <rFont val="仿宋_GB2312"/>
        <charset val="134"/>
      </rPr>
      <t>养殖业基地</t>
    </r>
  </si>
  <si>
    <r>
      <rPr>
        <sz val="12"/>
        <color indexed="8"/>
        <rFont val="仿宋_GB2312"/>
        <charset val="134"/>
      </rPr>
      <t>月望乡深沟村委会深沟鸡保育扩繁基地（一期）建设项目</t>
    </r>
  </si>
  <si>
    <r>
      <rPr>
        <sz val="12"/>
        <color indexed="8"/>
        <rFont val="仿宋_GB2312"/>
        <charset val="134"/>
      </rPr>
      <t>月望乡</t>
    </r>
  </si>
  <si>
    <r>
      <rPr>
        <sz val="12"/>
        <color indexed="8"/>
        <rFont val="仿宋_GB2312"/>
        <charset val="134"/>
      </rPr>
      <t>一是厂房工程：建设鸡舍</t>
    </r>
    <r>
      <rPr>
        <sz val="12"/>
        <color indexed="8"/>
        <rFont val="Times New Roman"/>
        <charset val="134"/>
      </rPr>
      <t>3</t>
    </r>
    <r>
      <rPr>
        <sz val="12"/>
        <color indexed="8"/>
        <rFont val="仿宋_GB2312"/>
        <charset val="134"/>
      </rPr>
      <t>栋</t>
    </r>
    <r>
      <rPr>
        <sz val="12"/>
        <color indexed="8"/>
        <rFont val="Times New Roman"/>
        <charset val="134"/>
      </rPr>
      <t>331.58</t>
    </r>
    <r>
      <rPr>
        <sz val="12"/>
        <color indexed="8"/>
        <rFont val="宋体"/>
        <charset val="134"/>
      </rPr>
      <t>㎡</t>
    </r>
    <r>
      <rPr>
        <sz val="12"/>
        <color indexed="8"/>
        <rFont val="仿宋_GB2312"/>
        <charset val="134"/>
      </rPr>
      <t>、种蛋</t>
    </r>
    <r>
      <rPr>
        <sz val="12"/>
        <color indexed="8"/>
        <rFont val="Times New Roman"/>
        <charset val="134"/>
      </rPr>
      <t>/</t>
    </r>
    <r>
      <rPr>
        <sz val="12"/>
        <color indexed="8"/>
        <rFont val="仿宋_GB2312"/>
        <charset val="134"/>
      </rPr>
      <t>孵化</t>
    </r>
    <r>
      <rPr>
        <sz val="12"/>
        <color indexed="8"/>
        <rFont val="Times New Roman"/>
        <charset val="134"/>
      </rPr>
      <t>/</t>
    </r>
    <r>
      <rPr>
        <sz val="12"/>
        <color indexed="8"/>
        <rFont val="仿宋_GB2312"/>
        <charset val="134"/>
      </rPr>
      <t>脱温</t>
    </r>
    <r>
      <rPr>
        <sz val="12"/>
        <color indexed="8"/>
        <rFont val="Times New Roman"/>
        <charset val="134"/>
      </rPr>
      <t>/</t>
    </r>
    <r>
      <rPr>
        <sz val="12"/>
        <color indexed="8"/>
        <rFont val="仿宋_GB2312"/>
        <charset val="134"/>
      </rPr>
      <t>育成用房</t>
    </r>
    <r>
      <rPr>
        <sz val="12"/>
        <color indexed="8"/>
        <rFont val="Times New Roman"/>
        <charset val="134"/>
      </rPr>
      <t>1</t>
    </r>
    <r>
      <rPr>
        <sz val="12"/>
        <color indexed="8"/>
        <rFont val="仿宋_GB2312"/>
        <charset val="134"/>
      </rPr>
      <t>栋</t>
    </r>
    <r>
      <rPr>
        <sz val="12"/>
        <color indexed="8"/>
        <rFont val="Times New Roman"/>
        <charset val="134"/>
      </rPr>
      <t>409.66</t>
    </r>
    <r>
      <rPr>
        <sz val="12"/>
        <color indexed="8"/>
        <rFont val="宋体"/>
        <charset val="134"/>
      </rPr>
      <t>㎡</t>
    </r>
    <r>
      <rPr>
        <sz val="12"/>
        <color indexed="8"/>
        <rFont val="仿宋_GB2312"/>
        <charset val="134"/>
      </rPr>
      <t>、种鸡房</t>
    </r>
    <r>
      <rPr>
        <sz val="12"/>
        <color indexed="8"/>
        <rFont val="Times New Roman"/>
        <charset val="134"/>
      </rPr>
      <t>1</t>
    </r>
    <r>
      <rPr>
        <sz val="12"/>
        <color indexed="8"/>
        <rFont val="仿宋_GB2312"/>
        <charset val="134"/>
      </rPr>
      <t>栋</t>
    </r>
    <r>
      <rPr>
        <sz val="12"/>
        <color indexed="8"/>
        <rFont val="Times New Roman"/>
        <charset val="134"/>
      </rPr>
      <t>331.58</t>
    </r>
    <r>
      <rPr>
        <sz val="12"/>
        <color indexed="8"/>
        <rFont val="宋体"/>
        <charset val="134"/>
      </rPr>
      <t>㎡</t>
    </r>
    <r>
      <rPr>
        <sz val="12"/>
        <color indexed="8"/>
        <rFont val="仿宋_GB2312"/>
        <charset val="134"/>
      </rPr>
      <t>、管理用房</t>
    </r>
    <r>
      <rPr>
        <sz val="12"/>
        <color indexed="8"/>
        <rFont val="Times New Roman"/>
        <charset val="134"/>
      </rPr>
      <t>1</t>
    </r>
    <r>
      <rPr>
        <sz val="12"/>
        <color indexed="8"/>
        <rFont val="仿宋_GB2312"/>
        <charset val="134"/>
      </rPr>
      <t>栋</t>
    </r>
    <r>
      <rPr>
        <sz val="12"/>
        <color indexed="8"/>
        <rFont val="Times New Roman"/>
        <charset val="134"/>
      </rPr>
      <t>169.66</t>
    </r>
    <r>
      <rPr>
        <sz val="12"/>
        <color indexed="8"/>
        <rFont val="宋体"/>
        <charset val="134"/>
      </rPr>
      <t>㎡</t>
    </r>
    <r>
      <rPr>
        <sz val="12"/>
        <color indexed="8"/>
        <rFont val="仿宋_GB2312"/>
        <charset val="134"/>
      </rPr>
      <t>、堆粪场</t>
    </r>
    <r>
      <rPr>
        <sz val="12"/>
        <color indexed="8"/>
        <rFont val="Times New Roman"/>
        <charset val="134"/>
      </rPr>
      <t>1</t>
    </r>
    <r>
      <rPr>
        <sz val="12"/>
        <color indexed="8"/>
        <rFont val="仿宋_GB2312"/>
        <charset val="134"/>
      </rPr>
      <t>栋</t>
    </r>
    <r>
      <rPr>
        <sz val="12"/>
        <color indexed="8"/>
        <rFont val="Times New Roman"/>
        <charset val="134"/>
      </rPr>
      <t>48</t>
    </r>
    <r>
      <rPr>
        <sz val="12"/>
        <color indexed="8"/>
        <rFont val="宋体"/>
        <charset val="134"/>
      </rPr>
      <t>㎡</t>
    </r>
    <r>
      <rPr>
        <sz val="12"/>
        <color indexed="8"/>
        <rFont val="仿宋_GB2312"/>
        <charset val="134"/>
      </rPr>
      <t>；二是附属工程：进场道路</t>
    </r>
    <r>
      <rPr>
        <sz val="12"/>
        <color indexed="8"/>
        <rFont val="Times New Roman"/>
        <charset val="134"/>
      </rPr>
      <t>1072m</t>
    </r>
    <r>
      <rPr>
        <sz val="12"/>
        <color indexed="8"/>
        <rFont val="Times New Roman"/>
        <charset val="134"/>
      </rPr>
      <t>²</t>
    </r>
    <r>
      <rPr>
        <sz val="12"/>
        <color indexed="8"/>
        <rFont val="仿宋_GB2312"/>
        <charset val="134"/>
      </rPr>
      <t>、场地内道路</t>
    </r>
    <r>
      <rPr>
        <sz val="12"/>
        <color indexed="8"/>
        <rFont val="Times New Roman"/>
        <charset val="134"/>
      </rPr>
      <t>2045m</t>
    </r>
    <r>
      <rPr>
        <sz val="12"/>
        <color indexed="8"/>
        <rFont val="Times New Roman"/>
        <charset val="134"/>
      </rPr>
      <t>²</t>
    </r>
    <r>
      <rPr>
        <sz val="12"/>
        <color indexed="8"/>
        <rFont val="仿宋_GB2312"/>
        <charset val="134"/>
      </rPr>
      <t>、挖填土方</t>
    </r>
    <r>
      <rPr>
        <sz val="12"/>
        <color indexed="8"/>
        <rFont val="Times New Roman"/>
        <charset val="134"/>
      </rPr>
      <t>5000m</t>
    </r>
    <r>
      <rPr>
        <sz val="12"/>
        <color indexed="8"/>
        <rFont val="Times New Roman"/>
        <charset val="134"/>
      </rPr>
      <t>³</t>
    </r>
    <r>
      <rPr>
        <sz val="12"/>
        <color indexed="8"/>
        <rFont val="仿宋_GB2312"/>
        <charset val="134"/>
      </rPr>
      <t>、浆砌石挡土墙</t>
    </r>
    <r>
      <rPr>
        <sz val="12"/>
        <color indexed="8"/>
        <rFont val="Times New Roman"/>
        <charset val="134"/>
      </rPr>
      <t>910.10m</t>
    </r>
    <r>
      <rPr>
        <sz val="12"/>
        <color indexed="8"/>
        <rFont val="Times New Roman"/>
        <charset val="134"/>
      </rPr>
      <t>³</t>
    </r>
    <r>
      <rPr>
        <sz val="12"/>
        <color indexed="8"/>
        <rFont val="仿宋_GB2312"/>
        <charset val="134"/>
      </rPr>
      <t>、水池</t>
    </r>
    <r>
      <rPr>
        <sz val="12"/>
        <color indexed="8"/>
        <rFont val="Times New Roman"/>
        <charset val="134"/>
      </rPr>
      <t>1</t>
    </r>
    <r>
      <rPr>
        <sz val="12"/>
        <color indexed="8"/>
        <rFont val="仿宋_GB2312"/>
        <charset val="134"/>
      </rPr>
      <t>套、给排水管</t>
    </r>
    <r>
      <rPr>
        <sz val="12"/>
        <color indexed="8"/>
        <rFont val="Times New Roman"/>
        <charset val="134"/>
      </rPr>
      <t>300m</t>
    </r>
    <r>
      <rPr>
        <sz val="12"/>
        <color indexed="8"/>
        <rFont val="仿宋_GB2312"/>
        <charset val="134"/>
      </rPr>
      <t>、污水管</t>
    </r>
    <r>
      <rPr>
        <sz val="12"/>
        <color indexed="8"/>
        <rFont val="Times New Roman"/>
        <charset val="134"/>
      </rPr>
      <t>280m</t>
    </r>
    <r>
      <rPr>
        <sz val="12"/>
        <color indexed="8"/>
        <rFont val="仿宋_GB2312"/>
        <charset val="134"/>
      </rPr>
      <t>、污水井</t>
    </r>
    <r>
      <rPr>
        <sz val="12"/>
        <color indexed="8"/>
        <rFont val="Times New Roman"/>
        <charset val="134"/>
      </rPr>
      <t>7</t>
    </r>
    <r>
      <rPr>
        <sz val="12"/>
        <color indexed="8"/>
        <rFont val="仿宋_GB2312"/>
        <charset val="134"/>
      </rPr>
      <t>座、雨水沟</t>
    </r>
    <r>
      <rPr>
        <sz val="12"/>
        <color indexed="8"/>
        <rFont val="Times New Roman"/>
        <charset val="134"/>
      </rPr>
      <t>370m</t>
    </r>
    <r>
      <rPr>
        <sz val="12"/>
        <color indexed="8"/>
        <rFont val="仿宋_GB2312"/>
        <charset val="134"/>
      </rPr>
      <t>，安装太阳能路灯</t>
    </r>
    <r>
      <rPr>
        <sz val="12"/>
        <color indexed="8"/>
        <rFont val="Times New Roman"/>
        <charset val="134"/>
      </rPr>
      <t>12</t>
    </r>
    <r>
      <rPr>
        <sz val="12"/>
        <color indexed="8"/>
        <rFont val="仿宋_GB2312"/>
        <charset val="134"/>
      </rPr>
      <t>盏、金属钢丝网围栏</t>
    </r>
    <r>
      <rPr>
        <sz val="12"/>
        <color indexed="8"/>
        <rFont val="Times New Roman"/>
        <charset val="134"/>
      </rPr>
      <t>200m</t>
    </r>
    <r>
      <rPr>
        <sz val="12"/>
        <color indexed="8"/>
        <rFont val="仿宋_GB2312"/>
        <charset val="134"/>
      </rPr>
      <t>、砖砌围墙</t>
    </r>
    <r>
      <rPr>
        <sz val="12"/>
        <color indexed="8"/>
        <rFont val="Times New Roman"/>
        <charset val="134"/>
      </rPr>
      <t>72m</t>
    </r>
    <r>
      <rPr>
        <sz val="12"/>
        <color indexed="8"/>
        <rFont val="仿宋_GB2312"/>
        <charset val="134"/>
      </rPr>
      <t>、钢板大门</t>
    </r>
    <r>
      <rPr>
        <sz val="12"/>
        <color indexed="8"/>
        <rFont val="Times New Roman"/>
        <charset val="134"/>
      </rPr>
      <t>1</t>
    </r>
    <r>
      <rPr>
        <sz val="12"/>
        <color indexed="8"/>
        <rFont val="仿宋_GB2312"/>
        <charset val="134"/>
      </rPr>
      <t>道。三是环保工程：</t>
    </r>
    <r>
      <rPr>
        <sz val="12"/>
        <color indexed="8"/>
        <rFont val="Times New Roman"/>
        <charset val="134"/>
      </rPr>
      <t>10m</t>
    </r>
    <r>
      <rPr>
        <sz val="12"/>
        <color indexed="8"/>
        <rFont val="Times New Roman"/>
        <charset val="134"/>
      </rPr>
      <t>³</t>
    </r>
    <r>
      <rPr>
        <sz val="12"/>
        <color indexed="8"/>
        <rFont val="仿宋_GB2312"/>
        <charset val="134"/>
      </rPr>
      <t>玻璃钢化粪池</t>
    </r>
    <r>
      <rPr>
        <sz val="12"/>
        <color indexed="8"/>
        <rFont val="Times New Roman"/>
        <charset val="134"/>
      </rPr>
      <t>1</t>
    </r>
    <r>
      <rPr>
        <sz val="12"/>
        <color indexed="8"/>
        <rFont val="仿宋_GB2312"/>
        <charset val="134"/>
      </rPr>
      <t>座；四是养殖配套设施：鸡笼（四层）</t>
    </r>
    <r>
      <rPr>
        <sz val="12"/>
        <color indexed="8"/>
        <rFont val="Times New Roman"/>
        <charset val="134"/>
      </rPr>
      <t>205</t>
    </r>
    <r>
      <rPr>
        <sz val="12"/>
        <color indexed="8"/>
        <rFont val="仿宋_GB2312"/>
        <charset val="134"/>
      </rPr>
      <t>组、自动料线</t>
    </r>
    <r>
      <rPr>
        <sz val="12"/>
        <color indexed="8"/>
        <rFont val="Times New Roman"/>
        <charset val="134"/>
      </rPr>
      <t>2</t>
    </r>
    <r>
      <rPr>
        <sz val="12"/>
        <color indexed="8"/>
        <rFont val="仿宋_GB2312"/>
        <charset val="134"/>
      </rPr>
      <t>条、自动水线</t>
    </r>
    <r>
      <rPr>
        <sz val="12"/>
        <color indexed="8"/>
        <rFont val="Times New Roman"/>
        <charset val="134"/>
      </rPr>
      <t>2</t>
    </r>
    <r>
      <rPr>
        <sz val="12"/>
        <color indexed="8"/>
        <rFont val="仿宋_GB2312"/>
        <charset val="134"/>
      </rPr>
      <t>条、清粪系统</t>
    </r>
    <r>
      <rPr>
        <sz val="12"/>
        <color indexed="8"/>
        <rFont val="Times New Roman"/>
        <charset val="134"/>
      </rPr>
      <t>2</t>
    </r>
    <r>
      <rPr>
        <sz val="12"/>
        <color indexed="8"/>
        <rFont val="仿宋_GB2312"/>
        <charset val="134"/>
      </rPr>
      <t>套、通风风机</t>
    </r>
    <r>
      <rPr>
        <sz val="12"/>
        <color indexed="8"/>
        <rFont val="Times New Roman"/>
        <charset val="134"/>
      </rPr>
      <t>10</t>
    </r>
    <r>
      <rPr>
        <sz val="12"/>
        <color indexed="8"/>
        <rFont val="仿宋_GB2312"/>
        <charset val="134"/>
      </rPr>
      <t>台、供暖（热风炉）</t>
    </r>
    <r>
      <rPr>
        <sz val="12"/>
        <color indexed="8"/>
        <rFont val="Times New Roman"/>
        <charset val="134"/>
      </rPr>
      <t>1</t>
    </r>
    <r>
      <rPr>
        <sz val="12"/>
        <color indexed="8"/>
        <rFont val="仿宋_GB2312"/>
        <charset val="134"/>
      </rPr>
      <t>台、备用发电机（</t>
    </r>
    <r>
      <rPr>
        <sz val="12"/>
        <color indexed="8"/>
        <rFont val="Times New Roman"/>
        <charset val="134"/>
      </rPr>
      <t>20kw</t>
    </r>
    <r>
      <rPr>
        <sz val="12"/>
        <color indexed="8"/>
        <rFont val="仿宋_GB2312"/>
        <charset val="134"/>
      </rPr>
      <t>）</t>
    </r>
    <r>
      <rPr>
        <sz val="12"/>
        <color indexed="8"/>
        <rFont val="Times New Roman"/>
        <charset val="134"/>
      </rPr>
      <t>1</t>
    </r>
    <r>
      <rPr>
        <sz val="12"/>
        <color indexed="8"/>
        <rFont val="仿宋_GB2312"/>
        <charset val="134"/>
      </rPr>
      <t>台、变压器</t>
    </r>
    <r>
      <rPr>
        <sz val="12"/>
        <color indexed="8"/>
        <rFont val="Times New Roman"/>
        <charset val="134"/>
      </rPr>
      <t>1</t>
    </r>
    <r>
      <rPr>
        <sz val="12"/>
        <color indexed="8"/>
        <rFont val="仿宋_GB2312"/>
        <charset val="134"/>
      </rPr>
      <t>套、深井设备</t>
    </r>
    <r>
      <rPr>
        <sz val="12"/>
        <color indexed="8"/>
        <rFont val="Times New Roman"/>
        <charset val="134"/>
      </rPr>
      <t>1</t>
    </r>
    <r>
      <rPr>
        <sz val="12"/>
        <color indexed="8"/>
        <rFont val="仿宋_GB2312"/>
        <charset val="134"/>
      </rPr>
      <t>套、育成室笼架全套、脱温机</t>
    </r>
    <r>
      <rPr>
        <sz val="12"/>
        <color indexed="8"/>
        <rFont val="Times New Roman"/>
        <charset val="134"/>
      </rPr>
      <t>1</t>
    </r>
    <r>
      <rPr>
        <sz val="12"/>
        <color indexed="8"/>
        <rFont val="仿宋_GB2312"/>
        <charset val="134"/>
      </rPr>
      <t>套、运动场设备全套、孵化机（</t>
    </r>
    <r>
      <rPr>
        <sz val="12"/>
        <color indexed="8"/>
        <rFont val="Times New Roman"/>
        <charset val="134"/>
      </rPr>
      <t>3500</t>
    </r>
    <r>
      <rPr>
        <sz val="12"/>
        <color indexed="8"/>
        <rFont val="仿宋_GB2312"/>
        <charset val="134"/>
      </rPr>
      <t>枚）</t>
    </r>
    <r>
      <rPr>
        <sz val="12"/>
        <color indexed="8"/>
        <rFont val="Times New Roman"/>
        <charset val="134"/>
      </rPr>
      <t>3</t>
    </r>
    <r>
      <rPr>
        <sz val="12"/>
        <color indexed="8"/>
        <rFont val="仿宋_GB2312"/>
        <charset val="134"/>
      </rPr>
      <t>套、照明＋温控</t>
    </r>
    <r>
      <rPr>
        <sz val="12"/>
        <color indexed="8"/>
        <rFont val="Times New Roman"/>
        <charset val="134"/>
      </rPr>
      <t>1</t>
    </r>
    <r>
      <rPr>
        <sz val="12"/>
        <color indexed="8"/>
        <rFont val="仿宋_GB2312"/>
        <charset val="134"/>
      </rPr>
      <t>套、消毒＋清洗</t>
    </r>
    <r>
      <rPr>
        <sz val="12"/>
        <color indexed="8"/>
        <rFont val="Times New Roman"/>
        <charset val="134"/>
      </rPr>
      <t>1</t>
    </r>
    <r>
      <rPr>
        <sz val="12"/>
        <color indexed="8"/>
        <rFont val="仿宋_GB2312"/>
        <charset val="134"/>
      </rPr>
      <t>套、电线配电箱＋辅材全套、零星设备</t>
    </r>
    <r>
      <rPr>
        <sz val="12"/>
        <color indexed="8"/>
        <rFont val="Times New Roman"/>
        <charset val="134"/>
      </rPr>
      <t>1</t>
    </r>
    <r>
      <rPr>
        <sz val="12"/>
        <color indexed="8"/>
        <rFont val="仿宋_GB2312"/>
        <charset val="134"/>
      </rPr>
      <t>套。</t>
    </r>
  </si>
  <si>
    <r>
      <rPr>
        <sz val="12"/>
        <color indexed="8"/>
        <rFont val="仿宋_GB2312"/>
        <charset val="134"/>
      </rPr>
      <t>项目建成后，经济效益方面可增加农户收入，村有特色产业，产品有销售渠道，可吸引农业休闲观光旅游爱好者开展农旅文化活动，为剩余劳动力提供就业机会；生态效益方面杨外营将成为</t>
    </r>
    <r>
      <rPr>
        <sz val="12"/>
        <color indexed="8"/>
        <rFont val="Times New Roman"/>
        <charset val="134"/>
      </rPr>
      <t>“</t>
    </r>
    <r>
      <rPr>
        <sz val="12"/>
        <color indexed="8"/>
        <rFont val="仿宋_GB2312"/>
        <charset val="134"/>
      </rPr>
      <t>一村一韵、一村一景，景在院中、村融景中</t>
    </r>
    <r>
      <rPr>
        <sz val="12"/>
        <color indexed="8"/>
        <rFont val="Times New Roman"/>
        <charset val="134"/>
      </rPr>
      <t>”</t>
    </r>
    <r>
      <rPr>
        <sz val="12"/>
        <color indexed="8"/>
        <rFont val="仿宋_GB2312"/>
        <charset val="134"/>
      </rPr>
      <t>、全域色彩缤纷、绿意盎然、鲜明特色的四季美村庄。社会效益方面开展生态农业旅游，提高村民的文化素质，提升精神风貌。</t>
    </r>
  </si>
  <si>
    <r>
      <rPr>
        <sz val="12"/>
        <rFont val="仿宋_GB2312"/>
        <charset val="134"/>
      </rPr>
      <t>项目建成后，能实现深沟鸡保育扩繁规模化、规范化运营，整体覆盖深沟村委会</t>
    </r>
    <r>
      <rPr>
        <sz val="12"/>
        <rFont val="Times New Roman"/>
        <charset val="134"/>
      </rPr>
      <t>660</t>
    </r>
    <r>
      <rPr>
        <sz val="12"/>
        <rFont val="仿宋_GB2312"/>
        <charset val="134"/>
      </rPr>
      <t>户</t>
    </r>
    <r>
      <rPr>
        <sz val="12"/>
        <rFont val="Times New Roman"/>
        <charset val="134"/>
      </rPr>
      <t>2544</t>
    </r>
    <r>
      <rPr>
        <sz val="12"/>
        <rFont val="仿宋_GB2312"/>
        <charset val="134"/>
      </rPr>
      <t>人，重点带动脱贫户、监测户户均增加收入</t>
    </r>
    <r>
      <rPr>
        <sz val="12"/>
        <rFont val="Times New Roman"/>
        <charset val="134"/>
      </rPr>
      <t>3000</t>
    </r>
    <r>
      <rPr>
        <sz val="12"/>
        <rFont val="仿宋_GB2312"/>
        <charset val="134"/>
      </rPr>
      <t>余元；实现深沟鸡年保育扩繁</t>
    </r>
    <r>
      <rPr>
        <sz val="12"/>
        <rFont val="Times New Roman"/>
        <charset val="134"/>
      </rPr>
      <t>1</t>
    </r>
    <r>
      <rPr>
        <sz val="12"/>
        <rFont val="仿宋_GB2312"/>
        <charset val="134"/>
      </rPr>
      <t>万羽，村集体年稳定收益</t>
    </r>
    <r>
      <rPr>
        <sz val="12"/>
        <rFont val="Times New Roman"/>
        <charset val="134"/>
      </rPr>
      <t>6</t>
    </r>
    <r>
      <rPr>
        <sz val="12"/>
        <rFont val="仿宋_GB2312"/>
        <charset val="134"/>
      </rPr>
      <t>万元；稳定提供</t>
    </r>
    <r>
      <rPr>
        <sz val="12"/>
        <rFont val="Times New Roman"/>
        <charset val="134"/>
      </rPr>
      <t>10</t>
    </r>
    <r>
      <rPr>
        <sz val="12"/>
        <rFont val="仿宋_GB2312"/>
        <charset val="134"/>
      </rPr>
      <t>个长期就业岗位，根据养殖周期提供季节性及临时性用工</t>
    </r>
    <r>
      <rPr>
        <sz val="12"/>
        <rFont val="Times New Roman"/>
        <charset val="134"/>
      </rPr>
      <t>100</t>
    </r>
    <r>
      <rPr>
        <sz val="12"/>
        <rFont val="仿宋_GB2312"/>
        <charset val="134"/>
      </rPr>
      <t>余人次，拓宽村民增收渠道，提升群众的经济收入和幸福感，夯实乡村振兴产业基础。</t>
    </r>
  </si>
  <si>
    <r>
      <rPr>
        <sz val="12"/>
        <color indexed="8"/>
        <rFont val="仿宋_GB2312"/>
        <charset val="134"/>
      </rPr>
      <t>月望居委会</t>
    </r>
  </si>
  <si>
    <r>
      <rPr>
        <sz val="12"/>
        <color indexed="8"/>
        <rFont val="仿宋_GB2312"/>
        <charset val="134"/>
      </rPr>
      <t>农产品仓储保鲜冷链基础设施建设</t>
    </r>
  </si>
  <si>
    <r>
      <rPr>
        <sz val="12"/>
        <color indexed="8"/>
        <rFont val="仿宋_GB2312"/>
        <charset val="134"/>
      </rPr>
      <t>月望乡沙坡笼村委会冷链仓储物流集散建设项目</t>
    </r>
  </si>
  <si>
    <r>
      <rPr>
        <sz val="12"/>
        <color indexed="8"/>
        <rFont val="仿宋_GB2312"/>
        <charset val="134"/>
      </rPr>
      <t>沙坡笼村委会</t>
    </r>
  </si>
  <si>
    <r>
      <rPr>
        <sz val="12"/>
        <color rgb="FF000000"/>
        <rFont val="Times New Roman"/>
        <charset val="134"/>
      </rPr>
      <t>1.</t>
    </r>
    <r>
      <rPr>
        <sz val="12"/>
        <color indexed="8"/>
        <rFont val="仿宋_GB2312"/>
        <charset val="134"/>
      </rPr>
      <t>简易彩钢房约</t>
    </r>
    <r>
      <rPr>
        <sz val="12"/>
        <color indexed="8"/>
        <rFont val="Times New Roman"/>
        <charset val="134"/>
      </rPr>
      <t>1100</t>
    </r>
    <r>
      <rPr>
        <sz val="12"/>
        <color indexed="8"/>
        <rFont val="仿宋_GB2312"/>
        <charset val="134"/>
      </rPr>
      <t>平方，高度</t>
    </r>
    <r>
      <rPr>
        <sz val="12"/>
        <color indexed="8"/>
        <rFont val="Times New Roman"/>
        <charset val="134"/>
      </rPr>
      <t>6</t>
    </r>
    <r>
      <rPr>
        <sz val="12"/>
        <color indexed="8"/>
        <rFont val="仿宋_GB2312"/>
        <charset val="134"/>
      </rPr>
      <t>米含场平基础硬化，收果区平台约</t>
    </r>
    <r>
      <rPr>
        <sz val="12"/>
        <color indexed="8"/>
        <rFont val="Times New Roman"/>
        <charset val="134"/>
      </rPr>
      <t>310</t>
    </r>
    <r>
      <rPr>
        <sz val="12"/>
        <color indexed="8"/>
        <rFont val="仿宋_GB2312"/>
        <charset val="134"/>
      </rPr>
      <t>平方，高度</t>
    </r>
    <r>
      <rPr>
        <sz val="12"/>
        <color indexed="8"/>
        <rFont val="Times New Roman"/>
        <charset val="134"/>
      </rPr>
      <t>4.5</t>
    </r>
    <r>
      <rPr>
        <sz val="12"/>
        <color indexed="8"/>
        <rFont val="仿宋_GB2312"/>
        <charset val="134"/>
      </rPr>
      <t>米简易钢结构，含场平，承台，地面硬化耐磨地坪施工。</t>
    </r>
    <r>
      <rPr>
        <sz val="12"/>
        <color indexed="8"/>
        <rFont val="Times New Roman"/>
        <charset val="134"/>
      </rPr>
      <t>2.</t>
    </r>
    <r>
      <rPr>
        <sz val="12"/>
        <color indexed="8"/>
        <rFont val="仿宋_GB2312"/>
        <charset val="134"/>
      </rPr>
      <t>收果平台</t>
    </r>
    <r>
      <rPr>
        <sz val="12"/>
        <color indexed="8"/>
        <rFont val="Times New Roman"/>
        <charset val="134"/>
      </rPr>
      <t>540</t>
    </r>
    <r>
      <rPr>
        <sz val="12"/>
        <color indexed="8"/>
        <rFont val="仿宋_GB2312"/>
        <charset val="134"/>
      </rPr>
      <t>平方高度</t>
    </r>
    <r>
      <rPr>
        <sz val="12"/>
        <color indexed="8"/>
        <rFont val="Times New Roman"/>
        <charset val="134"/>
      </rPr>
      <t>4.5</t>
    </r>
    <r>
      <rPr>
        <sz val="12"/>
        <color indexed="8"/>
        <rFont val="仿宋_GB2312"/>
        <charset val="134"/>
      </rPr>
      <t>米简易钢结构，含场平，承台，地面硬化耐磨地坪施工。</t>
    </r>
    <r>
      <rPr>
        <sz val="12"/>
        <color indexed="8"/>
        <rFont val="Times New Roman"/>
        <charset val="134"/>
      </rPr>
      <t>3.</t>
    </r>
    <r>
      <rPr>
        <sz val="12"/>
        <color indexed="8"/>
        <rFont val="仿宋_GB2312"/>
        <charset val="134"/>
      </rPr>
      <t>冷库区</t>
    </r>
    <r>
      <rPr>
        <sz val="12"/>
        <color indexed="8"/>
        <rFont val="Times New Roman"/>
        <charset val="134"/>
      </rPr>
      <t>900</t>
    </r>
    <r>
      <rPr>
        <sz val="12"/>
        <color indexed="8"/>
        <rFont val="仿宋_GB2312"/>
        <charset val="134"/>
      </rPr>
      <t>平方，钢结构厂房，含场平庄基，承台，地面硬化耐磨地坪施工。</t>
    </r>
  </si>
  <si>
    <r>
      <rPr>
        <sz val="12"/>
        <color indexed="8"/>
        <rFont val="仿宋_GB2312"/>
        <charset val="134"/>
      </rPr>
      <t>显著降低蓝莓产后损失，提升附加值，带动农民持续增收，进一步促进月望乡蓝莓高质量经济发展。</t>
    </r>
  </si>
  <si>
    <r>
      <rPr>
        <sz val="12"/>
        <color indexed="8"/>
        <rFont val="仿宋_GB2312"/>
        <charset val="134"/>
      </rPr>
      <t>项目建成后，可带动就业岗位约</t>
    </r>
    <r>
      <rPr>
        <sz val="12"/>
        <color indexed="8"/>
        <rFont val="Times New Roman"/>
        <charset val="134"/>
      </rPr>
      <t>30</t>
    </r>
    <r>
      <rPr>
        <sz val="12"/>
        <color indexed="8"/>
        <rFont val="仿宋_GB2312"/>
        <charset val="134"/>
      </rPr>
      <t>个</t>
    </r>
  </si>
  <si>
    <r>
      <rPr>
        <sz val="12"/>
        <color indexed="8"/>
        <rFont val="仿宋_GB2312"/>
        <charset val="134"/>
      </rPr>
      <t>咨卡村委会</t>
    </r>
  </si>
  <si>
    <r>
      <rPr>
        <sz val="12"/>
        <color indexed="8"/>
        <rFont val="仿宋_GB2312"/>
        <charset val="134"/>
      </rPr>
      <t>水产养殖业发展</t>
    </r>
  </si>
  <si>
    <r>
      <rPr>
        <sz val="12"/>
        <color indexed="8"/>
        <rFont val="仿宋_GB2312"/>
        <charset val="134"/>
      </rPr>
      <t>马鸣乡咨卡村委会小密得村渔业配套设施建设项目</t>
    </r>
  </si>
  <si>
    <r>
      <rPr>
        <sz val="12"/>
        <color indexed="8"/>
        <rFont val="仿宋_GB2312"/>
        <charset val="134"/>
      </rPr>
      <t>马鸣乡</t>
    </r>
  </si>
  <si>
    <r>
      <rPr>
        <sz val="12"/>
        <color indexed="8"/>
        <rFont val="仿宋_GB2312"/>
        <charset val="134"/>
      </rPr>
      <t>清淤</t>
    </r>
    <r>
      <rPr>
        <sz val="12"/>
        <color indexed="8"/>
        <rFont val="Times New Roman"/>
        <charset val="134"/>
      </rPr>
      <t>85000m</t>
    </r>
    <r>
      <rPr>
        <sz val="12"/>
        <color indexed="8"/>
        <rFont val="Times New Roman"/>
        <charset val="134"/>
      </rPr>
      <t>³</t>
    </r>
    <r>
      <rPr>
        <sz val="12"/>
        <color indexed="8"/>
        <rFont val="仿宋_GB2312"/>
        <charset val="134"/>
      </rPr>
      <t>，</t>
    </r>
    <r>
      <rPr>
        <sz val="12"/>
        <color indexed="8"/>
        <rFont val="Times New Roman"/>
        <charset val="134"/>
      </rPr>
      <t>8</t>
    </r>
    <r>
      <rPr>
        <sz val="12"/>
        <color indexed="8"/>
        <rFont val="仿宋_GB2312"/>
        <charset val="134"/>
      </rPr>
      <t>元</t>
    </r>
    <r>
      <rPr>
        <sz val="12"/>
        <color indexed="8"/>
        <rFont val="Times New Roman"/>
        <charset val="134"/>
      </rPr>
      <t>/m</t>
    </r>
    <r>
      <rPr>
        <sz val="12"/>
        <color indexed="8"/>
        <rFont val="Times New Roman"/>
        <charset val="134"/>
      </rPr>
      <t>³</t>
    </r>
    <r>
      <rPr>
        <sz val="12"/>
        <color indexed="8"/>
        <rFont val="仿宋_GB2312"/>
        <charset val="134"/>
      </rPr>
      <t>，预计投资</t>
    </r>
    <r>
      <rPr>
        <sz val="12"/>
        <color indexed="8"/>
        <rFont val="Times New Roman"/>
        <charset val="134"/>
      </rPr>
      <t>68</t>
    </r>
    <r>
      <rPr>
        <sz val="12"/>
        <color indexed="8"/>
        <rFont val="仿宋_GB2312"/>
        <charset val="134"/>
      </rPr>
      <t>万元；修建塘埂（素土分层压实）</t>
    </r>
    <r>
      <rPr>
        <sz val="12"/>
        <color indexed="8"/>
        <rFont val="Times New Roman"/>
        <charset val="134"/>
      </rPr>
      <t>32000m³</t>
    </r>
    <r>
      <rPr>
        <sz val="12"/>
        <color indexed="8"/>
        <rFont val="仿宋_GB2312"/>
        <charset val="134"/>
      </rPr>
      <t>，</t>
    </r>
    <r>
      <rPr>
        <sz val="12"/>
        <color indexed="8"/>
        <rFont val="Times New Roman"/>
        <charset val="134"/>
      </rPr>
      <t>8</t>
    </r>
    <r>
      <rPr>
        <sz val="12"/>
        <color indexed="8"/>
        <rFont val="仿宋_GB2312"/>
        <charset val="134"/>
      </rPr>
      <t>元</t>
    </r>
    <r>
      <rPr>
        <sz val="12"/>
        <color indexed="8"/>
        <rFont val="Times New Roman"/>
        <charset val="134"/>
      </rPr>
      <t>/m³</t>
    </r>
    <r>
      <rPr>
        <sz val="12"/>
        <color indexed="8"/>
        <rFont val="仿宋_GB2312"/>
        <charset val="134"/>
      </rPr>
      <t>，预计投资</t>
    </r>
    <r>
      <rPr>
        <sz val="12"/>
        <color indexed="8"/>
        <rFont val="Times New Roman"/>
        <charset val="134"/>
      </rPr>
      <t>25.6</t>
    </r>
    <r>
      <rPr>
        <sz val="12"/>
        <color indexed="8"/>
        <rFont val="仿宋_GB2312"/>
        <charset val="134"/>
      </rPr>
      <t>万元；土工布</t>
    </r>
    <r>
      <rPr>
        <sz val="12"/>
        <color indexed="8"/>
        <rFont val="Times New Roman"/>
        <charset val="134"/>
      </rPr>
      <t>25000</t>
    </r>
    <r>
      <rPr>
        <sz val="12"/>
        <color indexed="8"/>
        <rFont val="宋体"/>
        <charset val="134"/>
      </rPr>
      <t>㎡</t>
    </r>
    <r>
      <rPr>
        <sz val="12"/>
        <color indexed="8"/>
        <rFont val="仿宋_GB2312"/>
        <charset val="134"/>
      </rPr>
      <t>，</t>
    </r>
    <r>
      <rPr>
        <sz val="12"/>
        <color indexed="8"/>
        <rFont val="Times New Roman"/>
        <charset val="134"/>
      </rPr>
      <t>26</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，预计投资</t>
    </r>
    <r>
      <rPr>
        <sz val="12"/>
        <color indexed="8"/>
        <rFont val="Times New Roman"/>
        <charset val="134"/>
      </rPr>
      <t>65</t>
    </r>
    <r>
      <rPr>
        <sz val="12"/>
        <color indexed="8"/>
        <rFont val="仿宋_GB2312"/>
        <charset val="134"/>
      </rPr>
      <t>万元；</t>
    </r>
    <r>
      <rPr>
        <sz val="12"/>
        <color indexed="8"/>
        <rFont val="Times New Roman"/>
        <charset val="134"/>
      </rPr>
      <t>DN300PE</t>
    </r>
    <r>
      <rPr>
        <sz val="12"/>
        <color indexed="8"/>
        <rFont val="仿宋_GB2312"/>
        <charset val="134"/>
      </rPr>
      <t>管</t>
    </r>
    <r>
      <rPr>
        <sz val="12"/>
        <color indexed="8"/>
        <rFont val="Times New Roman"/>
        <charset val="134"/>
      </rPr>
      <t>1100m,370</t>
    </r>
    <r>
      <rPr>
        <sz val="12"/>
        <color indexed="8"/>
        <rFont val="仿宋_GB2312"/>
        <charset val="134"/>
      </rPr>
      <t>元</t>
    </r>
    <r>
      <rPr>
        <sz val="12"/>
        <color indexed="8"/>
        <rFont val="Times New Roman"/>
        <charset val="134"/>
      </rPr>
      <t>/m,</t>
    </r>
    <r>
      <rPr>
        <sz val="12"/>
        <color indexed="8"/>
        <rFont val="仿宋_GB2312"/>
        <charset val="134"/>
      </rPr>
      <t>预计投资</t>
    </r>
    <r>
      <rPr>
        <sz val="12"/>
        <color indexed="8"/>
        <rFont val="Times New Roman"/>
        <charset val="134"/>
      </rPr>
      <t>40.7</t>
    </r>
    <r>
      <rPr>
        <sz val="12"/>
        <color indexed="8"/>
        <rFont val="仿宋_GB2312"/>
        <charset val="134"/>
      </rPr>
      <t>万元；</t>
    </r>
    <r>
      <rPr>
        <sz val="12"/>
        <color indexed="8"/>
        <rFont val="Times New Roman"/>
        <charset val="134"/>
      </rPr>
      <t>DN500</t>
    </r>
    <r>
      <rPr>
        <sz val="12"/>
        <color indexed="8"/>
        <rFont val="仿宋_GB2312"/>
        <charset val="134"/>
      </rPr>
      <t>环钢波纹管</t>
    </r>
    <r>
      <rPr>
        <sz val="12"/>
        <color indexed="8"/>
        <rFont val="Times New Roman"/>
        <charset val="134"/>
      </rPr>
      <t>700m</t>
    </r>
    <r>
      <rPr>
        <sz val="12"/>
        <color indexed="8"/>
        <rFont val="仿宋_GB2312"/>
        <charset val="134"/>
      </rPr>
      <t>，</t>
    </r>
    <r>
      <rPr>
        <sz val="12"/>
        <color indexed="8"/>
        <rFont val="Times New Roman"/>
        <charset val="134"/>
      </rPr>
      <t>320</t>
    </r>
    <r>
      <rPr>
        <sz val="12"/>
        <color indexed="8"/>
        <rFont val="仿宋_GB2312"/>
        <charset val="134"/>
      </rPr>
      <t>元</t>
    </r>
    <r>
      <rPr>
        <sz val="12"/>
        <color indexed="8"/>
        <rFont val="Times New Roman"/>
        <charset val="134"/>
      </rPr>
      <t>/m</t>
    </r>
    <r>
      <rPr>
        <sz val="12"/>
        <color indexed="8"/>
        <rFont val="仿宋_GB2312"/>
        <charset val="134"/>
      </rPr>
      <t>，预计投资</t>
    </r>
    <r>
      <rPr>
        <sz val="12"/>
        <color indexed="8"/>
        <rFont val="Times New Roman"/>
        <charset val="134"/>
      </rPr>
      <t>22.4</t>
    </r>
    <r>
      <rPr>
        <sz val="12"/>
        <color indexed="8"/>
        <rFont val="仿宋_GB2312"/>
        <charset val="134"/>
      </rPr>
      <t>万元；级配碎石</t>
    </r>
    <r>
      <rPr>
        <sz val="12"/>
        <color indexed="8"/>
        <rFont val="Times New Roman"/>
        <charset val="134"/>
      </rPr>
      <t>1500m³</t>
    </r>
    <r>
      <rPr>
        <sz val="12"/>
        <color indexed="8"/>
        <rFont val="仿宋_GB2312"/>
        <charset val="134"/>
      </rPr>
      <t>，</t>
    </r>
    <r>
      <rPr>
        <sz val="12"/>
        <color indexed="8"/>
        <rFont val="Times New Roman"/>
        <charset val="134"/>
      </rPr>
      <t>65</t>
    </r>
    <r>
      <rPr>
        <sz val="12"/>
        <color indexed="8"/>
        <rFont val="仿宋_GB2312"/>
        <charset val="134"/>
      </rPr>
      <t>元</t>
    </r>
    <r>
      <rPr>
        <sz val="12"/>
        <color indexed="8"/>
        <rFont val="Times New Roman"/>
        <charset val="134"/>
      </rPr>
      <t>/m³</t>
    </r>
    <r>
      <rPr>
        <sz val="12"/>
        <color indexed="8"/>
        <rFont val="仿宋_GB2312"/>
        <charset val="134"/>
      </rPr>
      <t>，预计投资</t>
    </r>
    <r>
      <rPr>
        <sz val="12"/>
        <color indexed="8"/>
        <rFont val="Times New Roman"/>
        <charset val="134"/>
      </rPr>
      <t>9.75</t>
    </r>
    <r>
      <rPr>
        <sz val="12"/>
        <color indexed="8"/>
        <rFont val="仿宋_GB2312"/>
        <charset val="134"/>
      </rPr>
      <t>万元；栈道</t>
    </r>
    <r>
      <rPr>
        <sz val="12"/>
        <color indexed="8"/>
        <rFont val="Times New Roman"/>
        <charset val="134"/>
      </rPr>
      <t>30m,600</t>
    </r>
    <r>
      <rPr>
        <sz val="12"/>
        <color indexed="8"/>
        <rFont val="仿宋_GB2312"/>
        <charset val="134"/>
      </rPr>
      <t>元</t>
    </r>
    <r>
      <rPr>
        <sz val="12"/>
        <color indexed="8"/>
        <rFont val="Times New Roman"/>
        <charset val="134"/>
      </rPr>
      <t>/m</t>
    </r>
    <r>
      <rPr>
        <sz val="12"/>
        <color indexed="8"/>
        <rFont val="仿宋_GB2312"/>
        <charset val="134"/>
      </rPr>
      <t>，预计</t>
    </r>
    <r>
      <rPr>
        <sz val="12"/>
        <color indexed="8"/>
        <rFont val="Times New Roman"/>
        <charset val="134"/>
      </rPr>
      <t>1.8</t>
    </r>
    <r>
      <rPr>
        <sz val="12"/>
        <color indexed="8"/>
        <rFont val="仿宋_GB2312"/>
        <charset val="134"/>
      </rPr>
      <t>万元。</t>
    </r>
  </si>
  <si>
    <r>
      <rPr>
        <sz val="12"/>
        <color rgb="FF000000"/>
        <rFont val="仿宋_GB2312"/>
        <charset val="134"/>
      </rPr>
      <t>总体目标体现：项目建成后，预期增加村集体经济收入</t>
    </r>
    <r>
      <rPr>
        <sz val="12"/>
        <color rgb="FF000000"/>
        <rFont val="Times New Roman"/>
        <charset val="134"/>
      </rPr>
      <t>5</t>
    </r>
    <r>
      <rPr>
        <sz val="12"/>
        <color rgb="FF000000"/>
        <rFont val="仿宋_GB2312"/>
        <charset val="134"/>
      </rPr>
      <t>万元。通过发展养殖、垂钓、餐饮、彝族特色文化等业态可常年提供</t>
    </r>
    <r>
      <rPr>
        <sz val="12"/>
        <color rgb="FF000000"/>
        <rFont val="Times New Roman"/>
        <charset val="134"/>
      </rPr>
      <t>15</t>
    </r>
    <r>
      <rPr>
        <sz val="12"/>
        <color rgb="FF000000"/>
        <rFont val="仿宋_GB2312"/>
        <charset val="134"/>
      </rPr>
      <t>余个就业岗位，稳定带动</t>
    </r>
    <r>
      <rPr>
        <sz val="12"/>
        <color rgb="FF000000"/>
        <rFont val="Times New Roman"/>
        <charset val="134"/>
      </rPr>
      <t>10</t>
    </r>
    <r>
      <rPr>
        <sz val="12"/>
        <color rgb="FF000000"/>
        <rFont val="仿宋_GB2312"/>
        <charset val="134"/>
      </rPr>
      <t>余人就近就地务工，人均收入增加约</t>
    </r>
    <r>
      <rPr>
        <sz val="12"/>
        <color rgb="FF000000"/>
        <rFont val="Times New Roman"/>
        <charset val="134"/>
      </rPr>
      <t>2000</t>
    </r>
    <r>
      <rPr>
        <sz val="12"/>
        <color rgb="FF000000"/>
        <rFont val="仿宋_GB2312"/>
        <charset val="134"/>
      </rPr>
      <t>元</t>
    </r>
    <r>
      <rPr>
        <sz val="12"/>
        <color rgb="FF000000"/>
        <rFont val="Times New Roman"/>
        <charset val="134"/>
      </rPr>
      <t>/</t>
    </r>
    <r>
      <rPr>
        <sz val="12"/>
        <color rgb="FF000000"/>
        <rFont val="仿宋_GB2312"/>
        <charset val="134"/>
      </rPr>
      <t>月。可辐射带动周边农户</t>
    </r>
    <r>
      <rPr>
        <sz val="12"/>
        <color rgb="FF000000"/>
        <rFont val="Times New Roman"/>
        <charset val="134"/>
      </rPr>
      <t>106</t>
    </r>
    <r>
      <rPr>
        <sz val="12"/>
        <color rgb="FF000000"/>
        <rFont val="仿宋_GB2312"/>
        <charset val="134"/>
      </rPr>
      <t>户</t>
    </r>
    <r>
      <rPr>
        <sz val="12"/>
        <color rgb="FF000000"/>
        <rFont val="Times New Roman"/>
        <charset val="134"/>
      </rPr>
      <t>357</t>
    </r>
    <r>
      <rPr>
        <sz val="12"/>
        <color rgb="FF000000"/>
        <rFont val="仿宋_GB2312"/>
        <charset val="134"/>
      </rPr>
      <t>人扩大生产。</t>
    </r>
  </si>
  <si>
    <r>
      <rPr>
        <sz val="12"/>
        <color indexed="8"/>
        <rFont val="仿宋_GB2312"/>
        <charset val="134"/>
      </rPr>
      <t>村集体增收、吸纳就业等</t>
    </r>
  </si>
  <si>
    <r>
      <rPr>
        <sz val="12"/>
        <color indexed="8"/>
        <rFont val="仿宋_GB2312"/>
        <charset val="134"/>
      </rPr>
      <t>袜度社区</t>
    </r>
  </si>
  <si>
    <r>
      <rPr>
        <sz val="12"/>
        <color indexed="8"/>
        <rFont val="仿宋_GB2312"/>
        <charset val="134"/>
      </rPr>
      <t>袜度社区冷链物流基地建设项目</t>
    </r>
  </si>
  <si>
    <r>
      <rPr>
        <sz val="12"/>
        <color indexed="8"/>
        <rFont val="仿宋_GB2312"/>
        <charset val="134"/>
      </rPr>
      <t>旧县街道</t>
    </r>
  </si>
  <si>
    <r>
      <rPr>
        <sz val="12"/>
        <color rgb="FF000000"/>
        <rFont val="仿宋_GB2312"/>
        <charset val="134"/>
      </rPr>
      <t>项目总用地：</t>
    </r>
    <r>
      <rPr>
        <sz val="12"/>
        <color rgb="FF000000"/>
        <rFont val="Times New Roman"/>
        <charset val="134"/>
      </rPr>
      <t xml:space="preserve">5.51 </t>
    </r>
    <r>
      <rPr>
        <sz val="12"/>
        <color rgb="FF000000"/>
        <rFont val="仿宋_GB2312"/>
        <charset val="134"/>
      </rPr>
      <t>亩</t>
    </r>
    <r>
      <rPr>
        <sz val="12"/>
        <color rgb="FF000000"/>
        <rFont val="Times New Roman"/>
        <charset val="134"/>
      </rPr>
      <t xml:space="preserve">
1.</t>
    </r>
    <r>
      <rPr>
        <sz val="12"/>
        <color rgb="FF000000"/>
        <rFont val="仿宋_GB2312"/>
        <charset val="134"/>
      </rPr>
      <t>冷库建筑面积：</t>
    </r>
    <r>
      <rPr>
        <sz val="12"/>
        <color rgb="FF000000"/>
        <rFont val="Times New Roman"/>
        <charset val="134"/>
      </rPr>
      <t>1120</t>
    </r>
    <r>
      <rPr>
        <sz val="12"/>
        <color rgb="FF000000"/>
        <rFont val="宋体"/>
        <charset val="134"/>
      </rPr>
      <t>㎡</t>
    </r>
    <r>
      <rPr>
        <sz val="12"/>
        <color rgb="FF000000"/>
        <rFont val="仿宋_GB2312"/>
        <charset val="134"/>
      </rPr>
      <t>，共</t>
    </r>
    <r>
      <rPr>
        <sz val="12"/>
        <color rgb="FF000000"/>
        <rFont val="Times New Roman"/>
        <charset val="134"/>
      </rPr>
      <t xml:space="preserve">7 </t>
    </r>
    <r>
      <rPr>
        <sz val="12"/>
        <color rgb="FF000000"/>
        <rFont val="仿宋_GB2312"/>
        <charset val="134"/>
      </rPr>
      <t>间独立库房每间</t>
    </r>
    <r>
      <rPr>
        <sz val="12"/>
        <color rgb="FF000000"/>
        <rFont val="Times New Roman"/>
        <charset val="134"/>
      </rPr>
      <t xml:space="preserve"> 160</t>
    </r>
    <r>
      <rPr>
        <sz val="12"/>
        <color rgb="FF000000"/>
        <rFont val="宋体"/>
        <charset val="134"/>
      </rPr>
      <t>㎡</t>
    </r>
    <r>
      <rPr>
        <sz val="12"/>
        <color rgb="FF000000"/>
        <rFont val="仿宋_GB2312"/>
        <charset val="134"/>
      </rPr>
      <t>冷库净高：</t>
    </r>
    <r>
      <rPr>
        <sz val="12"/>
        <color rgb="FF000000"/>
        <rFont val="Times New Roman"/>
        <charset val="134"/>
      </rPr>
      <t>3m</t>
    </r>
    <r>
      <rPr>
        <sz val="12"/>
        <color rgb="FF000000"/>
        <rFont val="仿宋_GB2312"/>
        <charset val="134"/>
      </rPr>
      <t>，总容积：</t>
    </r>
    <r>
      <rPr>
        <sz val="12"/>
        <color rgb="FF000000"/>
        <rFont val="Times New Roman"/>
        <charset val="134"/>
      </rPr>
      <t>3360m³</t>
    </r>
    <r>
      <rPr>
        <sz val="12"/>
        <color rgb="FF000000"/>
        <rFont val="仿宋_GB2312"/>
        <charset val="134"/>
      </rPr>
      <t>；项目包含保温板</t>
    </r>
    <r>
      <rPr>
        <sz val="12"/>
        <color rgb="FF000000"/>
        <rFont val="Times New Roman"/>
        <charset val="134"/>
      </rPr>
      <t xml:space="preserve"> 2940</t>
    </r>
    <r>
      <rPr>
        <sz val="12"/>
        <color rgb="FF000000"/>
        <rFont val="宋体"/>
        <charset val="134"/>
      </rPr>
      <t>㎡</t>
    </r>
    <r>
      <rPr>
        <sz val="12"/>
        <color rgb="FF000000"/>
        <rFont val="仿宋_GB2312"/>
        <charset val="134"/>
      </rPr>
      <t>、冷库地坪</t>
    </r>
    <r>
      <rPr>
        <sz val="12"/>
        <color rgb="FF000000"/>
        <rFont val="Times New Roman"/>
        <charset val="134"/>
      </rPr>
      <t xml:space="preserve"> 960</t>
    </r>
    <r>
      <rPr>
        <sz val="12"/>
        <color rgb="FF000000"/>
        <rFont val="宋体"/>
        <charset val="134"/>
      </rPr>
      <t>㎡</t>
    </r>
    <r>
      <rPr>
        <sz val="12"/>
        <color rgb="FF000000"/>
        <rFont val="仿宋_GB2312"/>
        <charset val="134"/>
      </rPr>
      <t>、制冷机组</t>
    </r>
    <r>
      <rPr>
        <sz val="12"/>
        <color rgb="FF000000"/>
        <rFont val="Times New Roman"/>
        <charset val="134"/>
      </rPr>
      <t>7</t>
    </r>
    <r>
      <rPr>
        <sz val="12"/>
        <color rgb="FF000000"/>
        <rFont val="仿宋_GB2312"/>
        <charset val="134"/>
      </rPr>
      <t>套、保温门</t>
    </r>
    <r>
      <rPr>
        <sz val="12"/>
        <color rgb="FF000000"/>
        <rFont val="Times New Roman"/>
        <charset val="134"/>
      </rPr>
      <t xml:space="preserve">7 </t>
    </r>
    <r>
      <rPr>
        <sz val="12"/>
        <color rgb="FF000000"/>
        <rFont val="仿宋_GB2312"/>
        <charset val="134"/>
      </rPr>
      <t>樘、电控系统</t>
    </r>
    <r>
      <rPr>
        <sz val="12"/>
        <color rgb="FF000000"/>
        <rFont val="Times New Roman"/>
        <charset val="134"/>
      </rPr>
      <t xml:space="preserve">7 </t>
    </r>
    <r>
      <rPr>
        <sz val="12"/>
        <color rgb="FF000000"/>
        <rFont val="仿宋_GB2312"/>
        <charset val="134"/>
      </rPr>
      <t>套，冷库单间造价</t>
    </r>
    <r>
      <rPr>
        <sz val="12"/>
        <color rgb="FF000000"/>
        <rFont val="Times New Roman"/>
        <charset val="134"/>
      </rPr>
      <t>35.6</t>
    </r>
    <r>
      <rPr>
        <sz val="12"/>
        <color rgb="FF000000"/>
        <rFont val="仿宋_GB2312"/>
        <charset val="134"/>
      </rPr>
      <t>万元，合计需</t>
    </r>
    <r>
      <rPr>
        <sz val="12"/>
        <color rgb="FF000000"/>
        <rFont val="Times New Roman"/>
        <charset val="134"/>
      </rPr>
      <t>249.2</t>
    </r>
    <r>
      <rPr>
        <sz val="12"/>
        <color rgb="FF000000"/>
        <rFont val="仿宋_GB2312"/>
        <charset val="134"/>
      </rPr>
      <t>万元。</t>
    </r>
    <r>
      <rPr>
        <sz val="12"/>
        <color rgb="FF000000"/>
        <rFont val="Times New Roman"/>
        <charset val="134"/>
      </rPr>
      <t xml:space="preserve">
2</t>
    </r>
    <r>
      <rPr>
        <sz val="12"/>
        <color rgb="FF000000"/>
        <rFont val="仿宋_GB2312"/>
        <charset val="134"/>
      </rPr>
      <t>、场区基础设施</t>
    </r>
    <r>
      <rPr>
        <sz val="12"/>
        <color rgb="FF000000"/>
        <rFont val="Times New Roman"/>
        <charset val="134"/>
      </rPr>
      <t xml:space="preserve">
</t>
    </r>
    <r>
      <rPr>
        <sz val="12"/>
        <color rgb="FF000000"/>
        <rFont val="仿宋_GB2312"/>
        <charset val="134"/>
      </rPr>
      <t>场地围墙工程</t>
    </r>
    <r>
      <rPr>
        <sz val="12"/>
        <color rgb="FF000000"/>
        <rFont val="Times New Roman"/>
        <charset val="134"/>
      </rPr>
      <t>220</t>
    </r>
    <r>
      <rPr>
        <sz val="12"/>
        <color rgb="FF000000"/>
        <rFont val="仿宋_GB2312"/>
        <charset val="134"/>
      </rPr>
      <t>米，每米</t>
    </r>
    <r>
      <rPr>
        <sz val="12"/>
        <color rgb="FF000000"/>
        <rFont val="Times New Roman"/>
        <charset val="134"/>
      </rPr>
      <t>680</t>
    </r>
    <r>
      <rPr>
        <sz val="12"/>
        <color rgb="FF000000"/>
        <rFont val="仿宋_GB2312"/>
        <charset val="134"/>
      </rPr>
      <t>元，需资金</t>
    </r>
    <r>
      <rPr>
        <sz val="12"/>
        <color rgb="FF000000"/>
        <rFont val="Times New Roman"/>
        <charset val="134"/>
      </rPr>
      <t>14.96</t>
    </r>
    <r>
      <rPr>
        <sz val="12"/>
        <color rgb="FF000000"/>
        <rFont val="仿宋_GB2312"/>
        <charset val="134"/>
      </rPr>
      <t>万元；主大门及围挡</t>
    </r>
    <r>
      <rPr>
        <sz val="12"/>
        <color rgb="FF000000"/>
        <rFont val="Times New Roman"/>
        <charset val="134"/>
      </rPr>
      <t>1</t>
    </r>
    <r>
      <rPr>
        <sz val="12"/>
        <color rgb="FF000000"/>
        <rFont val="仿宋_GB2312"/>
        <charset val="134"/>
      </rPr>
      <t>项，需资金</t>
    </r>
    <r>
      <rPr>
        <sz val="12"/>
        <color rgb="FF000000"/>
        <rFont val="Times New Roman"/>
        <charset val="134"/>
      </rPr>
      <t>11.04</t>
    </r>
    <r>
      <rPr>
        <sz val="12"/>
        <color rgb="FF000000"/>
        <rFont val="仿宋_GB2312"/>
        <charset val="134"/>
      </rPr>
      <t>万元；场内混凝土道路硬化</t>
    </r>
    <r>
      <rPr>
        <sz val="12"/>
        <color rgb="FF000000"/>
        <rFont val="Times New Roman"/>
        <charset val="134"/>
      </rPr>
      <t>900</t>
    </r>
    <r>
      <rPr>
        <sz val="12"/>
        <color rgb="FF000000"/>
        <rFont val="宋体"/>
        <charset val="134"/>
      </rPr>
      <t>㎡</t>
    </r>
    <r>
      <rPr>
        <sz val="12"/>
        <color rgb="FF000000"/>
        <rFont val="仿宋_GB2312"/>
        <charset val="134"/>
      </rPr>
      <t>，每平方米</t>
    </r>
    <r>
      <rPr>
        <sz val="12"/>
        <color rgb="FF000000"/>
        <rFont val="Times New Roman"/>
        <charset val="134"/>
      </rPr>
      <t>130</t>
    </r>
    <r>
      <rPr>
        <sz val="12"/>
        <color rgb="FF000000"/>
        <rFont val="仿宋_GB2312"/>
        <charset val="134"/>
      </rPr>
      <t>元，需资金</t>
    </r>
    <r>
      <rPr>
        <sz val="12"/>
        <color rgb="FF000000"/>
        <rFont val="Times New Roman"/>
        <charset val="134"/>
      </rPr>
      <t>11.7</t>
    </r>
    <r>
      <rPr>
        <sz val="12"/>
        <color rgb="FF000000"/>
        <rFont val="仿宋_GB2312"/>
        <charset val="134"/>
      </rPr>
      <t>万元；场内排水沟</t>
    </r>
    <r>
      <rPr>
        <sz val="12"/>
        <color rgb="FF000000"/>
        <rFont val="Times New Roman"/>
        <charset val="134"/>
      </rPr>
      <t>180</t>
    </r>
    <r>
      <rPr>
        <sz val="12"/>
        <color rgb="FF000000"/>
        <rFont val="仿宋_GB2312"/>
        <charset val="134"/>
      </rPr>
      <t>米，每米</t>
    </r>
    <r>
      <rPr>
        <sz val="12"/>
        <color rgb="FF000000"/>
        <rFont val="Times New Roman"/>
        <charset val="134"/>
      </rPr>
      <t>130</t>
    </r>
    <r>
      <rPr>
        <sz val="12"/>
        <color rgb="FF000000"/>
        <rFont val="仿宋_GB2312"/>
        <charset val="134"/>
      </rPr>
      <t>元，需资金</t>
    </r>
    <r>
      <rPr>
        <sz val="12"/>
        <color rgb="FF000000"/>
        <rFont val="Times New Roman"/>
        <charset val="134"/>
      </rPr>
      <t>2.34</t>
    </r>
    <r>
      <rPr>
        <sz val="12"/>
        <color rgb="FF000000"/>
        <rFont val="仿宋_GB2312"/>
        <charset val="134"/>
      </rPr>
      <t>万元；配电房</t>
    </r>
    <r>
      <rPr>
        <sz val="12"/>
        <color rgb="FF000000"/>
        <rFont val="Times New Roman"/>
        <charset val="134"/>
      </rPr>
      <t xml:space="preserve"> + </t>
    </r>
    <r>
      <rPr>
        <sz val="12"/>
        <color rgb="FF000000"/>
        <rFont val="仿宋_GB2312"/>
        <charset val="134"/>
      </rPr>
      <t>值班室</t>
    </r>
    <r>
      <rPr>
        <sz val="12"/>
        <color rgb="FF000000"/>
        <rFont val="Times New Roman"/>
        <charset val="134"/>
      </rPr>
      <t>60</t>
    </r>
    <r>
      <rPr>
        <sz val="12"/>
        <color rgb="FF000000"/>
        <rFont val="宋体"/>
        <charset val="134"/>
      </rPr>
      <t>㎡</t>
    </r>
    <r>
      <rPr>
        <sz val="12"/>
        <color rgb="FF000000"/>
        <rFont val="仿宋_GB2312"/>
        <charset val="134"/>
      </rPr>
      <t>，每平方米</t>
    </r>
    <r>
      <rPr>
        <sz val="12"/>
        <color rgb="FF000000"/>
        <rFont val="Times New Roman"/>
        <charset val="134"/>
      </rPr>
      <t>1800</t>
    </r>
    <r>
      <rPr>
        <sz val="12"/>
        <color rgb="FF000000"/>
        <rFont val="仿宋_GB2312"/>
        <charset val="134"/>
      </rPr>
      <t>元，需资金</t>
    </r>
    <r>
      <rPr>
        <sz val="12"/>
        <color rgb="FF000000"/>
        <rFont val="Times New Roman"/>
        <charset val="134"/>
      </rPr>
      <t>10.8</t>
    </r>
    <r>
      <rPr>
        <sz val="12"/>
        <color rgb="FF000000"/>
        <rFont val="仿宋_GB2312"/>
        <charset val="134"/>
      </rPr>
      <t>万元；电子地磅</t>
    </r>
    <r>
      <rPr>
        <sz val="12"/>
        <color rgb="FF000000"/>
        <rFont val="Times New Roman"/>
        <charset val="134"/>
      </rPr>
      <t>1</t>
    </r>
    <r>
      <rPr>
        <sz val="12"/>
        <color rgb="FF000000"/>
        <rFont val="仿宋_GB2312"/>
        <charset val="134"/>
      </rPr>
      <t>套，需资金</t>
    </r>
    <r>
      <rPr>
        <sz val="12"/>
        <color rgb="FF000000"/>
        <rFont val="Times New Roman"/>
        <charset val="134"/>
      </rPr>
      <t>7.8</t>
    </r>
    <r>
      <rPr>
        <sz val="12"/>
        <color rgb="FF000000"/>
        <rFont val="仿宋_GB2312"/>
        <charset val="134"/>
      </rPr>
      <t>万元。合计需</t>
    </r>
    <r>
      <rPr>
        <sz val="12"/>
        <color rgb="FF000000"/>
        <rFont val="Times New Roman"/>
        <charset val="134"/>
      </rPr>
      <t>58.64</t>
    </r>
    <r>
      <rPr>
        <sz val="12"/>
        <color rgb="FF000000"/>
        <rFont val="仿宋_GB2312"/>
        <charset val="134"/>
      </rPr>
      <t>万元。</t>
    </r>
    <r>
      <rPr>
        <sz val="12"/>
        <color rgb="FF000000"/>
        <rFont val="Times New Roman"/>
        <charset val="134"/>
      </rPr>
      <t xml:space="preserve">
3</t>
    </r>
    <r>
      <rPr>
        <sz val="12"/>
        <color rgb="FF000000"/>
        <rFont val="仿宋_GB2312"/>
        <charset val="134"/>
      </rPr>
      <t>、公用配套设施</t>
    </r>
    <r>
      <rPr>
        <sz val="12"/>
        <color rgb="FF000000"/>
        <rFont val="Times New Roman"/>
        <charset val="134"/>
      </rPr>
      <t xml:space="preserve">
</t>
    </r>
    <r>
      <rPr>
        <sz val="12"/>
        <color rgb="FF000000"/>
        <rFont val="仿宋_GB2312"/>
        <charset val="134"/>
      </rPr>
      <t>高低压配电系统</t>
    </r>
    <r>
      <rPr>
        <sz val="12"/>
        <color rgb="FF000000"/>
        <rFont val="Times New Roman"/>
        <charset val="134"/>
      </rPr>
      <t>1</t>
    </r>
    <r>
      <rPr>
        <sz val="12"/>
        <color rgb="FF000000"/>
        <rFont val="仿宋_GB2312"/>
        <charset val="134"/>
      </rPr>
      <t>套，需资金</t>
    </r>
    <r>
      <rPr>
        <sz val="12"/>
        <color rgb="FF000000"/>
        <rFont val="Times New Roman"/>
        <charset val="134"/>
      </rPr>
      <t>16</t>
    </r>
    <r>
      <rPr>
        <sz val="12"/>
        <color rgb="FF000000"/>
        <rFont val="仿宋_GB2312"/>
        <charset val="134"/>
      </rPr>
      <t>万元；消防给排水工程</t>
    </r>
    <r>
      <rPr>
        <sz val="12"/>
        <color rgb="FF000000"/>
        <rFont val="Times New Roman"/>
        <charset val="134"/>
      </rPr>
      <t>1</t>
    </r>
    <r>
      <rPr>
        <sz val="12"/>
        <color rgb="FF000000"/>
        <rFont val="仿宋_GB2312"/>
        <charset val="134"/>
      </rPr>
      <t>套，需资金</t>
    </r>
    <r>
      <rPr>
        <sz val="12"/>
        <color rgb="FF000000"/>
        <rFont val="Times New Roman"/>
        <charset val="134"/>
      </rPr>
      <t>12</t>
    </r>
    <r>
      <rPr>
        <sz val="12"/>
        <color rgb="FF000000"/>
        <rFont val="仿宋_GB2312"/>
        <charset val="134"/>
      </rPr>
      <t>万元；安防监控</t>
    </r>
    <r>
      <rPr>
        <sz val="12"/>
        <color rgb="FF000000"/>
        <rFont val="Times New Roman"/>
        <charset val="134"/>
      </rPr>
      <t xml:space="preserve"> + </t>
    </r>
    <r>
      <rPr>
        <sz val="12"/>
        <color rgb="FF000000"/>
        <rFont val="仿宋_GB2312"/>
        <charset val="134"/>
      </rPr>
      <t>场区亮化</t>
    </r>
    <r>
      <rPr>
        <sz val="12"/>
        <color rgb="FF000000"/>
        <rFont val="Times New Roman"/>
        <charset val="134"/>
      </rPr>
      <t>1</t>
    </r>
    <r>
      <rPr>
        <sz val="12"/>
        <color rgb="FF000000"/>
        <rFont val="仿宋_GB2312"/>
        <charset val="134"/>
      </rPr>
      <t>项，需资金</t>
    </r>
    <r>
      <rPr>
        <sz val="12"/>
        <color rgb="FF000000"/>
        <rFont val="Times New Roman"/>
        <charset val="134"/>
      </rPr>
      <t>8</t>
    </r>
    <r>
      <rPr>
        <sz val="12"/>
        <color rgb="FF000000"/>
        <rFont val="仿宋_GB2312"/>
        <charset val="134"/>
      </rPr>
      <t>万元，合计需资金</t>
    </r>
    <r>
      <rPr>
        <sz val="12"/>
        <color rgb="FF000000"/>
        <rFont val="Times New Roman"/>
        <charset val="134"/>
      </rPr>
      <t>24.12万元。</t>
    </r>
  </si>
  <si>
    <r>
      <rPr>
        <sz val="12"/>
        <color indexed="8"/>
        <rFont val="仿宋_GB2312"/>
        <charset val="134"/>
      </rPr>
      <t>项目在建成后，将为稳定市场秩序，保障蔬菜生活必需品流通，加强</t>
    </r>
    <r>
      <rPr>
        <sz val="12"/>
        <color indexed="8"/>
        <rFont val="Times New Roman"/>
        <charset val="134"/>
      </rPr>
      <t>“</t>
    </r>
    <r>
      <rPr>
        <sz val="12"/>
        <color indexed="8"/>
        <rFont val="仿宋_GB2312"/>
        <charset val="134"/>
      </rPr>
      <t>菜篮子</t>
    </r>
    <r>
      <rPr>
        <sz val="12"/>
        <color indexed="8"/>
        <rFont val="Times New Roman"/>
        <charset val="134"/>
      </rPr>
      <t>”工作，能够有效保障旧县街道及周边乡镇重要民生商品市场供应和价格稳定。将在很大程度上解决旧县街道袜度社区农产品的仓储保鲜问题，提升周边家庭农场、农民专业合作社、农村集体经济组织的蔬菜存储保鲜水平。提高特色农产品的保鲜值和议价谈判能力，弥补旧县街道现代农业基础设施短板，并在农产品保质保鲜、错季销售等方面发挥重要作用，为推进常态化帮扶奠定坚实基础。</t>
    </r>
  </si>
  <si>
    <r>
      <rPr>
        <sz val="12"/>
        <color indexed="8"/>
        <rFont val="仿宋_GB2312"/>
        <charset val="134"/>
      </rPr>
      <t>土地流转、就业务工、蔬菜、瓜果、花卉种植</t>
    </r>
  </si>
  <si>
    <r>
      <rPr>
        <sz val="12"/>
        <color indexed="8"/>
        <rFont val="仿宋_GB2312"/>
        <charset val="134"/>
      </rPr>
      <t>白塔社区</t>
    </r>
  </si>
  <si>
    <r>
      <rPr>
        <sz val="12"/>
        <color indexed="8"/>
        <rFont val="仿宋_GB2312"/>
        <charset val="134"/>
      </rPr>
      <t>旧县街道白塔社区旅居村配套设施提升项目</t>
    </r>
  </si>
  <si>
    <r>
      <rPr>
        <sz val="12"/>
        <color indexed="8"/>
        <rFont val="仿宋_GB2312"/>
        <charset val="134"/>
      </rPr>
      <t>一是铺设</t>
    </r>
    <r>
      <rPr>
        <sz val="12"/>
        <color indexed="8"/>
        <rFont val="Times New Roman"/>
        <charset val="134"/>
      </rPr>
      <t>5</t>
    </r>
    <r>
      <rPr>
        <sz val="12"/>
        <color indexed="8"/>
        <rFont val="仿宋_GB2312"/>
        <charset val="134"/>
      </rPr>
      <t>厘米沥青路面</t>
    </r>
    <r>
      <rPr>
        <sz val="12"/>
        <color indexed="8"/>
        <rFont val="Times New Roman"/>
        <charset val="134"/>
      </rPr>
      <t>40000</t>
    </r>
    <r>
      <rPr>
        <sz val="12"/>
        <color indexed="8"/>
        <rFont val="仿宋_GB2312"/>
        <charset val="134"/>
      </rPr>
      <t>平方米，每平方米</t>
    </r>
    <r>
      <rPr>
        <sz val="12"/>
        <color indexed="8"/>
        <rFont val="Times New Roman"/>
        <charset val="134"/>
      </rPr>
      <t>96</t>
    </r>
    <r>
      <rPr>
        <sz val="12"/>
        <color indexed="8"/>
        <rFont val="仿宋_GB2312"/>
        <charset val="134"/>
      </rPr>
      <t>元（含路面铣刨、余方弃置、沥青铺设），需资金</t>
    </r>
    <r>
      <rPr>
        <sz val="12"/>
        <color indexed="8"/>
        <rFont val="Times New Roman"/>
        <charset val="134"/>
      </rPr>
      <t>384</t>
    </r>
    <r>
      <rPr>
        <sz val="12"/>
        <color indexed="8"/>
        <rFont val="仿宋_GB2312"/>
        <charset val="134"/>
      </rPr>
      <t>万元。具体路段为①梳罗湾岔路口</t>
    </r>
    <r>
      <rPr>
        <sz val="12"/>
        <color indexed="8"/>
        <rFont val="Times New Roman"/>
        <charset val="134"/>
      </rPr>
      <t>—</t>
    </r>
    <r>
      <rPr>
        <sz val="12"/>
        <color indexed="8"/>
        <rFont val="仿宋_GB2312"/>
        <charset val="134"/>
      </rPr>
      <t>张基屯村口段，长</t>
    </r>
    <r>
      <rPr>
        <sz val="12"/>
        <color indexed="8"/>
        <rFont val="Times New Roman"/>
        <charset val="134"/>
      </rPr>
      <t>2.5</t>
    </r>
    <r>
      <rPr>
        <sz val="12"/>
        <color indexed="8"/>
        <rFont val="仿宋_GB2312"/>
        <charset val="134"/>
      </rPr>
      <t>公里，宽</t>
    </r>
    <r>
      <rPr>
        <sz val="12"/>
        <color indexed="8"/>
        <rFont val="Times New Roman"/>
        <charset val="134"/>
      </rPr>
      <t>6</t>
    </r>
    <r>
      <rPr>
        <sz val="12"/>
        <color indexed="8"/>
        <rFont val="仿宋_GB2312"/>
        <charset val="134"/>
      </rPr>
      <t>米，铺设</t>
    </r>
    <r>
      <rPr>
        <sz val="12"/>
        <color indexed="8"/>
        <rFont val="Times New Roman"/>
        <charset val="134"/>
      </rPr>
      <t>5</t>
    </r>
    <r>
      <rPr>
        <sz val="12"/>
        <color indexed="8"/>
        <rFont val="仿宋_GB2312"/>
        <charset val="134"/>
      </rPr>
      <t>厘米厚沥青；②张基屯村口</t>
    </r>
    <r>
      <rPr>
        <sz val="12"/>
        <color indexed="8"/>
        <rFont val="Times New Roman"/>
        <charset val="134"/>
      </rPr>
      <t>—</t>
    </r>
    <r>
      <rPr>
        <sz val="12"/>
        <color indexed="8"/>
        <rFont val="仿宋_GB2312"/>
        <charset val="134"/>
      </rPr>
      <t>黄土坡</t>
    </r>
    <r>
      <rPr>
        <sz val="12"/>
        <color indexed="8"/>
        <rFont val="Times New Roman"/>
        <charset val="134"/>
      </rPr>
      <t>—</t>
    </r>
    <r>
      <rPr>
        <sz val="12"/>
        <color indexed="8"/>
        <rFont val="仿宋_GB2312"/>
        <charset val="134"/>
      </rPr>
      <t>上罗贵段，长</t>
    </r>
    <r>
      <rPr>
        <sz val="12"/>
        <color indexed="8"/>
        <rFont val="Times New Roman"/>
        <charset val="134"/>
      </rPr>
      <t>5</t>
    </r>
    <r>
      <rPr>
        <sz val="12"/>
        <color indexed="8"/>
        <rFont val="仿宋_GB2312"/>
        <charset val="134"/>
      </rPr>
      <t>公里，宽</t>
    </r>
    <r>
      <rPr>
        <sz val="12"/>
        <color indexed="8"/>
        <rFont val="Times New Roman"/>
        <charset val="134"/>
      </rPr>
      <t>5</t>
    </r>
    <r>
      <rPr>
        <sz val="12"/>
        <color indexed="8"/>
        <rFont val="仿宋_GB2312"/>
        <charset val="134"/>
      </rPr>
      <t>米，铺设</t>
    </r>
    <r>
      <rPr>
        <sz val="12"/>
        <color indexed="8"/>
        <rFont val="Times New Roman"/>
        <charset val="134"/>
      </rPr>
      <t>5</t>
    </r>
    <r>
      <rPr>
        <sz val="12"/>
        <color indexed="8"/>
        <rFont val="仿宋_GB2312"/>
        <charset val="134"/>
      </rPr>
      <t>厘米厚沥青。</t>
    </r>
    <r>
      <rPr>
        <sz val="12"/>
        <color indexed="8"/>
        <rFont val="Times New Roman"/>
        <charset val="134"/>
      </rPr>
      <t xml:space="preserve">
</t>
    </r>
    <r>
      <rPr>
        <sz val="12"/>
        <color indexed="8"/>
        <rFont val="仿宋_GB2312"/>
        <charset val="134"/>
      </rPr>
      <t>二是道路热熔标线划线</t>
    </r>
    <r>
      <rPr>
        <sz val="12"/>
        <color indexed="8"/>
        <rFont val="Times New Roman"/>
        <charset val="134"/>
      </rPr>
      <t>1800</t>
    </r>
    <r>
      <rPr>
        <sz val="12"/>
        <color indexed="8"/>
        <rFont val="仿宋_GB2312"/>
        <charset val="134"/>
      </rPr>
      <t>平方米，厚度</t>
    </r>
    <r>
      <rPr>
        <sz val="12"/>
        <color indexed="8"/>
        <rFont val="Times New Roman"/>
        <charset val="134"/>
      </rPr>
      <t>2mm</t>
    </r>
    <r>
      <rPr>
        <sz val="12"/>
        <color indexed="8"/>
        <rFont val="仿宋_GB2312"/>
        <charset val="134"/>
      </rPr>
      <t>，宽度</t>
    </r>
    <r>
      <rPr>
        <sz val="12"/>
        <color indexed="8"/>
        <rFont val="Times New Roman"/>
        <charset val="134"/>
      </rPr>
      <t>15cm</t>
    </r>
    <r>
      <rPr>
        <sz val="12"/>
        <color indexed="8"/>
        <rFont val="仿宋_GB2312"/>
        <charset val="134"/>
      </rPr>
      <t>，每平方米</t>
    </r>
    <r>
      <rPr>
        <sz val="12"/>
        <color indexed="8"/>
        <rFont val="Times New Roman"/>
        <charset val="134"/>
      </rPr>
      <t>50</t>
    </r>
    <r>
      <rPr>
        <sz val="12"/>
        <color indexed="8"/>
        <rFont val="仿宋_GB2312"/>
        <charset val="134"/>
      </rPr>
      <t>元，需资金</t>
    </r>
    <r>
      <rPr>
        <sz val="12"/>
        <color indexed="8"/>
        <rFont val="Times New Roman"/>
        <charset val="134"/>
      </rPr>
      <t>7.5</t>
    </r>
    <r>
      <rPr>
        <sz val="12"/>
        <color indexed="8"/>
        <rFont val="仿宋_GB2312"/>
        <charset val="134"/>
      </rPr>
      <t>万元。以上合计需资金</t>
    </r>
    <r>
      <rPr>
        <sz val="12"/>
        <color indexed="8"/>
        <rFont val="Times New Roman"/>
        <charset val="134"/>
      </rPr>
      <t>393</t>
    </r>
    <r>
      <rPr>
        <sz val="12"/>
        <color indexed="8"/>
        <rFont val="仿宋_GB2312"/>
        <charset val="134"/>
      </rPr>
      <t>万元。</t>
    </r>
  </si>
  <si>
    <r>
      <rPr>
        <sz val="12"/>
        <color indexed="8"/>
        <rFont val="仿宋_GB2312"/>
        <charset val="134"/>
      </rPr>
      <t>通过开展旧县街道白塔社区旅居村配套设施提升建设项目，依托车马碧水库的天独立的自然环境、水域资源和黄土坡文化遗产，一方面为剩余劳动力提供就业机会，加速农村现代化建设和基础设施改造的进程，提高农民素质、促进观念更新。开展生态农业旅游，提高村民的文化素质，提升精神风貌。另一方面，项目建成后农户在家经营餐饮、出售农特产品，增加收入，同时项目建成后形成旅居产业带，通过运营增加村集体经济收入</t>
    </r>
    <r>
      <rPr>
        <sz val="12"/>
        <color indexed="8"/>
        <rFont val="Times New Roman"/>
        <charset val="134"/>
      </rPr>
      <t>20</t>
    </r>
    <r>
      <rPr>
        <sz val="12"/>
        <color indexed="8"/>
        <rFont val="仿宋_GB2312"/>
        <charset val="134"/>
      </rPr>
      <t>万元，带动周边群众就地就近务工，提升群众的幸福感。</t>
    </r>
  </si>
  <si>
    <r>
      <rPr>
        <sz val="12"/>
        <color indexed="8"/>
        <rFont val="仿宋_GB2312"/>
        <charset val="134"/>
      </rPr>
      <t>增加就业、乡村旅游、民宿、土地流转</t>
    </r>
  </si>
  <si>
    <r>
      <rPr>
        <sz val="12"/>
        <color indexed="8"/>
        <rFont val="仿宋_GB2312"/>
        <charset val="134"/>
      </rPr>
      <t>通泉街道民族团结进步示范街道建设项目（产业发展）</t>
    </r>
  </si>
  <si>
    <r>
      <rPr>
        <sz val="12"/>
        <color indexed="8"/>
        <rFont val="仿宋_GB2312"/>
        <charset val="134"/>
      </rPr>
      <t>（一）农特产品交易市场</t>
    </r>
    <r>
      <rPr>
        <sz val="12"/>
        <color indexed="8"/>
        <rFont val="Times New Roman"/>
        <charset val="134"/>
      </rPr>
      <t xml:space="preserve">
1.</t>
    </r>
    <r>
      <rPr>
        <sz val="12"/>
        <color indexed="8"/>
        <rFont val="仿宋_GB2312"/>
        <charset val="134"/>
      </rPr>
      <t>交易市场主体、室内展示柜及配套设施</t>
    </r>
    <r>
      <rPr>
        <sz val="12"/>
        <color indexed="8"/>
        <rFont val="Times New Roman"/>
        <charset val="134"/>
      </rPr>
      <t>384.7</t>
    </r>
    <r>
      <rPr>
        <sz val="12"/>
        <color indexed="8"/>
        <rFont val="仿宋_GB2312"/>
        <charset val="134"/>
      </rPr>
      <t>平方米，计划投资</t>
    </r>
    <r>
      <rPr>
        <sz val="12"/>
        <color indexed="8"/>
        <rFont val="Times New Roman"/>
        <charset val="134"/>
      </rPr>
      <t>46.72</t>
    </r>
    <r>
      <rPr>
        <sz val="12"/>
        <color indexed="8"/>
        <rFont val="仿宋_GB2312"/>
        <charset val="134"/>
      </rPr>
      <t>万元；</t>
    </r>
    <r>
      <rPr>
        <sz val="12"/>
        <color indexed="8"/>
        <rFont val="Times New Roman"/>
        <charset val="134"/>
      </rPr>
      <t>2.</t>
    </r>
    <r>
      <rPr>
        <sz val="12"/>
        <color indexed="8"/>
        <rFont val="仿宋_GB2312"/>
        <charset val="134"/>
      </rPr>
      <t>新建仓储用房</t>
    </r>
    <r>
      <rPr>
        <sz val="12"/>
        <color indexed="8"/>
        <rFont val="Times New Roman"/>
        <charset val="134"/>
      </rPr>
      <t>53.55</t>
    </r>
    <r>
      <rPr>
        <sz val="12"/>
        <color indexed="8"/>
        <rFont val="仿宋_GB2312"/>
        <charset val="134"/>
      </rPr>
      <t>平方米，计划投资</t>
    </r>
    <r>
      <rPr>
        <sz val="12"/>
        <color indexed="8"/>
        <rFont val="Times New Roman"/>
        <charset val="134"/>
      </rPr>
      <t>11.78</t>
    </r>
    <r>
      <rPr>
        <sz val="12"/>
        <color indexed="8"/>
        <rFont val="仿宋_GB2312"/>
        <charset val="134"/>
      </rPr>
      <t>万元；</t>
    </r>
    <r>
      <rPr>
        <sz val="12"/>
        <color indexed="8"/>
        <rFont val="Times New Roman"/>
        <charset val="134"/>
      </rPr>
      <t>3.</t>
    </r>
    <r>
      <rPr>
        <sz val="12"/>
        <color indexed="8"/>
        <rFont val="仿宋_GB2312"/>
        <charset val="134"/>
      </rPr>
      <t>新建公厕</t>
    </r>
    <r>
      <rPr>
        <sz val="12"/>
        <color indexed="8"/>
        <rFont val="Times New Roman"/>
        <charset val="134"/>
      </rPr>
      <t>25.36</t>
    </r>
    <r>
      <rPr>
        <sz val="12"/>
        <color indexed="8"/>
        <rFont val="仿宋_GB2312"/>
        <charset val="134"/>
      </rPr>
      <t>平方米，计划投资</t>
    </r>
    <r>
      <rPr>
        <sz val="12"/>
        <color indexed="8"/>
        <rFont val="Times New Roman"/>
        <charset val="134"/>
      </rPr>
      <t>4.06</t>
    </r>
    <r>
      <rPr>
        <sz val="12"/>
        <color indexed="8"/>
        <rFont val="仿宋_GB2312"/>
        <charset val="134"/>
      </rPr>
      <t>万元；</t>
    </r>
    <r>
      <rPr>
        <sz val="12"/>
        <color indexed="8"/>
        <rFont val="Times New Roman"/>
        <charset val="134"/>
      </rPr>
      <t>4.</t>
    </r>
    <r>
      <rPr>
        <sz val="12"/>
        <color indexed="8"/>
        <rFont val="仿宋_GB2312"/>
        <charset val="134"/>
      </rPr>
      <t>新建</t>
    </r>
    <r>
      <rPr>
        <sz val="12"/>
        <color indexed="8"/>
        <rFont val="Times New Roman"/>
        <charset val="134"/>
      </rPr>
      <t>1#</t>
    </r>
    <r>
      <rPr>
        <sz val="12"/>
        <color indexed="8"/>
        <rFont val="仿宋_GB2312"/>
        <charset val="134"/>
      </rPr>
      <t>钢结构棚</t>
    </r>
    <r>
      <rPr>
        <sz val="12"/>
        <color indexed="8"/>
        <rFont val="Times New Roman"/>
        <charset val="134"/>
      </rPr>
      <t>104</t>
    </r>
    <r>
      <rPr>
        <sz val="12"/>
        <color indexed="8"/>
        <rFont val="仿宋_GB2312"/>
        <charset val="134"/>
      </rPr>
      <t>平方米，计划投资</t>
    </r>
    <r>
      <rPr>
        <sz val="12"/>
        <color indexed="8"/>
        <rFont val="Times New Roman"/>
        <charset val="134"/>
      </rPr>
      <t>17.68</t>
    </r>
    <r>
      <rPr>
        <sz val="12"/>
        <color indexed="8"/>
        <rFont val="仿宋_GB2312"/>
        <charset val="134"/>
      </rPr>
      <t>万元；</t>
    </r>
    <r>
      <rPr>
        <sz val="12"/>
        <color indexed="8"/>
        <rFont val="Times New Roman"/>
        <charset val="134"/>
      </rPr>
      <t>5.</t>
    </r>
    <r>
      <rPr>
        <sz val="12"/>
        <color indexed="8"/>
        <rFont val="仿宋_GB2312"/>
        <charset val="134"/>
      </rPr>
      <t>新建</t>
    </r>
    <r>
      <rPr>
        <sz val="12"/>
        <color indexed="8"/>
        <rFont val="Times New Roman"/>
        <charset val="134"/>
      </rPr>
      <t>2#</t>
    </r>
    <r>
      <rPr>
        <sz val="12"/>
        <color indexed="8"/>
        <rFont val="仿宋_GB2312"/>
        <charset val="134"/>
      </rPr>
      <t>钢结构棚</t>
    </r>
    <r>
      <rPr>
        <sz val="12"/>
        <color indexed="8"/>
        <rFont val="Times New Roman"/>
        <charset val="134"/>
      </rPr>
      <t>354</t>
    </r>
    <r>
      <rPr>
        <sz val="12"/>
        <color indexed="8"/>
        <rFont val="仿宋_GB2312"/>
        <charset val="134"/>
      </rPr>
      <t>平方米，计划投资</t>
    </r>
    <r>
      <rPr>
        <sz val="12"/>
        <color indexed="8"/>
        <rFont val="Times New Roman"/>
        <charset val="134"/>
      </rPr>
      <t>60.18</t>
    </r>
    <r>
      <rPr>
        <sz val="12"/>
        <color indexed="8"/>
        <rFont val="仿宋_GB2312"/>
        <charset val="134"/>
      </rPr>
      <t>万元；</t>
    </r>
    <r>
      <rPr>
        <sz val="12"/>
        <color indexed="8"/>
        <rFont val="Times New Roman"/>
        <charset val="134"/>
      </rPr>
      <t>6.</t>
    </r>
    <r>
      <rPr>
        <sz val="12"/>
        <color indexed="8"/>
        <rFont val="仿宋_GB2312"/>
        <charset val="134"/>
      </rPr>
      <t>路面硬化</t>
    </r>
    <r>
      <rPr>
        <sz val="12"/>
        <color indexed="8"/>
        <rFont val="Times New Roman"/>
        <charset val="134"/>
      </rPr>
      <t>171</t>
    </r>
    <r>
      <rPr>
        <sz val="12"/>
        <color indexed="8"/>
        <rFont val="仿宋_GB2312"/>
        <charset val="134"/>
      </rPr>
      <t>平方米，计划投资</t>
    </r>
    <r>
      <rPr>
        <sz val="12"/>
        <color indexed="8"/>
        <rFont val="Times New Roman"/>
        <charset val="134"/>
      </rPr>
      <t>3.16</t>
    </r>
    <r>
      <rPr>
        <sz val="12"/>
        <color indexed="8"/>
        <rFont val="仿宋_GB2312"/>
        <charset val="134"/>
      </rPr>
      <t>万元；</t>
    </r>
    <r>
      <rPr>
        <sz val="12"/>
        <color indexed="8"/>
        <rFont val="Times New Roman"/>
        <charset val="134"/>
      </rPr>
      <t>7.</t>
    </r>
    <r>
      <rPr>
        <sz val="12"/>
        <color indexed="8"/>
        <rFont val="仿宋_GB2312"/>
        <charset val="134"/>
      </rPr>
      <t>污水处理</t>
    </r>
    <r>
      <rPr>
        <sz val="12"/>
        <color indexed="8"/>
        <rFont val="Times New Roman"/>
        <charset val="134"/>
      </rPr>
      <t>1</t>
    </r>
    <r>
      <rPr>
        <sz val="12"/>
        <color indexed="8"/>
        <rFont val="仿宋_GB2312"/>
        <charset val="134"/>
      </rPr>
      <t>座，计划投资</t>
    </r>
    <r>
      <rPr>
        <sz val="12"/>
        <color indexed="8"/>
        <rFont val="Times New Roman"/>
        <charset val="134"/>
      </rPr>
      <t>7500</t>
    </r>
    <r>
      <rPr>
        <sz val="12"/>
        <color indexed="8"/>
        <rFont val="仿宋_GB2312"/>
        <charset val="134"/>
      </rPr>
      <t>元；</t>
    </r>
    <r>
      <rPr>
        <sz val="12"/>
        <color indexed="8"/>
        <rFont val="Times New Roman"/>
        <charset val="134"/>
      </rPr>
      <t>8.</t>
    </r>
    <r>
      <rPr>
        <sz val="12"/>
        <color indexed="8"/>
        <rFont val="仿宋_GB2312"/>
        <charset val="134"/>
      </rPr>
      <t>垃圾箱</t>
    </r>
    <r>
      <rPr>
        <sz val="12"/>
        <color indexed="8"/>
        <rFont val="Times New Roman"/>
        <charset val="134"/>
      </rPr>
      <t>2</t>
    </r>
    <r>
      <rPr>
        <sz val="12"/>
        <color indexed="8"/>
        <rFont val="仿宋_GB2312"/>
        <charset val="134"/>
      </rPr>
      <t>个，计划投资</t>
    </r>
    <r>
      <rPr>
        <sz val="12"/>
        <color indexed="8"/>
        <rFont val="Times New Roman"/>
        <charset val="134"/>
      </rPr>
      <t>11000</t>
    </r>
    <r>
      <rPr>
        <sz val="12"/>
        <color indexed="8"/>
        <rFont val="仿宋_GB2312"/>
        <charset val="134"/>
      </rPr>
      <t>元；</t>
    </r>
    <r>
      <rPr>
        <sz val="12"/>
        <color indexed="8"/>
        <rFont val="Times New Roman"/>
        <charset val="134"/>
      </rPr>
      <t>9.</t>
    </r>
    <r>
      <rPr>
        <sz val="12"/>
        <color indexed="8"/>
        <rFont val="仿宋_GB2312"/>
        <charset val="134"/>
      </rPr>
      <t>果皮箱</t>
    </r>
    <r>
      <rPr>
        <sz val="12"/>
        <color indexed="8"/>
        <rFont val="Times New Roman"/>
        <charset val="134"/>
      </rPr>
      <t>4</t>
    </r>
    <r>
      <rPr>
        <sz val="12"/>
        <color indexed="8"/>
        <rFont val="仿宋_GB2312"/>
        <charset val="134"/>
      </rPr>
      <t>个，计划投资</t>
    </r>
    <r>
      <rPr>
        <sz val="12"/>
        <color indexed="8"/>
        <rFont val="Times New Roman"/>
        <charset val="134"/>
      </rPr>
      <t>2400</t>
    </r>
    <r>
      <rPr>
        <sz val="12"/>
        <color indexed="8"/>
        <rFont val="仿宋_GB2312"/>
        <charset val="134"/>
      </rPr>
      <t>元；</t>
    </r>
    <r>
      <rPr>
        <sz val="12"/>
        <color indexed="8"/>
        <rFont val="Times New Roman"/>
        <charset val="134"/>
      </rPr>
      <t>10.</t>
    </r>
    <r>
      <rPr>
        <sz val="12"/>
        <color indexed="8"/>
        <rFont val="仿宋_GB2312"/>
        <charset val="134"/>
      </rPr>
      <t>配套消防设施，计划投资</t>
    </r>
    <r>
      <rPr>
        <sz val="12"/>
        <color indexed="8"/>
        <rFont val="Times New Roman"/>
        <charset val="134"/>
      </rPr>
      <t>4500</t>
    </r>
    <r>
      <rPr>
        <sz val="12"/>
        <color indexed="8"/>
        <rFont val="仿宋_GB2312"/>
        <charset val="134"/>
      </rPr>
      <t>元。</t>
    </r>
    <r>
      <rPr>
        <sz val="12"/>
        <color indexed="8"/>
        <rFont val="Times New Roman"/>
        <charset val="134"/>
      </rPr>
      <t xml:space="preserve">
</t>
    </r>
    <r>
      <rPr>
        <sz val="12"/>
        <color indexed="8"/>
        <rFont val="仿宋_GB2312"/>
        <charset val="134"/>
      </rPr>
      <t>（二）水产养殖产业配套基础设施</t>
    </r>
    <r>
      <rPr>
        <sz val="12"/>
        <color indexed="8"/>
        <rFont val="Times New Roman"/>
        <charset val="134"/>
      </rPr>
      <t xml:space="preserve">
1.</t>
    </r>
    <r>
      <rPr>
        <sz val="12"/>
        <color indexed="8"/>
        <rFont val="仿宋_GB2312"/>
        <charset val="134"/>
      </rPr>
      <t>浆砌石挡墙</t>
    </r>
    <r>
      <rPr>
        <sz val="12"/>
        <color indexed="8"/>
        <rFont val="Times New Roman"/>
        <charset val="134"/>
      </rPr>
      <t>750</t>
    </r>
    <r>
      <rPr>
        <sz val="12"/>
        <color indexed="8"/>
        <rFont val="仿宋_GB2312"/>
        <charset val="134"/>
      </rPr>
      <t>立方米，计划投资</t>
    </r>
    <r>
      <rPr>
        <sz val="12"/>
        <color indexed="8"/>
        <rFont val="Times New Roman"/>
        <charset val="134"/>
      </rPr>
      <t>31.5</t>
    </r>
    <r>
      <rPr>
        <sz val="12"/>
        <color indexed="8"/>
        <rFont val="仿宋_GB2312"/>
        <charset val="134"/>
      </rPr>
      <t>万元；</t>
    </r>
    <r>
      <rPr>
        <sz val="12"/>
        <color indexed="8"/>
        <rFont val="Times New Roman"/>
        <charset val="134"/>
      </rPr>
      <t>2.</t>
    </r>
    <r>
      <rPr>
        <sz val="12"/>
        <color indexed="8"/>
        <rFont val="仿宋_GB2312"/>
        <charset val="134"/>
      </rPr>
      <t>挡墙边路面硬化</t>
    </r>
    <r>
      <rPr>
        <sz val="12"/>
        <color indexed="8"/>
        <rFont val="Times New Roman"/>
        <charset val="134"/>
      </rPr>
      <t>466</t>
    </r>
    <r>
      <rPr>
        <sz val="12"/>
        <color indexed="8"/>
        <rFont val="仿宋_GB2312"/>
        <charset val="134"/>
      </rPr>
      <t>平方米，计划投资</t>
    </r>
    <r>
      <rPr>
        <sz val="12"/>
        <color indexed="8"/>
        <rFont val="Times New Roman"/>
        <charset val="134"/>
      </rPr>
      <t>8.62</t>
    </r>
    <r>
      <rPr>
        <sz val="12"/>
        <color indexed="8"/>
        <rFont val="仿宋_GB2312"/>
        <charset val="134"/>
      </rPr>
      <t>万元；</t>
    </r>
    <r>
      <rPr>
        <sz val="12"/>
        <color indexed="8"/>
        <rFont val="Times New Roman"/>
        <charset val="134"/>
      </rPr>
      <t>3.</t>
    </r>
    <r>
      <rPr>
        <sz val="12"/>
        <color indexed="8"/>
        <rFont val="仿宋_GB2312"/>
        <charset val="134"/>
      </rPr>
      <t>水塘周边道路硬化</t>
    </r>
    <r>
      <rPr>
        <sz val="12"/>
        <color indexed="8"/>
        <rFont val="Times New Roman"/>
        <charset val="134"/>
      </rPr>
      <t>480</t>
    </r>
    <r>
      <rPr>
        <sz val="12"/>
        <color indexed="8"/>
        <rFont val="仿宋_GB2312"/>
        <charset val="134"/>
      </rPr>
      <t>平方米，计划投资</t>
    </r>
    <r>
      <rPr>
        <sz val="12"/>
        <color indexed="8"/>
        <rFont val="Times New Roman"/>
        <charset val="134"/>
      </rPr>
      <t>8.88</t>
    </r>
    <r>
      <rPr>
        <sz val="12"/>
        <color indexed="8"/>
        <rFont val="仿宋_GB2312"/>
        <charset val="134"/>
      </rPr>
      <t>万元；</t>
    </r>
    <r>
      <rPr>
        <sz val="12"/>
        <color indexed="8"/>
        <rFont val="Times New Roman"/>
        <charset val="134"/>
      </rPr>
      <t>4.</t>
    </r>
    <r>
      <rPr>
        <sz val="12"/>
        <color indexed="8"/>
        <rFont val="仿宋_GB2312"/>
        <charset val="134"/>
      </rPr>
      <t>污水管网</t>
    </r>
    <r>
      <rPr>
        <sz val="12"/>
        <color indexed="8"/>
        <rFont val="Times New Roman"/>
        <charset val="134"/>
      </rPr>
      <t>130</t>
    </r>
    <r>
      <rPr>
        <sz val="12"/>
        <color indexed="8"/>
        <rFont val="仿宋_GB2312"/>
        <charset val="134"/>
      </rPr>
      <t>米，计划投资</t>
    </r>
    <r>
      <rPr>
        <sz val="12"/>
        <color indexed="8"/>
        <rFont val="Times New Roman"/>
        <charset val="134"/>
      </rPr>
      <t>3.38</t>
    </r>
    <r>
      <rPr>
        <sz val="12"/>
        <color indexed="8"/>
        <rFont val="仿宋_GB2312"/>
        <charset val="134"/>
      </rPr>
      <t>万元；</t>
    </r>
    <r>
      <rPr>
        <sz val="12"/>
        <color indexed="8"/>
        <rFont val="Times New Roman"/>
        <charset val="134"/>
      </rPr>
      <t>5.</t>
    </r>
    <r>
      <rPr>
        <sz val="12"/>
        <color indexed="8"/>
        <rFont val="仿宋_GB2312"/>
        <charset val="134"/>
      </rPr>
      <t>水产养殖区补水管网</t>
    </r>
    <r>
      <rPr>
        <sz val="12"/>
        <color indexed="8"/>
        <rFont val="Times New Roman"/>
        <charset val="134"/>
      </rPr>
      <t>380</t>
    </r>
    <r>
      <rPr>
        <sz val="12"/>
        <color indexed="8"/>
        <rFont val="仿宋_GB2312"/>
        <charset val="134"/>
      </rPr>
      <t>米，计划投资</t>
    </r>
    <r>
      <rPr>
        <sz val="12"/>
        <color indexed="8"/>
        <rFont val="Times New Roman"/>
        <charset val="134"/>
      </rPr>
      <t>11.78</t>
    </r>
    <r>
      <rPr>
        <sz val="12"/>
        <color indexed="8"/>
        <rFont val="仿宋_GB2312"/>
        <charset val="134"/>
      </rPr>
      <t>万元。</t>
    </r>
  </si>
  <si>
    <r>
      <rPr>
        <sz val="12"/>
        <color indexed="8"/>
        <rFont val="仿宋_GB2312"/>
        <charset val="134"/>
      </rPr>
      <t>村集体增收。农特产品交易市场和水产养殖配套设施建成后，将分别租赁给企业经营，可实现收益</t>
    </r>
    <r>
      <rPr>
        <sz val="12"/>
        <color indexed="8"/>
        <rFont val="Times New Roman"/>
        <charset val="134"/>
      </rPr>
      <t>10</t>
    </r>
    <r>
      <rPr>
        <sz val="12"/>
        <color indexed="8"/>
        <rFont val="仿宋_GB2312"/>
        <charset val="134"/>
      </rPr>
      <t>万元。提供就业岗位。可给各族群众提供</t>
    </r>
    <r>
      <rPr>
        <sz val="12"/>
        <color indexed="8"/>
        <rFont val="Times New Roman"/>
        <charset val="134"/>
      </rPr>
      <t>10</t>
    </r>
    <r>
      <rPr>
        <sz val="12"/>
        <color indexed="8"/>
        <rFont val="仿宋_GB2312"/>
        <charset val="134"/>
      </rPr>
      <t>余个就业岗位，促进就业增收。惠及</t>
    </r>
    <r>
      <rPr>
        <sz val="12"/>
        <color indexed="8"/>
        <rFont val="Times New Roman"/>
        <charset val="134"/>
      </rPr>
      <t>116</t>
    </r>
    <r>
      <rPr>
        <sz val="12"/>
        <color indexed="8"/>
        <rFont val="仿宋_GB2312"/>
        <charset val="134"/>
      </rPr>
      <t>户</t>
    </r>
    <r>
      <rPr>
        <sz val="12"/>
        <color indexed="8"/>
        <rFont val="Times New Roman"/>
        <charset val="134"/>
      </rPr>
      <t>353</t>
    </r>
    <r>
      <rPr>
        <sz val="12"/>
        <color indexed="8"/>
        <rFont val="仿宋_GB2312"/>
        <charset val="134"/>
      </rPr>
      <t>人，其中建档立卡贫困户</t>
    </r>
    <r>
      <rPr>
        <sz val="12"/>
        <color indexed="8"/>
        <rFont val="Times New Roman"/>
        <charset val="134"/>
      </rPr>
      <t>3</t>
    </r>
    <r>
      <rPr>
        <sz val="12"/>
        <color indexed="8"/>
        <rFont val="仿宋_GB2312"/>
        <charset val="134"/>
      </rPr>
      <t>户</t>
    </r>
    <r>
      <rPr>
        <sz val="12"/>
        <color indexed="8"/>
        <rFont val="Times New Roman"/>
        <charset val="134"/>
      </rPr>
      <t>11</t>
    </r>
    <r>
      <rPr>
        <sz val="12"/>
        <color indexed="8"/>
        <rFont val="仿宋_GB2312"/>
        <charset val="134"/>
      </rPr>
      <t>人。庭院经济。黑泥哨居民小组内游客数量增多，各族群众可利用自家庭院发展餐饮、住宿等产业，每户每年可增加营业收入</t>
    </r>
    <r>
      <rPr>
        <sz val="12"/>
        <color indexed="8"/>
        <rFont val="Times New Roman"/>
        <charset val="134"/>
      </rPr>
      <t>1</t>
    </r>
    <r>
      <rPr>
        <sz val="12"/>
        <color indexed="8"/>
        <rFont val="仿宋_GB2312"/>
        <charset val="134"/>
      </rPr>
      <t>万元。</t>
    </r>
  </si>
  <si>
    <r>
      <rPr>
        <sz val="12"/>
        <color rgb="FF000000"/>
        <rFont val="Times New Roman"/>
        <charset val="134"/>
      </rPr>
      <t>1.</t>
    </r>
    <r>
      <rPr>
        <sz val="12"/>
        <color indexed="8"/>
        <rFont val="仿宋_GB2312"/>
        <charset val="134"/>
      </rPr>
      <t>村集体增收：项目建成后，租赁给企业经营，可实现收益</t>
    </r>
    <r>
      <rPr>
        <sz val="12"/>
        <color indexed="8"/>
        <rFont val="Times New Roman"/>
        <charset val="134"/>
      </rPr>
      <t>10</t>
    </r>
    <r>
      <rPr>
        <sz val="12"/>
        <color indexed="8"/>
        <rFont val="仿宋_GB2312"/>
        <charset val="134"/>
      </rPr>
      <t>万元。</t>
    </r>
    <r>
      <rPr>
        <sz val="12"/>
        <color indexed="8"/>
        <rFont val="Times New Roman"/>
        <charset val="134"/>
      </rPr>
      <t xml:space="preserve">
2.</t>
    </r>
    <r>
      <rPr>
        <sz val="12"/>
        <color indexed="8"/>
        <rFont val="仿宋_GB2312"/>
        <charset val="134"/>
      </rPr>
      <t>吸纳就业：项目建成后，可给各族群众提供</t>
    </r>
    <r>
      <rPr>
        <sz val="12"/>
        <color indexed="8"/>
        <rFont val="Times New Roman"/>
        <charset val="134"/>
      </rPr>
      <t>10</t>
    </r>
    <r>
      <rPr>
        <sz val="12"/>
        <color indexed="8"/>
        <rFont val="仿宋_GB2312"/>
        <charset val="134"/>
      </rPr>
      <t>余个就业岗位，促进就业增收。惠及</t>
    </r>
    <r>
      <rPr>
        <sz val="12"/>
        <color indexed="8"/>
        <rFont val="Times New Roman"/>
        <charset val="134"/>
      </rPr>
      <t>116</t>
    </r>
    <r>
      <rPr>
        <sz val="12"/>
        <color indexed="8"/>
        <rFont val="仿宋_GB2312"/>
        <charset val="134"/>
      </rPr>
      <t>户</t>
    </r>
    <r>
      <rPr>
        <sz val="12"/>
        <color indexed="8"/>
        <rFont val="Times New Roman"/>
        <charset val="134"/>
      </rPr>
      <t>353</t>
    </r>
    <r>
      <rPr>
        <sz val="12"/>
        <color indexed="8"/>
        <rFont val="仿宋_GB2312"/>
        <charset val="134"/>
      </rPr>
      <t>人，其中建档立卡贫困户</t>
    </r>
    <r>
      <rPr>
        <sz val="12"/>
        <color indexed="8"/>
        <rFont val="Times New Roman"/>
        <charset val="134"/>
      </rPr>
      <t>3</t>
    </r>
    <r>
      <rPr>
        <sz val="12"/>
        <color indexed="8"/>
        <rFont val="仿宋_GB2312"/>
        <charset val="134"/>
      </rPr>
      <t>户</t>
    </r>
    <r>
      <rPr>
        <sz val="12"/>
        <color indexed="8"/>
        <rFont val="Times New Roman"/>
        <charset val="134"/>
      </rPr>
      <t>11</t>
    </r>
    <r>
      <rPr>
        <sz val="12"/>
        <color indexed="8"/>
        <rFont val="仿宋_GB2312"/>
        <charset val="134"/>
      </rPr>
      <t>人。各族群众可利用自家庭院发展餐饮、住宿等产业，每户每年可增加营业收入</t>
    </r>
    <r>
      <rPr>
        <sz val="12"/>
        <color indexed="8"/>
        <rFont val="Times New Roman"/>
        <charset val="134"/>
      </rPr>
      <t>1</t>
    </r>
    <r>
      <rPr>
        <sz val="12"/>
        <color indexed="8"/>
        <rFont val="仿宋_GB2312"/>
        <charset val="134"/>
      </rPr>
      <t>万元。</t>
    </r>
  </si>
  <si>
    <r>
      <rPr>
        <sz val="12"/>
        <rFont val="仿宋_GB2312"/>
        <charset val="134"/>
      </rPr>
      <t>车章社区</t>
    </r>
  </si>
  <si>
    <r>
      <rPr>
        <sz val="12"/>
        <color indexed="8"/>
        <rFont val="仿宋_GB2312"/>
        <charset val="134"/>
      </rPr>
      <t>马过河镇小车章民族团结进步示范村建设项目（冷链物流建设项目）</t>
    </r>
  </si>
  <si>
    <r>
      <rPr>
        <sz val="12"/>
        <color indexed="8"/>
        <rFont val="仿宋_GB2312"/>
        <charset val="134"/>
      </rPr>
      <t>马过河镇</t>
    </r>
  </si>
  <si>
    <r>
      <rPr>
        <sz val="12"/>
        <color indexed="8"/>
        <rFont val="仿宋_GB2312"/>
        <charset val="134"/>
      </rPr>
      <t>车章社区</t>
    </r>
  </si>
  <si>
    <r>
      <rPr>
        <sz val="12"/>
        <color indexed="8"/>
        <rFont val="仿宋_GB2312"/>
        <charset val="134"/>
      </rPr>
      <t>新建冷库</t>
    </r>
    <r>
      <rPr>
        <sz val="12"/>
        <color indexed="8"/>
        <rFont val="Times New Roman"/>
        <charset val="134"/>
      </rPr>
      <t>1</t>
    </r>
    <r>
      <rPr>
        <sz val="12"/>
        <color indexed="8"/>
        <rFont val="仿宋_GB2312"/>
        <charset val="134"/>
      </rPr>
      <t>个</t>
    </r>
    <r>
      <rPr>
        <sz val="12"/>
        <color indexed="8"/>
        <rFont val="Times New Roman"/>
        <charset val="134"/>
      </rPr>
      <t>570.29</t>
    </r>
    <r>
      <rPr>
        <sz val="12"/>
        <color indexed="8"/>
        <rFont val="仿宋_GB2312"/>
        <charset val="134"/>
      </rPr>
      <t>平方米，安装</t>
    </r>
    <r>
      <rPr>
        <sz val="12"/>
        <color indexed="8"/>
        <rFont val="Times New Roman"/>
        <charset val="134"/>
      </rPr>
      <t>25HP</t>
    </r>
    <r>
      <rPr>
        <sz val="12"/>
        <color indexed="8"/>
        <rFont val="仿宋_GB2312"/>
        <charset val="134"/>
      </rPr>
      <t>（箱式机组）含冷凝器</t>
    </r>
    <r>
      <rPr>
        <sz val="12"/>
        <color indexed="8"/>
        <rFont val="Times New Roman"/>
        <charset val="134"/>
      </rPr>
      <t>2</t>
    </r>
    <r>
      <rPr>
        <sz val="12"/>
        <color indexed="8"/>
        <rFont val="仿宋_GB2312"/>
        <charset val="134"/>
      </rPr>
      <t>台，</t>
    </r>
    <r>
      <rPr>
        <sz val="12"/>
        <color indexed="8"/>
        <rFont val="Times New Roman"/>
        <charset val="134"/>
      </rPr>
      <t>V</t>
    </r>
    <r>
      <rPr>
        <sz val="12"/>
        <color indexed="8"/>
        <rFont val="仿宋_GB2312"/>
        <charset val="134"/>
      </rPr>
      <t>型冷凝器</t>
    </r>
    <r>
      <rPr>
        <sz val="12"/>
        <color indexed="8"/>
        <rFont val="Times New Roman"/>
        <charset val="134"/>
      </rPr>
      <t>2</t>
    </r>
    <r>
      <rPr>
        <sz val="12"/>
        <color indexed="8"/>
        <rFont val="仿宋_GB2312"/>
        <charset val="134"/>
      </rPr>
      <t>台，冷风机</t>
    </r>
    <r>
      <rPr>
        <sz val="12"/>
        <color indexed="8"/>
        <rFont val="Times New Roman"/>
        <charset val="134"/>
      </rPr>
      <t>2</t>
    </r>
    <r>
      <rPr>
        <sz val="12"/>
        <color indexed="8"/>
        <rFont val="仿宋_GB2312"/>
        <charset val="134"/>
      </rPr>
      <t>台；冷库水电安装：预应力混凝土电杆</t>
    </r>
    <r>
      <rPr>
        <sz val="12"/>
        <color indexed="8"/>
        <rFont val="Times New Roman"/>
        <charset val="134"/>
      </rPr>
      <t>3</t>
    </r>
    <r>
      <rPr>
        <sz val="12"/>
        <color indexed="8"/>
        <rFont val="仿宋_GB2312"/>
        <charset val="134"/>
      </rPr>
      <t>根；导线</t>
    </r>
    <r>
      <rPr>
        <sz val="12"/>
        <color indexed="8"/>
        <rFont val="Times New Roman"/>
        <charset val="134"/>
      </rPr>
      <t>170</t>
    </r>
    <r>
      <rPr>
        <sz val="12"/>
        <color indexed="8"/>
        <rFont val="仿宋_GB2312"/>
        <charset val="134"/>
      </rPr>
      <t>米；电缆</t>
    </r>
    <r>
      <rPr>
        <sz val="12"/>
        <color indexed="8"/>
        <rFont val="Times New Roman"/>
        <charset val="134"/>
      </rPr>
      <t>100</t>
    </r>
    <r>
      <rPr>
        <sz val="12"/>
        <color indexed="8"/>
        <rFont val="仿宋_GB2312"/>
        <charset val="134"/>
      </rPr>
      <t>米；</t>
    </r>
    <r>
      <rPr>
        <sz val="12"/>
        <color indexed="8"/>
        <rFont val="Times New Roman"/>
        <charset val="134"/>
      </rPr>
      <t>PE</t>
    </r>
    <r>
      <rPr>
        <sz val="12"/>
        <color indexed="8"/>
        <rFont val="仿宋_GB2312"/>
        <charset val="134"/>
      </rPr>
      <t>管</t>
    </r>
    <r>
      <rPr>
        <sz val="12"/>
        <color indexed="8"/>
        <rFont val="Times New Roman"/>
        <charset val="134"/>
      </rPr>
      <t>95</t>
    </r>
    <r>
      <rPr>
        <sz val="12"/>
        <color indexed="8"/>
        <rFont val="仿宋_GB2312"/>
        <charset val="134"/>
      </rPr>
      <t>米。</t>
    </r>
  </si>
  <si>
    <r>
      <rPr>
        <sz val="12"/>
        <color indexed="8"/>
        <rFont val="仿宋_GB2312"/>
        <charset val="134"/>
      </rPr>
      <t>通过建设冷库，提升村集体收益，实现项目年化收益率为</t>
    </r>
    <r>
      <rPr>
        <sz val="12"/>
        <color indexed="8"/>
        <rFont val="Times New Roman"/>
        <charset val="134"/>
      </rPr>
      <t>6%</t>
    </r>
    <r>
      <rPr>
        <sz val="12"/>
        <color indexed="8"/>
        <rFont val="仿宋_GB2312"/>
        <charset val="134"/>
      </rPr>
      <t>，即</t>
    </r>
    <r>
      <rPr>
        <sz val="12"/>
        <color indexed="8"/>
        <rFont val="Times New Roman"/>
        <charset val="134"/>
      </rPr>
      <t>7.74</t>
    </r>
    <r>
      <rPr>
        <sz val="12"/>
        <color indexed="8"/>
        <rFont val="仿宋_GB2312"/>
        <charset val="134"/>
      </rPr>
      <t>万元，带动辖区内</t>
    </r>
    <r>
      <rPr>
        <sz val="12"/>
        <color indexed="8"/>
        <rFont val="Times New Roman"/>
        <charset val="134"/>
      </rPr>
      <t>24</t>
    </r>
    <r>
      <rPr>
        <sz val="12"/>
        <color indexed="8"/>
        <rFont val="仿宋_GB2312"/>
        <charset val="134"/>
      </rPr>
      <t>户农户，户均增加收入</t>
    </r>
    <r>
      <rPr>
        <sz val="12"/>
        <color indexed="8"/>
        <rFont val="Times New Roman"/>
        <charset val="134"/>
      </rPr>
      <t>700</t>
    </r>
    <r>
      <rPr>
        <sz val="12"/>
        <color indexed="8"/>
        <rFont val="仿宋_GB2312"/>
        <charset val="134"/>
      </rPr>
      <t>元以上，覆盖受益人口户均增加</t>
    </r>
    <r>
      <rPr>
        <sz val="12"/>
        <color indexed="8"/>
        <rFont val="Times New Roman"/>
        <charset val="134"/>
      </rPr>
      <t>1000</t>
    </r>
    <r>
      <rPr>
        <sz val="12"/>
        <color indexed="8"/>
        <rFont val="仿宋_GB2312"/>
        <charset val="134"/>
      </rPr>
      <t>元以上，村集体经济增收</t>
    </r>
    <r>
      <rPr>
        <sz val="12"/>
        <color indexed="8"/>
        <rFont val="Times New Roman"/>
        <charset val="134"/>
      </rPr>
      <t>2</t>
    </r>
    <r>
      <rPr>
        <sz val="12"/>
        <color indexed="8"/>
        <rFont val="仿宋_GB2312"/>
        <charset val="134"/>
      </rPr>
      <t>万元以上，促进各族群众在生产生活中促进交往交流交融，在实践中增强各族群众融入现代产业、实现稳定增收的能力，为全镇经济社会高质量发展和民族团结进步事业作出新的更大贡献。</t>
    </r>
  </si>
  <si>
    <r>
      <rPr>
        <sz val="12"/>
        <color theme="1"/>
        <rFont val="Times New Roman"/>
        <charset val="134"/>
      </rPr>
      <t>1.</t>
    </r>
    <r>
      <rPr>
        <sz val="12"/>
        <color indexed="8"/>
        <rFont val="仿宋_GB2312"/>
        <charset val="134"/>
      </rPr>
      <t>生产发展带动一批。以党总支为主体，通过冷库发展带动群众参与蔬菜种植，转变产业模式，提高经济效益，预计有效带动周边产业快速发展，实现群众增收致富，带动小车章村</t>
    </r>
    <r>
      <rPr>
        <sz val="12"/>
        <color indexed="8"/>
        <rFont val="Times New Roman"/>
        <charset val="134"/>
      </rPr>
      <t>24</t>
    </r>
    <r>
      <rPr>
        <sz val="12"/>
        <color indexed="8"/>
        <rFont val="仿宋_GB2312"/>
        <charset val="134"/>
      </rPr>
      <t>户</t>
    </r>
    <r>
      <rPr>
        <sz val="12"/>
        <color indexed="8"/>
        <rFont val="Times New Roman"/>
        <charset val="134"/>
      </rPr>
      <t>88</t>
    </r>
    <r>
      <rPr>
        <sz val="12"/>
        <color indexed="8"/>
        <rFont val="仿宋_GB2312"/>
        <charset val="134"/>
      </rPr>
      <t>人稳步致富增收。</t>
    </r>
    <r>
      <rPr>
        <sz val="12"/>
        <color indexed="8"/>
        <rFont val="Times New Roman"/>
        <charset val="134"/>
      </rPr>
      <t xml:space="preserve">
2.</t>
    </r>
    <r>
      <rPr>
        <sz val="12"/>
        <color indexed="8"/>
        <rFont val="仿宋_GB2312"/>
        <charset val="134"/>
      </rPr>
      <t>吸纳群众务工带动一批。就近就便吸纳各族群众到冷库工作，参与搬运，装卸等工作，增加务工收入，预计吸纳</t>
    </r>
    <r>
      <rPr>
        <sz val="12"/>
        <color indexed="8"/>
        <rFont val="Times New Roman"/>
        <charset val="134"/>
      </rPr>
      <t>20</t>
    </r>
    <r>
      <rPr>
        <sz val="12"/>
        <color indexed="8"/>
        <rFont val="仿宋_GB2312"/>
        <charset val="134"/>
      </rPr>
      <t>人务工。</t>
    </r>
  </si>
  <si>
    <r>
      <rPr>
        <sz val="12"/>
        <rFont val="仿宋_GB2312"/>
        <charset val="134"/>
      </rPr>
      <t>小海子村委会</t>
    </r>
  </si>
  <si>
    <r>
      <rPr>
        <sz val="12"/>
        <color indexed="8"/>
        <rFont val="仿宋_GB2312"/>
        <charset val="134"/>
      </rPr>
      <t>月望乡小海子民族团结进步示范村（养殖产业）项目</t>
    </r>
  </si>
  <si>
    <r>
      <rPr>
        <sz val="12"/>
        <color indexed="8"/>
        <rFont val="仿宋_GB2312"/>
        <charset val="134"/>
      </rPr>
      <t>双堆村</t>
    </r>
  </si>
  <si>
    <r>
      <rPr>
        <sz val="12"/>
        <color indexed="8"/>
        <rFont val="仿宋_GB2312"/>
        <charset val="134"/>
      </rPr>
      <t>新建大棚：</t>
    </r>
    <r>
      <rPr>
        <sz val="12"/>
        <color indexed="8"/>
        <rFont val="Times New Roman"/>
        <charset val="134"/>
      </rPr>
      <t>3200</t>
    </r>
    <r>
      <rPr>
        <sz val="12"/>
        <color indexed="8"/>
        <rFont val="仿宋_GB2312"/>
        <charset val="134"/>
      </rPr>
      <t>平方米。棚内设施：自动喂料机</t>
    </r>
    <r>
      <rPr>
        <sz val="12"/>
        <color indexed="8"/>
        <rFont val="Times New Roman"/>
        <charset val="134"/>
      </rPr>
      <t>800</t>
    </r>
    <r>
      <rPr>
        <sz val="12"/>
        <color indexed="8"/>
        <rFont val="仿宋_GB2312"/>
        <charset val="134"/>
      </rPr>
      <t>米；小鸡饮水装置</t>
    </r>
    <r>
      <rPr>
        <sz val="12"/>
        <color indexed="8"/>
        <rFont val="Times New Roman"/>
        <charset val="134"/>
      </rPr>
      <t>192</t>
    </r>
    <r>
      <rPr>
        <sz val="12"/>
        <color indexed="8"/>
        <rFont val="仿宋_GB2312"/>
        <charset val="134"/>
      </rPr>
      <t>米；大鸡自动饮水</t>
    </r>
    <r>
      <rPr>
        <sz val="12"/>
        <color indexed="8"/>
        <rFont val="Times New Roman"/>
        <charset val="134"/>
      </rPr>
      <t>1608.19</t>
    </r>
    <r>
      <rPr>
        <sz val="12"/>
        <color indexed="8"/>
        <rFont val="仿宋_GB2312"/>
        <charset val="134"/>
      </rPr>
      <t>米；内膜</t>
    </r>
    <r>
      <rPr>
        <sz val="12"/>
        <color indexed="8"/>
        <rFont val="Times New Roman"/>
        <charset val="134"/>
      </rPr>
      <t>800</t>
    </r>
    <r>
      <rPr>
        <sz val="12"/>
        <color indexed="8"/>
        <rFont val="仿宋_GB2312"/>
        <charset val="134"/>
      </rPr>
      <t>米；棚内照明</t>
    </r>
    <r>
      <rPr>
        <sz val="12"/>
        <color indexed="8"/>
        <rFont val="Times New Roman"/>
        <charset val="134"/>
      </rPr>
      <t>3200</t>
    </r>
    <r>
      <rPr>
        <sz val="12"/>
        <color indexed="8"/>
        <rFont val="仿宋_GB2312"/>
        <charset val="134"/>
      </rPr>
      <t>米。棚外设施：生产用房建设：</t>
    </r>
    <r>
      <rPr>
        <sz val="12"/>
        <color indexed="8"/>
        <rFont val="Times New Roman"/>
        <charset val="134"/>
      </rPr>
      <t>96</t>
    </r>
    <r>
      <rPr>
        <sz val="12"/>
        <color indexed="8"/>
        <rFont val="仿宋_GB2312"/>
        <charset val="134"/>
      </rPr>
      <t>平方米；机井</t>
    </r>
    <r>
      <rPr>
        <sz val="12"/>
        <color indexed="8"/>
        <rFont val="Times New Roman"/>
        <charset val="134"/>
      </rPr>
      <t>200</t>
    </r>
    <r>
      <rPr>
        <sz val="12"/>
        <color indexed="8"/>
        <rFont val="仿宋_GB2312"/>
        <charset val="134"/>
      </rPr>
      <t>米；</t>
    </r>
    <r>
      <rPr>
        <sz val="12"/>
        <color indexed="8"/>
        <rFont val="Times New Roman"/>
        <charset val="134"/>
      </rPr>
      <t>10</t>
    </r>
    <r>
      <rPr>
        <sz val="12"/>
        <color indexed="8"/>
        <rFont val="仿宋_GB2312"/>
        <charset val="134"/>
      </rPr>
      <t>方水塔；电力设备，架设变压器</t>
    </r>
    <r>
      <rPr>
        <sz val="12"/>
        <color indexed="8"/>
        <rFont val="Times New Roman"/>
        <charset val="134"/>
      </rPr>
      <t>1</t>
    </r>
    <r>
      <rPr>
        <sz val="12"/>
        <color indexed="8"/>
        <rFont val="仿宋_GB2312"/>
        <charset val="134"/>
      </rPr>
      <t>套；防护围栏</t>
    </r>
    <r>
      <rPr>
        <sz val="12"/>
        <color indexed="8"/>
        <rFont val="Times New Roman"/>
        <charset val="134"/>
      </rPr>
      <t>500</t>
    </r>
    <r>
      <rPr>
        <sz val="12"/>
        <color indexed="8"/>
        <rFont val="仿宋_GB2312"/>
        <charset val="134"/>
      </rPr>
      <t>米；护坡带水沟</t>
    </r>
    <r>
      <rPr>
        <sz val="12"/>
        <color indexed="8"/>
        <rFont val="Times New Roman"/>
        <charset val="134"/>
      </rPr>
      <t>400</t>
    </r>
    <r>
      <rPr>
        <sz val="12"/>
        <color indexed="8"/>
        <rFont val="仿宋_GB2312"/>
        <charset val="134"/>
      </rPr>
      <t>米；道路土夹石铺垫：</t>
    </r>
    <r>
      <rPr>
        <sz val="12"/>
        <color indexed="8"/>
        <rFont val="Times New Roman"/>
        <charset val="134"/>
      </rPr>
      <t>800</t>
    </r>
    <r>
      <rPr>
        <sz val="12"/>
        <color indexed="8"/>
        <rFont val="仿宋_GB2312"/>
        <charset val="134"/>
      </rPr>
      <t>米</t>
    </r>
    <r>
      <rPr>
        <sz val="12"/>
        <color indexed="8"/>
        <rFont val="Times New Roman"/>
        <charset val="134"/>
      </rPr>
      <t>×4</t>
    </r>
    <r>
      <rPr>
        <sz val="12"/>
        <color indexed="8"/>
        <rFont val="仿宋_GB2312"/>
        <charset val="134"/>
      </rPr>
      <t>米宽</t>
    </r>
    <r>
      <rPr>
        <sz val="12"/>
        <color indexed="8"/>
        <rFont val="Times New Roman"/>
        <charset val="134"/>
      </rPr>
      <t>×15</t>
    </r>
    <r>
      <rPr>
        <sz val="12"/>
        <color indexed="8"/>
        <rFont val="仿宋_GB2312"/>
        <charset val="134"/>
      </rPr>
      <t>厘米厚；棚外主水管</t>
    </r>
    <r>
      <rPr>
        <sz val="12"/>
        <color indexed="8"/>
        <rFont val="Times New Roman"/>
        <charset val="134"/>
      </rPr>
      <t>300</t>
    </r>
    <r>
      <rPr>
        <sz val="12"/>
        <color indexed="8"/>
        <rFont val="仿宋_GB2312"/>
        <charset val="134"/>
      </rPr>
      <t>米；棚外主电线</t>
    </r>
    <r>
      <rPr>
        <sz val="12"/>
        <color indexed="8"/>
        <rFont val="Times New Roman"/>
        <charset val="134"/>
      </rPr>
      <t>300</t>
    </r>
    <r>
      <rPr>
        <sz val="12"/>
        <color indexed="8"/>
        <rFont val="仿宋_GB2312"/>
        <charset val="134"/>
      </rPr>
      <t>米。</t>
    </r>
  </si>
  <si>
    <r>
      <rPr>
        <sz val="12"/>
        <color indexed="8"/>
        <rFont val="仿宋_GB2312"/>
        <charset val="134"/>
      </rPr>
      <t>结合当前合作公司和市场需求，建设标准化养殖场</t>
    </r>
    <r>
      <rPr>
        <sz val="12"/>
        <color indexed="8"/>
        <rFont val="Times New Roman"/>
        <charset val="134"/>
      </rPr>
      <t>1</t>
    </r>
    <r>
      <rPr>
        <sz val="12"/>
        <color indexed="8"/>
        <rFont val="仿宋_GB2312"/>
        <charset val="134"/>
      </rPr>
      <t>个，进行扩大再生产，每批可养殖</t>
    </r>
    <r>
      <rPr>
        <sz val="12"/>
        <color indexed="8"/>
        <rFont val="Times New Roman"/>
        <charset val="134"/>
      </rPr>
      <t>3.2</t>
    </r>
    <r>
      <rPr>
        <sz val="12"/>
        <color indexed="8"/>
        <rFont val="仿宋_GB2312"/>
        <charset val="134"/>
      </rPr>
      <t>万羽，每年</t>
    </r>
    <r>
      <rPr>
        <sz val="12"/>
        <color indexed="8"/>
        <rFont val="Times New Roman"/>
        <charset val="134"/>
      </rPr>
      <t>3.5</t>
    </r>
    <r>
      <rPr>
        <sz val="12"/>
        <color indexed="8"/>
        <rFont val="仿宋_GB2312"/>
        <charset val="134"/>
      </rPr>
      <t>批次，年出栏量达</t>
    </r>
    <r>
      <rPr>
        <sz val="12"/>
        <color indexed="8"/>
        <rFont val="Times New Roman"/>
        <charset val="134"/>
      </rPr>
      <t>11</t>
    </r>
    <r>
      <rPr>
        <sz val="12"/>
        <color indexed="8"/>
        <rFont val="仿宋_GB2312"/>
        <charset val="134"/>
      </rPr>
      <t>万羽。项目建设后，联合曲靖牧为农业有限公司对鸡场进行出租运营，预计租金</t>
    </r>
    <r>
      <rPr>
        <sz val="12"/>
        <color indexed="8"/>
        <rFont val="Times New Roman"/>
        <charset val="134"/>
      </rPr>
      <t>6</t>
    </r>
    <r>
      <rPr>
        <sz val="12"/>
        <color indexed="8"/>
        <rFont val="仿宋_GB2312"/>
        <charset val="134"/>
      </rPr>
      <t>万元。通过项目建设，提高养殖效率，降低疫病风险，积极融入新发展格局，坚持赋予所有改革发展以</t>
    </r>
    <r>
      <rPr>
        <sz val="12"/>
        <color indexed="8"/>
        <rFont val="Times New Roman"/>
        <charset val="134"/>
      </rPr>
      <t>“</t>
    </r>
    <r>
      <rPr>
        <sz val="12"/>
        <color indexed="8"/>
        <rFont val="仿宋_GB2312"/>
        <charset val="134"/>
      </rPr>
      <t>三个意义</t>
    </r>
    <r>
      <rPr>
        <sz val="12"/>
        <color indexed="8"/>
        <rFont val="Times New Roman"/>
        <charset val="134"/>
      </rPr>
      <t>”</t>
    </r>
    <r>
      <rPr>
        <sz val="12"/>
        <color indexed="8"/>
        <rFont val="仿宋_GB2312"/>
        <charset val="134"/>
      </rPr>
      <t>，不断补足乡村产业短板，拓展土鸡蛋、肉鸡等新业态，激发各族群众内生动力，促进各族群众增收致富，助力各民族共同走向社会主义现代化步伐。</t>
    </r>
  </si>
  <si>
    <r>
      <rPr>
        <sz val="12"/>
        <color indexed="8"/>
        <rFont val="仿宋_GB2312"/>
        <charset val="134"/>
      </rPr>
      <t>项目建成以后预计可稳定提供</t>
    </r>
    <r>
      <rPr>
        <sz val="12"/>
        <color indexed="8"/>
        <rFont val="Times New Roman"/>
        <charset val="134"/>
      </rPr>
      <t>30</t>
    </r>
    <r>
      <rPr>
        <sz val="12"/>
        <color indexed="8"/>
        <rFont val="仿宋_GB2312"/>
        <charset val="134"/>
      </rPr>
      <t>个就业岗位，季节性及临时性用工</t>
    </r>
    <r>
      <rPr>
        <sz val="12"/>
        <color indexed="8"/>
        <rFont val="Times New Roman"/>
        <charset val="134"/>
      </rPr>
      <t>109</t>
    </r>
    <r>
      <rPr>
        <sz val="12"/>
        <color indexed="8"/>
        <rFont val="仿宋_GB2312"/>
        <charset val="134"/>
      </rPr>
      <t>人次，带动脱贫户及监测户</t>
    </r>
    <r>
      <rPr>
        <sz val="12"/>
        <color indexed="8"/>
        <rFont val="Times New Roman"/>
        <charset val="134"/>
      </rPr>
      <t>32</t>
    </r>
    <r>
      <rPr>
        <sz val="12"/>
        <color indexed="8"/>
        <rFont val="仿宋_GB2312"/>
        <charset val="134"/>
      </rPr>
      <t>户</t>
    </r>
    <r>
      <rPr>
        <sz val="12"/>
        <color indexed="8"/>
        <rFont val="Times New Roman"/>
        <charset val="134"/>
      </rPr>
      <t>102</t>
    </r>
    <r>
      <rPr>
        <sz val="12"/>
        <color indexed="8"/>
        <rFont val="仿宋_GB2312"/>
        <charset val="134"/>
      </rPr>
      <t>人户均增加收入</t>
    </r>
    <r>
      <rPr>
        <sz val="12"/>
        <color indexed="8"/>
        <rFont val="Times New Roman"/>
        <charset val="134"/>
      </rPr>
      <t>5000</t>
    </r>
    <r>
      <rPr>
        <sz val="12"/>
        <color indexed="8"/>
        <rFont val="仿宋_GB2312"/>
        <charset val="134"/>
      </rPr>
      <t>元。项目建成后资产移交给小海子村委会管理，预计项目年收益率为</t>
    </r>
    <r>
      <rPr>
        <sz val="12"/>
        <color indexed="8"/>
        <rFont val="Times New Roman"/>
        <charset val="134"/>
      </rPr>
      <t>6%</t>
    </r>
    <r>
      <rPr>
        <sz val="12"/>
        <color indexed="8"/>
        <rFont val="仿宋_GB2312"/>
        <charset val="134"/>
      </rPr>
      <t>，即</t>
    </r>
    <r>
      <rPr>
        <sz val="12"/>
        <color indexed="8"/>
        <rFont val="Times New Roman"/>
        <charset val="134"/>
      </rPr>
      <t>6</t>
    </r>
    <r>
      <rPr>
        <sz val="12"/>
        <color indexed="8"/>
        <rFont val="仿宋_GB2312"/>
        <charset val="134"/>
      </rPr>
      <t>万元。</t>
    </r>
  </si>
  <si>
    <r>
      <rPr>
        <sz val="12"/>
        <rFont val="仿宋_GB2312"/>
        <charset val="134"/>
      </rPr>
      <t>白塔社区</t>
    </r>
  </si>
  <si>
    <r>
      <rPr>
        <sz val="12"/>
        <color indexed="8"/>
        <rFont val="仿宋_GB2312"/>
        <charset val="134"/>
      </rPr>
      <t>旧县街道白塔社区张基屯农特产品展销建设项目（旅游促三交建设项目）</t>
    </r>
  </si>
  <si>
    <r>
      <rPr>
        <sz val="12"/>
        <color indexed="8"/>
        <rFont val="仿宋_GB2312"/>
        <charset val="134"/>
      </rPr>
      <t>张基屯</t>
    </r>
  </si>
  <si>
    <r>
      <rPr>
        <sz val="12"/>
        <color indexed="8"/>
        <rFont val="仿宋_GB2312"/>
        <charset val="134"/>
      </rPr>
      <t>建设农特产品展销平台</t>
    </r>
    <r>
      <rPr>
        <sz val="12"/>
        <color indexed="8"/>
        <rFont val="Times New Roman"/>
        <charset val="134"/>
      </rPr>
      <t>1</t>
    </r>
    <r>
      <rPr>
        <sz val="12"/>
        <color indexed="8"/>
        <rFont val="仿宋_GB2312"/>
        <charset val="134"/>
      </rPr>
      <t>个（双层集装箱框架），占地约</t>
    </r>
    <r>
      <rPr>
        <sz val="12"/>
        <color indexed="8"/>
        <rFont val="Times New Roman"/>
        <charset val="134"/>
      </rPr>
      <t>27</t>
    </r>
    <r>
      <rPr>
        <sz val="12"/>
        <color indexed="8"/>
        <rFont val="仿宋_GB2312"/>
        <charset val="134"/>
      </rPr>
      <t>平方米；安装交流平台</t>
    </r>
    <r>
      <rPr>
        <sz val="12"/>
        <color indexed="8"/>
        <rFont val="Times New Roman"/>
        <charset val="134"/>
      </rPr>
      <t>1</t>
    </r>
    <r>
      <rPr>
        <sz val="12"/>
        <color indexed="8"/>
        <rFont val="仿宋_GB2312"/>
        <charset val="134"/>
      </rPr>
      <t>个（黑色单层集装箱框架含木质底座</t>
    </r>
    <r>
      <rPr>
        <sz val="12"/>
        <color indexed="8"/>
        <rFont val="Times New Roman"/>
        <charset val="134"/>
      </rPr>
      <t>+</t>
    </r>
    <r>
      <rPr>
        <sz val="12"/>
        <color indexed="8"/>
        <rFont val="仿宋_GB2312"/>
        <charset val="134"/>
      </rPr>
      <t>遮阳顶），占地约</t>
    </r>
    <r>
      <rPr>
        <sz val="12"/>
        <color indexed="8"/>
        <rFont val="Times New Roman"/>
        <charset val="134"/>
      </rPr>
      <t>31.5</t>
    </r>
    <r>
      <rPr>
        <sz val="12"/>
        <color indexed="8"/>
        <rFont val="仿宋_GB2312"/>
        <charset val="134"/>
      </rPr>
      <t>平方米。</t>
    </r>
  </si>
  <si>
    <r>
      <rPr>
        <sz val="12"/>
        <color rgb="FF000000"/>
        <rFont val="仿宋_GB2312"/>
        <charset val="134"/>
      </rPr>
      <t>白塔社区张基屯农特产品展销建设项目采用集装箱模块化建筑形式，打造集</t>
    </r>
    <r>
      <rPr>
        <sz val="12"/>
        <color rgb="FF000000"/>
        <rFont val="Times New Roman"/>
        <charset val="134"/>
      </rPr>
      <t>“</t>
    </r>
    <r>
      <rPr>
        <sz val="12"/>
        <color rgb="FF000000"/>
        <rFont val="仿宋_GB2312"/>
        <charset val="134"/>
      </rPr>
      <t>产品展示、体验销售、品牌孵化、信息发布</t>
    </r>
    <r>
      <rPr>
        <sz val="12"/>
        <color rgb="FF000000"/>
        <rFont val="Times New Roman"/>
        <charset val="134"/>
      </rPr>
      <t>”</t>
    </r>
    <r>
      <rPr>
        <sz val="12"/>
        <color rgb="FF000000"/>
        <rFont val="仿宋_GB2312"/>
        <charset val="134"/>
      </rPr>
      <t>于一体的</t>
    </r>
    <r>
      <rPr>
        <sz val="12"/>
        <color rgb="FF000000"/>
        <rFont val="Times New Roman"/>
        <charset val="134"/>
      </rPr>
      <t>“</t>
    </r>
    <r>
      <rPr>
        <sz val="12"/>
        <color rgb="FF000000"/>
        <rFont val="仿宋_GB2312"/>
        <charset val="134"/>
      </rPr>
      <t>沉浸式农特产品体验与消费中心</t>
    </r>
    <r>
      <rPr>
        <sz val="12"/>
        <color rgb="FF000000"/>
        <rFont val="Times New Roman"/>
        <charset val="134"/>
      </rPr>
      <t>”</t>
    </r>
    <r>
      <rPr>
        <sz val="12"/>
        <color rgb="FF000000"/>
        <rFont val="仿宋_GB2312"/>
        <charset val="134"/>
      </rPr>
      <t>，服务全客群需求。项目深度融合旅居促三交理念，以农特产品为纽带，搭建各民族交往交流交融的重要平台，助力夯实民族团结根基。通过创新集市模式，以开放式、场景化空间设计为特色，将本地农特产品转化为可品尝、可参与、可分享的旅居体验内容，既为各族人民搭建新的增收平台，凝聚民族团结发展合力，也成为提升旅居品质、延长游客停留时间、创造深度消费的关键节点，更作为旅居村</t>
    </r>
    <r>
      <rPr>
        <sz val="12"/>
        <color rgb="FF000000"/>
        <rFont val="Times New Roman"/>
        <charset val="134"/>
      </rPr>
      <t>“</t>
    </r>
    <r>
      <rPr>
        <sz val="12"/>
        <color rgb="FF000000"/>
        <rFont val="仿宋_GB2312"/>
        <charset val="134"/>
      </rPr>
      <t>特色生活体验</t>
    </r>
    <r>
      <rPr>
        <sz val="12"/>
        <color rgb="FF000000"/>
        <rFont val="Times New Roman"/>
        <charset val="134"/>
      </rPr>
      <t>”</t>
    </r>
    <r>
      <rPr>
        <sz val="12"/>
        <color rgb="FF000000"/>
        <rFont val="仿宋_GB2312"/>
        <charset val="134"/>
      </rPr>
      <t>的核心载体，以旅居促交流、以交流促团结、以团结促发展，助力实现产业增效、农民增收、民族团结的多重目标。</t>
    </r>
  </si>
  <si>
    <r>
      <rPr>
        <sz val="12"/>
        <color theme="1"/>
        <rFont val="Times New Roman"/>
        <charset val="134"/>
      </rPr>
      <t>1.</t>
    </r>
    <r>
      <rPr>
        <sz val="12"/>
        <color indexed="8"/>
        <rFont val="仿宋_GB2312"/>
        <charset val="134"/>
      </rPr>
      <t>村集体增收</t>
    </r>
    <r>
      <rPr>
        <sz val="12"/>
        <color indexed="8"/>
        <rFont val="Times New Roman"/>
        <charset val="134"/>
      </rPr>
      <t>:</t>
    </r>
    <r>
      <rPr>
        <sz val="12"/>
        <color indexed="8"/>
        <rFont val="仿宋_GB2312"/>
        <charset val="134"/>
      </rPr>
      <t>项目建成后，租赁给企业经营，每年可实现不少于</t>
    </r>
    <r>
      <rPr>
        <sz val="12"/>
        <color indexed="8"/>
        <rFont val="Times New Roman"/>
        <charset val="134"/>
      </rPr>
      <t>1</t>
    </r>
    <r>
      <rPr>
        <sz val="12"/>
        <color indexed="8"/>
        <rFont val="仿宋_GB2312"/>
        <charset val="134"/>
      </rPr>
      <t>万元收益。</t>
    </r>
    <r>
      <rPr>
        <sz val="12"/>
        <color indexed="8"/>
        <rFont val="Times New Roman"/>
        <charset val="134"/>
      </rPr>
      <t xml:space="preserve">
2.</t>
    </r>
    <r>
      <rPr>
        <sz val="12"/>
        <color indexed="8"/>
        <rFont val="仿宋_GB2312"/>
        <charset val="134"/>
      </rPr>
      <t>吸纳就业</t>
    </r>
    <r>
      <rPr>
        <sz val="12"/>
        <color indexed="8"/>
        <rFont val="Times New Roman"/>
        <charset val="134"/>
      </rPr>
      <t>:</t>
    </r>
    <r>
      <rPr>
        <sz val="12"/>
        <color indexed="8"/>
        <rFont val="仿宋_GB2312"/>
        <charset val="134"/>
      </rPr>
      <t>项目建成后，可给各族群众提供不少于</t>
    </r>
    <r>
      <rPr>
        <sz val="12"/>
        <color indexed="8"/>
        <rFont val="Times New Roman"/>
        <charset val="134"/>
      </rPr>
      <t>3</t>
    </r>
    <r>
      <rPr>
        <sz val="12"/>
        <color indexed="8"/>
        <rFont val="仿宋_GB2312"/>
        <charset val="134"/>
      </rPr>
      <t>个就业岗位，促进就业增收，惠及</t>
    </r>
    <r>
      <rPr>
        <sz val="12"/>
        <color indexed="8"/>
        <rFont val="Times New Roman"/>
        <charset val="134"/>
      </rPr>
      <t>137</t>
    </r>
    <r>
      <rPr>
        <sz val="12"/>
        <color indexed="8"/>
        <rFont val="仿宋_GB2312"/>
        <charset val="134"/>
      </rPr>
      <t>户</t>
    </r>
    <r>
      <rPr>
        <sz val="12"/>
        <color indexed="8"/>
        <rFont val="Times New Roman"/>
        <charset val="134"/>
      </rPr>
      <t>509</t>
    </r>
    <r>
      <rPr>
        <sz val="12"/>
        <color indexed="8"/>
        <rFont val="仿宋_GB2312"/>
        <charset val="134"/>
      </rPr>
      <t>人。周边各族群众可利用自家庭院发展餐饮、住宿等产业，带动周边农户（含脱贫户）户均年增产增收</t>
    </r>
    <r>
      <rPr>
        <sz val="12"/>
        <color indexed="8"/>
        <rFont val="Times New Roman"/>
        <charset val="134"/>
      </rPr>
      <t>3000</t>
    </r>
    <r>
      <rPr>
        <sz val="12"/>
        <color indexed="8"/>
        <rFont val="仿宋_GB2312"/>
        <charset val="134"/>
      </rPr>
      <t>元。</t>
    </r>
  </si>
  <si>
    <r>
      <rPr>
        <sz val="12"/>
        <rFont val="仿宋_GB2312"/>
        <charset val="134"/>
      </rPr>
      <t>纳章社区</t>
    </r>
  </si>
  <si>
    <r>
      <rPr>
        <sz val="12"/>
        <color indexed="8"/>
        <rFont val="仿宋_GB2312"/>
        <charset val="134"/>
      </rPr>
      <t>纳章镇纳章民族团结进步示范村（产业发展）</t>
    </r>
  </si>
  <si>
    <r>
      <rPr>
        <sz val="12"/>
        <color theme="1"/>
        <rFont val="Times New Roman"/>
        <charset val="134"/>
      </rPr>
      <t>1.</t>
    </r>
    <r>
      <rPr>
        <sz val="12"/>
        <color indexed="8"/>
        <rFont val="仿宋_GB2312"/>
        <charset val="134"/>
      </rPr>
      <t>建设标准净化车间</t>
    </r>
    <r>
      <rPr>
        <sz val="12"/>
        <color indexed="8"/>
        <rFont val="Times New Roman"/>
        <charset val="134"/>
      </rPr>
      <t>3600</t>
    </r>
    <r>
      <rPr>
        <sz val="12"/>
        <color indexed="8"/>
        <rFont val="仿宋_GB2312"/>
        <charset val="134"/>
      </rPr>
      <t>平方米。车间建造材料主要为真金板材，预计需资金</t>
    </r>
    <r>
      <rPr>
        <sz val="12"/>
        <color indexed="8"/>
        <rFont val="Times New Roman"/>
        <charset val="134"/>
      </rPr>
      <t>61.2</t>
    </r>
    <r>
      <rPr>
        <sz val="12"/>
        <color indexed="8"/>
        <rFont val="仿宋_GB2312"/>
        <charset val="134"/>
      </rPr>
      <t>万元；</t>
    </r>
    <r>
      <rPr>
        <sz val="12"/>
        <color indexed="8"/>
        <rFont val="Times New Roman"/>
        <charset val="134"/>
      </rPr>
      <t xml:space="preserve">
2.</t>
    </r>
    <r>
      <rPr>
        <sz val="12"/>
        <color indexed="8"/>
        <rFont val="仿宋_GB2312"/>
        <charset val="134"/>
      </rPr>
      <t>空气净化设备</t>
    </r>
    <r>
      <rPr>
        <sz val="12"/>
        <color indexed="8"/>
        <rFont val="Times New Roman"/>
        <charset val="134"/>
      </rPr>
      <t>18</t>
    </r>
    <r>
      <rPr>
        <sz val="12"/>
        <color indexed="8"/>
        <rFont val="仿宋_GB2312"/>
        <charset val="134"/>
      </rPr>
      <t>台，预计需资金</t>
    </r>
    <r>
      <rPr>
        <sz val="12"/>
        <color indexed="8"/>
        <rFont val="Times New Roman"/>
        <charset val="134"/>
      </rPr>
      <t>5.4</t>
    </r>
    <r>
      <rPr>
        <sz val="12"/>
        <color indexed="8"/>
        <rFont val="仿宋_GB2312"/>
        <charset val="134"/>
      </rPr>
      <t>万元；</t>
    </r>
    <r>
      <rPr>
        <sz val="12"/>
        <color indexed="8"/>
        <rFont val="Times New Roman"/>
        <charset val="134"/>
      </rPr>
      <t xml:space="preserve">
3.</t>
    </r>
    <r>
      <rPr>
        <sz val="12"/>
        <color indexed="8"/>
        <rFont val="仿宋_GB2312"/>
        <charset val="134"/>
      </rPr>
      <t>彩钢板门</t>
    </r>
    <r>
      <rPr>
        <sz val="12"/>
        <color indexed="8"/>
        <rFont val="Times New Roman"/>
        <charset val="134"/>
      </rPr>
      <t>30</t>
    </r>
    <r>
      <rPr>
        <sz val="12"/>
        <color indexed="8"/>
        <rFont val="仿宋_GB2312"/>
        <charset val="134"/>
      </rPr>
      <t>道，预计需资金</t>
    </r>
    <r>
      <rPr>
        <sz val="12"/>
        <color indexed="8"/>
        <rFont val="Times New Roman"/>
        <charset val="134"/>
      </rPr>
      <t>3.9</t>
    </r>
    <r>
      <rPr>
        <sz val="12"/>
        <color indexed="8"/>
        <rFont val="仿宋_GB2312"/>
        <charset val="134"/>
      </rPr>
      <t>万元；</t>
    </r>
    <r>
      <rPr>
        <sz val="12"/>
        <color indexed="8"/>
        <rFont val="Times New Roman"/>
        <charset val="134"/>
      </rPr>
      <t xml:space="preserve">
4.</t>
    </r>
    <r>
      <rPr>
        <sz val="12"/>
        <color indexed="8"/>
        <rFont val="仿宋_GB2312"/>
        <charset val="134"/>
      </rPr>
      <t>新建冷库</t>
    </r>
    <r>
      <rPr>
        <sz val="12"/>
        <color indexed="8"/>
        <rFont val="Times New Roman"/>
        <charset val="134"/>
      </rPr>
      <t>2</t>
    </r>
    <r>
      <rPr>
        <sz val="12"/>
        <color indexed="8"/>
        <rFont val="仿宋_GB2312"/>
        <charset val="134"/>
      </rPr>
      <t>个。分别是原料冷库</t>
    </r>
    <r>
      <rPr>
        <sz val="12"/>
        <color indexed="8"/>
        <rFont val="Times New Roman"/>
        <charset val="134"/>
      </rPr>
      <t>100</t>
    </r>
    <r>
      <rPr>
        <sz val="12"/>
        <color indexed="8"/>
        <rFont val="仿宋_GB2312"/>
        <charset val="134"/>
      </rPr>
      <t>立方米、成品冷库</t>
    </r>
    <r>
      <rPr>
        <sz val="12"/>
        <color indexed="8"/>
        <rFont val="Times New Roman"/>
        <charset val="134"/>
      </rPr>
      <t>150</t>
    </r>
    <r>
      <rPr>
        <sz val="12"/>
        <color indexed="8"/>
        <rFont val="仿宋_GB2312"/>
        <charset val="134"/>
      </rPr>
      <t>立方米，共计新建冷库</t>
    </r>
    <r>
      <rPr>
        <sz val="12"/>
        <color indexed="8"/>
        <rFont val="Times New Roman"/>
        <charset val="134"/>
      </rPr>
      <t>250</t>
    </r>
    <r>
      <rPr>
        <sz val="12"/>
        <color indexed="8"/>
        <rFont val="仿宋_GB2312"/>
        <charset val="134"/>
      </rPr>
      <t>立方米，预计需资金</t>
    </r>
    <r>
      <rPr>
        <sz val="12"/>
        <color indexed="8"/>
        <rFont val="Times New Roman"/>
        <charset val="134"/>
      </rPr>
      <t>27.5</t>
    </r>
    <r>
      <rPr>
        <sz val="12"/>
        <color indexed="8"/>
        <rFont val="仿宋_GB2312"/>
        <charset val="134"/>
      </rPr>
      <t>万元。预计总投资</t>
    </r>
    <r>
      <rPr>
        <sz val="12"/>
        <color indexed="8"/>
        <rFont val="Times New Roman"/>
        <charset val="134"/>
      </rPr>
      <t>98</t>
    </r>
    <r>
      <rPr>
        <sz val="12"/>
        <color indexed="8"/>
        <rFont val="仿宋_GB2312"/>
        <charset val="134"/>
      </rPr>
      <t>万元。</t>
    </r>
  </si>
  <si>
    <r>
      <rPr>
        <sz val="12"/>
        <color indexed="8"/>
        <rFont val="仿宋_GB2312"/>
        <charset val="134"/>
      </rPr>
      <t>项目建成后，形成集无骨鸡爪生产、加工、仓储于一体的标准化食品加工基地，提升禽副食品附加值，带动周边农户增收、创造稳定就业岗位</t>
    </r>
    <r>
      <rPr>
        <sz val="12"/>
        <color indexed="8"/>
        <rFont val="Times New Roman"/>
        <charset val="134"/>
      </rPr>
      <t>20</t>
    </r>
    <r>
      <rPr>
        <sz val="12"/>
        <color indexed="8"/>
        <rFont val="仿宋_GB2312"/>
        <charset val="134"/>
      </rPr>
      <t>个，严守食品安全与环保底线，实现经济效益、社会效益与生态效益的有机统一。预计项目年化收益率为</t>
    </r>
    <r>
      <rPr>
        <sz val="12"/>
        <color indexed="8"/>
        <rFont val="Times New Roman"/>
        <charset val="134"/>
      </rPr>
      <t>5%</t>
    </r>
    <r>
      <rPr>
        <sz val="12"/>
        <color indexed="8"/>
        <rFont val="仿宋_GB2312"/>
        <charset val="134"/>
      </rPr>
      <t>，即</t>
    </r>
    <r>
      <rPr>
        <sz val="12"/>
        <color indexed="8"/>
        <rFont val="Times New Roman"/>
        <charset val="134"/>
      </rPr>
      <t>6</t>
    </r>
    <r>
      <rPr>
        <sz val="12"/>
        <color indexed="8"/>
        <rFont val="仿宋_GB2312"/>
        <charset val="134"/>
      </rPr>
      <t>万元，可带动村集体经济增收</t>
    </r>
    <r>
      <rPr>
        <sz val="12"/>
        <color indexed="8"/>
        <rFont val="Times New Roman"/>
        <charset val="134"/>
      </rPr>
      <t>4</t>
    </r>
    <r>
      <rPr>
        <sz val="12"/>
        <color indexed="8"/>
        <rFont val="仿宋_GB2312"/>
        <charset val="134"/>
      </rPr>
      <t>万元以上。覆盖受益人口</t>
    </r>
    <r>
      <rPr>
        <sz val="12"/>
        <color indexed="8"/>
        <rFont val="Times New Roman"/>
        <charset val="134"/>
      </rPr>
      <t>1143</t>
    </r>
    <r>
      <rPr>
        <sz val="12"/>
        <color indexed="8"/>
        <rFont val="仿宋_GB2312"/>
        <charset val="134"/>
      </rPr>
      <t>户</t>
    </r>
    <r>
      <rPr>
        <sz val="12"/>
        <color indexed="8"/>
        <rFont val="Times New Roman"/>
        <charset val="134"/>
      </rPr>
      <t>4344</t>
    </r>
    <r>
      <rPr>
        <sz val="12"/>
        <color indexed="8"/>
        <rFont val="仿宋_GB2312"/>
        <charset val="134"/>
      </rPr>
      <t>人。</t>
    </r>
  </si>
  <si>
    <r>
      <rPr>
        <sz val="12"/>
        <color theme="1"/>
        <rFont val="Times New Roman"/>
        <charset val="134"/>
      </rPr>
      <t>1.</t>
    </r>
    <r>
      <rPr>
        <sz val="12"/>
        <color indexed="8"/>
        <rFont val="仿宋_GB2312"/>
        <charset val="134"/>
      </rPr>
      <t>吸纳低收入人群务工。加工厂就近就便吸纳当地低收入人群（含脱贫户和监测对象）进厂，参与加工工作，增加务工收入。预计可创造稳定就业岗位</t>
    </r>
    <r>
      <rPr>
        <sz val="12"/>
        <color indexed="8"/>
        <rFont val="Times New Roman"/>
        <charset val="134"/>
      </rPr>
      <t>20</t>
    </r>
    <r>
      <rPr>
        <sz val="12"/>
        <color indexed="8"/>
        <rFont val="仿宋_GB2312"/>
        <charset val="134"/>
      </rPr>
      <t>个。</t>
    </r>
    <r>
      <rPr>
        <sz val="12"/>
        <color indexed="8"/>
        <rFont val="Times New Roman"/>
        <charset val="134"/>
      </rPr>
      <t xml:space="preserve">
2.</t>
    </r>
    <r>
      <rPr>
        <sz val="12"/>
        <color indexed="8"/>
        <rFont val="仿宋_GB2312"/>
        <charset val="134"/>
      </rPr>
      <t>与周边养殖农户建立长期定向收购合作机制，实行保价收购政策，稳定农户养殖收益，带动农户依托原料供给实现增收致富，有效降低农户养殖市场风险。</t>
    </r>
    <r>
      <rPr>
        <sz val="12"/>
        <color indexed="8"/>
        <rFont val="Times New Roman"/>
        <charset val="134"/>
      </rPr>
      <t xml:space="preserve">
3.</t>
    </r>
    <r>
      <rPr>
        <sz val="12"/>
        <color indexed="8"/>
        <rFont val="仿宋_GB2312"/>
        <charset val="134"/>
      </rPr>
      <t>巩固壮大村集体经济。项目建设完成后，预计年收益达</t>
    </r>
    <r>
      <rPr>
        <sz val="12"/>
        <color indexed="8"/>
        <rFont val="Times New Roman"/>
        <charset val="134"/>
      </rPr>
      <t>5</t>
    </r>
    <r>
      <rPr>
        <sz val="12"/>
        <color indexed="8"/>
        <rFont val="仿宋_GB2312"/>
        <charset val="134"/>
      </rPr>
      <t>万元以上，收益将用于村公益性岗位工资的发放及壮大村集体经济。</t>
    </r>
  </si>
  <si>
    <r>
      <rPr>
        <sz val="12"/>
        <rFont val="仿宋_GB2312"/>
        <charset val="134"/>
      </rPr>
      <t>小房子社区</t>
    </r>
  </si>
  <si>
    <r>
      <rPr>
        <sz val="12"/>
        <color indexed="8"/>
        <rFont val="仿宋_GB2312"/>
        <charset val="134"/>
      </rPr>
      <t>旧县街道小房子民族团结进步示范村项目（冷链物流基地建设项目）</t>
    </r>
  </si>
  <si>
    <r>
      <rPr>
        <sz val="12"/>
        <color indexed="8"/>
        <rFont val="仿宋_GB2312"/>
        <charset val="134"/>
      </rPr>
      <t>小房子社区</t>
    </r>
  </si>
  <si>
    <r>
      <rPr>
        <sz val="12"/>
        <color indexed="8"/>
        <rFont val="仿宋_GB2312"/>
        <charset val="134"/>
      </rPr>
      <t>项目总占地</t>
    </r>
    <r>
      <rPr>
        <sz val="12"/>
        <color indexed="8"/>
        <rFont val="Times New Roman"/>
        <charset val="134"/>
      </rPr>
      <t>4960</t>
    </r>
    <r>
      <rPr>
        <sz val="12"/>
        <color indexed="8"/>
        <rFont val="仿宋_GB2312"/>
        <charset val="134"/>
      </rPr>
      <t>平方米，核心建设</t>
    </r>
    <r>
      <rPr>
        <sz val="12"/>
        <color indexed="8"/>
        <rFont val="Times New Roman"/>
        <charset val="134"/>
      </rPr>
      <t>1500</t>
    </r>
    <r>
      <rPr>
        <sz val="12"/>
        <color indexed="8"/>
        <rFont val="仿宋_GB2312"/>
        <charset val="134"/>
      </rPr>
      <t>平方米门式钢框架结构冷库（净高</t>
    </r>
    <r>
      <rPr>
        <sz val="12"/>
        <color indexed="8"/>
        <rFont val="Times New Roman"/>
        <charset val="134"/>
      </rPr>
      <t>6m</t>
    </r>
    <r>
      <rPr>
        <sz val="12"/>
        <color indexed="8"/>
        <rFont val="仿宋_GB2312"/>
        <charset val="134"/>
      </rPr>
      <t>，分</t>
    </r>
    <r>
      <rPr>
        <sz val="12"/>
        <color indexed="8"/>
        <rFont val="Times New Roman"/>
        <charset val="134"/>
      </rPr>
      <t>10</t>
    </r>
    <r>
      <rPr>
        <sz val="12"/>
        <color indexed="8"/>
        <rFont val="仿宋_GB2312"/>
        <charset val="134"/>
      </rPr>
      <t>间，总库容</t>
    </r>
    <r>
      <rPr>
        <sz val="12"/>
        <color indexed="8"/>
        <rFont val="Times New Roman"/>
        <charset val="134"/>
      </rPr>
      <t>9000</t>
    </r>
    <r>
      <rPr>
        <sz val="12"/>
        <color indexed="8"/>
        <rFont val="仿宋_GB2312"/>
        <charset val="134"/>
      </rPr>
      <t>立方米），配套建设</t>
    </r>
    <r>
      <rPr>
        <sz val="12"/>
        <color indexed="8"/>
        <rFont val="Times New Roman"/>
        <charset val="134"/>
      </rPr>
      <t>200</t>
    </r>
    <r>
      <rPr>
        <sz val="12"/>
        <color indexed="8"/>
        <rFont val="仿宋_GB2312"/>
        <charset val="134"/>
      </rPr>
      <t>平方米钢框架分拣货棚、</t>
    </r>
    <r>
      <rPr>
        <sz val="12"/>
        <color indexed="8"/>
        <rFont val="Times New Roman"/>
        <charset val="134"/>
      </rPr>
      <t>150</t>
    </r>
    <r>
      <rPr>
        <sz val="12"/>
        <color indexed="8"/>
        <rFont val="仿宋_GB2312"/>
        <charset val="134"/>
      </rPr>
      <t>平方米门式钢框架制冰用房，以及挡墙、沟渠、场地硬化等零星工程。</t>
    </r>
    <r>
      <rPr>
        <sz val="12"/>
        <color indexed="8"/>
        <rFont val="Times New Roman"/>
        <charset val="134"/>
      </rPr>
      <t xml:space="preserve">
</t>
    </r>
    <r>
      <rPr>
        <sz val="12"/>
        <color indexed="8"/>
        <rFont val="仿宋_GB2312"/>
        <charset val="134"/>
      </rPr>
      <t>一、门式钢框架结构冷库（</t>
    </r>
    <r>
      <rPr>
        <sz val="12"/>
        <color indexed="8"/>
        <rFont val="Times New Roman"/>
        <charset val="134"/>
      </rPr>
      <t>1500</t>
    </r>
    <r>
      <rPr>
        <sz val="12"/>
        <color indexed="8"/>
        <rFont val="宋体"/>
        <charset val="134"/>
      </rPr>
      <t>㎡</t>
    </r>
    <r>
      <rPr>
        <sz val="12"/>
        <color indexed="8"/>
        <rFont val="仿宋_GB2312"/>
        <charset val="134"/>
      </rPr>
      <t>，净高</t>
    </r>
    <r>
      <rPr>
        <sz val="12"/>
        <color indexed="8"/>
        <rFont val="Times New Roman"/>
        <charset val="134"/>
      </rPr>
      <t>6m</t>
    </r>
    <r>
      <rPr>
        <sz val="12"/>
        <color indexed="8"/>
        <rFont val="仿宋_GB2312"/>
        <charset val="134"/>
      </rPr>
      <t>，分</t>
    </r>
    <r>
      <rPr>
        <sz val="12"/>
        <color indexed="8"/>
        <rFont val="Times New Roman"/>
        <charset val="134"/>
      </rPr>
      <t>10</t>
    </r>
    <r>
      <rPr>
        <sz val="12"/>
        <color indexed="8"/>
        <rFont val="仿宋_GB2312"/>
        <charset val="134"/>
      </rPr>
      <t>间，总库容</t>
    </r>
    <r>
      <rPr>
        <sz val="12"/>
        <color indexed="8"/>
        <rFont val="Times New Roman"/>
        <charset val="134"/>
      </rPr>
      <t>9000m³</t>
    </r>
    <r>
      <rPr>
        <sz val="12"/>
        <color indexed="8"/>
        <rFont val="仿宋_GB2312"/>
        <charset val="134"/>
      </rPr>
      <t>）</t>
    </r>
    <r>
      <rPr>
        <sz val="12"/>
        <color indexed="8"/>
        <rFont val="Times New Roman"/>
        <charset val="134"/>
      </rPr>
      <t xml:space="preserve">
1.</t>
    </r>
    <r>
      <rPr>
        <sz val="12"/>
        <color indexed="8"/>
        <rFont val="仿宋_GB2312"/>
        <charset val="134"/>
      </rPr>
      <t>冷库库体建设</t>
    </r>
    <r>
      <rPr>
        <sz val="12"/>
        <color indexed="8"/>
        <rFont val="Times New Roman"/>
        <charset val="134"/>
      </rPr>
      <t>1500</t>
    </r>
    <r>
      <rPr>
        <sz val="12"/>
        <color indexed="8"/>
        <rFont val="宋体"/>
        <charset val="134"/>
      </rPr>
      <t>㎡</t>
    </r>
    <r>
      <rPr>
        <sz val="12"/>
        <color indexed="8"/>
        <rFont val="仿宋_GB2312"/>
        <charset val="134"/>
      </rPr>
      <t>，</t>
    </r>
    <r>
      <rPr>
        <sz val="12"/>
        <color indexed="8"/>
        <rFont val="Times New Roman"/>
        <charset val="134"/>
      </rPr>
      <t>334</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预算金额：</t>
    </r>
    <r>
      <rPr>
        <sz val="12"/>
        <color indexed="8"/>
        <rFont val="Times New Roman"/>
        <charset val="134"/>
      </rPr>
      <t>50</t>
    </r>
    <r>
      <rPr>
        <sz val="12"/>
        <color indexed="8"/>
        <rFont val="仿宋_GB2312"/>
        <charset val="134"/>
      </rPr>
      <t>万元；</t>
    </r>
    <r>
      <rPr>
        <sz val="12"/>
        <color indexed="8"/>
        <rFont val="Times New Roman"/>
        <charset val="134"/>
      </rPr>
      <t xml:space="preserve">
2.</t>
    </r>
    <r>
      <rPr>
        <sz val="12"/>
        <color indexed="8"/>
        <rFont val="仿宋_GB2312"/>
        <charset val="134"/>
      </rPr>
      <t>保温系统</t>
    </r>
    <r>
      <rPr>
        <sz val="12"/>
        <color indexed="8"/>
        <rFont val="Times New Roman"/>
        <charset val="134"/>
      </rPr>
      <t>10</t>
    </r>
    <r>
      <rPr>
        <sz val="12"/>
        <color indexed="8"/>
        <rFont val="仿宋_GB2312"/>
        <charset val="134"/>
      </rPr>
      <t>套（每间冷库</t>
    </r>
    <r>
      <rPr>
        <sz val="12"/>
        <color indexed="8"/>
        <rFont val="Times New Roman"/>
        <charset val="134"/>
      </rPr>
      <t>1</t>
    </r>
    <r>
      <rPr>
        <sz val="12"/>
        <color indexed="8"/>
        <rFont val="仿宋_GB2312"/>
        <charset val="134"/>
      </rPr>
      <t>套）单价：</t>
    </r>
    <r>
      <rPr>
        <sz val="12"/>
        <color indexed="8"/>
        <rFont val="Times New Roman"/>
        <charset val="134"/>
      </rPr>
      <t>222.22</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（含铺设、密封处理）预算金额：</t>
    </r>
    <r>
      <rPr>
        <sz val="12"/>
        <color indexed="8"/>
        <rFont val="Times New Roman"/>
        <charset val="134"/>
      </rPr>
      <t>40</t>
    </r>
    <r>
      <rPr>
        <sz val="12"/>
        <color indexed="8"/>
        <rFont val="仿宋_GB2312"/>
        <charset val="134"/>
      </rPr>
      <t>万元；</t>
    </r>
    <r>
      <rPr>
        <sz val="12"/>
        <color indexed="8"/>
        <rFont val="Times New Roman"/>
        <charset val="134"/>
      </rPr>
      <t xml:space="preserve">
3.</t>
    </r>
    <r>
      <rPr>
        <sz val="12"/>
        <color indexed="8"/>
        <rFont val="仿宋_GB2312"/>
        <charset val="134"/>
      </rPr>
      <t>集中制冷系统</t>
    </r>
    <r>
      <rPr>
        <sz val="12"/>
        <color indexed="8"/>
        <rFont val="Times New Roman"/>
        <charset val="134"/>
      </rPr>
      <t>2</t>
    </r>
    <r>
      <rPr>
        <sz val="12"/>
        <color indexed="8"/>
        <rFont val="仿宋_GB2312"/>
        <charset val="134"/>
      </rPr>
      <t>套（每套适配</t>
    </r>
    <r>
      <rPr>
        <sz val="12"/>
        <color indexed="8"/>
        <rFont val="Times New Roman"/>
        <charset val="134"/>
      </rPr>
      <t>750</t>
    </r>
    <r>
      <rPr>
        <sz val="12"/>
        <color indexed="8"/>
        <rFont val="宋体"/>
        <charset val="134"/>
      </rPr>
      <t>㎡</t>
    </r>
    <r>
      <rPr>
        <sz val="12"/>
        <color indexed="8"/>
        <rFont val="仿宋_GB2312"/>
        <charset val="134"/>
      </rPr>
      <t>冷库）</t>
    </r>
    <r>
      <rPr>
        <sz val="12"/>
        <color indexed="8"/>
        <rFont val="Times New Roman"/>
        <charset val="134"/>
      </rPr>
      <t>200000</t>
    </r>
    <r>
      <rPr>
        <sz val="12"/>
        <color indexed="8"/>
        <rFont val="仿宋_GB2312"/>
        <charset val="134"/>
      </rPr>
      <t>元</t>
    </r>
    <r>
      <rPr>
        <sz val="12"/>
        <color indexed="8"/>
        <rFont val="Times New Roman"/>
        <charset val="134"/>
      </rPr>
      <t>/</t>
    </r>
    <r>
      <rPr>
        <sz val="12"/>
        <color indexed="8"/>
        <rFont val="仿宋_GB2312"/>
        <charset val="134"/>
      </rPr>
      <t>套；预算金额：</t>
    </r>
    <r>
      <rPr>
        <sz val="12"/>
        <color indexed="8"/>
        <rFont val="Times New Roman"/>
        <charset val="134"/>
      </rPr>
      <t>40</t>
    </r>
    <r>
      <rPr>
        <sz val="12"/>
        <color indexed="8"/>
        <rFont val="仿宋_GB2312"/>
        <charset val="134"/>
      </rPr>
      <t>万元；</t>
    </r>
    <r>
      <rPr>
        <sz val="12"/>
        <color indexed="8"/>
        <rFont val="Times New Roman"/>
        <charset val="134"/>
      </rPr>
      <t xml:space="preserve">
</t>
    </r>
    <r>
      <rPr>
        <sz val="12"/>
        <color indexed="8"/>
        <rFont val="仿宋_GB2312"/>
        <charset val="134"/>
      </rPr>
      <t>二、钢框架结构分拣货棚（</t>
    </r>
    <r>
      <rPr>
        <sz val="12"/>
        <color indexed="8"/>
        <rFont val="Times New Roman"/>
        <charset val="134"/>
      </rPr>
      <t>200</t>
    </r>
    <r>
      <rPr>
        <sz val="12"/>
        <color indexed="8"/>
        <rFont val="宋体"/>
        <charset val="134"/>
      </rPr>
      <t>㎡</t>
    </r>
    <r>
      <rPr>
        <sz val="12"/>
        <color indexed="8"/>
        <rFont val="仿宋_GB2312"/>
        <charset val="134"/>
      </rPr>
      <t>，檐高</t>
    </r>
    <r>
      <rPr>
        <sz val="12"/>
        <color indexed="8"/>
        <rFont val="Times New Roman"/>
        <charset val="134"/>
      </rPr>
      <t>6m</t>
    </r>
    <r>
      <rPr>
        <sz val="12"/>
        <color indexed="8"/>
        <rFont val="仿宋_GB2312"/>
        <charset val="134"/>
      </rPr>
      <t>）</t>
    </r>
    <r>
      <rPr>
        <sz val="12"/>
        <color indexed="8"/>
        <rFont val="Times New Roman"/>
        <charset val="134"/>
      </rPr>
      <t xml:space="preserve">
1.</t>
    </r>
    <r>
      <rPr>
        <sz val="12"/>
        <color indexed="8"/>
        <rFont val="仿宋_GB2312"/>
        <charset val="134"/>
      </rPr>
      <t>分拣货棚建设</t>
    </r>
    <r>
      <rPr>
        <sz val="12"/>
        <color indexed="8"/>
        <rFont val="Times New Roman"/>
        <charset val="134"/>
      </rPr>
      <t>200</t>
    </r>
    <r>
      <rPr>
        <sz val="12"/>
        <color indexed="8"/>
        <rFont val="宋体"/>
        <charset val="134"/>
      </rPr>
      <t>㎡</t>
    </r>
    <r>
      <rPr>
        <sz val="12"/>
        <color indexed="8"/>
        <rFont val="仿宋_GB2312"/>
        <charset val="134"/>
      </rPr>
      <t>（主体结构</t>
    </r>
    <r>
      <rPr>
        <sz val="12"/>
        <color indexed="8"/>
        <rFont val="Times New Roman"/>
        <charset val="134"/>
      </rPr>
      <t>+</t>
    </r>
    <r>
      <rPr>
        <sz val="12"/>
        <color indexed="8"/>
        <rFont val="仿宋_GB2312"/>
        <charset val="134"/>
      </rPr>
      <t>简易围护）</t>
    </r>
    <r>
      <rPr>
        <sz val="12"/>
        <color indexed="8"/>
        <rFont val="Times New Roman"/>
        <charset val="134"/>
      </rPr>
      <t>250</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；预算金额：</t>
    </r>
    <r>
      <rPr>
        <sz val="12"/>
        <color indexed="8"/>
        <rFont val="Times New Roman"/>
        <charset val="134"/>
      </rPr>
      <t>5</t>
    </r>
    <r>
      <rPr>
        <sz val="12"/>
        <color indexed="8"/>
        <rFont val="仿宋_GB2312"/>
        <charset val="134"/>
      </rPr>
      <t>万元；</t>
    </r>
    <r>
      <rPr>
        <sz val="12"/>
        <color indexed="8"/>
        <rFont val="Times New Roman"/>
        <charset val="134"/>
      </rPr>
      <t xml:space="preserve">
2.</t>
    </r>
    <r>
      <rPr>
        <sz val="12"/>
        <color indexed="8"/>
        <rFont val="仿宋_GB2312"/>
        <charset val="134"/>
      </rPr>
      <t>分拣设备购置</t>
    </r>
    <r>
      <rPr>
        <sz val="12"/>
        <color indexed="8"/>
        <rFont val="Times New Roman"/>
        <charset val="134"/>
      </rPr>
      <t>1</t>
    </r>
    <r>
      <rPr>
        <sz val="12"/>
        <color indexed="8"/>
        <rFont val="仿宋_GB2312"/>
        <charset val="134"/>
      </rPr>
      <t>套（适配</t>
    </r>
    <r>
      <rPr>
        <sz val="12"/>
        <color indexed="8"/>
        <rFont val="Times New Roman"/>
        <charset val="134"/>
      </rPr>
      <t>200</t>
    </r>
    <r>
      <rPr>
        <sz val="12"/>
        <color indexed="8"/>
        <rFont val="宋体"/>
        <charset val="134"/>
      </rPr>
      <t>㎡</t>
    </r>
    <r>
      <rPr>
        <sz val="12"/>
        <color indexed="8"/>
        <rFont val="仿宋_GB2312"/>
        <charset val="134"/>
      </rPr>
      <t>场地）</t>
    </r>
    <r>
      <rPr>
        <sz val="12"/>
        <color indexed="8"/>
        <rFont val="Times New Roman"/>
        <charset val="134"/>
      </rPr>
      <t>150000</t>
    </r>
    <r>
      <rPr>
        <sz val="12"/>
        <color indexed="8"/>
        <rFont val="仿宋_GB2312"/>
        <charset val="134"/>
      </rPr>
      <t>元</t>
    </r>
    <r>
      <rPr>
        <sz val="12"/>
        <color indexed="8"/>
        <rFont val="Times New Roman"/>
        <charset val="134"/>
      </rPr>
      <t>/</t>
    </r>
    <r>
      <rPr>
        <sz val="12"/>
        <color indexed="8"/>
        <rFont val="仿宋_GB2312"/>
        <charset val="134"/>
      </rPr>
      <t>套；预算金额：</t>
    </r>
    <r>
      <rPr>
        <sz val="12"/>
        <color indexed="8"/>
        <rFont val="Times New Roman"/>
        <charset val="134"/>
      </rPr>
      <t>15</t>
    </r>
    <r>
      <rPr>
        <sz val="12"/>
        <color indexed="8"/>
        <rFont val="仿宋_GB2312"/>
        <charset val="134"/>
      </rPr>
      <t>万元</t>
    </r>
    <r>
      <rPr>
        <sz val="12"/>
        <color indexed="8"/>
        <rFont val="Times New Roman"/>
        <charset val="134"/>
      </rPr>
      <t xml:space="preserve">
</t>
    </r>
    <r>
      <rPr>
        <sz val="12"/>
        <color indexed="8"/>
        <rFont val="仿宋_GB2312"/>
        <charset val="134"/>
      </rPr>
      <t>三、门式钢框架结构制冰用房（</t>
    </r>
    <r>
      <rPr>
        <sz val="12"/>
        <color indexed="8"/>
        <rFont val="Times New Roman"/>
        <charset val="134"/>
      </rPr>
      <t>150</t>
    </r>
    <r>
      <rPr>
        <sz val="12"/>
        <color indexed="8"/>
        <rFont val="宋体"/>
        <charset val="134"/>
      </rPr>
      <t>㎡</t>
    </r>
    <r>
      <rPr>
        <sz val="12"/>
        <color indexed="8"/>
        <rFont val="仿宋_GB2312"/>
        <charset val="134"/>
      </rPr>
      <t>，日产</t>
    </r>
    <r>
      <rPr>
        <sz val="12"/>
        <color indexed="8"/>
        <rFont val="Times New Roman"/>
        <charset val="134"/>
      </rPr>
      <t>10</t>
    </r>
    <r>
      <rPr>
        <sz val="12"/>
        <color indexed="8"/>
        <rFont val="仿宋_GB2312"/>
        <charset val="134"/>
      </rPr>
      <t>吨大冰</t>
    </r>
    <r>
      <rPr>
        <sz val="12"/>
        <color indexed="8"/>
        <rFont val="Times New Roman"/>
        <charset val="134"/>
      </rPr>
      <t>+3</t>
    </r>
    <r>
      <rPr>
        <sz val="12"/>
        <color indexed="8"/>
        <rFont val="仿宋_GB2312"/>
        <charset val="134"/>
      </rPr>
      <t>吨冰瓶，处理时间</t>
    </r>
    <r>
      <rPr>
        <sz val="12"/>
        <color indexed="8"/>
        <rFont val="Times New Roman"/>
        <charset val="134"/>
      </rPr>
      <t>20</t>
    </r>
    <r>
      <rPr>
        <sz val="12"/>
        <color indexed="8"/>
        <rFont val="仿宋_GB2312"/>
        <charset val="134"/>
      </rPr>
      <t>小时）</t>
    </r>
    <r>
      <rPr>
        <sz val="12"/>
        <color indexed="8"/>
        <rFont val="Times New Roman"/>
        <charset val="134"/>
      </rPr>
      <t xml:space="preserve">
1.</t>
    </r>
    <r>
      <rPr>
        <sz val="12"/>
        <color indexed="8"/>
        <rFont val="仿宋_GB2312"/>
        <charset val="134"/>
      </rPr>
      <t>盐水池建设</t>
    </r>
    <r>
      <rPr>
        <sz val="12"/>
        <color indexed="8"/>
        <rFont val="Times New Roman"/>
        <charset val="134"/>
      </rPr>
      <t>150</t>
    </r>
    <r>
      <rPr>
        <sz val="12"/>
        <color indexed="8"/>
        <rFont val="宋体"/>
        <charset val="134"/>
      </rPr>
      <t>㎡</t>
    </r>
    <r>
      <rPr>
        <sz val="12"/>
        <color indexed="8"/>
        <rFont val="仿宋_GB2312"/>
        <charset val="134"/>
      </rPr>
      <t>，单价：</t>
    </r>
    <r>
      <rPr>
        <sz val="12"/>
        <color indexed="8"/>
        <rFont val="Times New Roman"/>
        <charset val="134"/>
      </rPr>
      <t>1000</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，预算金额：</t>
    </r>
    <r>
      <rPr>
        <sz val="12"/>
        <color indexed="8"/>
        <rFont val="Times New Roman"/>
        <charset val="134"/>
      </rPr>
      <t>15</t>
    </r>
    <r>
      <rPr>
        <sz val="12"/>
        <color indexed="8"/>
        <rFont val="仿宋_GB2312"/>
        <charset val="134"/>
      </rPr>
      <t>万元</t>
    </r>
    <r>
      <rPr>
        <sz val="12"/>
        <color indexed="8"/>
        <rFont val="Times New Roman"/>
        <charset val="134"/>
      </rPr>
      <t xml:space="preserve">
2.</t>
    </r>
    <r>
      <rPr>
        <sz val="12"/>
        <color indexed="8"/>
        <rFont val="仿宋_GB2312"/>
        <charset val="134"/>
      </rPr>
      <t>储冰间制冷系统</t>
    </r>
    <r>
      <rPr>
        <sz val="12"/>
        <color indexed="8"/>
        <rFont val="Times New Roman"/>
        <charset val="134"/>
      </rPr>
      <t>1</t>
    </r>
    <r>
      <rPr>
        <sz val="12"/>
        <color indexed="8"/>
        <rFont val="仿宋_GB2312"/>
        <charset val="134"/>
      </rPr>
      <t>套（适配</t>
    </r>
    <r>
      <rPr>
        <sz val="12"/>
        <color indexed="8"/>
        <rFont val="Times New Roman"/>
        <charset val="134"/>
      </rPr>
      <t>150</t>
    </r>
    <r>
      <rPr>
        <sz val="12"/>
        <color indexed="8"/>
        <rFont val="宋体"/>
        <charset val="134"/>
      </rPr>
      <t>㎡</t>
    </r>
    <r>
      <rPr>
        <sz val="12"/>
        <color indexed="8"/>
        <rFont val="仿宋_GB2312"/>
        <charset val="134"/>
      </rPr>
      <t>储冰间）；单价：</t>
    </r>
    <r>
      <rPr>
        <sz val="12"/>
        <color indexed="8"/>
        <rFont val="Times New Roman"/>
        <charset val="134"/>
      </rPr>
      <t>220000</t>
    </r>
    <r>
      <rPr>
        <sz val="12"/>
        <color indexed="8"/>
        <rFont val="仿宋_GB2312"/>
        <charset val="134"/>
      </rPr>
      <t>元</t>
    </r>
    <r>
      <rPr>
        <sz val="12"/>
        <color indexed="8"/>
        <rFont val="Times New Roman"/>
        <charset val="134"/>
      </rPr>
      <t>/</t>
    </r>
    <r>
      <rPr>
        <sz val="12"/>
        <color indexed="8"/>
        <rFont val="仿宋_GB2312"/>
        <charset val="134"/>
      </rPr>
      <t>套；预算金额：</t>
    </r>
    <r>
      <rPr>
        <sz val="12"/>
        <color indexed="8"/>
        <rFont val="Times New Roman"/>
        <charset val="134"/>
      </rPr>
      <t>22</t>
    </r>
    <r>
      <rPr>
        <sz val="12"/>
        <color indexed="8"/>
        <rFont val="仿宋_GB2312"/>
        <charset val="134"/>
      </rPr>
      <t>万元。</t>
    </r>
    <r>
      <rPr>
        <sz val="12"/>
        <color indexed="8"/>
        <rFont val="Times New Roman"/>
        <charset val="134"/>
      </rPr>
      <t xml:space="preserve">
</t>
    </r>
    <r>
      <rPr>
        <sz val="12"/>
        <color indexed="8"/>
        <rFont val="仿宋_GB2312"/>
        <charset val="134"/>
      </rPr>
      <t>四、配套工程</t>
    </r>
    <r>
      <rPr>
        <sz val="12"/>
        <color indexed="8"/>
        <rFont val="Times New Roman"/>
        <charset val="134"/>
      </rPr>
      <t xml:space="preserve">
1.</t>
    </r>
    <r>
      <rPr>
        <sz val="12"/>
        <color indexed="8"/>
        <rFont val="仿宋_GB2312"/>
        <charset val="134"/>
      </rPr>
      <t>挡土墙</t>
    </r>
    <r>
      <rPr>
        <sz val="12"/>
        <color indexed="8"/>
        <rFont val="Times New Roman"/>
        <charset val="134"/>
      </rPr>
      <t>80m</t>
    </r>
    <r>
      <rPr>
        <sz val="12"/>
        <color indexed="8"/>
        <rFont val="仿宋_GB2312"/>
        <charset val="134"/>
      </rPr>
      <t>（高</t>
    </r>
    <r>
      <rPr>
        <sz val="12"/>
        <color indexed="8"/>
        <rFont val="Times New Roman"/>
        <charset val="134"/>
      </rPr>
      <t>2m</t>
    </r>
    <r>
      <rPr>
        <sz val="12"/>
        <color indexed="8"/>
        <rFont val="仿宋_GB2312"/>
        <charset val="134"/>
      </rPr>
      <t>），</t>
    </r>
    <r>
      <rPr>
        <sz val="12"/>
        <color indexed="8"/>
        <rFont val="Times New Roman"/>
        <charset val="134"/>
      </rPr>
      <t>300</t>
    </r>
    <r>
      <rPr>
        <sz val="12"/>
        <color indexed="8"/>
        <rFont val="仿宋_GB2312"/>
        <charset val="134"/>
      </rPr>
      <t>元</t>
    </r>
    <r>
      <rPr>
        <sz val="12"/>
        <color indexed="8"/>
        <rFont val="Times New Roman"/>
        <charset val="134"/>
      </rPr>
      <t>/m</t>
    </r>
    <r>
      <rPr>
        <sz val="12"/>
        <color indexed="8"/>
        <rFont val="仿宋_GB2312"/>
        <charset val="134"/>
      </rPr>
      <t>，预算金额：</t>
    </r>
    <r>
      <rPr>
        <sz val="12"/>
        <color indexed="8"/>
        <rFont val="Times New Roman"/>
        <charset val="134"/>
      </rPr>
      <t>2.4</t>
    </r>
    <r>
      <rPr>
        <sz val="12"/>
        <color indexed="8"/>
        <rFont val="仿宋_GB2312"/>
        <charset val="134"/>
      </rPr>
      <t>万元；</t>
    </r>
    <r>
      <rPr>
        <sz val="12"/>
        <color indexed="8"/>
        <rFont val="Times New Roman"/>
        <charset val="134"/>
      </rPr>
      <t xml:space="preserve">
2.</t>
    </r>
    <r>
      <rPr>
        <sz val="12"/>
        <color indexed="8"/>
        <rFont val="仿宋_GB2312"/>
        <charset val="134"/>
      </rPr>
      <t>沟渠</t>
    </r>
    <r>
      <rPr>
        <sz val="12"/>
        <color indexed="8"/>
        <rFont val="Times New Roman"/>
        <charset val="134"/>
      </rPr>
      <t>120m</t>
    </r>
    <r>
      <rPr>
        <sz val="12"/>
        <color indexed="8"/>
        <rFont val="仿宋_GB2312"/>
        <charset val="134"/>
      </rPr>
      <t>（宽</t>
    </r>
    <r>
      <rPr>
        <sz val="12"/>
        <color indexed="8"/>
        <rFont val="Times New Roman"/>
        <charset val="134"/>
      </rPr>
      <t>0.8m</t>
    </r>
    <r>
      <rPr>
        <sz val="12"/>
        <color indexed="8"/>
        <rFont val="仿宋_GB2312"/>
        <charset val="134"/>
      </rPr>
      <t>、深</t>
    </r>
    <r>
      <rPr>
        <sz val="12"/>
        <color indexed="8"/>
        <rFont val="Times New Roman"/>
        <charset val="134"/>
      </rPr>
      <t>0.6m</t>
    </r>
    <r>
      <rPr>
        <sz val="12"/>
        <color indexed="8"/>
        <rFont val="仿宋_GB2312"/>
        <charset val="134"/>
      </rPr>
      <t>）</t>
    </r>
    <r>
      <rPr>
        <sz val="12"/>
        <color indexed="8"/>
        <rFont val="Times New Roman"/>
        <charset val="134"/>
      </rPr>
      <t>210</t>
    </r>
    <r>
      <rPr>
        <sz val="12"/>
        <color indexed="8"/>
        <rFont val="仿宋_GB2312"/>
        <charset val="134"/>
      </rPr>
      <t>元</t>
    </r>
    <r>
      <rPr>
        <sz val="12"/>
        <color indexed="8"/>
        <rFont val="Times New Roman"/>
        <charset val="134"/>
      </rPr>
      <t>/m</t>
    </r>
    <r>
      <rPr>
        <sz val="12"/>
        <color indexed="8"/>
        <rFont val="仿宋_GB2312"/>
        <charset val="134"/>
      </rPr>
      <t>，预算金额</t>
    </r>
    <r>
      <rPr>
        <sz val="12"/>
        <color indexed="8"/>
        <rFont val="Times New Roman"/>
        <charset val="134"/>
      </rPr>
      <t>2.5</t>
    </r>
    <r>
      <rPr>
        <sz val="12"/>
        <color indexed="8"/>
        <rFont val="仿宋_GB2312"/>
        <charset val="134"/>
      </rPr>
      <t>万元；</t>
    </r>
    <r>
      <rPr>
        <sz val="12"/>
        <color indexed="8"/>
        <rFont val="Times New Roman"/>
        <charset val="134"/>
      </rPr>
      <t xml:space="preserve">
3.</t>
    </r>
    <r>
      <rPr>
        <sz val="12"/>
        <color indexed="8"/>
        <rFont val="仿宋_GB2312"/>
        <charset val="134"/>
      </rPr>
      <t>道路硬化（厚度</t>
    </r>
    <r>
      <rPr>
        <sz val="12"/>
        <color indexed="8"/>
        <rFont val="Times New Roman"/>
        <charset val="134"/>
      </rPr>
      <t>10cm</t>
    </r>
    <r>
      <rPr>
        <sz val="12"/>
        <color indexed="8"/>
        <rFont val="仿宋_GB2312"/>
        <charset val="134"/>
      </rPr>
      <t>）</t>
    </r>
    <r>
      <rPr>
        <sz val="12"/>
        <color indexed="8"/>
        <rFont val="Times New Roman"/>
        <charset val="134"/>
      </rPr>
      <t>450</t>
    </r>
    <r>
      <rPr>
        <sz val="12"/>
        <color indexed="8"/>
        <rFont val="宋体"/>
        <charset val="134"/>
      </rPr>
      <t>㎡</t>
    </r>
    <r>
      <rPr>
        <sz val="12"/>
        <color indexed="8"/>
        <rFont val="仿宋_GB2312"/>
        <charset val="134"/>
      </rPr>
      <t>，</t>
    </r>
    <r>
      <rPr>
        <sz val="12"/>
        <color indexed="8"/>
        <rFont val="Times New Roman"/>
        <charset val="134"/>
      </rPr>
      <t>130</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，预算金额：</t>
    </r>
    <r>
      <rPr>
        <sz val="12"/>
        <color indexed="8"/>
        <rFont val="Times New Roman"/>
        <charset val="134"/>
      </rPr>
      <t>5.85</t>
    </r>
    <r>
      <rPr>
        <sz val="12"/>
        <color indexed="8"/>
        <rFont val="仿宋_GB2312"/>
        <charset val="134"/>
      </rPr>
      <t>万元。</t>
    </r>
  </si>
  <si>
    <r>
      <rPr>
        <sz val="12"/>
        <color indexed="8"/>
        <rFont val="仿宋_GB2312"/>
        <charset val="134"/>
      </rPr>
      <t>通过项目建设，能够进一步增强当地冷链一体化仓储、运输及配送能力，有效提升区域蔬菜、蛋奶类农产品等冻品储备调控水平，预计综合年收益</t>
    </r>
    <r>
      <rPr>
        <sz val="12"/>
        <color indexed="8"/>
        <rFont val="Times New Roman"/>
        <charset val="134"/>
      </rPr>
      <t>15</t>
    </r>
    <r>
      <rPr>
        <sz val="12"/>
        <color indexed="8"/>
        <rFont val="仿宋_GB2312"/>
        <charset val="134"/>
      </rPr>
      <t>余万元，进一步壮大村集体经济；项目建成后，依托小房子社区辖区各村组及周边村组</t>
    </r>
    <r>
      <rPr>
        <sz val="12"/>
        <color indexed="8"/>
        <rFont val="Times New Roman"/>
        <charset val="134"/>
      </rPr>
      <t>10000</t>
    </r>
    <r>
      <rPr>
        <sz val="12"/>
        <color indexed="8"/>
        <rFont val="仿宋_GB2312"/>
        <charset val="134"/>
      </rPr>
      <t>余亩蔬菜基地，构建</t>
    </r>
    <r>
      <rPr>
        <sz val="12"/>
        <color indexed="8"/>
        <rFont val="Times New Roman"/>
        <charset val="134"/>
      </rPr>
      <t>“</t>
    </r>
    <r>
      <rPr>
        <sz val="12"/>
        <color indexed="8"/>
        <rFont val="仿宋_GB2312"/>
        <charset val="134"/>
      </rPr>
      <t>村党组织</t>
    </r>
    <r>
      <rPr>
        <sz val="12"/>
        <color indexed="8"/>
        <rFont val="Times New Roman"/>
        <charset val="134"/>
      </rPr>
      <t>+</t>
    </r>
    <r>
      <rPr>
        <sz val="12"/>
        <color indexed="8"/>
        <rFont val="仿宋_GB2312"/>
        <charset val="134"/>
      </rPr>
      <t>合作社</t>
    </r>
    <r>
      <rPr>
        <sz val="12"/>
        <color indexed="8"/>
        <rFont val="Times New Roman"/>
        <charset val="134"/>
      </rPr>
      <t>+</t>
    </r>
    <r>
      <rPr>
        <sz val="12"/>
        <color indexed="8"/>
        <rFont val="仿宋_GB2312"/>
        <charset val="134"/>
      </rPr>
      <t>企业</t>
    </r>
    <r>
      <rPr>
        <sz val="12"/>
        <color indexed="8"/>
        <rFont val="Times New Roman"/>
        <charset val="134"/>
      </rPr>
      <t>+</t>
    </r>
    <r>
      <rPr>
        <sz val="12"/>
        <color indexed="8"/>
        <rFont val="仿宋_GB2312"/>
        <charset val="134"/>
      </rPr>
      <t>基地</t>
    </r>
    <r>
      <rPr>
        <sz val="12"/>
        <color indexed="8"/>
        <rFont val="Times New Roman"/>
        <charset val="134"/>
      </rPr>
      <t>+</t>
    </r>
    <r>
      <rPr>
        <sz val="12"/>
        <color indexed="8"/>
        <rFont val="仿宋_GB2312"/>
        <charset val="134"/>
      </rPr>
      <t>农户</t>
    </r>
    <r>
      <rPr>
        <sz val="12"/>
        <color indexed="8"/>
        <rFont val="Times New Roman"/>
        <charset val="134"/>
      </rPr>
      <t>”</t>
    </r>
    <r>
      <rPr>
        <sz val="12"/>
        <color indexed="8"/>
        <rFont val="仿宋_GB2312"/>
        <charset val="134"/>
      </rPr>
      <t>五方联动运营模式，形成农产品从种植、采摘、储存到销售的完整产业链，可吸纳</t>
    </r>
    <r>
      <rPr>
        <sz val="12"/>
        <color indexed="8"/>
        <rFont val="Times New Roman"/>
        <charset val="134"/>
      </rPr>
      <t>50</t>
    </r>
    <r>
      <rPr>
        <sz val="12"/>
        <color indexed="8"/>
        <rFont val="仿宋_GB2312"/>
        <charset val="134"/>
      </rPr>
      <t>余人就近务工，带动辖区内农户</t>
    </r>
    <r>
      <rPr>
        <sz val="12"/>
        <color indexed="8"/>
        <rFont val="Times New Roman"/>
        <charset val="134"/>
      </rPr>
      <t>380</t>
    </r>
    <r>
      <rPr>
        <sz val="12"/>
        <color indexed="8"/>
        <rFont val="仿宋_GB2312"/>
        <charset val="134"/>
      </rPr>
      <t>户（其中脱贫户</t>
    </r>
    <r>
      <rPr>
        <sz val="12"/>
        <color indexed="8"/>
        <rFont val="Times New Roman"/>
        <charset val="134"/>
      </rPr>
      <t>3</t>
    </r>
    <r>
      <rPr>
        <sz val="12"/>
        <color indexed="8"/>
        <rFont val="仿宋_GB2312"/>
        <charset val="134"/>
      </rPr>
      <t>户，</t>
    </r>
    <r>
      <rPr>
        <sz val="12"/>
        <color indexed="8"/>
        <rFont val="Times New Roman"/>
        <charset val="134"/>
      </rPr>
      <t>“</t>
    </r>
    <r>
      <rPr>
        <sz val="12"/>
        <color indexed="8"/>
        <rFont val="仿宋_GB2312"/>
        <charset val="134"/>
      </rPr>
      <t>三类监测对象</t>
    </r>
    <r>
      <rPr>
        <sz val="12"/>
        <color indexed="8"/>
        <rFont val="Times New Roman"/>
        <charset val="134"/>
      </rPr>
      <t>”1</t>
    </r>
    <r>
      <rPr>
        <sz val="12"/>
        <color indexed="8"/>
        <rFont val="仿宋_GB2312"/>
        <charset val="134"/>
      </rPr>
      <t>户）户均增收</t>
    </r>
    <r>
      <rPr>
        <sz val="12"/>
        <color indexed="8"/>
        <rFont val="Times New Roman"/>
        <charset val="134"/>
      </rPr>
      <t>1500</t>
    </r>
    <r>
      <rPr>
        <sz val="12"/>
        <color indexed="8"/>
        <rFont val="仿宋_GB2312"/>
        <charset val="134"/>
      </rPr>
      <t>元以上，同时通过产业发展促进各族群众在共事共业中广泛交往交流交融，持续推动各民族共同团结奋斗、共同繁荣发展，不断夯实铸牢中华民族共同体意识的物质基础和思想基础。</t>
    </r>
  </si>
  <si>
    <r>
      <rPr>
        <sz val="12"/>
        <color indexed="8"/>
        <rFont val="仿宋_GB2312"/>
        <charset val="134"/>
      </rPr>
      <t>项目建成后，依托小房子社区辖区各村组及周边村组</t>
    </r>
    <r>
      <rPr>
        <sz val="12"/>
        <color indexed="8"/>
        <rFont val="Times New Roman"/>
        <charset val="134"/>
      </rPr>
      <t>10000</t>
    </r>
    <r>
      <rPr>
        <sz val="12"/>
        <color indexed="8"/>
        <rFont val="仿宋_GB2312"/>
        <charset val="134"/>
      </rPr>
      <t>余亩蔬菜基地，构建</t>
    </r>
    <r>
      <rPr>
        <sz val="12"/>
        <color indexed="8"/>
        <rFont val="Times New Roman"/>
        <charset val="134"/>
      </rPr>
      <t>“</t>
    </r>
    <r>
      <rPr>
        <sz val="12"/>
        <color indexed="8"/>
        <rFont val="仿宋_GB2312"/>
        <charset val="134"/>
      </rPr>
      <t>村党组织</t>
    </r>
    <r>
      <rPr>
        <sz val="12"/>
        <color indexed="8"/>
        <rFont val="Times New Roman"/>
        <charset val="134"/>
      </rPr>
      <t>+</t>
    </r>
    <r>
      <rPr>
        <sz val="12"/>
        <color indexed="8"/>
        <rFont val="仿宋_GB2312"/>
        <charset val="134"/>
      </rPr>
      <t>合作社</t>
    </r>
    <r>
      <rPr>
        <sz val="12"/>
        <color indexed="8"/>
        <rFont val="Times New Roman"/>
        <charset val="134"/>
      </rPr>
      <t>+</t>
    </r>
    <r>
      <rPr>
        <sz val="12"/>
        <color indexed="8"/>
        <rFont val="仿宋_GB2312"/>
        <charset val="134"/>
      </rPr>
      <t>企业</t>
    </r>
    <r>
      <rPr>
        <sz val="12"/>
        <color indexed="8"/>
        <rFont val="Times New Roman"/>
        <charset val="134"/>
      </rPr>
      <t>+</t>
    </r>
    <r>
      <rPr>
        <sz val="12"/>
        <color indexed="8"/>
        <rFont val="仿宋_GB2312"/>
        <charset val="134"/>
      </rPr>
      <t>基地</t>
    </r>
    <r>
      <rPr>
        <sz val="12"/>
        <color indexed="8"/>
        <rFont val="Times New Roman"/>
        <charset val="134"/>
      </rPr>
      <t>+</t>
    </r>
    <r>
      <rPr>
        <sz val="12"/>
        <color indexed="8"/>
        <rFont val="仿宋_GB2312"/>
        <charset val="134"/>
      </rPr>
      <t>农户</t>
    </r>
    <r>
      <rPr>
        <sz val="12"/>
        <color indexed="8"/>
        <rFont val="Times New Roman"/>
        <charset val="134"/>
      </rPr>
      <t>”</t>
    </r>
    <r>
      <rPr>
        <sz val="12"/>
        <color indexed="8"/>
        <rFont val="仿宋_GB2312"/>
        <charset val="134"/>
      </rPr>
      <t>五方联动运营模式，形成农产品从种植、采摘、储存到销售的完整产业链，可吸纳</t>
    </r>
    <r>
      <rPr>
        <sz val="12"/>
        <color indexed="8"/>
        <rFont val="Times New Roman"/>
        <charset val="134"/>
      </rPr>
      <t>50</t>
    </r>
    <r>
      <rPr>
        <sz val="12"/>
        <color indexed="8"/>
        <rFont val="仿宋_GB2312"/>
        <charset val="134"/>
      </rPr>
      <t>余人就近务工，带动辖区内农户</t>
    </r>
    <r>
      <rPr>
        <sz val="12"/>
        <color indexed="8"/>
        <rFont val="Times New Roman"/>
        <charset val="134"/>
      </rPr>
      <t>380</t>
    </r>
    <r>
      <rPr>
        <sz val="12"/>
        <color indexed="8"/>
        <rFont val="仿宋_GB2312"/>
        <charset val="134"/>
      </rPr>
      <t>户（其中脱贫户</t>
    </r>
    <r>
      <rPr>
        <sz val="12"/>
        <color indexed="8"/>
        <rFont val="Times New Roman"/>
        <charset val="134"/>
      </rPr>
      <t>3</t>
    </r>
    <r>
      <rPr>
        <sz val="12"/>
        <color indexed="8"/>
        <rFont val="仿宋_GB2312"/>
        <charset val="134"/>
      </rPr>
      <t>户，</t>
    </r>
    <r>
      <rPr>
        <sz val="12"/>
        <color indexed="8"/>
        <rFont val="Times New Roman"/>
        <charset val="134"/>
      </rPr>
      <t>“</t>
    </r>
    <r>
      <rPr>
        <sz val="12"/>
        <color indexed="8"/>
        <rFont val="仿宋_GB2312"/>
        <charset val="134"/>
      </rPr>
      <t>三类监测对象</t>
    </r>
    <r>
      <rPr>
        <sz val="12"/>
        <color indexed="8"/>
        <rFont val="Times New Roman"/>
        <charset val="134"/>
      </rPr>
      <t>”1</t>
    </r>
    <r>
      <rPr>
        <sz val="12"/>
        <color indexed="8"/>
        <rFont val="仿宋_GB2312"/>
        <charset val="134"/>
      </rPr>
      <t>户）户均增收</t>
    </r>
    <r>
      <rPr>
        <sz val="12"/>
        <color indexed="8"/>
        <rFont val="Times New Roman"/>
        <charset val="134"/>
      </rPr>
      <t>1500</t>
    </r>
    <r>
      <rPr>
        <sz val="12"/>
        <color indexed="8"/>
        <rFont val="仿宋_GB2312"/>
        <charset val="134"/>
      </rPr>
      <t>元以上</t>
    </r>
  </si>
  <si>
    <r>
      <rPr>
        <sz val="12"/>
        <rFont val="仿宋_GB2312"/>
        <charset val="134"/>
      </rPr>
      <t>永胜村委会</t>
    </r>
  </si>
  <si>
    <r>
      <rPr>
        <sz val="12"/>
        <rFont val="仿宋_GB2312"/>
        <charset val="134"/>
      </rPr>
      <t>养殖业基地</t>
    </r>
  </si>
  <si>
    <r>
      <rPr>
        <sz val="12"/>
        <rFont val="仿宋_GB2312"/>
        <charset val="134"/>
      </rPr>
      <t>马鸣乡永胜村委会黑山羊养殖产业</t>
    </r>
  </si>
  <si>
    <r>
      <rPr>
        <sz val="12"/>
        <color indexed="8"/>
        <rFont val="仿宋_GB2312"/>
        <charset val="134"/>
      </rPr>
      <t>白石岩村、十八亩村、窑山村</t>
    </r>
  </si>
  <si>
    <r>
      <rPr>
        <sz val="12"/>
        <color rgb="FF000000"/>
        <rFont val="仿宋_GB2312"/>
        <charset val="134"/>
      </rPr>
      <t>项目总占地约</t>
    </r>
    <r>
      <rPr>
        <sz val="12"/>
        <color rgb="FF000000"/>
        <rFont val="Times New Roman"/>
        <charset val="134"/>
      </rPr>
      <t>3000</t>
    </r>
    <r>
      <rPr>
        <sz val="12"/>
        <color rgb="FF000000"/>
        <rFont val="宋体"/>
        <charset val="134"/>
      </rPr>
      <t>㎡</t>
    </r>
    <r>
      <rPr>
        <sz val="12"/>
        <color rgb="FF000000"/>
        <rFont val="仿宋_GB2312"/>
        <charset val="134"/>
      </rPr>
      <t>，建设养殖圈舍</t>
    </r>
    <r>
      <rPr>
        <sz val="12"/>
        <color rgb="FF000000"/>
        <rFont val="Times New Roman"/>
        <charset val="134"/>
      </rPr>
      <t>1400</t>
    </r>
    <r>
      <rPr>
        <sz val="12"/>
        <color rgb="FF000000"/>
        <rFont val="宋体"/>
        <charset val="134"/>
      </rPr>
      <t>㎡</t>
    </r>
    <r>
      <rPr>
        <sz val="12"/>
        <color rgb="FF000000"/>
        <rFont val="仿宋_GB2312"/>
        <charset val="134"/>
      </rPr>
      <t>，（净高</t>
    </r>
    <r>
      <rPr>
        <sz val="12"/>
        <color rgb="FF000000"/>
        <rFont val="Times New Roman"/>
        <charset val="134"/>
      </rPr>
      <t>3m</t>
    </r>
    <r>
      <rPr>
        <sz val="12"/>
        <color rgb="FF000000"/>
        <rFont val="仿宋_GB2312"/>
        <charset val="134"/>
      </rPr>
      <t>，分</t>
    </r>
    <r>
      <rPr>
        <sz val="12"/>
        <color rgb="FF000000"/>
        <rFont val="Times New Roman"/>
        <charset val="134"/>
      </rPr>
      <t>10</t>
    </r>
    <r>
      <rPr>
        <sz val="12"/>
        <color rgb="FF000000"/>
        <rFont val="仿宋_GB2312"/>
        <charset val="134"/>
      </rPr>
      <t>间，其中</t>
    </r>
    <r>
      <rPr>
        <sz val="12"/>
        <color rgb="FF000000"/>
        <rFont val="Times New Roman"/>
        <charset val="134"/>
      </rPr>
      <t>8</t>
    </r>
    <r>
      <rPr>
        <sz val="12"/>
        <color rgb="FF000000"/>
        <rFont val="仿宋_GB2312"/>
        <charset val="134"/>
      </rPr>
      <t>间出栏羊舍，</t>
    </r>
    <r>
      <rPr>
        <sz val="12"/>
        <color rgb="FF000000"/>
        <rFont val="Times New Roman"/>
        <charset val="134"/>
      </rPr>
      <t>2</t>
    </r>
    <r>
      <rPr>
        <sz val="12"/>
        <color rgb="FF000000"/>
        <rFont val="仿宋_GB2312"/>
        <charset val="134"/>
      </rPr>
      <t>间能繁羊舍，总养殖</t>
    </r>
    <r>
      <rPr>
        <sz val="12"/>
        <color rgb="FF000000"/>
        <rFont val="Times New Roman"/>
        <charset val="134"/>
      </rPr>
      <t>1000</t>
    </r>
    <r>
      <rPr>
        <sz val="12"/>
        <color rgb="FF000000"/>
        <rFont val="仿宋_GB2312"/>
        <charset val="134"/>
      </rPr>
      <t>～</t>
    </r>
    <r>
      <rPr>
        <sz val="12"/>
        <color rgb="FF000000"/>
        <rFont val="Times New Roman"/>
        <charset val="134"/>
      </rPr>
      <t>1200</t>
    </r>
    <r>
      <rPr>
        <sz val="12"/>
        <color rgb="FF000000"/>
        <rFont val="仿宋_GB2312"/>
        <charset val="134"/>
      </rPr>
      <t>只，下部</t>
    </r>
    <r>
      <rPr>
        <sz val="12"/>
        <color rgb="FF000000"/>
        <rFont val="Times New Roman"/>
        <charset val="134"/>
      </rPr>
      <t>1m</t>
    </r>
    <r>
      <rPr>
        <sz val="12"/>
        <color rgb="FF000000"/>
        <rFont val="仿宋_GB2312"/>
        <charset val="134"/>
      </rPr>
      <t>离地设漏粪板集粪槽）。建设配套消毒池</t>
    </r>
    <r>
      <rPr>
        <sz val="12"/>
        <color rgb="FF000000"/>
        <rFont val="Times New Roman"/>
        <charset val="134"/>
      </rPr>
      <t>20</t>
    </r>
    <r>
      <rPr>
        <sz val="12"/>
        <color rgb="FF000000"/>
        <rFont val="宋体"/>
        <charset val="134"/>
      </rPr>
      <t>㎡</t>
    </r>
    <r>
      <rPr>
        <sz val="12"/>
        <color rgb="FF000000"/>
        <rFont val="仿宋_GB2312"/>
        <charset val="134"/>
      </rPr>
      <t>；草料堆放棚</t>
    </r>
    <r>
      <rPr>
        <sz val="12"/>
        <color rgb="FF000000"/>
        <rFont val="Times New Roman"/>
        <charset val="134"/>
      </rPr>
      <t>1</t>
    </r>
    <r>
      <rPr>
        <sz val="12"/>
        <color rgb="FF000000"/>
        <rFont val="仿宋_GB2312"/>
        <charset val="134"/>
      </rPr>
      <t>间</t>
    </r>
    <r>
      <rPr>
        <sz val="12"/>
        <color rgb="FF000000"/>
        <rFont val="Times New Roman"/>
        <charset val="134"/>
      </rPr>
      <t>120</t>
    </r>
    <r>
      <rPr>
        <sz val="12"/>
        <color rgb="FF000000"/>
        <rFont val="宋体"/>
        <charset val="134"/>
      </rPr>
      <t>㎡</t>
    </r>
    <r>
      <rPr>
        <sz val="12"/>
        <color rgb="FF000000"/>
        <rFont val="仿宋_GB2312"/>
        <charset val="134"/>
      </rPr>
      <t>；疫苗接种室</t>
    </r>
    <r>
      <rPr>
        <sz val="12"/>
        <color rgb="FF000000"/>
        <rFont val="Times New Roman"/>
        <charset val="134"/>
      </rPr>
      <t>1</t>
    </r>
    <r>
      <rPr>
        <sz val="12"/>
        <color rgb="FF000000"/>
        <rFont val="仿宋_GB2312"/>
        <charset val="134"/>
      </rPr>
      <t>间</t>
    </r>
    <r>
      <rPr>
        <sz val="12"/>
        <color rgb="FF000000"/>
        <rFont val="Times New Roman"/>
        <charset val="134"/>
      </rPr>
      <t>100</t>
    </r>
    <r>
      <rPr>
        <sz val="12"/>
        <color rgb="FF000000"/>
        <rFont val="宋体"/>
        <charset val="134"/>
      </rPr>
      <t>㎡</t>
    </r>
    <r>
      <rPr>
        <sz val="12"/>
        <color rgb="FF000000"/>
        <rFont val="Times New Roman"/>
        <charset val="134"/>
      </rPr>
      <t>;</t>
    </r>
    <r>
      <rPr>
        <sz val="12"/>
        <color rgb="FF000000"/>
        <rFont val="仿宋_GB2312"/>
        <charset val="134"/>
      </rPr>
      <t>管理用房</t>
    </r>
    <r>
      <rPr>
        <sz val="12"/>
        <color rgb="FF000000"/>
        <rFont val="Times New Roman"/>
        <charset val="134"/>
      </rPr>
      <t>60</t>
    </r>
    <r>
      <rPr>
        <sz val="12"/>
        <color rgb="FF000000"/>
        <rFont val="宋体"/>
        <charset val="134"/>
      </rPr>
      <t>㎡</t>
    </r>
    <r>
      <rPr>
        <sz val="12"/>
        <color rgb="FF000000"/>
        <rFont val="仿宋_GB2312"/>
        <charset val="134"/>
      </rPr>
      <t>；羊粪集中堆放点（简易大棚）</t>
    </r>
    <r>
      <rPr>
        <sz val="12"/>
        <color rgb="FF000000"/>
        <rFont val="Times New Roman"/>
        <charset val="134"/>
      </rPr>
      <t>200</t>
    </r>
    <r>
      <rPr>
        <sz val="12"/>
        <color rgb="FF000000"/>
        <rFont val="宋体"/>
        <charset val="134"/>
      </rPr>
      <t>㎡</t>
    </r>
    <r>
      <rPr>
        <sz val="12"/>
        <color rgb="FF000000"/>
        <rFont val="仿宋_GB2312"/>
        <charset val="134"/>
      </rPr>
      <t>；</t>
    </r>
    <r>
      <rPr>
        <sz val="12"/>
        <color rgb="FF000000"/>
        <rFont val="Times New Roman"/>
        <charset val="134"/>
      </rPr>
      <t>60m³</t>
    </r>
    <r>
      <rPr>
        <sz val="12"/>
        <color rgb="FF000000"/>
        <rFont val="仿宋_GB2312"/>
        <charset val="134"/>
      </rPr>
      <t>蓄水池一座；磅秤一座；围栏</t>
    </r>
    <r>
      <rPr>
        <sz val="12"/>
        <color rgb="FF000000"/>
        <rFont val="Times New Roman"/>
        <charset val="134"/>
      </rPr>
      <t>700m</t>
    </r>
    <r>
      <rPr>
        <sz val="12"/>
        <color rgb="FF000000"/>
        <rFont val="仿宋_GB2312"/>
        <charset val="134"/>
      </rPr>
      <t>；大门一道，以及挡墙、沟渠、场地硬化等零星工程，总投资为</t>
    </r>
    <r>
      <rPr>
        <sz val="12"/>
        <color rgb="FF000000"/>
        <rFont val="Times New Roman"/>
        <charset val="134"/>
      </rPr>
      <t>200</t>
    </r>
    <r>
      <rPr>
        <sz val="12"/>
        <color rgb="FF000000"/>
        <rFont val="仿宋_GB2312"/>
        <charset val="134"/>
      </rPr>
      <t>万元。</t>
    </r>
    <r>
      <rPr>
        <sz val="12"/>
        <color rgb="FF000000"/>
        <rFont val="Times New Roman"/>
        <charset val="134"/>
      </rPr>
      <t xml:space="preserve">
</t>
    </r>
    <r>
      <rPr>
        <sz val="12"/>
        <color rgb="FF000000"/>
        <rFont val="仿宋_GB2312"/>
        <charset val="134"/>
      </rPr>
      <t>一、场内平整及土方开挖，预计投资</t>
    </r>
    <r>
      <rPr>
        <sz val="12"/>
        <color rgb="FF000000"/>
        <rFont val="Times New Roman"/>
        <charset val="134"/>
      </rPr>
      <t>2.8</t>
    </r>
    <r>
      <rPr>
        <sz val="12"/>
        <color rgb="FF000000"/>
        <rFont val="仿宋_GB2312"/>
        <charset val="134"/>
      </rPr>
      <t>万元，其中：</t>
    </r>
    <r>
      <rPr>
        <sz val="12"/>
        <color rgb="FF000000"/>
        <rFont val="Times New Roman"/>
        <charset val="134"/>
      </rPr>
      <t xml:space="preserve">
1.</t>
    </r>
    <r>
      <rPr>
        <sz val="12"/>
        <color rgb="FF000000"/>
        <rFont val="仿宋_GB2312"/>
        <charset val="134"/>
      </rPr>
      <t>土方开挖外运</t>
    </r>
    <r>
      <rPr>
        <sz val="12"/>
        <color rgb="FF000000"/>
        <rFont val="Times New Roman"/>
        <charset val="134"/>
      </rPr>
      <t>2800m³</t>
    </r>
    <r>
      <rPr>
        <sz val="12"/>
        <color rgb="FF000000"/>
        <rFont val="仿宋_GB2312"/>
        <charset val="134"/>
      </rPr>
      <t>，</t>
    </r>
    <r>
      <rPr>
        <sz val="12"/>
        <color rgb="FF000000"/>
        <rFont val="Times New Roman"/>
        <charset val="134"/>
      </rPr>
      <t>10</t>
    </r>
    <r>
      <rPr>
        <sz val="12"/>
        <color rgb="FF000000"/>
        <rFont val="仿宋_GB2312"/>
        <charset val="134"/>
      </rPr>
      <t>元</t>
    </r>
    <r>
      <rPr>
        <sz val="12"/>
        <color rgb="FF000000"/>
        <rFont val="Times New Roman"/>
        <charset val="134"/>
      </rPr>
      <t>/m³</t>
    </r>
    <r>
      <rPr>
        <sz val="12"/>
        <color rgb="FF000000"/>
        <rFont val="仿宋_GB2312"/>
        <charset val="134"/>
      </rPr>
      <t>，预计投资</t>
    </r>
    <r>
      <rPr>
        <sz val="12"/>
        <color rgb="FF000000"/>
        <rFont val="Times New Roman"/>
        <charset val="134"/>
      </rPr>
      <t>2.8</t>
    </r>
    <r>
      <rPr>
        <sz val="12"/>
        <color rgb="FF000000"/>
        <rFont val="仿宋_GB2312"/>
        <charset val="134"/>
      </rPr>
      <t>万元；</t>
    </r>
    <r>
      <rPr>
        <sz val="12"/>
        <color rgb="FF000000"/>
        <rFont val="Times New Roman"/>
        <charset val="134"/>
      </rPr>
      <t xml:space="preserve">
</t>
    </r>
    <r>
      <rPr>
        <sz val="12"/>
        <color rgb="FF000000"/>
        <rFont val="仿宋_GB2312"/>
        <charset val="134"/>
      </rPr>
      <t>二、养殖羊圈舍，预计投资</t>
    </r>
    <r>
      <rPr>
        <sz val="12"/>
        <color rgb="FF000000"/>
        <rFont val="Times New Roman"/>
        <charset val="134"/>
      </rPr>
      <t>125</t>
    </r>
    <r>
      <rPr>
        <sz val="12"/>
        <color rgb="FF000000"/>
        <rFont val="仿宋_GB2312"/>
        <charset val="134"/>
      </rPr>
      <t>万元，其中：</t>
    </r>
    <r>
      <rPr>
        <sz val="12"/>
        <color rgb="FF000000"/>
        <rFont val="Times New Roman"/>
        <charset val="134"/>
      </rPr>
      <t xml:space="preserve">
1.</t>
    </r>
    <r>
      <rPr>
        <sz val="12"/>
        <color rgb="FF000000"/>
        <rFont val="仿宋_GB2312"/>
        <charset val="134"/>
      </rPr>
      <t>建设钢结构大棚养殖圈舍（层高</t>
    </r>
    <r>
      <rPr>
        <sz val="12"/>
        <color rgb="FF000000"/>
        <rFont val="Times New Roman"/>
        <charset val="134"/>
      </rPr>
      <t>6m</t>
    </r>
    <r>
      <rPr>
        <sz val="12"/>
        <color rgb="FF000000"/>
        <rFont val="仿宋_GB2312"/>
        <charset val="134"/>
      </rPr>
      <t>，分</t>
    </r>
    <r>
      <rPr>
        <sz val="12"/>
        <color rgb="FF000000"/>
        <rFont val="Times New Roman"/>
        <charset val="134"/>
      </rPr>
      <t>10</t>
    </r>
    <r>
      <rPr>
        <sz val="12"/>
        <color rgb="FF000000"/>
        <rFont val="仿宋_GB2312"/>
        <charset val="134"/>
      </rPr>
      <t>间）</t>
    </r>
    <r>
      <rPr>
        <sz val="12"/>
        <color rgb="FF000000"/>
        <rFont val="Times New Roman"/>
        <charset val="134"/>
      </rPr>
      <t>1400</t>
    </r>
    <r>
      <rPr>
        <sz val="12"/>
        <color rgb="FF000000"/>
        <rFont val="宋体"/>
        <charset val="134"/>
      </rPr>
      <t>㎡</t>
    </r>
    <r>
      <rPr>
        <sz val="12"/>
        <color rgb="FF000000"/>
        <rFont val="仿宋_GB2312"/>
        <charset val="134"/>
      </rPr>
      <t>，</t>
    </r>
    <r>
      <rPr>
        <sz val="12"/>
        <color rgb="FF000000"/>
        <rFont val="Times New Roman"/>
        <charset val="134"/>
      </rPr>
      <t>850</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仿宋_GB2312"/>
        <charset val="134"/>
      </rPr>
      <t>，预计投资</t>
    </r>
    <r>
      <rPr>
        <sz val="12"/>
        <color rgb="FF000000"/>
        <rFont val="Times New Roman"/>
        <charset val="134"/>
      </rPr>
      <t>119万</t>
    </r>
    <r>
      <rPr>
        <sz val="12"/>
        <color rgb="FF000000"/>
        <rFont val="仿宋_GB2312"/>
        <charset val="134"/>
      </rPr>
      <t>元；</t>
    </r>
    <r>
      <rPr>
        <sz val="12"/>
        <color rgb="FF000000"/>
        <rFont val="Times New Roman"/>
        <charset val="134"/>
      </rPr>
      <t xml:space="preserve">
2.</t>
    </r>
    <r>
      <rPr>
        <sz val="12"/>
        <color rgb="FF000000"/>
        <rFont val="仿宋_GB2312"/>
        <charset val="134"/>
      </rPr>
      <t>养殖圈舍格栏（高</t>
    </r>
    <r>
      <rPr>
        <sz val="12"/>
        <color rgb="FF000000"/>
        <rFont val="Times New Roman"/>
        <charset val="134"/>
      </rPr>
      <t>1.8m</t>
    </r>
    <r>
      <rPr>
        <sz val="12"/>
        <color rgb="FF000000"/>
        <rFont val="仿宋_GB2312"/>
        <charset val="134"/>
      </rPr>
      <t>）</t>
    </r>
    <r>
      <rPr>
        <sz val="12"/>
        <color rgb="FF000000"/>
        <rFont val="Times New Roman"/>
        <charset val="134"/>
      </rPr>
      <t>200m</t>
    </r>
    <r>
      <rPr>
        <sz val="12"/>
        <color rgb="FF000000"/>
        <rFont val="仿宋_GB2312"/>
        <charset val="134"/>
      </rPr>
      <t>，</t>
    </r>
    <r>
      <rPr>
        <sz val="12"/>
        <color rgb="FF000000"/>
        <rFont val="Times New Roman"/>
        <charset val="134"/>
      </rPr>
      <t>200</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仿宋_GB2312"/>
        <charset val="134"/>
      </rPr>
      <t>，预计投资</t>
    </r>
    <r>
      <rPr>
        <sz val="12"/>
        <color rgb="FF000000"/>
        <rFont val="Times New Roman"/>
        <charset val="134"/>
      </rPr>
      <t>4</t>
    </r>
    <r>
      <rPr>
        <sz val="12"/>
        <color rgb="FF000000"/>
        <rFont val="仿宋_GB2312"/>
        <charset val="134"/>
      </rPr>
      <t>万元；</t>
    </r>
    <r>
      <rPr>
        <sz val="12"/>
        <color rgb="FF000000"/>
        <rFont val="Times New Roman"/>
        <charset val="134"/>
      </rPr>
      <t xml:space="preserve">
3.</t>
    </r>
    <r>
      <rPr>
        <sz val="12"/>
        <color rgb="FF000000"/>
        <rFont val="仿宋_GB2312"/>
        <charset val="134"/>
      </rPr>
      <t>饲料喂槽设施（含自动喂水）</t>
    </r>
    <r>
      <rPr>
        <sz val="12"/>
        <color rgb="FF000000"/>
        <rFont val="Times New Roman"/>
        <charset val="134"/>
      </rPr>
      <t>10</t>
    </r>
    <r>
      <rPr>
        <sz val="12"/>
        <color rgb="FF000000"/>
        <rFont val="仿宋_GB2312"/>
        <charset val="134"/>
      </rPr>
      <t>套，</t>
    </r>
    <r>
      <rPr>
        <sz val="12"/>
        <color rgb="FF000000"/>
        <rFont val="Times New Roman"/>
        <charset val="134"/>
      </rPr>
      <t>2000</t>
    </r>
    <r>
      <rPr>
        <sz val="12"/>
        <color rgb="FF000000"/>
        <rFont val="仿宋_GB2312"/>
        <charset val="134"/>
      </rPr>
      <t>元</t>
    </r>
    <r>
      <rPr>
        <sz val="12"/>
        <color rgb="FF000000"/>
        <rFont val="Times New Roman"/>
        <charset val="134"/>
      </rPr>
      <t>/</t>
    </r>
    <r>
      <rPr>
        <sz val="12"/>
        <color rgb="FF000000"/>
        <rFont val="仿宋_GB2312"/>
        <charset val="134"/>
      </rPr>
      <t>套，预计投资</t>
    </r>
    <r>
      <rPr>
        <sz val="12"/>
        <color rgb="FF000000"/>
        <rFont val="Times New Roman"/>
        <charset val="134"/>
      </rPr>
      <t>2</t>
    </r>
    <r>
      <rPr>
        <sz val="12"/>
        <color rgb="FF000000"/>
        <rFont val="仿宋_GB2312"/>
        <charset val="134"/>
      </rPr>
      <t>万元；</t>
    </r>
    <r>
      <rPr>
        <sz val="12"/>
        <color rgb="FF000000"/>
        <rFont val="Times New Roman"/>
        <charset val="134"/>
      </rPr>
      <t xml:space="preserve">
</t>
    </r>
    <r>
      <rPr>
        <sz val="12"/>
        <color rgb="FF000000"/>
        <rFont val="仿宋_GB2312"/>
        <charset val="134"/>
      </rPr>
      <t>二、消毒池（</t>
    </r>
    <r>
      <rPr>
        <sz val="12"/>
        <color rgb="FF000000"/>
        <rFont val="Times New Roman"/>
        <charset val="134"/>
      </rPr>
      <t>5m*4m</t>
    </r>
    <r>
      <rPr>
        <sz val="12"/>
        <color rgb="FF000000"/>
        <rFont val="仿宋_GB2312"/>
        <charset val="134"/>
      </rPr>
      <t>，深度</t>
    </r>
    <r>
      <rPr>
        <sz val="12"/>
        <color rgb="FF000000"/>
        <rFont val="Times New Roman"/>
        <charset val="134"/>
      </rPr>
      <t>0.5m</t>
    </r>
    <r>
      <rPr>
        <sz val="12"/>
        <color rgb="FF000000"/>
        <rFont val="仿宋_GB2312"/>
        <charset val="134"/>
      </rPr>
      <t>），预计投资</t>
    </r>
    <r>
      <rPr>
        <sz val="12"/>
        <color rgb="FF000000"/>
        <rFont val="Times New Roman"/>
        <charset val="134"/>
      </rPr>
      <t>0.6</t>
    </r>
    <r>
      <rPr>
        <sz val="12"/>
        <color rgb="FF000000"/>
        <rFont val="仿宋_GB2312"/>
        <charset val="134"/>
      </rPr>
      <t>万元。</t>
    </r>
    <r>
      <rPr>
        <sz val="12"/>
        <color rgb="FF000000"/>
        <rFont val="Times New Roman"/>
        <charset val="134"/>
      </rPr>
      <t xml:space="preserve">
</t>
    </r>
    <r>
      <rPr>
        <sz val="12"/>
        <color rgb="FF000000"/>
        <rFont val="仿宋_GB2312"/>
        <charset val="134"/>
      </rPr>
      <t>三、草料堆放棚</t>
    </r>
    <r>
      <rPr>
        <sz val="12"/>
        <color rgb="FF000000"/>
        <rFont val="Times New Roman"/>
        <charset val="134"/>
      </rPr>
      <t>1</t>
    </r>
    <r>
      <rPr>
        <sz val="12"/>
        <color rgb="FF000000"/>
        <rFont val="仿宋_GB2312"/>
        <charset val="134"/>
      </rPr>
      <t>间（简易大棚），</t>
    </r>
    <r>
      <rPr>
        <sz val="12"/>
        <color rgb="FF000000"/>
        <rFont val="Times New Roman"/>
        <charset val="134"/>
      </rPr>
      <t>120</t>
    </r>
    <r>
      <rPr>
        <sz val="12"/>
        <color rgb="FF000000"/>
        <rFont val="宋体"/>
        <charset val="134"/>
      </rPr>
      <t>㎡</t>
    </r>
    <r>
      <rPr>
        <sz val="12"/>
        <color rgb="FF000000"/>
        <rFont val="仿宋_GB2312"/>
        <charset val="134"/>
      </rPr>
      <t>，</t>
    </r>
    <r>
      <rPr>
        <sz val="12"/>
        <color rgb="FF000000"/>
        <rFont val="Times New Roman"/>
        <charset val="134"/>
      </rPr>
      <t>500</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Times New Roman"/>
        <charset val="134"/>
      </rPr>
      <t>,</t>
    </r>
    <r>
      <rPr>
        <sz val="12"/>
        <color rgb="FF000000"/>
        <rFont val="仿宋_GB2312"/>
        <charset val="134"/>
      </rPr>
      <t>预计投资</t>
    </r>
    <r>
      <rPr>
        <sz val="12"/>
        <color rgb="FF000000"/>
        <rFont val="Times New Roman"/>
        <charset val="134"/>
      </rPr>
      <t>6</t>
    </r>
    <r>
      <rPr>
        <sz val="12"/>
        <color rgb="FF000000"/>
        <rFont val="仿宋_GB2312"/>
        <charset val="134"/>
      </rPr>
      <t>万元。</t>
    </r>
    <r>
      <rPr>
        <sz val="12"/>
        <color rgb="FF000000"/>
        <rFont val="Times New Roman"/>
        <charset val="134"/>
      </rPr>
      <t xml:space="preserve">
</t>
    </r>
    <r>
      <rPr>
        <sz val="12"/>
        <color rgb="FF000000"/>
        <rFont val="仿宋_GB2312"/>
        <charset val="134"/>
      </rPr>
      <t>四、疫苗接种室</t>
    </r>
    <r>
      <rPr>
        <sz val="12"/>
        <color rgb="FF000000"/>
        <rFont val="Times New Roman"/>
        <charset val="134"/>
      </rPr>
      <t>1</t>
    </r>
    <r>
      <rPr>
        <sz val="12"/>
        <color rgb="FF000000"/>
        <rFont val="仿宋_GB2312"/>
        <charset val="134"/>
      </rPr>
      <t>间</t>
    </r>
    <r>
      <rPr>
        <sz val="12"/>
        <color rgb="FF000000"/>
        <rFont val="Times New Roman"/>
        <charset val="134"/>
      </rPr>
      <t>100</t>
    </r>
    <r>
      <rPr>
        <sz val="12"/>
        <color rgb="FF000000"/>
        <rFont val="宋体"/>
        <charset val="134"/>
      </rPr>
      <t>㎡</t>
    </r>
    <r>
      <rPr>
        <sz val="12"/>
        <color rgb="FF000000"/>
        <rFont val="仿宋_GB2312"/>
        <charset val="134"/>
      </rPr>
      <t>，</t>
    </r>
    <r>
      <rPr>
        <sz val="12"/>
        <color rgb="FF000000"/>
        <rFont val="Times New Roman"/>
        <charset val="134"/>
      </rPr>
      <t>800</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Times New Roman"/>
        <charset val="134"/>
      </rPr>
      <t>,</t>
    </r>
    <r>
      <rPr>
        <sz val="12"/>
        <color rgb="FF000000"/>
        <rFont val="仿宋_GB2312"/>
        <charset val="134"/>
      </rPr>
      <t>预计投资</t>
    </r>
    <r>
      <rPr>
        <sz val="12"/>
        <color rgb="FF000000"/>
        <rFont val="Times New Roman"/>
        <charset val="134"/>
      </rPr>
      <t>8</t>
    </r>
    <r>
      <rPr>
        <sz val="12"/>
        <color rgb="FF000000"/>
        <rFont val="仿宋_GB2312"/>
        <charset val="134"/>
      </rPr>
      <t>万元。</t>
    </r>
    <r>
      <rPr>
        <sz val="12"/>
        <color rgb="FF000000"/>
        <rFont val="Times New Roman"/>
        <charset val="134"/>
      </rPr>
      <t xml:space="preserve">
</t>
    </r>
    <r>
      <rPr>
        <sz val="12"/>
        <color rgb="FF000000"/>
        <rFont val="仿宋_GB2312"/>
        <charset val="134"/>
      </rPr>
      <t>五、管理用房</t>
    </r>
    <r>
      <rPr>
        <sz val="12"/>
        <color rgb="FF000000"/>
        <rFont val="Times New Roman"/>
        <charset val="134"/>
      </rPr>
      <t>60</t>
    </r>
    <r>
      <rPr>
        <sz val="12"/>
        <color rgb="FF000000"/>
        <rFont val="宋体"/>
        <charset val="134"/>
      </rPr>
      <t>㎡</t>
    </r>
    <r>
      <rPr>
        <sz val="12"/>
        <color rgb="FF000000"/>
        <rFont val="仿宋_GB2312"/>
        <charset val="134"/>
      </rPr>
      <t>；</t>
    </r>
    <r>
      <rPr>
        <sz val="12"/>
        <color rgb="FF000000"/>
        <rFont val="Times New Roman"/>
        <charset val="134"/>
      </rPr>
      <t>800</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仿宋_GB2312"/>
        <charset val="134"/>
      </rPr>
      <t>，预计投资</t>
    </r>
    <r>
      <rPr>
        <sz val="12"/>
        <color rgb="FF000000"/>
        <rFont val="Times New Roman"/>
        <charset val="134"/>
      </rPr>
      <t>4.8</t>
    </r>
    <r>
      <rPr>
        <sz val="12"/>
        <color rgb="FF000000"/>
        <rFont val="仿宋_GB2312"/>
        <charset val="134"/>
      </rPr>
      <t>万元。</t>
    </r>
    <r>
      <rPr>
        <sz val="12"/>
        <color rgb="FF000000"/>
        <rFont val="Times New Roman"/>
        <charset val="134"/>
      </rPr>
      <t xml:space="preserve">
</t>
    </r>
    <r>
      <rPr>
        <sz val="12"/>
        <color rgb="FF000000"/>
        <rFont val="仿宋_GB2312"/>
        <charset val="134"/>
      </rPr>
      <t>六、羊粪集中堆放点（简易大棚）</t>
    </r>
    <r>
      <rPr>
        <sz val="12"/>
        <color rgb="FF000000"/>
        <rFont val="Times New Roman"/>
        <charset val="134"/>
      </rPr>
      <t>200</t>
    </r>
    <r>
      <rPr>
        <sz val="12"/>
        <color rgb="FF000000"/>
        <rFont val="宋体"/>
        <charset val="134"/>
      </rPr>
      <t>㎡</t>
    </r>
    <r>
      <rPr>
        <sz val="12"/>
        <color rgb="FF000000"/>
        <rFont val="仿宋_GB2312"/>
        <charset val="134"/>
      </rPr>
      <t>；</t>
    </r>
    <r>
      <rPr>
        <sz val="12"/>
        <color rgb="FF000000"/>
        <rFont val="Times New Roman"/>
        <charset val="134"/>
      </rPr>
      <t>500</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Times New Roman"/>
        <charset val="134"/>
      </rPr>
      <t>,</t>
    </r>
    <r>
      <rPr>
        <sz val="12"/>
        <color rgb="FF000000"/>
        <rFont val="仿宋_GB2312"/>
        <charset val="134"/>
      </rPr>
      <t>预计投资</t>
    </r>
    <r>
      <rPr>
        <sz val="12"/>
        <color rgb="FF000000"/>
        <rFont val="Times New Roman"/>
        <charset val="134"/>
      </rPr>
      <t>3</t>
    </r>
    <r>
      <rPr>
        <sz val="12"/>
        <color rgb="FF000000"/>
        <rFont val="仿宋_GB2312"/>
        <charset val="134"/>
      </rPr>
      <t>万元。</t>
    </r>
    <r>
      <rPr>
        <sz val="12"/>
        <color rgb="FF000000"/>
        <rFont val="Times New Roman"/>
        <charset val="134"/>
      </rPr>
      <t xml:space="preserve">
</t>
    </r>
    <r>
      <rPr>
        <sz val="12"/>
        <color rgb="FF000000"/>
        <rFont val="仿宋_GB2312"/>
        <charset val="134"/>
      </rPr>
      <t>七、</t>
    </r>
    <r>
      <rPr>
        <sz val="12"/>
        <color rgb="FF000000"/>
        <rFont val="Times New Roman"/>
        <charset val="134"/>
      </rPr>
      <t>60m³</t>
    </r>
    <r>
      <rPr>
        <sz val="12"/>
        <color rgb="FF000000"/>
        <rFont val="仿宋_GB2312"/>
        <charset val="134"/>
      </rPr>
      <t>蓄水池一座</t>
    </r>
    <r>
      <rPr>
        <sz val="12"/>
        <color rgb="FF000000"/>
        <rFont val="Times New Roman"/>
        <charset val="134"/>
      </rPr>
      <t>,</t>
    </r>
    <r>
      <rPr>
        <sz val="12"/>
        <color rgb="FF000000"/>
        <rFont val="仿宋_GB2312"/>
        <charset val="134"/>
      </rPr>
      <t>预计投资</t>
    </r>
    <r>
      <rPr>
        <sz val="12"/>
        <color rgb="FF000000"/>
        <rFont val="Times New Roman"/>
        <charset val="134"/>
      </rPr>
      <t>5</t>
    </r>
    <r>
      <rPr>
        <sz val="12"/>
        <color rgb="FF000000"/>
        <rFont val="仿宋_GB2312"/>
        <charset val="134"/>
      </rPr>
      <t>万元。</t>
    </r>
    <r>
      <rPr>
        <sz val="12"/>
        <color rgb="FF000000"/>
        <rFont val="Times New Roman"/>
        <charset val="134"/>
      </rPr>
      <t xml:space="preserve">
</t>
    </r>
    <r>
      <rPr>
        <sz val="12"/>
        <color rgb="FF000000"/>
        <rFont val="仿宋_GB2312"/>
        <charset val="134"/>
      </rPr>
      <t>八、磅秤一座，预计投资</t>
    </r>
    <r>
      <rPr>
        <sz val="12"/>
        <color rgb="FF000000"/>
        <rFont val="Times New Roman"/>
        <charset val="134"/>
      </rPr>
      <t>8</t>
    </r>
    <r>
      <rPr>
        <sz val="12"/>
        <color rgb="FF000000"/>
        <rFont val="仿宋_GB2312"/>
        <charset val="134"/>
      </rPr>
      <t>万元。</t>
    </r>
    <r>
      <rPr>
        <sz val="12"/>
        <color rgb="FF000000"/>
        <rFont val="Times New Roman"/>
        <charset val="134"/>
      </rPr>
      <t xml:space="preserve">
</t>
    </r>
    <r>
      <rPr>
        <sz val="12"/>
        <color rgb="FF000000"/>
        <rFont val="仿宋_GB2312"/>
        <charset val="134"/>
      </rPr>
      <t>九、大门一道，预计投资</t>
    </r>
    <r>
      <rPr>
        <sz val="12"/>
        <color rgb="FF000000"/>
        <rFont val="Times New Roman"/>
        <charset val="134"/>
      </rPr>
      <t>1.1</t>
    </r>
    <r>
      <rPr>
        <sz val="12"/>
        <color rgb="FF000000"/>
        <rFont val="仿宋_GB2312"/>
        <charset val="134"/>
      </rPr>
      <t>万元。</t>
    </r>
    <r>
      <rPr>
        <sz val="12"/>
        <color rgb="FF000000"/>
        <rFont val="Times New Roman"/>
        <charset val="134"/>
      </rPr>
      <t xml:space="preserve">
</t>
    </r>
    <r>
      <rPr>
        <sz val="12"/>
        <color rgb="FF000000"/>
        <rFont val="仿宋_GB2312"/>
        <charset val="134"/>
      </rPr>
      <t>十</t>
    </r>
    <r>
      <rPr>
        <sz val="12"/>
        <color rgb="FF000000"/>
        <rFont val="Times New Roman"/>
        <charset val="134"/>
      </rPr>
      <t>.</t>
    </r>
    <r>
      <rPr>
        <sz val="12"/>
        <color rgb="FF000000"/>
        <rFont val="仿宋_GB2312"/>
        <charset val="134"/>
      </rPr>
      <t>配套水电安装，</t>
    </r>
    <r>
      <rPr>
        <sz val="12"/>
        <color rgb="FF000000"/>
        <rFont val="Times New Roman"/>
        <charset val="134"/>
      </rPr>
      <t>1560</t>
    </r>
    <r>
      <rPr>
        <sz val="12"/>
        <color rgb="FF000000"/>
        <rFont val="宋体"/>
        <charset val="134"/>
      </rPr>
      <t>㎡</t>
    </r>
    <r>
      <rPr>
        <sz val="12"/>
        <color rgb="FF000000"/>
        <rFont val="仿宋_GB2312"/>
        <charset val="134"/>
      </rPr>
      <t>，</t>
    </r>
    <r>
      <rPr>
        <sz val="12"/>
        <color rgb="FF000000"/>
        <rFont val="Times New Roman"/>
        <charset val="134"/>
      </rPr>
      <t>25</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仿宋_GB2312"/>
        <charset val="134"/>
      </rPr>
      <t>，预计投资</t>
    </r>
    <r>
      <rPr>
        <sz val="12"/>
        <color rgb="FF000000"/>
        <rFont val="Times New Roman"/>
        <charset val="134"/>
      </rPr>
      <t>3.9</t>
    </r>
    <r>
      <rPr>
        <sz val="12"/>
        <color rgb="FF000000"/>
        <rFont val="仿宋_GB2312"/>
        <charset val="134"/>
      </rPr>
      <t>万元。</t>
    </r>
    <r>
      <rPr>
        <sz val="12"/>
        <color rgb="FF000000"/>
        <rFont val="Times New Roman"/>
        <charset val="134"/>
      </rPr>
      <t xml:space="preserve">
</t>
    </r>
    <r>
      <rPr>
        <sz val="12"/>
        <color rgb="FF000000"/>
        <rFont val="仿宋_GB2312"/>
        <charset val="134"/>
      </rPr>
      <t>十一、室外附属工程，预计投资</t>
    </r>
    <r>
      <rPr>
        <sz val="12"/>
        <color rgb="FF000000"/>
        <rFont val="Times New Roman"/>
        <charset val="134"/>
      </rPr>
      <t>31.8</t>
    </r>
    <r>
      <rPr>
        <sz val="12"/>
        <color rgb="FF000000"/>
        <rFont val="仿宋_GB2312"/>
        <charset val="134"/>
      </rPr>
      <t>万元，其中：</t>
    </r>
    <r>
      <rPr>
        <sz val="12"/>
        <color rgb="FF000000"/>
        <rFont val="Times New Roman"/>
        <charset val="134"/>
      </rPr>
      <t xml:space="preserve">
1.20cm</t>
    </r>
    <r>
      <rPr>
        <sz val="12"/>
        <color rgb="FF000000"/>
        <rFont val="仿宋_GB2312"/>
        <charset val="134"/>
      </rPr>
      <t>厚</t>
    </r>
    <r>
      <rPr>
        <sz val="12"/>
        <color rgb="FF000000"/>
        <rFont val="Times New Roman"/>
        <charset val="134"/>
      </rPr>
      <t>C25</t>
    </r>
    <r>
      <rPr>
        <sz val="12"/>
        <color rgb="FF000000"/>
        <rFont val="仿宋_GB2312"/>
        <charset val="134"/>
      </rPr>
      <t>混凝土路面硬化</t>
    </r>
    <r>
      <rPr>
        <sz val="12"/>
        <color rgb="FF000000"/>
        <rFont val="Times New Roman"/>
        <charset val="134"/>
      </rPr>
      <t>1000</t>
    </r>
    <r>
      <rPr>
        <sz val="12"/>
        <color rgb="FF000000"/>
        <rFont val="宋体"/>
        <charset val="134"/>
      </rPr>
      <t>㎡</t>
    </r>
    <r>
      <rPr>
        <sz val="12"/>
        <color rgb="FF000000"/>
        <rFont val="仿宋_GB2312"/>
        <charset val="134"/>
      </rPr>
      <t>，</t>
    </r>
    <r>
      <rPr>
        <sz val="12"/>
        <color rgb="FF000000"/>
        <rFont val="Times New Roman"/>
        <charset val="134"/>
      </rPr>
      <t>84</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仿宋_GB2312"/>
        <charset val="134"/>
      </rPr>
      <t>，预计投资</t>
    </r>
    <r>
      <rPr>
        <sz val="12"/>
        <color rgb="FF000000"/>
        <rFont val="Times New Roman"/>
        <charset val="134"/>
      </rPr>
      <t>8.4</t>
    </r>
    <r>
      <rPr>
        <sz val="12"/>
        <color rgb="FF000000"/>
        <rFont val="仿宋_GB2312"/>
        <charset val="134"/>
      </rPr>
      <t>万元；</t>
    </r>
    <r>
      <rPr>
        <sz val="12"/>
        <color rgb="FF000000"/>
        <rFont val="Times New Roman"/>
        <charset val="134"/>
      </rPr>
      <t xml:space="preserve">
2.</t>
    </r>
    <r>
      <rPr>
        <sz val="12"/>
        <color rgb="FF000000"/>
        <rFont val="仿宋_GB2312"/>
        <charset val="134"/>
      </rPr>
      <t>排水沟建设</t>
    </r>
    <r>
      <rPr>
        <sz val="12"/>
        <color rgb="FF000000"/>
        <rFont val="Times New Roman"/>
        <charset val="134"/>
      </rPr>
      <t>259m</t>
    </r>
    <r>
      <rPr>
        <sz val="12"/>
        <color rgb="FF000000"/>
        <rFont val="仿宋_GB2312"/>
        <charset val="134"/>
      </rPr>
      <t>，</t>
    </r>
    <r>
      <rPr>
        <sz val="12"/>
        <color rgb="FF000000"/>
        <rFont val="Times New Roman"/>
        <charset val="134"/>
      </rPr>
      <t>190</t>
    </r>
    <r>
      <rPr>
        <sz val="12"/>
        <color rgb="FF000000"/>
        <rFont val="仿宋_GB2312"/>
        <charset val="134"/>
      </rPr>
      <t>元</t>
    </r>
    <r>
      <rPr>
        <sz val="12"/>
        <color rgb="FF000000"/>
        <rFont val="Times New Roman"/>
        <charset val="134"/>
      </rPr>
      <t>/m</t>
    </r>
    <r>
      <rPr>
        <sz val="12"/>
        <color rgb="FF000000"/>
        <rFont val="仿宋_GB2312"/>
        <charset val="134"/>
      </rPr>
      <t>，预计投资</t>
    </r>
    <r>
      <rPr>
        <sz val="12"/>
        <color rgb="FF000000"/>
        <rFont val="Times New Roman"/>
        <charset val="134"/>
      </rPr>
      <t>4.92</t>
    </r>
    <r>
      <rPr>
        <sz val="12"/>
        <color rgb="FF000000"/>
        <rFont val="仿宋_GB2312"/>
        <charset val="134"/>
      </rPr>
      <t>万元；</t>
    </r>
    <r>
      <rPr>
        <sz val="12"/>
        <color rgb="FF000000"/>
        <rFont val="Times New Roman"/>
        <charset val="134"/>
      </rPr>
      <t xml:space="preserve">
3.</t>
    </r>
    <r>
      <rPr>
        <sz val="12"/>
        <color rgb="FF000000"/>
        <rFont val="仿宋_GB2312"/>
        <charset val="134"/>
      </rPr>
      <t>浆砌石挡土墙</t>
    </r>
    <r>
      <rPr>
        <sz val="12"/>
        <color rgb="FF000000"/>
        <rFont val="Times New Roman"/>
        <charset val="134"/>
      </rPr>
      <t>110m³</t>
    </r>
    <r>
      <rPr>
        <sz val="12"/>
        <color rgb="FF000000"/>
        <rFont val="仿宋_GB2312"/>
        <charset val="134"/>
      </rPr>
      <t>，</t>
    </r>
    <r>
      <rPr>
        <sz val="12"/>
        <color rgb="FF000000"/>
        <rFont val="Times New Roman"/>
        <charset val="134"/>
      </rPr>
      <t>330</t>
    </r>
    <r>
      <rPr>
        <sz val="12"/>
        <color rgb="FF000000"/>
        <rFont val="仿宋_GB2312"/>
        <charset val="134"/>
      </rPr>
      <t>元</t>
    </r>
    <r>
      <rPr>
        <sz val="12"/>
        <color rgb="FF000000"/>
        <rFont val="Times New Roman"/>
        <charset val="134"/>
      </rPr>
      <t>/m³</t>
    </r>
    <r>
      <rPr>
        <sz val="12"/>
        <color rgb="FF000000"/>
        <rFont val="仿宋_GB2312"/>
        <charset val="134"/>
      </rPr>
      <t>，预计投资</t>
    </r>
    <r>
      <rPr>
        <sz val="12"/>
        <color rgb="FF000000"/>
        <rFont val="Times New Roman"/>
        <charset val="134"/>
      </rPr>
      <t>3.63</t>
    </r>
    <r>
      <rPr>
        <sz val="12"/>
        <color rgb="FF000000"/>
        <rFont val="仿宋_GB2312"/>
        <charset val="134"/>
      </rPr>
      <t>万元；</t>
    </r>
    <r>
      <rPr>
        <sz val="12"/>
        <color rgb="FF000000"/>
        <rFont val="Times New Roman"/>
        <charset val="134"/>
      </rPr>
      <t xml:space="preserve">
4.</t>
    </r>
    <r>
      <rPr>
        <sz val="12"/>
        <color rgb="FF000000"/>
        <rFont val="仿宋_GB2312"/>
        <charset val="134"/>
      </rPr>
      <t>配套</t>
    </r>
    <r>
      <rPr>
        <sz val="12"/>
        <color rgb="FF000000"/>
        <rFont val="Times New Roman"/>
        <charset val="134"/>
      </rPr>
      <t>DN400</t>
    </r>
    <r>
      <rPr>
        <sz val="12"/>
        <color rgb="FF000000"/>
        <rFont val="仿宋_GB2312"/>
        <charset val="134"/>
      </rPr>
      <t>双臂波纹排污管</t>
    </r>
    <r>
      <rPr>
        <sz val="12"/>
        <color rgb="FF000000"/>
        <rFont val="Times New Roman"/>
        <charset val="134"/>
      </rPr>
      <t>180m</t>
    </r>
    <r>
      <rPr>
        <sz val="12"/>
        <color rgb="FF000000"/>
        <rFont val="仿宋_GB2312"/>
        <charset val="134"/>
      </rPr>
      <t>，</t>
    </r>
    <r>
      <rPr>
        <sz val="12"/>
        <color rgb="FF000000"/>
        <rFont val="Times New Roman"/>
        <charset val="134"/>
      </rPr>
      <t>230</t>
    </r>
    <r>
      <rPr>
        <sz val="12"/>
        <color rgb="FF000000"/>
        <rFont val="仿宋_GB2312"/>
        <charset val="134"/>
      </rPr>
      <t>元</t>
    </r>
    <r>
      <rPr>
        <sz val="12"/>
        <color rgb="FF000000"/>
        <rFont val="Times New Roman"/>
        <charset val="134"/>
      </rPr>
      <t>/m</t>
    </r>
    <r>
      <rPr>
        <sz val="12"/>
        <color rgb="FF000000"/>
        <rFont val="仿宋_GB2312"/>
        <charset val="134"/>
      </rPr>
      <t>，预计投资</t>
    </r>
    <r>
      <rPr>
        <sz val="12"/>
        <color rgb="FF000000"/>
        <rFont val="Times New Roman"/>
        <charset val="134"/>
      </rPr>
      <t>4.14</t>
    </r>
    <r>
      <rPr>
        <sz val="12"/>
        <color rgb="FF000000"/>
        <rFont val="仿宋_GB2312"/>
        <charset val="134"/>
      </rPr>
      <t>万元；</t>
    </r>
    <r>
      <rPr>
        <sz val="12"/>
        <color rgb="FF000000"/>
        <rFont val="Times New Roman"/>
        <charset val="134"/>
      </rPr>
      <t xml:space="preserve">
5</t>
    </r>
    <r>
      <rPr>
        <sz val="12"/>
        <color rgb="FF000000"/>
        <rFont val="仿宋_GB2312"/>
        <charset val="134"/>
      </rPr>
      <t>、围墙</t>
    </r>
    <r>
      <rPr>
        <sz val="12"/>
        <color rgb="FF000000"/>
        <rFont val="Times New Roman"/>
        <charset val="134"/>
      </rPr>
      <t>300m</t>
    </r>
    <r>
      <rPr>
        <sz val="12"/>
        <color rgb="FF000000"/>
        <rFont val="仿宋_GB2312"/>
        <charset val="134"/>
      </rPr>
      <t>，</t>
    </r>
    <r>
      <rPr>
        <sz val="12"/>
        <color rgb="FF000000"/>
        <rFont val="Times New Roman"/>
        <charset val="134"/>
      </rPr>
      <t>360</t>
    </r>
    <r>
      <rPr>
        <sz val="12"/>
        <color rgb="FF000000"/>
        <rFont val="仿宋_GB2312"/>
        <charset val="134"/>
      </rPr>
      <t>元</t>
    </r>
    <r>
      <rPr>
        <sz val="12"/>
        <color rgb="FF000000"/>
        <rFont val="Times New Roman"/>
        <charset val="134"/>
      </rPr>
      <t>/m</t>
    </r>
    <r>
      <rPr>
        <sz val="12"/>
        <color rgb="FF000000"/>
        <rFont val="仿宋_GB2312"/>
        <charset val="134"/>
      </rPr>
      <t>，预计投资</t>
    </r>
    <r>
      <rPr>
        <sz val="12"/>
        <color rgb="FF000000"/>
        <rFont val="Times New Roman"/>
        <charset val="134"/>
      </rPr>
      <t>10.8</t>
    </r>
    <r>
      <rPr>
        <sz val="12"/>
        <color rgb="FF000000"/>
        <rFont val="仿宋_GB2312"/>
        <charset val="134"/>
      </rPr>
      <t>万元</t>
    </r>
  </si>
  <si>
    <t xml:space="preserve">  白石岩村、十八亩村、窑山村三地黑山羊养殖基础扎实，年均出栏量300至600头，养殖经验丰富，但长期受限于“有技术、无规模，有产量、缺效益”的发展瓶颈。项目建成后，三个村养殖规模将扩大至1200头，实现总量翻番。通过场地租金和集体经营利润双渠道，村集体经济年收入实现稳步增长；
  通过净利润按贡献分配机制，参与农户户均增收达到预期水平，切实将各族群众嵌入产业链条，实现集体积累与群众致富双促进。 项目辐射带动121户群众转变生产方式、提升养殖技能、增强自我发展能力，推动传统散养向标准化、组织化、品牌化方向升级，为持续巩固拓展脱贫攻坚成果、全面推进乡村振兴提供坚实的产业支撑。
  以产业为纽带，促进三个村各族群众在生产互助、技术共享、市场对接中广泛交往、全面交流、深度交融，不断夯实“三个离不开”的思想基础，有形有感有效铸牢中华民族共同体意识、促进民族团结进步与乡村产业振兴深度融合，形成“产业促团结、团结促发展”的生动实践和示范样板。</t>
  </si>
  <si>
    <r>
      <rPr>
        <sz val="12"/>
        <color indexed="8"/>
        <rFont val="仿宋_GB2312"/>
        <charset val="134"/>
      </rPr>
      <t>项目建成后，将采取</t>
    </r>
    <r>
      <rPr>
        <sz val="12"/>
        <color indexed="8"/>
        <rFont val="Times New Roman"/>
        <charset val="134"/>
      </rPr>
      <t>“场地租赁+集体自营”双轨并行模式：
吸收养殖大户租用场地，预计存栏500余头，形成稳定的固定资产租金收入，预计年租金收入约2余万元；租用期内可以按季吸纳60余人的务工，务工收入在70-150元/天，户收入提高1万余元，直接带动务工农户2-3余户，受益人数约20人。
由村集体出资采购300至500头黑山羊，实行“统一购羊、统一管理、统一销售”的全链条集约化运营，销售收益优先回补购羊本金，并据实列支管理人员薪酬、防疫检疫、水电运维等运行成本，剩余净利润按农户养殖贡献实行差异化分配，有效将各族群众嵌入产业链条，预计户均增收5000元/年，覆盖参与农户121余户，受益人数约469人，同时设置饲养管理、技术指导等固定岗位2个，实现村集体持续增收与农户共同富裕双促进。
综合两项，预计村集体年增收合计约3万元（租金收入2万元+自营净利润约1万元），带动三个村共121余户群众参与，户均年增收合计（务工+分红）可达1.2万元以上，总受益人数约469余人。</t>
    </r>
  </si>
  <si>
    <r>
      <rPr>
        <sz val="12"/>
        <rFont val="仿宋_GB2312"/>
        <charset val="134"/>
      </rPr>
      <t>新屯社区</t>
    </r>
  </si>
  <si>
    <r>
      <rPr>
        <sz val="12"/>
        <rFont val="仿宋_GB2312"/>
        <charset val="134"/>
      </rPr>
      <t>生产项目</t>
    </r>
  </si>
  <si>
    <r>
      <rPr>
        <sz val="12"/>
        <rFont val="仿宋_GB2312"/>
        <charset val="134"/>
      </rPr>
      <t>王家庄街道新屯社区色甲村冷库建设项目</t>
    </r>
  </si>
  <si>
    <r>
      <rPr>
        <sz val="12"/>
        <color indexed="8"/>
        <rFont val="仿宋_GB2312"/>
        <charset val="134"/>
      </rPr>
      <t>项目总占地面积：</t>
    </r>
    <r>
      <rPr>
        <sz val="12"/>
        <color indexed="8"/>
        <rFont val="Times New Roman"/>
        <charset val="134"/>
      </rPr>
      <t>5600</t>
    </r>
    <r>
      <rPr>
        <sz val="12"/>
        <color indexed="8"/>
        <rFont val="仿宋_GB2312"/>
        <charset val="134"/>
      </rPr>
      <t>平方米。核心建设</t>
    </r>
    <r>
      <rPr>
        <sz val="12"/>
        <color indexed="8"/>
        <rFont val="Times New Roman"/>
        <charset val="134"/>
      </rPr>
      <t>1500</t>
    </r>
    <r>
      <rPr>
        <sz val="12"/>
        <color indexed="8"/>
        <rFont val="仿宋_GB2312"/>
        <charset val="134"/>
      </rPr>
      <t>平方米门式钢框架结构冷库（净高</t>
    </r>
    <r>
      <rPr>
        <sz val="12"/>
        <color indexed="8"/>
        <rFont val="Times New Roman"/>
        <charset val="134"/>
      </rPr>
      <t>6m</t>
    </r>
    <r>
      <rPr>
        <sz val="12"/>
        <color indexed="8"/>
        <rFont val="仿宋_GB2312"/>
        <charset val="134"/>
      </rPr>
      <t>，分</t>
    </r>
    <r>
      <rPr>
        <sz val="12"/>
        <color indexed="8"/>
        <rFont val="Times New Roman"/>
        <charset val="134"/>
      </rPr>
      <t>10</t>
    </r>
    <r>
      <rPr>
        <sz val="12"/>
        <color indexed="8"/>
        <rFont val="仿宋_GB2312"/>
        <charset val="134"/>
      </rPr>
      <t>间，总库容</t>
    </r>
    <r>
      <rPr>
        <sz val="12"/>
        <color indexed="8"/>
        <rFont val="Times New Roman"/>
        <charset val="134"/>
      </rPr>
      <t>9000</t>
    </r>
    <r>
      <rPr>
        <sz val="12"/>
        <color indexed="8"/>
        <rFont val="仿宋_GB2312"/>
        <charset val="134"/>
      </rPr>
      <t>立方米），配套建设</t>
    </r>
    <r>
      <rPr>
        <sz val="12"/>
        <color indexed="8"/>
        <rFont val="Times New Roman"/>
        <charset val="134"/>
      </rPr>
      <t>200</t>
    </r>
    <r>
      <rPr>
        <sz val="12"/>
        <color indexed="8"/>
        <rFont val="仿宋_GB2312"/>
        <charset val="134"/>
      </rPr>
      <t>平方米钢框架分拣货棚、</t>
    </r>
    <r>
      <rPr>
        <sz val="12"/>
        <color indexed="8"/>
        <rFont val="Times New Roman"/>
        <charset val="134"/>
      </rPr>
      <t>150</t>
    </r>
    <r>
      <rPr>
        <sz val="12"/>
        <color indexed="8"/>
        <rFont val="仿宋_GB2312"/>
        <charset val="134"/>
      </rPr>
      <t>平方米门式钢框架制冰用房，以及挡墙、沟渠、场地硬化等零星工程。项目总投资为</t>
    </r>
    <r>
      <rPr>
        <sz val="12"/>
        <color indexed="8"/>
        <rFont val="Times New Roman"/>
        <charset val="134"/>
      </rPr>
      <t>196</t>
    </r>
    <r>
      <rPr>
        <sz val="12"/>
        <color indexed="8"/>
        <rFont val="仿宋_GB2312"/>
        <charset val="134"/>
      </rPr>
      <t>万元。</t>
    </r>
    <r>
      <rPr>
        <sz val="12"/>
        <color indexed="8"/>
        <rFont val="Times New Roman"/>
        <charset val="134"/>
      </rPr>
      <t xml:space="preserve">
</t>
    </r>
    <r>
      <rPr>
        <sz val="12"/>
        <color indexed="8"/>
        <rFont val="仿宋_GB2312"/>
        <charset val="134"/>
      </rPr>
      <t>一、门式钢框架结构冷库（</t>
    </r>
    <r>
      <rPr>
        <sz val="12"/>
        <color indexed="8"/>
        <rFont val="Times New Roman"/>
        <charset val="134"/>
      </rPr>
      <t>1500</t>
    </r>
    <r>
      <rPr>
        <sz val="12"/>
        <color indexed="8"/>
        <rFont val="宋体"/>
        <charset val="134"/>
      </rPr>
      <t>㎡</t>
    </r>
    <r>
      <rPr>
        <sz val="12"/>
        <color indexed="8"/>
        <rFont val="仿宋_GB2312"/>
        <charset val="134"/>
      </rPr>
      <t>，净高</t>
    </r>
    <r>
      <rPr>
        <sz val="12"/>
        <color indexed="8"/>
        <rFont val="Times New Roman"/>
        <charset val="134"/>
      </rPr>
      <t>6m</t>
    </r>
    <r>
      <rPr>
        <sz val="12"/>
        <color indexed="8"/>
        <rFont val="仿宋_GB2312"/>
        <charset val="134"/>
      </rPr>
      <t>，分</t>
    </r>
    <r>
      <rPr>
        <sz val="12"/>
        <color indexed="8"/>
        <rFont val="Times New Roman"/>
        <charset val="134"/>
      </rPr>
      <t>10</t>
    </r>
    <r>
      <rPr>
        <sz val="12"/>
        <color indexed="8"/>
        <rFont val="仿宋_GB2312"/>
        <charset val="134"/>
      </rPr>
      <t>间，总库容</t>
    </r>
    <r>
      <rPr>
        <sz val="12"/>
        <color indexed="8"/>
        <rFont val="Times New Roman"/>
        <charset val="134"/>
      </rPr>
      <t>9000m³</t>
    </r>
    <r>
      <rPr>
        <sz val="12"/>
        <color indexed="8"/>
        <rFont val="仿宋_GB2312"/>
        <charset val="134"/>
      </rPr>
      <t>）</t>
    </r>
    <r>
      <rPr>
        <sz val="12"/>
        <color indexed="8"/>
        <rFont val="Times New Roman"/>
        <charset val="134"/>
      </rPr>
      <t xml:space="preserve">
1. </t>
    </r>
    <r>
      <rPr>
        <sz val="12"/>
        <color indexed="8"/>
        <rFont val="仿宋_GB2312"/>
        <charset val="134"/>
      </rPr>
      <t>冷库库体建设</t>
    </r>
    <r>
      <rPr>
        <sz val="12"/>
        <color indexed="8"/>
        <rFont val="Times New Roman"/>
        <charset val="134"/>
      </rPr>
      <t>1500</t>
    </r>
    <r>
      <rPr>
        <sz val="12"/>
        <color indexed="8"/>
        <rFont val="宋体"/>
        <charset val="134"/>
      </rPr>
      <t>㎡</t>
    </r>
    <r>
      <rPr>
        <sz val="12"/>
        <color indexed="8"/>
        <rFont val="仿宋_GB2312"/>
        <charset val="134"/>
      </rPr>
      <t>，</t>
    </r>
    <r>
      <rPr>
        <sz val="12"/>
        <color indexed="8"/>
        <rFont val="Times New Roman"/>
        <charset val="134"/>
      </rPr>
      <t>334</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，预算金额：</t>
    </r>
    <r>
      <rPr>
        <sz val="12"/>
        <color indexed="8"/>
        <rFont val="Times New Roman"/>
        <charset val="134"/>
      </rPr>
      <t>50</t>
    </r>
    <r>
      <rPr>
        <sz val="12"/>
        <color indexed="8"/>
        <rFont val="仿宋_GB2312"/>
        <charset val="134"/>
      </rPr>
      <t>万元；</t>
    </r>
    <r>
      <rPr>
        <sz val="12"/>
        <color indexed="8"/>
        <rFont val="Times New Roman"/>
        <charset val="134"/>
      </rPr>
      <t xml:space="preserve">
2. </t>
    </r>
    <r>
      <rPr>
        <sz val="12"/>
        <color indexed="8"/>
        <rFont val="仿宋_GB2312"/>
        <charset val="134"/>
      </rPr>
      <t>保温系统</t>
    </r>
    <r>
      <rPr>
        <sz val="12"/>
        <color indexed="8"/>
        <rFont val="Times New Roman"/>
        <charset val="134"/>
      </rPr>
      <t>10</t>
    </r>
    <r>
      <rPr>
        <sz val="12"/>
        <color indexed="8"/>
        <rFont val="仿宋_GB2312"/>
        <charset val="134"/>
      </rPr>
      <t>套（每间冷库</t>
    </r>
    <r>
      <rPr>
        <sz val="12"/>
        <color indexed="8"/>
        <rFont val="Times New Roman"/>
        <charset val="134"/>
      </rPr>
      <t>1</t>
    </r>
    <r>
      <rPr>
        <sz val="12"/>
        <color indexed="8"/>
        <rFont val="仿宋_GB2312"/>
        <charset val="134"/>
      </rPr>
      <t>套），单价：</t>
    </r>
    <r>
      <rPr>
        <sz val="12"/>
        <color indexed="8"/>
        <rFont val="Times New Roman"/>
        <charset val="134"/>
      </rPr>
      <t>222.22</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（含铺设、密封处理），预算金额：</t>
    </r>
    <r>
      <rPr>
        <sz val="12"/>
        <color indexed="8"/>
        <rFont val="Times New Roman"/>
        <charset val="134"/>
      </rPr>
      <t>40</t>
    </r>
    <r>
      <rPr>
        <sz val="12"/>
        <color indexed="8"/>
        <rFont val="仿宋_GB2312"/>
        <charset val="134"/>
      </rPr>
      <t>万元；</t>
    </r>
    <r>
      <rPr>
        <sz val="12"/>
        <color indexed="8"/>
        <rFont val="Times New Roman"/>
        <charset val="134"/>
      </rPr>
      <t xml:space="preserve">
3. </t>
    </r>
    <r>
      <rPr>
        <sz val="12"/>
        <color indexed="8"/>
        <rFont val="仿宋_GB2312"/>
        <charset val="134"/>
      </rPr>
      <t>集中制冷系统</t>
    </r>
    <r>
      <rPr>
        <sz val="12"/>
        <color indexed="8"/>
        <rFont val="Times New Roman"/>
        <charset val="134"/>
      </rPr>
      <t>2</t>
    </r>
    <r>
      <rPr>
        <sz val="12"/>
        <color indexed="8"/>
        <rFont val="仿宋_GB2312"/>
        <charset val="134"/>
      </rPr>
      <t>套（每套适配</t>
    </r>
    <r>
      <rPr>
        <sz val="12"/>
        <color indexed="8"/>
        <rFont val="Times New Roman"/>
        <charset val="134"/>
      </rPr>
      <t>750</t>
    </r>
    <r>
      <rPr>
        <sz val="12"/>
        <color indexed="8"/>
        <rFont val="宋体"/>
        <charset val="134"/>
      </rPr>
      <t>㎡</t>
    </r>
    <r>
      <rPr>
        <sz val="12"/>
        <color indexed="8"/>
        <rFont val="仿宋_GB2312"/>
        <charset val="134"/>
      </rPr>
      <t>冷库），</t>
    </r>
    <r>
      <rPr>
        <sz val="12"/>
        <color indexed="8"/>
        <rFont val="Times New Roman"/>
        <charset val="134"/>
      </rPr>
      <t>200000</t>
    </r>
    <r>
      <rPr>
        <sz val="12"/>
        <color indexed="8"/>
        <rFont val="仿宋_GB2312"/>
        <charset val="134"/>
      </rPr>
      <t>元</t>
    </r>
    <r>
      <rPr>
        <sz val="12"/>
        <color indexed="8"/>
        <rFont val="Times New Roman"/>
        <charset val="134"/>
      </rPr>
      <t>/</t>
    </r>
    <r>
      <rPr>
        <sz val="12"/>
        <color indexed="8"/>
        <rFont val="仿宋_GB2312"/>
        <charset val="134"/>
      </rPr>
      <t>套，预算金额：</t>
    </r>
    <r>
      <rPr>
        <sz val="12"/>
        <color indexed="8"/>
        <rFont val="Times New Roman"/>
        <charset val="134"/>
      </rPr>
      <t>40</t>
    </r>
    <r>
      <rPr>
        <sz val="12"/>
        <color indexed="8"/>
        <rFont val="仿宋_GB2312"/>
        <charset val="134"/>
      </rPr>
      <t>万元；</t>
    </r>
    <r>
      <rPr>
        <sz val="12"/>
        <color indexed="8"/>
        <rFont val="Times New Roman"/>
        <charset val="134"/>
      </rPr>
      <t xml:space="preserve">
</t>
    </r>
    <r>
      <rPr>
        <sz val="12"/>
        <color indexed="8"/>
        <rFont val="仿宋_GB2312"/>
        <charset val="134"/>
      </rPr>
      <t>小计：</t>
    </r>
    <r>
      <rPr>
        <sz val="12"/>
        <color indexed="8"/>
        <rFont val="Times New Roman"/>
        <charset val="134"/>
      </rPr>
      <t>130</t>
    </r>
    <r>
      <rPr>
        <sz val="12"/>
        <color indexed="8"/>
        <rFont val="仿宋_GB2312"/>
        <charset val="134"/>
      </rPr>
      <t>万元</t>
    </r>
    <r>
      <rPr>
        <sz val="12"/>
        <color indexed="8"/>
        <rFont val="Times New Roman"/>
        <charset val="134"/>
      </rPr>
      <t xml:space="preserve">
</t>
    </r>
    <r>
      <rPr>
        <sz val="12"/>
        <color indexed="8"/>
        <rFont val="仿宋_GB2312"/>
        <charset val="134"/>
      </rPr>
      <t>二、钢框架结构分拣货棚（</t>
    </r>
    <r>
      <rPr>
        <sz val="12"/>
        <color indexed="8"/>
        <rFont val="Times New Roman"/>
        <charset val="134"/>
      </rPr>
      <t>200</t>
    </r>
    <r>
      <rPr>
        <sz val="12"/>
        <color indexed="8"/>
        <rFont val="宋体"/>
        <charset val="134"/>
      </rPr>
      <t>㎡</t>
    </r>
    <r>
      <rPr>
        <sz val="12"/>
        <color indexed="8"/>
        <rFont val="仿宋_GB2312"/>
        <charset val="134"/>
      </rPr>
      <t>，檐高</t>
    </r>
    <r>
      <rPr>
        <sz val="12"/>
        <color indexed="8"/>
        <rFont val="Times New Roman"/>
        <charset val="134"/>
      </rPr>
      <t>6m</t>
    </r>
    <r>
      <rPr>
        <sz val="12"/>
        <color indexed="8"/>
        <rFont val="仿宋_GB2312"/>
        <charset val="134"/>
      </rPr>
      <t>）</t>
    </r>
    <r>
      <rPr>
        <sz val="12"/>
        <color indexed="8"/>
        <rFont val="Times New Roman"/>
        <charset val="134"/>
      </rPr>
      <t xml:space="preserve">
1. </t>
    </r>
    <r>
      <rPr>
        <sz val="12"/>
        <color indexed="8"/>
        <rFont val="仿宋_GB2312"/>
        <charset val="134"/>
      </rPr>
      <t>分拣货棚建设</t>
    </r>
    <r>
      <rPr>
        <sz val="12"/>
        <color indexed="8"/>
        <rFont val="Times New Roman"/>
        <charset val="134"/>
      </rPr>
      <t>200</t>
    </r>
    <r>
      <rPr>
        <sz val="12"/>
        <color indexed="8"/>
        <rFont val="宋体"/>
        <charset val="134"/>
      </rPr>
      <t>㎡</t>
    </r>
    <r>
      <rPr>
        <sz val="12"/>
        <color indexed="8"/>
        <rFont val="仿宋_GB2312"/>
        <charset val="134"/>
      </rPr>
      <t>（主体结构</t>
    </r>
    <r>
      <rPr>
        <sz val="12"/>
        <color indexed="8"/>
        <rFont val="Times New Roman"/>
        <charset val="134"/>
      </rPr>
      <t>+</t>
    </r>
    <r>
      <rPr>
        <sz val="12"/>
        <color indexed="8"/>
        <rFont val="仿宋_GB2312"/>
        <charset val="134"/>
      </rPr>
      <t>简易围护），</t>
    </r>
    <r>
      <rPr>
        <sz val="12"/>
        <color indexed="8"/>
        <rFont val="Times New Roman"/>
        <charset val="134"/>
      </rPr>
      <t>250</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，预算金额：</t>
    </r>
    <r>
      <rPr>
        <sz val="12"/>
        <color indexed="8"/>
        <rFont val="Times New Roman"/>
        <charset val="134"/>
      </rPr>
      <t>5</t>
    </r>
    <r>
      <rPr>
        <sz val="12"/>
        <color indexed="8"/>
        <rFont val="仿宋_GB2312"/>
        <charset val="134"/>
      </rPr>
      <t>万元；</t>
    </r>
    <r>
      <rPr>
        <sz val="12"/>
        <color indexed="8"/>
        <rFont val="Times New Roman"/>
        <charset val="134"/>
      </rPr>
      <t xml:space="preserve">
2. </t>
    </r>
    <r>
      <rPr>
        <sz val="12"/>
        <color indexed="8"/>
        <rFont val="仿宋_GB2312"/>
        <charset val="134"/>
      </rPr>
      <t>分拣设备购置</t>
    </r>
    <r>
      <rPr>
        <sz val="12"/>
        <color indexed="8"/>
        <rFont val="Times New Roman"/>
        <charset val="134"/>
      </rPr>
      <t>1</t>
    </r>
    <r>
      <rPr>
        <sz val="12"/>
        <color indexed="8"/>
        <rFont val="仿宋_GB2312"/>
        <charset val="134"/>
      </rPr>
      <t>套（适配</t>
    </r>
    <r>
      <rPr>
        <sz val="12"/>
        <color indexed="8"/>
        <rFont val="Times New Roman"/>
        <charset val="134"/>
      </rPr>
      <t>200</t>
    </r>
    <r>
      <rPr>
        <sz val="12"/>
        <color indexed="8"/>
        <rFont val="宋体"/>
        <charset val="134"/>
      </rPr>
      <t>㎡</t>
    </r>
    <r>
      <rPr>
        <sz val="12"/>
        <color indexed="8"/>
        <rFont val="仿宋_GB2312"/>
        <charset val="134"/>
      </rPr>
      <t>场地），</t>
    </r>
    <r>
      <rPr>
        <sz val="12"/>
        <color indexed="8"/>
        <rFont val="Times New Roman"/>
        <charset val="134"/>
      </rPr>
      <t>150000</t>
    </r>
    <r>
      <rPr>
        <sz val="12"/>
        <color indexed="8"/>
        <rFont val="仿宋_GB2312"/>
        <charset val="134"/>
      </rPr>
      <t>元</t>
    </r>
    <r>
      <rPr>
        <sz val="12"/>
        <color indexed="8"/>
        <rFont val="Times New Roman"/>
        <charset val="134"/>
      </rPr>
      <t>/</t>
    </r>
    <r>
      <rPr>
        <sz val="12"/>
        <color indexed="8"/>
        <rFont val="仿宋_GB2312"/>
        <charset val="134"/>
      </rPr>
      <t>套，预算金额：</t>
    </r>
    <r>
      <rPr>
        <sz val="12"/>
        <color indexed="8"/>
        <rFont val="Times New Roman"/>
        <charset val="134"/>
      </rPr>
      <t>15</t>
    </r>
    <r>
      <rPr>
        <sz val="12"/>
        <color indexed="8"/>
        <rFont val="仿宋_GB2312"/>
        <charset val="134"/>
      </rPr>
      <t>万元；</t>
    </r>
    <r>
      <rPr>
        <sz val="12"/>
        <color indexed="8"/>
        <rFont val="Times New Roman"/>
        <charset val="134"/>
      </rPr>
      <t xml:space="preserve">
</t>
    </r>
    <r>
      <rPr>
        <sz val="12"/>
        <color indexed="8"/>
        <rFont val="仿宋_GB2312"/>
        <charset val="134"/>
      </rPr>
      <t>小计：</t>
    </r>
    <r>
      <rPr>
        <sz val="12"/>
        <color indexed="8"/>
        <rFont val="Times New Roman"/>
        <charset val="134"/>
      </rPr>
      <t>20</t>
    </r>
    <r>
      <rPr>
        <sz val="12"/>
        <color indexed="8"/>
        <rFont val="仿宋_GB2312"/>
        <charset val="134"/>
      </rPr>
      <t>万元</t>
    </r>
    <r>
      <rPr>
        <sz val="12"/>
        <color indexed="8"/>
        <rFont val="Times New Roman"/>
        <charset val="134"/>
      </rPr>
      <t xml:space="preserve">
</t>
    </r>
    <r>
      <rPr>
        <sz val="12"/>
        <color indexed="8"/>
        <rFont val="仿宋_GB2312"/>
        <charset val="134"/>
      </rPr>
      <t>三、门式钢框架结构制冰用房（</t>
    </r>
    <r>
      <rPr>
        <sz val="12"/>
        <color indexed="8"/>
        <rFont val="Times New Roman"/>
        <charset val="134"/>
      </rPr>
      <t>150</t>
    </r>
    <r>
      <rPr>
        <sz val="12"/>
        <color indexed="8"/>
        <rFont val="宋体"/>
        <charset val="134"/>
      </rPr>
      <t>㎡</t>
    </r>
    <r>
      <rPr>
        <sz val="12"/>
        <color indexed="8"/>
        <rFont val="仿宋_GB2312"/>
        <charset val="134"/>
      </rPr>
      <t>，日产</t>
    </r>
    <r>
      <rPr>
        <sz val="12"/>
        <color indexed="8"/>
        <rFont val="Times New Roman"/>
        <charset val="134"/>
      </rPr>
      <t>10</t>
    </r>
    <r>
      <rPr>
        <sz val="12"/>
        <color indexed="8"/>
        <rFont val="仿宋_GB2312"/>
        <charset val="134"/>
      </rPr>
      <t>吨大冰</t>
    </r>
    <r>
      <rPr>
        <sz val="12"/>
        <color indexed="8"/>
        <rFont val="Times New Roman"/>
        <charset val="134"/>
      </rPr>
      <t>+3</t>
    </r>
    <r>
      <rPr>
        <sz val="12"/>
        <color indexed="8"/>
        <rFont val="仿宋_GB2312"/>
        <charset val="134"/>
      </rPr>
      <t>吨冰瓶，处理时间</t>
    </r>
    <r>
      <rPr>
        <sz val="12"/>
        <color indexed="8"/>
        <rFont val="Times New Roman"/>
        <charset val="134"/>
      </rPr>
      <t>20</t>
    </r>
    <r>
      <rPr>
        <sz val="12"/>
        <color indexed="8"/>
        <rFont val="仿宋_GB2312"/>
        <charset val="134"/>
      </rPr>
      <t>小时）</t>
    </r>
    <r>
      <rPr>
        <sz val="12"/>
        <color indexed="8"/>
        <rFont val="Times New Roman"/>
        <charset val="134"/>
      </rPr>
      <t xml:space="preserve">
1. </t>
    </r>
    <r>
      <rPr>
        <sz val="12"/>
        <color indexed="8"/>
        <rFont val="仿宋_GB2312"/>
        <charset val="134"/>
      </rPr>
      <t>盐水池建设</t>
    </r>
    <r>
      <rPr>
        <sz val="12"/>
        <color indexed="8"/>
        <rFont val="Times New Roman"/>
        <charset val="134"/>
      </rPr>
      <t>150</t>
    </r>
    <r>
      <rPr>
        <sz val="12"/>
        <color indexed="8"/>
        <rFont val="宋体"/>
        <charset val="134"/>
      </rPr>
      <t>㎡</t>
    </r>
    <r>
      <rPr>
        <sz val="12"/>
        <color indexed="8"/>
        <rFont val="仿宋_GB2312"/>
        <charset val="134"/>
      </rPr>
      <t>，单价：</t>
    </r>
    <r>
      <rPr>
        <sz val="12"/>
        <color indexed="8"/>
        <rFont val="Times New Roman"/>
        <charset val="134"/>
      </rPr>
      <t>1000</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，预算金额：</t>
    </r>
    <r>
      <rPr>
        <sz val="12"/>
        <color indexed="8"/>
        <rFont val="Times New Roman"/>
        <charset val="134"/>
      </rPr>
      <t>15</t>
    </r>
    <r>
      <rPr>
        <sz val="12"/>
        <color indexed="8"/>
        <rFont val="仿宋_GB2312"/>
        <charset val="134"/>
      </rPr>
      <t>万元；</t>
    </r>
    <r>
      <rPr>
        <sz val="12"/>
        <color indexed="8"/>
        <rFont val="Times New Roman"/>
        <charset val="134"/>
      </rPr>
      <t xml:space="preserve">
2. </t>
    </r>
    <r>
      <rPr>
        <sz val="12"/>
        <color indexed="8"/>
        <rFont val="仿宋_GB2312"/>
        <charset val="134"/>
      </rPr>
      <t>储冰间制冷系统</t>
    </r>
    <r>
      <rPr>
        <sz val="12"/>
        <color indexed="8"/>
        <rFont val="Times New Roman"/>
        <charset val="134"/>
      </rPr>
      <t>1</t>
    </r>
    <r>
      <rPr>
        <sz val="12"/>
        <color indexed="8"/>
        <rFont val="仿宋_GB2312"/>
        <charset val="134"/>
      </rPr>
      <t>套（适配</t>
    </r>
    <r>
      <rPr>
        <sz val="12"/>
        <color indexed="8"/>
        <rFont val="Times New Roman"/>
        <charset val="134"/>
      </rPr>
      <t>150</t>
    </r>
    <r>
      <rPr>
        <sz val="12"/>
        <color indexed="8"/>
        <rFont val="宋体"/>
        <charset val="134"/>
      </rPr>
      <t>㎡</t>
    </r>
    <r>
      <rPr>
        <sz val="12"/>
        <color indexed="8"/>
        <rFont val="仿宋_GB2312"/>
        <charset val="134"/>
      </rPr>
      <t>储冰间），单价：</t>
    </r>
    <r>
      <rPr>
        <sz val="12"/>
        <color indexed="8"/>
        <rFont val="Times New Roman"/>
        <charset val="134"/>
      </rPr>
      <t>220000</t>
    </r>
    <r>
      <rPr>
        <sz val="12"/>
        <color indexed="8"/>
        <rFont val="仿宋_GB2312"/>
        <charset val="134"/>
      </rPr>
      <t>元</t>
    </r>
    <r>
      <rPr>
        <sz val="12"/>
        <color indexed="8"/>
        <rFont val="Times New Roman"/>
        <charset val="134"/>
      </rPr>
      <t>/</t>
    </r>
    <r>
      <rPr>
        <sz val="12"/>
        <color indexed="8"/>
        <rFont val="仿宋_GB2312"/>
        <charset val="134"/>
      </rPr>
      <t>套，预算金额：</t>
    </r>
    <r>
      <rPr>
        <sz val="12"/>
        <color indexed="8"/>
        <rFont val="Times New Roman"/>
        <charset val="134"/>
      </rPr>
      <t>22</t>
    </r>
    <r>
      <rPr>
        <sz val="12"/>
        <color indexed="8"/>
        <rFont val="仿宋_GB2312"/>
        <charset val="134"/>
      </rPr>
      <t>万元；小计：</t>
    </r>
    <r>
      <rPr>
        <sz val="12"/>
        <color indexed="8"/>
        <rFont val="Times New Roman"/>
        <charset val="134"/>
      </rPr>
      <t>37</t>
    </r>
    <r>
      <rPr>
        <sz val="12"/>
        <color indexed="8"/>
        <rFont val="仿宋_GB2312"/>
        <charset val="134"/>
      </rPr>
      <t>万元</t>
    </r>
    <r>
      <rPr>
        <sz val="12"/>
        <color indexed="8"/>
        <rFont val="Times New Roman"/>
        <charset val="134"/>
      </rPr>
      <t xml:space="preserve">
</t>
    </r>
    <r>
      <rPr>
        <sz val="12"/>
        <color indexed="8"/>
        <rFont val="仿宋_GB2312"/>
        <charset val="134"/>
      </rPr>
      <t>四、配套零星工程</t>
    </r>
    <r>
      <rPr>
        <sz val="12"/>
        <color indexed="8"/>
        <rFont val="Times New Roman"/>
        <charset val="134"/>
      </rPr>
      <t xml:space="preserve">
1. </t>
    </r>
    <r>
      <rPr>
        <sz val="12"/>
        <color indexed="8"/>
        <rFont val="仿宋_GB2312"/>
        <charset val="134"/>
      </rPr>
      <t>挡土墙</t>
    </r>
    <r>
      <rPr>
        <sz val="12"/>
        <color indexed="8"/>
        <rFont val="Times New Roman"/>
        <charset val="134"/>
      </rPr>
      <t>80m</t>
    </r>
    <r>
      <rPr>
        <sz val="12"/>
        <color indexed="8"/>
        <rFont val="仿宋_GB2312"/>
        <charset val="134"/>
      </rPr>
      <t>（高</t>
    </r>
    <r>
      <rPr>
        <sz val="12"/>
        <color indexed="8"/>
        <rFont val="Times New Roman"/>
        <charset val="134"/>
      </rPr>
      <t>2m</t>
    </r>
    <r>
      <rPr>
        <sz val="12"/>
        <color indexed="8"/>
        <rFont val="仿宋_GB2312"/>
        <charset val="134"/>
      </rPr>
      <t>），</t>
    </r>
    <r>
      <rPr>
        <sz val="12"/>
        <color indexed="8"/>
        <rFont val="Times New Roman"/>
        <charset val="134"/>
      </rPr>
      <t>300</t>
    </r>
    <r>
      <rPr>
        <sz val="12"/>
        <color indexed="8"/>
        <rFont val="仿宋_GB2312"/>
        <charset val="134"/>
      </rPr>
      <t>元</t>
    </r>
    <r>
      <rPr>
        <sz val="12"/>
        <color indexed="8"/>
        <rFont val="Times New Roman"/>
        <charset val="134"/>
      </rPr>
      <t>/m</t>
    </r>
    <r>
      <rPr>
        <sz val="12"/>
        <color indexed="8"/>
        <rFont val="仿宋_GB2312"/>
        <charset val="134"/>
      </rPr>
      <t>，预算金额：</t>
    </r>
    <r>
      <rPr>
        <sz val="12"/>
        <color indexed="8"/>
        <rFont val="Times New Roman"/>
        <charset val="134"/>
      </rPr>
      <t>2.4</t>
    </r>
    <r>
      <rPr>
        <sz val="12"/>
        <color indexed="8"/>
        <rFont val="仿宋_GB2312"/>
        <charset val="134"/>
      </rPr>
      <t>万元；</t>
    </r>
    <r>
      <rPr>
        <sz val="12"/>
        <color indexed="8"/>
        <rFont val="Times New Roman"/>
        <charset val="134"/>
      </rPr>
      <t>2. </t>
    </r>
    <r>
      <rPr>
        <sz val="12"/>
        <color indexed="8"/>
        <rFont val="仿宋_GB2312"/>
        <charset val="134"/>
      </rPr>
      <t>沟渠</t>
    </r>
    <r>
      <rPr>
        <sz val="12"/>
        <color indexed="8"/>
        <rFont val="Times New Roman"/>
        <charset val="134"/>
      </rPr>
      <t>120m</t>
    </r>
    <r>
      <rPr>
        <sz val="12"/>
        <color indexed="8"/>
        <rFont val="仿宋_GB2312"/>
        <charset val="134"/>
      </rPr>
      <t>（宽</t>
    </r>
    <r>
      <rPr>
        <sz val="12"/>
        <color indexed="8"/>
        <rFont val="Times New Roman"/>
        <charset val="134"/>
      </rPr>
      <t>0.8m</t>
    </r>
    <r>
      <rPr>
        <sz val="12"/>
        <color indexed="8"/>
        <rFont val="仿宋_GB2312"/>
        <charset val="134"/>
      </rPr>
      <t>、深</t>
    </r>
    <r>
      <rPr>
        <sz val="12"/>
        <color indexed="8"/>
        <rFont val="Times New Roman"/>
        <charset val="134"/>
      </rPr>
      <t>0.6m</t>
    </r>
    <r>
      <rPr>
        <sz val="12"/>
        <color indexed="8"/>
        <rFont val="仿宋_GB2312"/>
        <charset val="134"/>
      </rPr>
      <t>），</t>
    </r>
    <r>
      <rPr>
        <sz val="12"/>
        <color indexed="8"/>
        <rFont val="Times New Roman"/>
        <charset val="134"/>
      </rPr>
      <t>210</t>
    </r>
    <r>
      <rPr>
        <sz val="12"/>
        <color indexed="8"/>
        <rFont val="仿宋_GB2312"/>
        <charset val="134"/>
      </rPr>
      <t>元</t>
    </r>
    <r>
      <rPr>
        <sz val="12"/>
        <color indexed="8"/>
        <rFont val="Times New Roman"/>
        <charset val="134"/>
      </rPr>
      <t>/m</t>
    </r>
    <r>
      <rPr>
        <sz val="12"/>
        <color indexed="8"/>
        <rFont val="仿宋_GB2312"/>
        <charset val="134"/>
      </rPr>
      <t>，预算金额：</t>
    </r>
    <r>
      <rPr>
        <sz val="12"/>
        <color indexed="8"/>
        <rFont val="Times New Roman"/>
        <charset val="134"/>
      </rPr>
      <t>2.5</t>
    </r>
    <r>
      <rPr>
        <sz val="12"/>
        <color indexed="8"/>
        <rFont val="仿宋_GB2312"/>
        <charset val="134"/>
      </rPr>
      <t>万元；</t>
    </r>
    <r>
      <rPr>
        <sz val="12"/>
        <color indexed="8"/>
        <rFont val="Times New Roman"/>
        <charset val="134"/>
      </rPr>
      <t>3. </t>
    </r>
    <r>
      <rPr>
        <sz val="12"/>
        <color indexed="8"/>
        <rFont val="仿宋_GB2312"/>
        <charset val="134"/>
      </rPr>
      <t>道路硬化（厚度</t>
    </r>
    <r>
      <rPr>
        <sz val="12"/>
        <color indexed="8"/>
        <rFont val="Times New Roman"/>
        <charset val="134"/>
      </rPr>
      <t>10cm</t>
    </r>
    <r>
      <rPr>
        <sz val="12"/>
        <color indexed="8"/>
        <rFont val="仿宋_GB2312"/>
        <charset val="134"/>
      </rPr>
      <t>）</t>
    </r>
    <r>
      <rPr>
        <sz val="12"/>
        <color indexed="8"/>
        <rFont val="Times New Roman"/>
        <charset val="134"/>
      </rPr>
      <t>450</t>
    </r>
    <r>
      <rPr>
        <sz val="12"/>
        <color indexed="8"/>
        <rFont val="宋体"/>
        <charset val="134"/>
      </rPr>
      <t>㎡</t>
    </r>
    <r>
      <rPr>
        <sz val="12"/>
        <color indexed="8"/>
        <rFont val="仿宋_GB2312"/>
        <charset val="134"/>
      </rPr>
      <t>，预算金额：</t>
    </r>
    <r>
      <rPr>
        <sz val="12"/>
        <color indexed="8"/>
        <rFont val="Times New Roman"/>
        <charset val="134"/>
      </rPr>
      <t>4.1</t>
    </r>
    <r>
      <rPr>
        <sz val="12"/>
        <color indexed="8"/>
        <rFont val="仿宋_GB2312"/>
        <charset val="134"/>
      </rPr>
      <t>万元；小计：</t>
    </r>
    <r>
      <rPr>
        <sz val="12"/>
        <color indexed="8"/>
        <rFont val="Times New Roman"/>
        <charset val="134"/>
      </rPr>
      <t>9</t>
    </r>
    <r>
      <rPr>
        <sz val="12"/>
        <color indexed="8"/>
        <rFont val="仿宋_GB2312"/>
        <charset val="134"/>
      </rPr>
      <t>万元</t>
    </r>
    <r>
      <rPr>
        <sz val="12"/>
        <color indexed="8"/>
        <rFont val="Times New Roman"/>
        <charset val="134"/>
      </rPr>
      <t xml:space="preserve">
</t>
    </r>
    <r>
      <rPr>
        <sz val="12"/>
        <color indexed="8"/>
        <rFont val="仿宋_GB2312"/>
        <charset val="134"/>
      </rPr>
      <t>五、项目总投资汇总</t>
    </r>
    <r>
      <rPr>
        <sz val="12"/>
        <color indexed="8"/>
        <rFont val="Times New Roman"/>
        <charset val="134"/>
      </rPr>
      <t xml:space="preserve">
1. </t>
    </r>
    <r>
      <rPr>
        <sz val="12"/>
        <color indexed="8"/>
        <rFont val="仿宋_GB2312"/>
        <charset val="134"/>
      </rPr>
      <t>冷库库体、保温、制冷工程：</t>
    </r>
    <r>
      <rPr>
        <sz val="12"/>
        <color indexed="8"/>
        <rFont val="Times New Roman"/>
        <charset val="134"/>
      </rPr>
      <t>130.00</t>
    </r>
    <r>
      <rPr>
        <sz val="12"/>
        <color indexed="8"/>
        <rFont val="仿宋_GB2312"/>
        <charset val="134"/>
      </rPr>
      <t>万元；</t>
    </r>
    <r>
      <rPr>
        <sz val="12"/>
        <color indexed="8"/>
        <rFont val="Times New Roman"/>
        <charset val="134"/>
      </rPr>
      <t>2. </t>
    </r>
    <r>
      <rPr>
        <sz val="12"/>
        <color indexed="8"/>
        <rFont val="仿宋_GB2312"/>
        <charset val="134"/>
      </rPr>
      <t>分拣货棚及分拣设备工程：</t>
    </r>
    <r>
      <rPr>
        <sz val="12"/>
        <color indexed="8"/>
        <rFont val="Times New Roman"/>
        <charset val="134"/>
      </rPr>
      <t>20.00</t>
    </r>
    <r>
      <rPr>
        <sz val="12"/>
        <color indexed="8"/>
        <rFont val="仿宋_GB2312"/>
        <charset val="134"/>
      </rPr>
      <t>万元；</t>
    </r>
    <r>
      <rPr>
        <sz val="12"/>
        <color indexed="8"/>
        <rFont val="Times New Roman"/>
        <charset val="134"/>
      </rPr>
      <t>3. </t>
    </r>
    <r>
      <rPr>
        <sz val="12"/>
        <color indexed="8"/>
        <rFont val="仿宋_GB2312"/>
        <charset val="134"/>
      </rPr>
      <t>制冰用房、盐水池、制冷系统工程：</t>
    </r>
    <r>
      <rPr>
        <sz val="12"/>
        <color indexed="8"/>
        <rFont val="Times New Roman"/>
        <charset val="134"/>
      </rPr>
      <t>37.00</t>
    </r>
    <r>
      <rPr>
        <sz val="12"/>
        <color indexed="8"/>
        <rFont val="仿宋_GB2312"/>
        <charset val="134"/>
      </rPr>
      <t>万元；</t>
    </r>
    <r>
      <rPr>
        <sz val="12"/>
        <color indexed="8"/>
        <rFont val="Times New Roman"/>
        <charset val="134"/>
      </rPr>
      <t>4. </t>
    </r>
    <r>
      <rPr>
        <sz val="12"/>
        <color indexed="8"/>
        <rFont val="仿宋_GB2312"/>
        <charset val="134"/>
      </rPr>
      <t>挡墙、沟渠、道路硬化配套工程：</t>
    </r>
    <r>
      <rPr>
        <sz val="12"/>
        <color indexed="8"/>
        <rFont val="Times New Roman"/>
        <charset val="134"/>
      </rPr>
      <t>9.00</t>
    </r>
    <r>
      <rPr>
        <sz val="12"/>
        <color indexed="8"/>
        <rFont val="仿宋_GB2312"/>
        <charset val="134"/>
      </rPr>
      <t>万元</t>
    </r>
  </si>
  <si>
    <r>
      <rPr>
        <sz val="12"/>
        <color rgb="FF000000"/>
        <rFont val="Times New Roman"/>
        <charset val="134"/>
      </rPr>
      <t>1.</t>
    </r>
    <r>
      <rPr>
        <sz val="12"/>
        <color rgb="FF000000"/>
        <rFont val="仿宋_GB2312"/>
        <charset val="134"/>
      </rPr>
      <t>提升新屯社区农产品种植和仓储能力，促进特色产业发展。总投资控制在</t>
    </r>
    <r>
      <rPr>
        <sz val="12"/>
        <color rgb="FF000000"/>
        <rFont val="Times New Roman"/>
        <charset val="134"/>
      </rPr>
      <t>200</t>
    </r>
    <r>
      <rPr>
        <sz val="12"/>
        <color rgb="FF000000"/>
        <rFont val="仿宋_GB2312"/>
        <charset val="134"/>
      </rPr>
      <t>万元以内。工程竣工验收合格率</t>
    </r>
    <r>
      <rPr>
        <sz val="12"/>
        <color rgb="FF000000"/>
        <rFont val="Times New Roman"/>
        <charset val="134"/>
      </rPr>
      <t>100%</t>
    </r>
    <r>
      <rPr>
        <sz val="12"/>
        <color rgb="FF000000"/>
        <rFont val="仿宋_GB2312"/>
        <charset val="134"/>
      </rPr>
      <t>，冷库温度稳定、达到技术标准要求，按期完工率</t>
    </r>
    <r>
      <rPr>
        <sz val="12"/>
        <color rgb="FF000000"/>
        <rFont val="Times New Roman"/>
        <charset val="134"/>
      </rPr>
      <t>100%</t>
    </r>
    <r>
      <rPr>
        <sz val="12"/>
        <color rgb="FF000000"/>
        <rFont val="仿宋_GB2312"/>
        <charset val="134"/>
      </rPr>
      <t>。项目覆盖辖区内农户</t>
    </r>
    <r>
      <rPr>
        <sz val="12"/>
        <color rgb="FF000000"/>
        <rFont val="Times New Roman"/>
        <charset val="134"/>
      </rPr>
      <t>727</t>
    </r>
    <r>
      <rPr>
        <sz val="12"/>
        <color rgb="FF000000"/>
        <rFont val="仿宋_GB2312"/>
        <charset val="134"/>
      </rPr>
      <t>户</t>
    </r>
    <r>
      <rPr>
        <sz val="12"/>
        <color rgb="FF000000"/>
        <rFont val="Times New Roman"/>
        <charset val="134"/>
      </rPr>
      <t>2931</t>
    </r>
    <r>
      <rPr>
        <sz val="12"/>
        <color rgb="FF000000"/>
        <rFont val="仿宋_GB2312"/>
        <charset val="134"/>
      </rPr>
      <t>人，预计将带动脱贫户</t>
    </r>
    <r>
      <rPr>
        <sz val="12"/>
        <color rgb="FF000000"/>
        <rFont val="Times New Roman"/>
        <charset val="134"/>
      </rPr>
      <t>43</t>
    </r>
    <r>
      <rPr>
        <sz val="12"/>
        <color rgb="FF000000"/>
        <rFont val="仿宋_GB2312"/>
        <charset val="134"/>
      </rPr>
      <t>户</t>
    </r>
    <r>
      <rPr>
        <sz val="12"/>
        <color rgb="FF000000"/>
        <rFont val="Times New Roman"/>
        <charset val="134"/>
      </rPr>
      <t>116</t>
    </r>
    <r>
      <rPr>
        <sz val="12"/>
        <color rgb="FF000000"/>
        <rFont val="仿宋_GB2312"/>
        <charset val="134"/>
      </rPr>
      <t>人，</t>
    </r>
    <r>
      <rPr>
        <sz val="12"/>
        <color rgb="FF000000"/>
        <rFont val="Times New Roman"/>
        <charset val="134"/>
      </rPr>
      <t>“</t>
    </r>
    <r>
      <rPr>
        <sz val="12"/>
        <color rgb="FF000000"/>
        <rFont val="仿宋_GB2312"/>
        <charset val="134"/>
      </rPr>
      <t>三类监测对象</t>
    </r>
    <r>
      <rPr>
        <sz val="12"/>
        <color rgb="FF000000"/>
        <rFont val="Times New Roman"/>
        <charset val="134"/>
      </rPr>
      <t>”9</t>
    </r>
    <r>
      <rPr>
        <sz val="12"/>
        <color rgb="FF000000"/>
        <rFont val="仿宋_GB2312"/>
        <charset val="134"/>
      </rPr>
      <t>户</t>
    </r>
    <r>
      <rPr>
        <sz val="12"/>
        <color rgb="FF000000"/>
        <rFont val="Times New Roman"/>
        <charset val="134"/>
      </rPr>
      <t>25</t>
    </r>
    <r>
      <rPr>
        <sz val="12"/>
        <color rgb="FF000000"/>
        <rFont val="仿宋_GB2312"/>
        <charset val="134"/>
      </rPr>
      <t>人。</t>
    </r>
    <r>
      <rPr>
        <sz val="12"/>
        <color rgb="FF000000"/>
        <rFont val="Times New Roman"/>
        <charset val="134"/>
      </rPr>
      <t xml:space="preserve">
2.</t>
    </r>
    <r>
      <rPr>
        <sz val="12"/>
        <color rgb="FF000000"/>
        <rFont val="仿宋_GB2312"/>
        <charset val="134"/>
      </rPr>
      <t>产业服务：</t>
    </r>
    <r>
      <rPr>
        <sz val="12"/>
        <color rgb="FF000000"/>
        <rFont val="Times New Roman"/>
        <charset val="134"/>
      </rPr>
      <t xml:space="preserve"> </t>
    </r>
    <r>
      <rPr>
        <sz val="12"/>
        <color rgb="FF000000"/>
        <rFont val="仿宋_GB2312"/>
        <charset val="134"/>
      </rPr>
      <t>年储藏农产品</t>
    </r>
    <r>
      <rPr>
        <sz val="12"/>
        <color rgb="FF000000"/>
        <rFont val="Times New Roman"/>
        <charset val="134"/>
      </rPr>
      <t>400</t>
    </r>
    <r>
      <rPr>
        <sz val="12"/>
        <color rgb="FF000000"/>
        <rFont val="仿宋_GB2312"/>
        <charset val="134"/>
      </rPr>
      <t>吨以上，降低产后损失率</t>
    </r>
    <r>
      <rPr>
        <sz val="12"/>
        <color rgb="FF000000"/>
        <rFont val="Times New Roman"/>
        <charset val="134"/>
      </rPr>
      <t>15%</t>
    </r>
    <r>
      <rPr>
        <sz val="12"/>
        <color rgb="FF000000"/>
        <rFont val="仿宋_GB2312"/>
        <charset val="134"/>
      </rPr>
      <t>，提升本地果蔬、肉禽等特色农产品附加值。资产收益：</t>
    </r>
    <r>
      <rPr>
        <sz val="12"/>
        <color rgb="FF000000"/>
        <rFont val="Times New Roman"/>
        <charset val="134"/>
      </rPr>
      <t xml:space="preserve"> </t>
    </r>
    <r>
      <rPr>
        <sz val="12"/>
        <color rgb="FF000000"/>
        <rFont val="仿宋_GB2312"/>
        <charset val="134"/>
      </rPr>
      <t>冷库对外租赁或自营产生的年收益预计</t>
    </r>
    <r>
      <rPr>
        <sz val="12"/>
        <color rgb="FF000000"/>
        <rFont val="Times New Roman"/>
        <charset val="134"/>
      </rPr>
      <t>8</t>
    </r>
    <r>
      <rPr>
        <sz val="12"/>
        <color rgb="FF000000"/>
        <rFont val="仿宋_GB2312"/>
        <charset val="134"/>
      </rPr>
      <t>万元以上，其中</t>
    </r>
    <r>
      <rPr>
        <sz val="12"/>
        <color rgb="FF000000"/>
        <rFont val="Times New Roman"/>
        <charset val="134"/>
      </rPr>
      <t>30%</t>
    </r>
    <r>
      <rPr>
        <sz val="12"/>
        <color rgb="FF000000"/>
        <rFont val="仿宋_GB2312"/>
        <charset val="134"/>
      </rPr>
      <t>纳入</t>
    </r>
    <r>
      <rPr>
        <sz val="12"/>
        <color rgb="FF000000"/>
        <rFont val="Times New Roman"/>
        <charset val="134"/>
      </rPr>
      <t>“</t>
    </r>
    <r>
      <rPr>
        <sz val="12"/>
        <color rgb="FF000000"/>
        <rFont val="仿宋_GB2312"/>
        <charset val="134"/>
      </rPr>
      <t>民族团结共富基金</t>
    </r>
    <r>
      <rPr>
        <sz val="12"/>
        <color rgb="FF000000"/>
        <rFont val="Times New Roman"/>
        <charset val="134"/>
      </rPr>
      <t>”</t>
    </r>
    <r>
      <rPr>
        <sz val="12"/>
        <color rgb="FF000000"/>
        <rFont val="仿宋_GB2312"/>
        <charset val="134"/>
      </rPr>
      <t>，定向用于监测对象兜底帮扶及公益性岗位补贴。可持续性：</t>
    </r>
    <r>
      <rPr>
        <sz val="12"/>
        <color rgb="FF000000"/>
        <rFont val="Times New Roman"/>
        <charset val="134"/>
      </rPr>
      <t xml:space="preserve"> </t>
    </r>
    <r>
      <rPr>
        <sz val="12"/>
        <color rgb="FF000000"/>
        <rFont val="仿宋_GB2312"/>
        <charset val="134"/>
      </rPr>
      <t>冷库使用年限</t>
    </r>
    <r>
      <rPr>
        <sz val="12"/>
        <color rgb="FF000000"/>
        <rFont val="Times New Roman"/>
        <charset val="134"/>
      </rPr>
      <t>≥15</t>
    </r>
    <r>
      <rPr>
        <sz val="12"/>
        <color rgb="FF000000"/>
        <rFont val="仿宋_GB2312"/>
        <charset val="134"/>
      </rPr>
      <t>年。受益农户满意度</t>
    </r>
    <r>
      <rPr>
        <sz val="12"/>
        <color rgb="FF000000"/>
        <rFont val="Times New Roman"/>
        <charset val="134"/>
      </rPr>
      <t>≥95%</t>
    </r>
    <r>
      <rPr>
        <sz val="12"/>
        <color rgb="FF000000"/>
        <rFont val="仿宋_GB2312"/>
        <charset val="134"/>
      </rPr>
      <t>，脱贫户及监测对象满意度</t>
    </r>
    <r>
      <rPr>
        <sz val="12"/>
        <color rgb="FF000000"/>
        <rFont val="Times New Roman"/>
        <charset val="134"/>
      </rPr>
      <t>≥98%</t>
    </r>
    <r>
      <rPr>
        <sz val="12"/>
        <color rgb="FF000000"/>
        <rFont val="仿宋_GB2312"/>
        <charset val="134"/>
      </rPr>
      <t>。</t>
    </r>
  </si>
  <si>
    <r>
      <rPr>
        <sz val="12"/>
        <color theme="1"/>
        <rFont val="Times New Roman"/>
        <charset val="134"/>
      </rPr>
      <t>1.</t>
    </r>
    <r>
      <rPr>
        <sz val="12"/>
        <color indexed="8"/>
        <rFont val="仿宋_GB2312"/>
        <charset val="134"/>
      </rPr>
      <t>本项目覆盖农户</t>
    </r>
    <r>
      <rPr>
        <sz val="12"/>
        <color indexed="8"/>
        <rFont val="Times New Roman"/>
        <charset val="134"/>
      </rPr>
      <t>727</t>
    </r>
    <r>
      <rPr>
        <sz val="12"/>
        <color indexed="8"/>
        <rFont val="仿宋_GB2312"/>
        <charset val="134"/>
      </rPr>
      <t>户</t>
    </r>
    <r>
      <rPr>
        <sz val="12"/>
        <color indexed="8"/>
        <rFont val="Times New Roman"/>
        <charset val="134"/>
      </rPr>
      <t>2931</t>
    </r>
    <r>
      <rPr>
        <sz val="12"/>
        <color indexed="8"/>
        <rFont val="仿宋_GB2312"/>
        <charset val="134"/>
      </rPr>
      <t>人，预计将带动脱贫户</t>
    </r>
    <r>
      <rPr>
        <sz val="12"/>
        <color indexed="8"/>
        <rFont val="Times New Roman"/>
        <charset val="134"/>
      </rPr>
      <t>43</t>
    </r>
    <r>
      <rPr>
        <sz val="12"/>
        <color indexed="8"/>
        <rFont val="仿宋_GB2312"/>
        <charset val="134"/>
      </rPr>
      <t>户</t>
    </r>
    <r>
      <rPr>
        <sz val="12"/>
        <color indexed="8"/>
        <rFont val="Times New Roman"/>
        <charset val="134"/>
      </rPr>
      <t>116</t>
    </r>
    <r>
      <rPr>
        <sz val="12"/>
        <color indexed="8"/>
        <rFont val="仿宋_GB2312"/>
        <charset val="134"/>
      </rPr>
      <t>人，</t>
    </r>
    <r>
      <rPr>
        <sz val="12"/>
        <color indexed="8"/>
        <rFont val="Times New Roman"/>
        <charset val="134"/>
      </rPr>
      <t>“</t>
    </r>
    <r>
      <rPr>
        <sz val="12"/>
        <color indexed="8"/>
        <rFont val="仿宋_GB2312"/>
        <charset val="134"/>
      </rPr>
      <t>三类监测对象</t>
    </r>
    <r>
      <rPr>
        <sz val="12"/>
        <color indexed="8"/>
        <rFont val="Times New Roman"/>
        <charset val="134"/>
      </rPr>
      <t>”9</t>
    </r>
    <r>
      <rPr>
        <sz val="12"/>
        <color indexed="8"/>
        <rFont val="仿宋_GB2312"/>
        <charset val="134"/>
      </rPr>
      <t>户</t>
    </r>
    <r>
      <rPr>
        <sz val="12"/>
        <color indexed="8"/>
        <rFont val="Times New Roman"/>
        <charset val="134"/>
      </rPr>
      <t>25</t>
    </r>
    <r>
      <rPr>
        <sz val="12"/>
        <color indexed="8"/>
        <rFont val="仿宋_GB2312"/>
        <charset val="134"/>
      </rPr>
      <t>人。以工代赈优先使用本村劳动力，确保脱贫户及监测对象用工占比</t>
    </r>
    <r>
      <rPr>
        <sz val="12"/>
        <color indexed="8"/>
        <rFont val="Times New Roman"/>
        <charset val="134"/>
      </rPr>
      <t>≥30%</t>
    </r>
    <r>
      <rPr>
        <sz val="12"/>
        <color indexed="8"/>
        <rFont val="仿宋_GB2312"/>
        <charset val="134"/>
      </rPr>
      <t>，发放劳务报酬约</t>
    </r>
    <r>
      <rPr>
        <sz val="12"/>
        <color indexed="8"/>
        <rFont val="Times New Roman"/>
        <charset val="134"/>
      </rPr>
      <t>20</t>
    </r>
    <r>
      <rPr>
        <sz val="12"/>
        <color indexed="8"/>
        <rFont val="仿宋_GB2312"/>
        <charset val="134"/>
      </rPr>
      <t>万元。冷库运营后，设置管理员等岗位</t>
    </r>
    <r>
      <rPr>
        <sz val="12"/>
        <color indexed="8"/>
        <rFont val="Times New Roman"/>
        <charset val="134"/>
      </rPr>
      <t>3</t>
    </r>
    <r>
      <rPr>
        <sz val="12"/>
        <color indexed="8"/>
        <rFont val="仿宋_GB2312"/>
        <charset val="134"/>
      </rPr>
      <t>个，优先聘用监测对象弱劳动力，月薪</t>
    </r>
    <r>
      <rPr>
        <sz val="12"/>
        <color indexed="8"/>
        <rFont val="Times New Roman"/>
        <charset val="134"/>
      </rPr>
      <t>1500</t>
    </r>
    <r>
      <rPr>
        <sz val="12"/>
        <color indexed="8"/>
        <rFont val="仿宋_GB2312"/>
        <charset val="134"/>
      </rPr>
      <t>元以上；为农户提供农产品低价储存服务，帮助错峰销售，带动重点户户均年增收</t>
    </r>
    <r>
      <rPr>
        <sz val="12"/>
        <color indexed="8"/>
        <rFont val="Times New Roman"/>
        <charset val="134"/>
      </rPr>
      <t>5000</t>
    </r>
    <r>
      <rPr>
        <sz val="12"/>
        <color indexed="8"/>
        <rFont val="仿宋_GB2312"/>
        <charset val="134"/>
      </rPr>
      <t>元以上。</t>
    </r>
    <r>
      <rPr>
        <sz val="12"/>
        <color indexed="8"/>
        <rFont val="Times New Roman"/>
        <charset val="134"/>
      </rPr>
      <t xml:space="preserve">
2.</t>
    </r>
    <r>
      <rPr>
        <sz val="12"/>
        <color indexed="8"/>
        <rFont val="仿宋_GB2312"/>
        <charset val="134"/>
      </rPr>
      <t>引导农户流转土地发展特色种植（果蔬、食用菌等），每亩年租金</t>
    </r>
    <r>
      <rPr>
        <sz val="12"/>
        <color indexed="8"/>
        <rFont val="Times New Roman"/>
        <charset val="134"/>
      </rPr>
      <t>500-800</t>
    </r>
    <r>
      <rPr>
        <sz val="12"/>
        <color indexed="8"/>
        <rFont val="仿宋_GB2312"/>
        <charset val="134"/>
      </rPr>
      <t>元，优先流转脱贫户及监测对象土地。</t>
    </r>
    <r>
      <rPr>
        <sz val="12"/>
        <color indexed="8"/>
        <rFont val="Times New Roman"/>
        <charset val="134"/>
      </rPr>
      <t xml:space="preserve">
3.  </t>
    </r>
    <r>
      <rPr>
        <sz val="12"/>
        <color indexed="8"/>
        <rFont val="仿宋_GB2312"/>
        <charset val="134"/>
      </rPr>
      <t>每年组织种植管理、冷链分拣、设备操作等培训</t>
    </r>
    <r>
      <rPr>
        <sz val="12"/>
        <color indexed="8"/>
        <rFont val="Times New Roman"/>
        <charset val="134"/>
      </rPr>
      <t>4</t>
    </r>
    <r>
      <rPr>
        <sz val="12"/>
        <color indexed="8"/>
        <rFont val="仿宋_GB2312"/>
        <charset val="134"/>
      </rPr>
      <t>期以上，覆盖农户</t>
    </r>
    <r>
      <rPr>
        <sz val="12"/>
        <color indexed="8"/>
        <rFont val="Times New Roman"/>
        <charset val="134"/>
      </rPr>
      <t>100</t>
    </r>
    <r>
      <rPr>
        <sz val="12"/>
        <color indexed="8"/>
        <rFont val="仿宋_GB2312"/>
        <charset val="134"/>
      </rPr>
      <t>人次。冷库对外租赁及种植销售利润按股分红。</t>
    </r>
  </si>
  <si>
    <r>
      <rPr>
        <sz val="12"/>
        <color indexed="8"/>
        <rFont val="仿宋_GB2312"/>
        <charset val="134"/>
      </rPr>
      <t>兔街社区、张安屯社区</t>
    </r>
  </si>
  <si>
    <r>
      <rPr>
        <sz val="12"/>
        <color indexed="8"/>
        <rFont val="仿宋_GB2312"/>
        <charset val="134"/>
      </rPr>
      <t>张安屯街道稻鱼综合种养殖循环示范园</t>
    </r>
  </si>
  <si>
    <r>
      <rPr>
        <sz val="12"/>
        <color indexed="8"/>
        <rFont val="仿宋_GB2312"/>
        <charset val="134"/>
      </rPr>
      <t>张安屯街道</t>
    </r>
  </si>
  <si>
    <r>
      <rPr>
        <sz val="12"/>
        <color rgb="FF000000"/>
        <rFont val="Times New Roman"/>
        <charset val="134"/>
      </rPr>
      <t>1</t>
    </r>
    <r>
      <rPr>
        <sz val="12"/>
        <color indexed="8"/>
        <rFont val="仿宋_GB2312"/>
        <charset val="134"/>
      </rPr>
      <t>、新建标准化育秧基地，配套控光、控湿、控温系统，配置自动化播种线、浸种催芽设备及秧盘输送系统；配套基础设施灌溉系统、电力与温控、道路与仓储；全年可实现育秧、育烤烟苗等种苗，可基本满足周边种苗需求。</t>
    </r>
    <r>
      <rPr>
        <sz val="12"/>
        <color indexed="8"/>
        <rFont val="Times New Roman"/>
        <charset val="134"/>
      </rPr>
      <t xml:space="preserve">
  2</t>
    </r>
    <r>
      <rPr>
        <sz val="12"/>
        <color indexed="8"/>
        <rFont val="仿宋_GB2312"/>
        <charset val="134"/>
      </rPr>
      <t>、陆基养殖项目新建全车间均使用</t>
    </r>
    <r>
      <rPr>
        <sz val="12"/>
        <color indexed="8"/>
        <rFont val="Times New Roman"/>
        <charset val="134"/>
      </rPr>
      <t>‌</t>
    </r>
    <r>
      <rPr>
        <sz val="12"/>
        <color indexed="8"/>
        <rFont val="仿宋_GB2312"/>
        <charset val="134"/>
      </rPr>
      <t>鱼池系统、循环水系统、恒温控制系统、</t>
    </r>
    <r>
      <rPr>
        <sz val="12"/>
        <color indexed="8"/>
        <rFont val="Times New Roman"/>
        <charset val="134"/>
      </rPr>
      <t>‌</t>
    </r>
    <r>
      <rPr>
        <sz val="12"/>
        <color indexed="8"/>
        <rFont val="仿宋_GB2312"/>
        <charset val="134"/>
      </rPr>
      <t>充气供氧系统、</t>
    </r>
    <r>
      <rPr>
        <sz val="12"/>
        <color indexed="8"/>
        <rFont val="Times New Roman"/>
        <charset val="134"/>
      </rPr>
      <t>‌</t>
    </r>
    <r>
      <rPr>
        <sz val="12"/>
        <color indexed="8"/>
        <rFont val="仿宋_GB2312"/>
        <charset val="134"/>
      </rPr>
      <t>饵料培养系统、智能化控制系统和水质在线监测系统，对所有设备可实现自动化控制和远程控制，可让育苗车间水温保持在</t>
    </r>
    <r>
      <rPr>
        <sz val="12"/>
        <color indexed="8"/>
        <rFont val="Times New Roman"/>
        <charset val="134"/>
      </rPr>
      <t>25-32℃</t>
    </r>
    <r>
      <rPr>
        <sz val="12"/>
        <color indexed="8"/>
        <rFont val="仿宋_GB2312"/>
        <charset val="134"/>
      </rPr>
      <t>之间，具备全年孵化、培育能力，达到水产良种繁育示范场标准。</t>
    </r>
    <r>
      <rPr>
        <sz val="12"/>
        <color indexed="8"/>
        <rFont val="Times New Roman"/>
        <charset val="134"/>
      </rPr>
      <t xml:space="preserve">
  3</t>
    </r>
    <r>
      <rPr>
        <sz val="12"/>
        <color indexed="8"/>
        <rFont val="仿宋_GB2312"/>
        <charset val="134"/>
      </rPr>
      <t>、项目新建选品中心</t>
    </r>
    <r>
      <rPr>
        <sz val="12"/>
        <color indexed="8"/>
        <rFont val="Times New Roman"/>
        <charset val="134"/>
      </rPr>
      <t>150</t>
    </r>
    <r>
      <rPr>
        <sz val="12"/>
        <color indexed="8"/>
        <rFont val="仿宋_GB2312"/>
        <charset val="134"/>
      </rPr>
      <t>平米，其中，搭建销售场景、产品墙包装、产品体验区、展示区等要素，建设小型冷库一座，完善仓储、防潮、防虫、通风设施；</t>
    </r>
  </si>
  <si>
    <r>
      <rPr>
        <sz val="12"/>
        <color rgb="FF000000"/>
        <rFont val="Times New Roman"/>
        <charset val="134"/>
      </rPr>
      <t>1.</t>
    </r>
    <r>
      <rPr>
        <sz val="12"/>
        <color indexed="8"/>
        <rFont val="仿宋_GB2312"/>
        <charset val="134"/>
      </rPr>
      <t>智能化水稻育秧中心全年可实现育秧、育烤烟苗等种苗，可基本满足周边种苗需求。在品种纯化、栽插节令基本相同，收购时间跨度缩减。</t>
    </r>
    <r>
      <rPr>
        <sz val="12"/>
        <color indexed="8"/>
        <rFont val="Times New Roman"/>
        <charset val="134"/>
      </rPr>
      <t xml:space="preserve"> 2.</t>
    </r>
    <r>
      <rPr>
        <sz val="12"/>
        <color indexed="8"/>
        <rFont val="仿宋_GB2312"/>
        <charset val="134"/>
      </rPr>
      <t>设施渔业项目通过集约化、生态化养殖模式，可有效破解传统养殖的效率、环保、风险三大痛点，推动本地渔业产业迭代升级。</t>
    </r>
    <r>
      <rPr>
        <sz val="12"/>
        <color indexed="8"/>
        <rFont val="Times New Roman"/>
        <charset val="134"/>
      </rPr>
      <t>3.</t>
    </r>
    <r>
      <rPr>
        <sz val="12"/>
        <color indexed="8"/>
        <rFont val="仿宋_GB2312"/>
        <charset val="134"/>
      </rPr>
      <t>选品中心可通过筛选差异化产品、建立质量检测机制、开发深加工产品（如蔬菜腌制品、土猪腌制品、稻渔循环种养殖业产品），解决</t>
    </r>
    <r>
      <rPr>
        <sz val="12"/>
        <color indexed="8"/>
        <rFont val="Times New Roman"/>
        <charset val="134"/>
      </rPr>
      <t>“</t>
    </r>
    <r>
      <rPr>
        <sz val="12"/>
        <color indexed="8"/>
        <rFont val="仿宋_GB2312"/>
        <charset val="134"/>
      </rPr>
      <t>小散弱</t>
    </r>
    <r>
      <rPr>
        <sz val="12"/>
        <color indexed="8"/>
        <rFont val="Times New Roman"/>
        <charset val="134"/>
      </rPr>
      <t>”</t>
    </r>
    <r>
      <rPr>
        <sz val="12"/>
        <color indexed="8"/>
        <rFont val="仿宋_GB2312"/>
        <charset val="134"/>
      </rPr>
      <t>难题，推动产业向标准化、品牌化转型。</t>
    </r>
  </si>
  <si>
    <r>
      <rPr>
        <sz val="12"/>
        <color indexed="8"/>
        <rFont val="仿宋_GB2312"/>
        <charset val="134"/>
      </rPr>
      <t>一是为群众提供种苗，带动有技术群众务工，减少群众外出购苗支出；二是通过就业吸纳、入股分红、技术赋能等方式，将农户嵌入产业链各环节，建立稳定的利益联结机制，为低收入群体拓宽增收渠道；三是选品中心可直接连接农户与市场，减少中间环节，提高农产品溢价空间。通过订单农业模式保障农户收益，或通过股金分红、就业带动等方式增加农民收入。</t>
    </r>
  </si>
  <si>
    <r>
      <rPr>
        <sz val="12"/>
        <color indexed="8"/>
        <rFont val="仿宋_GB2312"/>
        <charset val="134"/>
      </rPr>
      <t>是</t>
    </r>
  </si>
  <si>
    <r>
      <rPr>
        <b/>
        <sz val="12"/>
        <rFont val="仿宋_GB2312"/>
        <charset val="134"/>
      </rPr>
      <t>二、乡村建设行动</t>
    </r>
  </si>
  <si>
    <r>
      <rPr>
        <sz val="12"/>
        <color indexed="8"/>
        <rFont val="仿宋_GB2312"/>
        <charset val="134"/>
      </rPr>
      <t>鲁石村委会、何家村村委会</t>
    </r>
  </si>
  <si>
    <r>
      <rPr>
        <sz val="12"/>
        <color indexed="8"/>
        <rFont val="仿宋_GB2312"/>
        <charset val="134"/>
      </rPr>
      <t>乡村建设行动</t>
    </r>
  </si>
  <si>
    <r>
      <rPr>
        <sz val="12"/>
        <color indexed="8"/>
        <rFont val="仿宋_GB2312"/>
        <charset val="134"/>
      </rPr>
      <t>人居环境整治</t>
    </r>
  </si>
  <si>
    <r>
      <rPr>
        <sz val="12"/>
        <color indexed="8"/>
        <rFont val="仿宋_GB2312"/>
        <charset val="134"/>
      </rPr>
      <t>村容村貌提升</t>
    </r>
  </si>
  <si>
    <t>马过河镇王家村、河湾村、补垮村、玉碗冲村农村人居环境整治建设项目</t>
  </si>
  <si>
    <r>
      <rPr>
        <sz val="12"/>
        <color indexed="8"/>
        <rFont val="仿宋_GB2312"/>
        <charset val="134"/>
      </rPr>
      <t>王家村、河湾村、补垮村、玉碗冲村</t>
    </r>
  </si>
  <si>
    <r>
      <rPr>
        <sz val="12"/>
        <color rgb="FF000000"/>
        <rFont val="Times New Roman"/>
        <charset val="134"/>
      </rPr>
      <t>1.</t>
    </r>
    <r>
      <rPr>
        <sz val="12"/>
        <color indexed="8"/>
        <rFont val="仿宋_GB2312"/>
        <charset val="134"/>
      </rPr>
      <t>王家村长</t>
    </r>
    <r>
      <rPr>
        <sz val="12"/>
        <color indexed="8"/>
        <rFont val="Times New Roman"/>
        <charset val="134"/>
      </rPr>
      <t>100</t>
    </r>
    <r>
      <rPr>
        <sz val="12"/>
        <color indexed="8"/>
        <rFont val="仿宋_GB2312"/>
        <charset val="134"/>
      </rPr>
      <t>米，</t>
    </r>
    <r>
      <rPr>
        <sz val="12"/>
        <color indexed="8"/>
        <rFont val="Times New Roman"/>
        <charset val="134"/>
      </rPr>
      <t>C25</t>
    </r>
    <r>
      <rPr>
        <sz val="12"/>
        <color indexed="8"/>
        <rFont val="仿宋_GB2312"/>
        <charset val="134"/>
      </rPr>
      <t>混凝土路面（含路基整形、</t>
    </r>
    <r>
      <rPr>
        <sz val="12"/>
        <color indexed="8"/>
        <rFont val="Times New Roman"/>
        <charset val="134"/>
      </rPr>
      <t>10cm</t>
    </r>
    <r>
      <rPr>
        <sz val="12"/>
        <color indexed="8"/>
        <rFont val="仿宋_GB2312"/>
        <charset val="134"/>
      </rPr>
      <t>厚碎石垫层、</t>
    </r>
    <r>
      <rPr>
        <sz val="12"/>
        <color indexed="8"/>
        <rFont val="Times New Roman"/>
        <charset val="134"/>
      </rPr>
      <t>20cm</t>
    </r>
    <r>
      <rPr>
        <sz val="12"/>
        <color indexed="8"/>
        <rFont val="仿宋_GB2312"/>
        <charset val="134"/>
      </rPr>
      <t>厚混凝土路面）工程量</t>
    </r>
    <r>
      <rPr>
        <sz val="12"/>
        <color indexed="8"/>
        <rFont val="Times New Roman"/>
        <charset val="134"/>
      </rPr>
      <t>300m</t>
    </r>
    <r>
      <rPr>
        <sz val="12"/>
        <color indexed="8"/>
        <rFont val="Times New Roman"/>
        <charset val="134"/>
      </rPr>
      <t>²×</t>
    </r>
    <r>
      <rPr>
        <sz val="12"/>
        <color indexed="8"/>
        <rFont val="Times New Roman"/>
        <charset val="134"/>
      </rPr>
      <t>100</t>
    </r>
    <r>
      <rPr>
        <sz val="12"/>
        <color indexed="8"/>
        <rFont val="仿宋_GB2312"/>
        <charset val="134"/>
      </rPr>
      <t>元</t>
    </r>
    <r>
      <rPr>
        <sz val="12"/>
        <color indexed="8"/>
        <rFont val="Times New Roman"/>
        <charset val="134"/>
      </rPr>
      <t>/m</t>
    </r>
    <r>
      <rPr>
        <sz val="12"/>
        <color indexed="8"/>
        <rFont val="Times New Roman"/>
        <charset val="134"/>
      </rPr>
      <t>²</t>
    </r>
    <r>
      <rPr>
        <sz val="12"/>
        <color indexed="8"/>
        <rFont val="Times New Roman"/>
        <charset val="134"/>
      </rPr>
      <t>=30000</t>
    </r>
    <r>
      <rPr>
        <sz val="12"/>
        <color indexed="8"/>
        <rFont val="仿宋_GB2312"/>
        <charset val="134"/>
      </rPr>
      <t>元，浆砌石排水沟</t>
    </r>
    <r>
      <rPr>
        <sz val="12"/>
        <color indexed="8"/>
        <rFont val="Times New Roman"/>
        <charset val="134"/>
      </rPr>
      <t>80×</t>
    </r>
    <r>
      <rPr>
        <sz val="12"/>
        <color indexed="8"/>
        <rFont val="仿宋_GB2312"/>
        <charset val="134"/>
      </rPr>
      <t>（</t>
    </r>
    <r>
      <rPr>
        <sz val="12"/>
        <color indexed="8"/>
        <rFont val="Times New Roman"/>
        <charset val="134"/>
      </rPr>
      <t>0.5×0.3×2</t>
    </r>
    <r>
      <rPr>
        <sz val="12"/>
        <color indexed="8"/>
        <rFont val="仿宋_GB2312"/>
        <charset val="134"/>
      </rPr>
      <t>）</t>
    </r>
    <r>
      <rPr>
        <sz val="12"/>
        <color indexed="8"/>
        <rFont val="Times New Roman"/>
        <charset val="134"/>
      </rPr>
      <t>=24m</t>
    </r>
    <r>
      <rPr>
        <sz val="12"/>
        <color indexed="8"/>
        <rFont val="Times New Roman"/>
        <charset val="134"/>
      </rPr>
      <t>³</t>
    </r>
    <r>
      <rPr>
        <sz val="12"/>
        <color indexed="8"/>
        <rFont val="Times New Roman"/>
        <charset val="134"/>
      </rPr>
      <t>×330=7920</t>
    </r>
    <r>
      <rPr>
        <sz val="12"/>
        <color indexed="8"/>
        <rFont val="仿宋_GB2312"/>
        <charset val="134"/>
      </rPr>
      <t>元，</t>
    </r>
    <r>
      <rPr>
        <sz val="12"/>
        <color indexed="8"/>
        <rFont val="Times New Roman"/>
        <charset val="134"/>
      </rPr>
      <t>DN300混凝土排水管4根 ×200=800元；合计资金投入38720元； 2河湾村150米，C25混凝土路面（含路基整形、10cm厚碎石垫层、20cm厚混凝土路面）工程量450m²×100元/m²=45000元，浆砌石挡土墙80米×（0.8＋0.4）×1.2=57.6m³×330=19008元，合计资金投入64008元；3补垮村150米，C25混凝土路面（含路基整形、10cm厚碎石垫层、20cm厚混凝土路面）工程量450m²×100元/m²=45000元，浆砌石排水沟180×（0.8×0.3×2）=86.4×330=28512元，合计资金投入73512元；4.玉碗冲村2160米，按C25混凝土路面（含路基整形、10cm厚碎石垫层、20cm厚混凝土路面）工程量7560m²×116元/m²=876960元。合计估算投资87.696万元。总计2160米，总计资金投入105.32万元。</t>
    </r>
  </si>
  <si>
    <r>
      <rPr>
        <sz val="12"/>
        <color indexed="8"/>
        <rFont val="仿宋_GB2312"/>
        <charset val="134"/>
      </rPr>
      <t>通过项目建成后，补齐王家村小组、河湾村民小组、补垮三组、玉碗冲村</t>
    </r>
    <r>
      <rPr>
        <sz val="12"/>
        <color indexed="8"/>
        <rFont val="Times New Roman"/>
        <charset val="134"/>
      </rPr>
      <t>4</t>
    </r>
    <r>
      <rPr>
        <sz val="12"/>
        <color indexed="8"/>
        <rFont val="仿宋_GB2312"/>
        <charset val="134"/>
      </rPr>
      <t>个村民小组的基础设施短板，提升整体人居环境。有利于发展村民生产生活。</t>
    </r>
  </si>
  <si>
    <r>
      <rPr>
        <sz val="12"/>
        <color indexed="8"/>
        <rFont val="仿宋_GB2312"/>
        <charset val="134"/>
      </rPr>
      <t>项目覆盖</t>
    </r>
    <r>
      <rPr>
        <sz val="12"/>
        <color indexed="8"/>
        <rFont val="Times New Roman"/>
        <charset val="134"/>
      </rPr>
      <t>72</t>
    </r>
    <r>
      <rPr>
        <sz val="12"/>
        <color indexed="8"/>
        <rFont val="仿宋_GB2312"/>
        <charset val="134"/>
      </rPr>
      <t>户</t>
    </r>
    <r>
      <rPr>
        <sz val="12"/>
        <color indexed="8"/>
        <rFont val="Times New Roman"/>
        <charset val="134"/>
      </rPr>
      <t>290</t>
    </r>
    <r>
      <rPr>
        <sz val="12"/>
        <color indexed="8"/>
        <rFont val="仿宋_GB2312"/>
        <charset val="134"/>
      </rPr>
      <t>村民，使其人居环境得到有效提升。</t>
    </r>
  </si>
  <si>
    <r>
      <rPr>
        <sz val="12"/>
        <color rgb="FF000000"/>
        <rFont val="Times New Roman"/>
        <charset val="134"/>
      </rPr>
      <t>290</t>
    </r>
    <r>
      <rPr>
        <sz val="12"/>
        <color indexed="8"/>
        <rFont val="仿宋_GB2312"/>
        <charset val="134"/>
      </rPr>
      <t>人</t>
    </r>
  </si>
  <si>
    <r>
      <rPr>
        <sz val="12"/>
        <color indexed="8"/>
        <rFont val="仿宋_GB2312"/>
        <charset val="134"/>
      </rPr>
      <t>马过河居委会</t>
    </r>
  </si>
  <si>
    <t>马过河镇马过河社区小漠浪村农村人居环境整治建设项目</t>
  </si>
  <si>
    <r>
      <rPr>
        <sz val="12"/>
        <color indexed="8"/>
        <rFont val="仿宋_GB2312"/>
        <charset val="134"/>
      </rPr>
      <t>小漠浪村</t>
    </r>
  </si>
  <si>
    <r>
      <rPr>
        <sz val="12"/>
        <color indexed="8"/>
        <rFont val="仿宋_GB2312"/>
        <charset val="134"/>
      </rPr>
      <t>路床</t>
    </r>
    <r>
      <rPr>
        <sz val="12"/>
        <color indexed="8"/>
        <rFont val="Times New Roman"/>
        <charset val="134"/>
      </rPr>
      <t>(</t>
    </r>
    <r>
      <rPr>
        <sz val="12"/>
        <color indexed="8"/>
        <rFont val="仿宋_GB2312"/>
        <charset val="134"/>
      </rPr>
      <t>槽</t>
    </r>
    <r>
      <rPr>
        <sz val="12"/>
        <color indexed="8"/>
        <rFont val="Times New Roman"/>
        <charset val="134"/>
      </rPr>
      <t>)</t>
    </r>
    <r>
      <rPr>
        <sz val="12"/>
        <color indexed="8"/>
        <rFont val="仿宋_GB2312"/>
        <charset val="134"/>
      </rPr>
      <t>整形、</t>
    </r>
    <r>
      <rPr>
        <sz val="12"/>
        <color indexed="8"/>
        <rFont val="Times New Roman"/>
        <charset val="134"/>
      </rPr>
      <t>10cm</t>
    </r>
    <r>
      <rPr>
        <sz val="12"/>
        <color indexed="8"/>
        <rFont val="仿宋_GB2312"/>
        <charset val="134"/>
      </rPr>
      <t>厚碎石垫层、</t>
    </r>
    <r>
      <rPr>
        <sz val="12"/>
        <color indexed="8"/>
        <rFont val="Times New Roman"/>
        <charset val="134"/>
      </rPr>
      <t>20cm</t>
    </r>
    <r>
      <rPr>
        <sz val="12"/>
        <color indexed="8"/>
        <rFont val="仿宋_GB2312"/>
        <charset val="134"/>
      </rPr>
      <t>厚</t>
    </r>
    <r>
      <rPr>
        <sz val="12"/>
        <color indexed="8"/>
        <rFont val="Times New Roman"/>
        <charset val="134"/>
      </rPr>
      <t>C30</t>
    </r>
    <r>
      <rPr>
        <sz val="12"/>
        <color indexed="8"/>
        <rFont val="仿宋_GB2312"/>
        <charset val="134"/>
      </rPr>
      <t>混凝土道路综合单价分别为</t>
    </r>
    <r>
      <rPr>
        <sz val="12"/>
        <color indexed="8"/>
        <rFont val="Times New Roman"/>
        <charset val="134"/>
      </rPr>
      <t>2.43</t>
    </r>
    <r>
      <rPr>
        <sz val="12"/>
        <color indexed="8"/>
        <rFont val="仿宋_GB2312"/>
        <charset val="134"/>
      </rPr>
      <t>元</t>
    </r>
    <r>
      <rPr>
        <sz val="12"/>
        <color indexed="8"/>
        <rFont val="Times New Roman"/>
        <charset val="134"/>
      </rPr>
      <t>/m²</t>
    </r>
    <r>
      <rPr>
        <sz val="12"/>
        <color indexed="8"/>
        <rFont val="仿宋_GB2312"/>
        <charset val="134"/>
      </rPr>
      <t>、</t>
    </r>
    <r>
      <rPr>
        <sz val="12"/>
        <color indexed="8"/>
        <rFont val="Times New Roman"/>
        <charset val="134"/>
      </rPr>
      <t>19.17</t>
    </r>
    <r>
      <rPr>
        <sz val="12"/>
        <color indexed="8"/>
        <rFont val="仿宋_GB2312"/>
        <charset val="134"/>
      </rPr>
      <t>元</t>
    </r>
    <r>
      <rPr>
        <sz val="12"/>
        <color indexed="8"/>
        <rFont val="Times New Roman"/>
        <charset val="134"/>
      </rPr>
      <t>/m²</t>
    </r>
    <r>
      <rPr>
        <sz val="12"/>
        <color indexed="8"/>
        <rFont val="仿宋_GB2312"/>
        <charset val="134"/>
      </rPr>
      <t>、</t>
    </r>
    <r>
      <rPr>
        <sz val="12"/>
        <color indexed="8"/>
        <rFont val="Times New Roman"/>
        <charset val="134"/>
      </rPr>
      <t>70.85</t>
    </r>
    <r>
      <rPr>
        <sz val="12"/>
        <color indexed="8"/>
        <rFont val="仿宋_GB2312"/>
        <charset val="134"/>
      </rPr>
      <t>元</t>
    </r>
    <r>
      <rPr>
        <sz val="12"/>
        <color indexed="8"/>
        <rFont val="Times New Roman"/>
        <charset val="134"/>
      </rPr>
      <t>/m²</t>
    </r>
    <r>
      <rPr>
        <sz val="12"/>
        <color indexed="8"/>
        <rFont val="仿宋_GB2312"/>
        <charset val="134"/>
      </rPr>
      <t>；</t>
    </r>
    <r>
      <rPr>
        <sz val="12"/>
        <color indexed="8"/>
        <rFont val="Times New Roman"/>
        <charset val="134"/>
      </rPr>
      <t>DN400II</t>
    </r>
    <r>
      <rPr>
        <sz val="12"/>
        <color indexed="8"/>
        <rFont val="仿宋_GB2312"/>
        <charset val="134"/>
      </rPr>
      <t>、</t>
    </r>
    <r>
      <rPr>
        <sz val="12"/>
        <color indexed="8"/>
        <rFont val="Times New Roman"/>
        <charset val="134"/>
      </rPr>
      <t>DN100II</t>
    </r>
    <r>
      <rPr>
        <sz val="12"/>
        <color indexed="8"/>
        <rFont val="仿宋_GB2312"/>
        <charset val="134"/>
      </rPr>
      <t>级钢筋混凝土承插管综合单价为</t>
    </r>
    <r>
      <rPr>
        <sz val="12"/>
        <color indexed="8"/>
        <rFont val="Times New Roman"/>
        <charset val="134"/>
      </rPr>
      <t>117.37</t>
    </r>
    <r>
      <rPr>
        <sz val="12"/>
        <color indexed="8"/>
        <rFont val="仿宋_GB2312"/>
        <charset val="134"/>
      </rPr>
      <t>元</t>
    </r>
    <r>
      <rPr>
        <sz val="12"/>
        <color indexed="8"/>
        <rFont val="Times New Roman"/>
        <charset val="134"/>
      </rPr>
      <t>/m</t>
    </r>
    <r>
      <rPr>
        <sz val="12"/>
        <color indexed="8"/>
        <rFont val="仿宋_GB2312"/>
        <charset val="134"/>
      </rPr>
      <t>、</t>
    </r>
    <r>
      <rPr>
        <sz val="12"/>
        <color indexed="8"/>
        <rFont val="Times New Roman"/>
        <charset val="134"/>
      </rPr>
      <t>496.03</t>
    </r>
    <r>
      <rPr>
        <sz val="12"/>
        <color indexed="8"/>
        <rFont val="仿宋_GB2312"/>
        <charset val="134"/>
      </rPr>
      <t>元</t>
    </r>
    <r>
      <rPr>
        <sz val="12"/>
        <color indexed="8"/>
        <rFont val="Times New Roman"/>
        <charset val="134"/>
      </rPr>
      <t>/m</t>
    </r>
    <r>
      <rPr>
        <sz val="12"/>
        <color indexed="8"/>
        <rFont val="仿宋_GB2312"/>
        <charset val="134"/>
      </rPr>
      <t>；</t>
    </r>
    <r>
      <rPr>
        <sz val="12"/>
        <color indexed="8"/>
        <rFont val="Times New Roman"/>
        <charset val="134"/>
      </rPr>
      <t>M7.5</t>
    </r>
    <r>
      <rPr>
        <sz val="12"/>
        <color indexed="8"/>
        <rFont val="仿宋_GB2312"/>
        <charset val="134"/>
      </rPr>
      <t>浆砌挡墙综合单价为</t>
    </r>
    <r>
      <rPr>
        <sz val="12"/>
        <color indexed="8"/>
        <rFont val="Times New Roman"/>
        <charset val="134"/>
      </rPr>
      <t>319.21</t>
    </r>
    <r>
      <rPr>
        <sz val="12"/>
        <color indexed="8"/>
        <rFont val="仿宋_GB2312"/>
        <charset val="134"/>
      </rPr>
      <t>元</t>
    </r>
    <r>
      <rPr>
        <sz val="12"/>
        <color indexed="8"/>
        <rFont val="Times New Roman"/>
        <charset val="134"/>
      </rPr>
      <t>/m³</t>
    </r>
    <r>
      <rPr>
        <sz val="12"/>
        <color indexed="8"/>
        <rFont val="仿宋_GB2312"/>
        <charset val="134"/>
      </rPr>
      <t>；</t>
    </r>
    <r>
      <rPr>
        <sz val="12"/>
        <color indexed="8"/>
        <rFont val="Times New Roman"/>
        <charset val="134"/>
      </rPr>
      <t>30cm</t>
    </r>
    <r>
      <rPr>
        <sz val="12"/>
        <color indexed="8"/>
        <rFont val="仿宋_GB2312"/>
        <charset val="134"/>
      </rPr>
      <t>砂砾石换填综合单价为</t>
    </r>
    <r>
      <rPr>
        <sz val="12"/>
        <color indexed="8"/>
        <rFont val="Times New Roman"/>
        <charset val="134"/>
      </rPr>
      <t>50.3</t>
    </r>
    <r>
      <rPr>
        <sz val="12"/>
        <color indexed="8"/>
        <rFont val="仿宋_GB2312"/>
        <charset val="134"/>
      </rPr>
      <t>元</t>
    </r>
    <r>
      <rPr>
        <sz val="12"/>
        <color indexed="8"/>
        <rFont val="Times New Roman"/>
        <charset val="134"/>
      </rPr>
      <t>/m²;</t>
    </r>
    <r>
      <rPr>
        <sz val="12"/>
        <color indexed="8"/>
        <rFont val="仿宋_GB2312"/>
        <charset val="134"/>
      </rPr>
      <t>混凝土二次搬运综合单价为</t>
    </r>
    <r>
      <rPr>
        <sz val="12"/>
        <color indexed="8"/>
        <rFont val="Times New Roman"/>
        <charset val="134"/>
      </rPr>
      <t>20</t>
    </r>
    <r>
      <rPr>
        <sz val="12"/>
        <color indexed="8"/>
        <rFont val="仿宋_GB2312"/>
        <charset val="134"/>
      </rPr>
      <t>元</t>
    </r>
    <r>
      <rPr>
        <sz val="12"/>
        <color indexed="8"/>
        <rFont val="Times New Roman"/>
        <charset val="134"/>
      </rPr>
      <t>/m³1.</t>
    </r>
    <r>
      <rPr>
        <sz val="12"/>
        <color indexed="8"/>
        <rFont val="仿宋_GB2312"/>
        <charset val="134"/>
      </rPr>
      <t>小莫浪小龙潭路口至邓有平、王光利、邓存美家道路长</t>
    </r>
    <r>
      <rPr>
        <sz val="12"/>
        <color indexed="8"/>
        <rFont val="Times New Roman"/>
        <charset val="134"/>
      </rPr>
      <t>365m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1377.5m²×92.45</t>
    </r>
    <r>
      <rPr>
        <sz val="12"/>
        <color indexed="8"/>
        <rFont val="仿宋_GB2312"/>
        <charset val="134"/>
      </rPr>
      <t>元</t>
    </r>
    <r>
      <rPr>
        <sz val="12"/>
        <color indexed="8"/>
        <rFont val="Times New Roman"/>
        <charset val="134"/>
      </rPr>
      <t>/m+20m×117.37</t>
    </r>
    <r>
      <rPr>
        <sz val="12"/>
        <color indexed="8"/>
        <rFont val="仿宋_GB2312"/>
        <charset val="134"/>
      </rPr>
      <t>元</t>
    </r>
    <r>
      <rPr>
        <sz val="12"/>
        <color indexed="8"/>
        <rFont val="Times New Roman"/>
        <charset val="134"/>
      </rPr>
      <t>/m+255.5m³×20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13.52</t>
    </r>
    <r>
      <rPr>
        <sz val="12"/>
        <color indexed="8"/>
        <rFont val="仿宋_GB2312"/>
        <charset val="134"/>
      </rPr>
      <t>万元。</t>
    </r>
    <r>
      <rPr>
        <sz val="12"/>
        <color indexed="8"/>
        <rFont val="Times New Roman"/>
        <charset val="134"/>
      </rPr>
      <t>2.</t>
    </r>
    <r>
      <rPr>
        <sz val="12"/>
        <color indexed="8"/>
        <rFont val="仿宋_GB2312"/>
        <charset val="134"/>
      </rPr>
      <t>吴建良至赵彩英、刘强、樊有得、樊有能家道路，道路一长</t>
    </r>
    <r>
      <rPr>
        <sz val="12"/>
        <color indexed="8"/>
        <rFont val="Times New Roman"/>
        <charset val="134"/>
      </rPr>
      <t>104m</t>
    </r>
    <r>
      <rPr>
        <sz val="12"/>
        <color indexed="8"/>
        <rFont val="仿宋_GB2312"/>
        <charset val="134"/>
      </rPr>
      <t>，宽</t>
    </r>
    <r>
      <rPr>
        <sz val="12"/>
        <color indexed="8"/>
        <rFont val="Times New Roman"/>
        <charset val="134"/>
      </rPr>
      <t>4m</t>
    </r>
    <r>
      <rPr>
        <sz val="12"/>
        <color indexed="8"/>
        <rFont val="仿宋_GB2312"/>
        <charset val="134"/>
      </rPr>
      <t>；道路二长</t>
    </r>
    <r>
      <rPr>
        <sz val="12"/>
        <color indexed="8"/>
        <rFont val="Times New Roman"/>
        <charset val="134"/>
      </rPr>
      <t>76m</t>
    </r>
    <r>
      <rPr>
        <sz val="12"/>
        <color indexed="8"/>
        <rFont val="仿宋_GB2312"/>
        <charset val="134"/>
      </rPr>
      <t>，宽</t>
    </r>
    <r>
      <rPr>
        <sz val="12"/>
        <color indexed="8"/>
        <rFont val="Times New Roman"/>
        <charset val="134"/>
      </rPr>
      <t>3.5m</t>
    </r>
    <r>
      <rPr>
        <sz val="12"/>
        <color indexed="8"/>
        <rFont val="仿宋_GB2312"/>
        <charset val="134"/>
      </rPr>
      <t>。预</t>
    </r>
    <r>
      <rPr>
        <sz val="12"/>
        <color indexed="8"/>
        <rFont val="Times New Roman"/>
        <charset val="134"/>
      </rPr>
      <t>2.5</t>
    </r>
    <r>
      <rPr>
        <sz val="12"/>
        <color indexed="8"/>
        <rFont val="仿宋_GB2312"/>
        <charset val="134"/>
      </rPr>
      <t>万元（</t>
    </r>
    <r>
      <rPr>
        <sz val="12"/>
        <color indexed="8"/>
        <rFont val="Times New Roman"/>
        <charset val="134"/>
      </rPr>
      <t>682m²×92.45</t>
    </r>
    <r>
      <rPr>
        <sz val="12"/>
        <color indexed="8"/>
        <rFont val="仿宋_GB2312"/>
        <charset val="134"/>
      </rPr>
      <t>元</t>
    </r>
    <r>
      <rPr>
        <sz val="12"/>
        <color indexed="8"/>
        <rFont val="Times New Roman"/>
        <charset val="134"/>
      </rPr>
      <t>/m+136.4m³×20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7.54</t>
    </r>
    <r>
      <rPr>
        <sz val="12"/>
        <color indexed="8"/>
        <rFont val="仿宋_GB2312"/>
        <charset val="134"/>
      </rPr>
      <t>万元。</t>
    </r>
    <r>
      <rPr>
        <sz val="12"/>
        <color indexed="8"/>
        <rFont val="Times New Roman"/>
        <charset val="134"/>
      </rPr>
      <t>3.</t>
    </r>
    <r>
      <rPr>
        <sz val="12"/>
        <color indexed="8"/>
        <rFont val="仿宋_GB2312"/>
        <charset val="134"/>
      </rPr>
      <t>塘子边至杨云波家道路长</t>
    </r>
    <r>
      <rPr>
        <sz val="12"/>
        <color indexed="8"/>
        <rFont val="Times New Roman"/>
        <charset val="134"/>
      </rPr>
      <t>72m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252m²×92.45</t>
    </r>
    <r>
      <rPr>
        <sz val="12"/>
        <color indexed="8"/>
        <rFont val="仿宋_GB2312"/>
        <charset val="134"/>
      </rPr>
      <t>元</t>
    </r>
    <r>
      <rPr>
        <sz val="12"/>
        <color indexed="8"/>
        <rFont val="Times New Roman"/>
        <charset val="134"/>
      </rPr>
      <t>/m+6m×117.37</t>
    </r>
    <r>
      <rPr>
        <sz val="12"/>
        <color indexed="8"/>
        <rFont val="仿宋_GB2312"/>
        <charset val="134"/>
      </rPr>
      <t>元</t>
    </r>
    <r>
      <rPr>
        <sz val="12"/>
        <color indexed="8"/>
        <rFont val="Times New Roman"/>
        <charset val="134"/>
      </rPr>
      <t>/m+50.45m³×20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2.5</t>
    </r>
    <r>
      <rPr>
        <sz val="12"/>
        <color indexed="8"/>
        <rFont val="仿宋_GB2312"/>
        <charset val="134"/>
      </rPr>
      <t>万元。</t>
    </r>
    <r>
      <rPr>
        <sz val="12"/>
        <color indexed="8"/>
        <rFont val="Times New Roman"/>
        <charset val="134"/>
      </rPr>
      <t>4.</t>
    </r>
    <r>
      <rPr>
        <sz val="12"/>
        <color indexed="8"/>
        <rFont val="仿宋_GB2312"/>
        <charset val="134"/>
      </rPr>
      <t>塘子边至赵小四家道路长</t>
    </r>
    <r>
      <rPr>
        <sz val="12"/>
        <color indexed="8"/>
        <rFont val="Times New Roman"/>
        <charset val="134"/>
      </rPr>
      <t>30m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105m²×92.45</t>
    </r>
    <r>
      <rPr>
        <sz val="12"/>
        <color indexed="8"/>
        <rFont val="仿宋_GB2312"/>
        <charset val="134"/>
      </rPr>
      <t>元</t>
    </r>
    <r>
      <rPr>
        <sz val="12"/>
        <color indexed="8"/>
        <rFont val="Times New Roman"/>
        <charset val="134"/>
      </rPr>
      <t>/m+21m³×20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1.01</t>
    </r>
    <r>
      <rPr>
        <sz val="12"/>
        <color indexed="8"/>
        <rFont val="仿宋_GB2312"/>
        <charset val="134"/>
      </rPr>
      <t>万元。</t>
    </r>
    <r>
      <rPr>
        <sz val="12"/>
        <color indexed="8"/>
        <rFont val="Times New Roman"/>
        <charset val="134"/>
      </rPr>
      <t>5.</t>
    </r>
    <r>
      <rPr>
        <sz val="12"/>
        <color indexed="8"/>
        <rFont val="仿宋_GB2312"/>
        <charset val="134"/>
      </rPr>
      <t>塘子边至张体学、刘斌、刘福荣、刘超家道路，道路一长</t>
    </r>
    <r>
      <rPr>
        <sz val="12"/>
        <color indexed="8"/>
        <rFont val="Times New Roman"/>
        <charset val="134"/>
      </rPr>
      <t>60m</t>
    </r>
    <r>
      <rPr>
        <sz val="12"/>
        <color indexed="8"/>
        <rFont val="仿宋_GB2312"/>
        <charset val="134"/>
      </rPr>
      <t>，宽</t>
    </r>
    <r>
      <rPr>
        <sz val="12"/>
        <color indexed="8"/>
        <rFont val="Times New Roman"/>
        <charset val="134"/>
      </rPr>
      <t>3.5m</t>
    </r>
    <r>
      <rPr>
        <sz val="12"/>
        <color indexed="8"/>
        <rFont val="仿宋_GB2312"/>
        <charset val="134"/>
      </rPr>
      <t>；道路二</t>
    </r>
    <r>
      <rPr>
        <sz val="12"/>
        <color indexed="8"/>
        <rFont val="Times New Roman"/>
        <charset val="134"/>
      </rPr>
      <t>23m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290.5m²×92.45</t>
    </r>
    <r>
      <rPr>
        <sz val="12"/>
        <color indexed="8"/>
        <rFont val="仿宋_GB2312"/>
        <charset val="134"/>
      </rPr>
      <t>元</t>
    </r>
    <r>
      <rPr>
        <sz val="12"/>
        <color indexed="8"/>
        <rFont val="Times New Roman"/>
        <charset val="134"/>
      </rPr>
      <t>/m+58.1m³×20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2.8</t>
    </r>
    <r>
      <rPr>
        <sz val="12"/>
        <color indexed="8"/>
        <rFont val="仿宋_GB2312"/>
        <charset val="134"/>
      </rPr>
      <t>万元。</t>
    </r>
    <r>
      <rPr>
        <sz val="12"/>
        <color indexed="8"/>
        <rFont val="Times New Roman"/>
        <charset val="134"/>
      </rPr>
      <t>6.</t>
    </r>
    <r>
      <rPr>
        <sz val="12"/>
        <color indexed="8"/>
        <rFont val="仿宋_GB2312"/>
        <charset val="134"/>
      </rPr>
      <t>小瓦房至李成荣、李成林家道路长</t>
    </r>
    <r>
      <rPr>
        <sz val="12"/>
        <color indexed="8"/>
        <rFont val="Times New Roman"/>
        <charset val="134"/>
      </rPr>
      <t>82m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287m²×92.45</t>
    </r>
    <r>
      <rPr>
        <sz val="12"/>
        <color indexed="8"/>
        <rFont val="仿宋_GB2312"/>
        <charset val="134"/>
      </rPr>
      <t>元</t>
    </r>
    <r>
      <rPr>
        <sz val="12"/>
        <color indexed="8"/>
        <rFont val="Times New Roman"/>
        <charset val="134"/>
      </rPr>
      <t>/m+57.4m³×20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2.77</t>
    </r>
    <r>
      <rPr>
        <sz val="12"/>
        <color indexed="8"/>
        <rFont val="仿宋_GB2312"/>
        <charset val="134"/>
      </rPr>
      <t>万元。</t>
    </r>
    <r>
      <rPr>
        <sz val="12"/>
        <color indexed="8"/>
        <rFont val="Times New Roman"/>
        <charset val="134"/>
      </rPr>
      <t>7.</t>
    </r>
    <r>
      <rPr>
        <sz val="12"/>
        <color indexed="8"/>
        <rFont val="仿宋_GB2312"/>
        <charset val="134"/>
      </rPr>
      <t>大麦地至小瓦房主路长</t>
    </r>
    <r>
      <rPr>
        <sz val="12"/>
        <color indexed="8"/>
        <rFont val="Times New Roman"/>
        <charset val="134"/>
      </rPr>
      <t>380m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1430m²×92.45</t>
    </r>
    <r>
      <rPr>
        <sz val="12"/>
        <color indexed="8"/>
        <rFont val="仿宋_GB2312"/>
        <charset val="134"/>
      </rPr>
      <t>元</t>
    </r>
    <r>
      <rPr>
        <sz val="12"/>
        <color indexed="8"/>
        <rFont val="Times New Roman"/>
        <charset val="134"/>
      </rPr>
      <t>/m+6m²×117.37</t>
    </r>
    <r>
      <rPr>
        <sz val="12"/>
        <color indexed="8"/>
        <rFont val="仿宋_GB2312"/>
        <charset val="134"/>
      </rPr>
      <t>元</t>
    </r>
    <r>
      <rPr>
        <sz val="12"/>
        <color indexed="8"/>
        <rFont val="Times New Roman"/>
        <charset val="134"/>
      </rPr>
      <t>/m+6m×496.03</t>
    </r>
    <r>
      <rPr>
        <sz val="12"/>
        <color indexed="8"/>
        <rFont val="仿宋_GB2312"/>
        <charset val="134"/>
      </rPr>
      <t>元</t>
    </r>
    <r>
      <rPr>
        <sz val="12"/>
        <color indexed="8"/>
        <rFont val="Times New Roman"/>
        <charset val="134"/>
      </rPr>
      <t>/m+255.5m³×20</t>
    </r>
    <r>
      <rPr>
        <sz val="12"/>
        <color indexed="8"/>
        <rFont val="仿宋_GB2312"/>
        <charset val="134"/>
      </rPr>
      <t>元</t>
    </r>
    <r>
      <rPr>
        <sz val="12"/>
        <color indexed="8"/>
        <rFont val="Times New Roman"/>
        <charset val="134"/>
      </rPr>
      <t>/m³+40m³×319.21</t>
    </r>
    <r>
      <rPr>
        <sz val="12"/>
        <color indexed="8"/>
        <rFont val="仿宋_GB2312"/>
        <charset val="134"/>
      </rPr>
      <t>元</t>
    </r>
    <r>
      <rPr>
        <sz val="12"/>
        <color indexed="8"/>
        <rFont val="Times New Roman"/>
        <charset val="134"/>
      </rPr>
      <t>/m³+1330×50.3</t>
    </r>
    <r>
      <rPr>
        <sz val="12"/>
        <color indexed="8"/>
        <rFont val="仿宋_GB2312"/>
        <charset val="134"/>
      </rPr>
      <t>元</t>
    </r>
    <r>
      <rPr>
        <sz val="12"/>
        <color indexed="8"/>
        <rFont val="Times New Roman"/>
        <charset val="134"/>
      </rPr>
      <t>/m²</t>
    </r>
    <r>
      <rPr>
        <sz val="12"/>
        <color indexed="8"/>
        <rFont val="仿宋_GB2312"/>
        <charset val="134"/>
      </rPr>
      <t>）预计</t>
    </r>
    <r>
      <rPr>
        <sz val="12"/>
        <color indexed="8"/>
        <rFont val="Times New Roman"/>
        <charset val="134"/>
      </rPr>
      <t>22.13</t>
    </r>
    <r>
      <rPr>
        <sz val="12"/>
        <color indexed="8"/>
        <rFont val="仿宋_GB2312"/>
        <charset val="134"/>
      </rPr>
      <t>万元。</t>
    </r>
    <r>
      <rPr>
        <sz val="12"/>
        <color indexed="8"/>
        <rFont val="Times New Roman"/>
        <charset val="134"/>
      </rPr>
      <t>8.</t>
    </r>
    <r>
      <rPr>
        <sz val="12"/>
        <color indexed="8"/>
        <rFont val="仿宋_GB2312"/>
        <charset val="134"/>
      </rPr>
      <t>老马湾至崔继伟道路长</t>
    </r>
    <r>
      <rPr>
        <sz val="12"/>
        <color indexed="8"/>
        <rFont val="Times New Roman"/>
        <charset val="134"/>
      </rPr>
      <t>57m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199.5m²×92.45</t>
    </r>
    <r>
      <rPr>
        <sz val="12"/>
        <color indexed="8"/>
        <rFont val="仿宋_GB2312"/>
        <charset val="134"/>
      </rPr>
      <t>元</t>
    </r>
    <r>
      <rPr>
        <sz val="12"/>
        <color indexed="8"/>
        <rFont val="Times New Roman"/>
        <charset val="134"/>
      </rPr>
      <t>/m+39.9m³×20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1.93</t>
    </r>
    <r>
      <rPr>
        <sz val="12"/>
        <color indexed="8"/>
        <rFont val="仿宋_GB2312"/>
        <charset val="134"/>
      </rPr>
      <t>万元。</t>
    </r>
    <r>
      <rPr>
        <sz val="12"/>
        <color indexed="8"/>
        <rFont val="Times New Roman"/>
        <charset val="134"/>
      </rPr>
      <t>9.</t>
    </r>
    <r>
      <rPr>
        <sz val="12"/>
        <color indexed="8"/>
        <rFont val="仿宋_GB2312"/>
        <charset val="134"/>
      </rPr>
      <t>老马湾至贾红能、贾红林道路长</t>
    </r>
    <r>
      <rPr>
        <sz val="12"/>
        <color indexed="8"/>
        <rFont val="Times New Roman"/>
        <charset val="134"/>
      </rPr>
      <t>56m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195m²×92.45</t>
    </r>
    <r>
      <rPr>
        <sz val="12"/>
        <color indexed="8"/>
        <rFont val="仿宋_GB2312"/>
        <charset val="134"/>
      </rPr>
      <t>元</t>
    </r>
    <r>
      <rPr>
        <sz val="12"/>
        <color indexed="8"/>
        <rFont val="Times New Roman"/>
        <charset val="134"/>
      </rPr>
      <t>/m+39.2m³×20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1.89</t>
    </r>
    <r>
      <rPr>
        <sz val="12"/>
        <color indexed="8"/>
        <rFont val="仿宋_GB2312"/>
        <charset val="134"/>
      </rPr>
      <t>万元。</t>
    </r>
    <r>
      <rPr>
        <sz val="12"/>
        <color indexed="8"/>
        <rFont val="Times New Roman"/>
        <charset val="134"/>
      </rPr>
      <t>10.</t>
    </r>
    <r>
      <rPr>
        <sz val="12"/>
        <color indexed="8"/>
        <rFont val="仿宋_GB2312"/>
        <charset val="134"/>
      </rPr>
      <t>老马湾至赵正能、赵正富道路长</t>
    </r>
    <r>
      <rPr>
        <sz val="12"/>
        <color indexed="8"/>
        <rFont val="Times New Roman"/>
        <charset val="134"/>
      </rPr>
      <t>20m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70m²×92.45</t>
    </r>
    <r>
      <rPr>
        <sz val="12"/>
        <color indexed="8"/>
        <rFont val="仿宋_GB2312"/>
        <charset val="134"/>
      </rPr>
      <t>元</t>
    </r>
    <r>
      <rPr>
        <sz val="12"/>
        <color indexed="8"/>
        <rFont val="Times New Roman"/>
        <charset val="134"/>
      </rPr>
      <t>/m+14m³×20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0.68</t>
    </r>
    <r>
      <rPr>
        <sz val="12"/>
        <color indexed="8"/>
        <rFont val="仿宋_GB2312"/>
        <charset val="134"/>
      </rPr>
      <t>万元。</t>
    </r>
    <r>
      <rPr>
        <sz val="12"/>
        <color indexed="8"/>
        <rFont val="Times New Roman"/>
        <charset val="134"/>
      </rPr>
      <t>11.</t>
    </r>
    <r>
      <rPr>
        <sz val="12"/>
        <color indexed="8"/>
        <rFont val="仿宋_GB2312"/>
        <charset val="134"/>
      </rPr>
      <t>赵志刚至贾关顺道路长</t>
    </r>
    <r>
      <rPr>
        <sz val="12"/>
        <color indexed="8"/>
        <rFont val="Times New Roman"/>
        <charset val="134"/>
      </rPr>
      <t>200m</t>
    </r>
    <r>
      <rPr>
        <sz val="12"/>
        <color indexed="8"/>
        <rFont val="仿宋_GB2312"/>
        <charset val="134"/>
      </rPr>
      <t>，宽</t>
    </r>
    <r>
      <rPr>
        <sz val="12"/>
        <color indexed="8"/>
        <rFont val="Times New Roman"/>
        <charset val="134"/>
      </rPr>
      <t>3.5m</t>
    </r>
    <r>
      <rPr>
        <sz val="12"/>
        <color indexed="8"/>
        <rFont val="仿宋_GB2312"/>
        <charset val="134"/>
      </rPr>
      <t>。（</t>
    </r>
    <r>
      <rPr>
        <sz val="12"/>
        <color indexed="8"/>
        <rFont val="Times New Roman"/>
        <charset val="134"/>
      </rPr>
      <t>700m²×92.45</t>
    </r>
    <r>
      <rPr>
        <sz val="12"/>
        <color indexed="8"/>
        <rFont val="仿宋_GB2312"/>
        <charset val="134"/>
      </rPr>
      <t>元</t>
    </r>
    <r>
      <rPr>
        <sz val="12"/>
        <color indexed="8"/>
        <rFont val="Times New Roman"/>
        <charset val="134"/>
      </rPr>
      <t>/m+140m³×20</t>
    </r>
    <r>
      <rPr>
        <sz val="12"/>
        <color indexed="8"/>
        <rFont val="仿宋_GB2312"/>
        <charset val="134"/>
      </rPr>
      <t>元</t>
    </r>
    <r>
      <rPr>
        <sz val="12"/>
        <color indexed="8"/>
        <rFont val="Times New Roman"/>
        <charset val="134"/>
      </rPr>
      <t>/m³</t>
    </r>
    <r>
      <rPr>
        <sz val="12"/>
        <color indexed="8"/>
        <rFont val="仿宋_GB2312"/>
        <charset val="134"/>
      </rPr>
      <t>）预计</t>
    </r>
    <r>
      <rPr>
        <sz val="12"/>
        <color indexed="8"/>
        <rFont val="Times New Roman"/>
        <charset val="134"/>
      </rPr>
      <t>7.72</t>
    </r>
    <r>
      <rPr>
        <sz val="12"/>
        <color indexed="8"/>
        <rFont val="仿宋_GB2312"/>
        <charset val="134"/>
      </rPr>
      <t>万元。总计资金投入</t>
    </r>
    <r>
      <rPr>
        <sz val="12"/>
        <color indexed="8"/>
        <rFont val="Times New Roman"/>
        <charset val="134"/>
      </rPr>
      <t>105.32</t>
    </r>
    <r>
      <rPr>
        <sz val="12"/>
        <color indexed="8"/>
        <rFont val="仿宋_GB2312"/>
        <charset val="134"/>
      </rPr>
      <t>万元。</t>
    </r>
    <r>
      <rPr>
        <sz val="12"/>
        <color indexed="8"/>
        <rFont val="Times New Roman"/>
        <charset val="134"/>
      </rPr>
      <t>64.48</t>
    </r>
    <r>
      <rPr>
        <sz val="12"/>
        <color indexed="8"/>
        <rFont val="仿宋_GB2312"/>
        <charset val="134"/>
      </rPr>
      <t>万元。</t>
    </r>
  </si>
  <si>
    <r>
      <rPr>
        <sz val="12"/>
        <color indexed="8"/>
        <rFont val="仿宋_GB2312"/>
        <charset val="134"/>
      </rPr>
      <t>通过项目建成后，补齐小漠浪村民小组的基础设施短板，提升整体人居环境。也有利于村民生产生活。</t>
    </r>
  </si>
  <si>
    <r>
      <rPr>
        <sz val="12"/>
        <color indexed="8"/>
        <rFont val="仿宋_GB2312"/>
        <charset val="134"/>
      </rPr>
      <t>项目覆盖</t>
    </r>
    <r>
      <rPr>
        <sz val="12"/>
        <color indexed="8"/>
        <rFont val="Times New Roman"/>
        <charset val="134"/>
      </rPr>
      <t>72</t>
    </r>
    <r>
      <rPr>
        <sz val="12"/>
        <color indexed="8"/>
        <rFont val="仿宋_GB2312"/>
        <charset val="134"/>
      </rPr>
      <t>户</t>
    </r>
    <r>
      <rPr>
        <sz val="12"/>
        <color indexed="8"/>
        <rFont val="Times New Roman"/>
        <charset val="134"/>
      </rPr>
      <t>284</t>
    </r>
    <r>
      <rPr>
        <sz val="12"/>
        <color indexed="8"/>
        <rFont val="仿宋_GB2312"/>
        <charset val="134"/>
      </rPr>
      <t>村民，使其人居环境得到有效提升。</t>
    </r>
  </si>
  <si>
    <r>
      <rPr>
        <sz val="12"/>
        <color rgb="FF000000"/>
        <rFont val="Times New Roman"/>
        <charset val="134"/>
      </rPr>
      <t>284</t>
    </r>
    <r>
      <rPr>
        <sz val="12"/>
        <color indexed="8"/>
        <rFont val="仿宋_GB2312"/>
        <charset val="134"/>
      </rPr>
      <t>人</t>
    </r>
  </si>
  <si>
    <r>
      <rPr>
        <sz val="12"/>
        <color indexed="8"/>
        <rFont val="仿宋_GB2312"/>
        <charset val="134"/>
      </rPr>
      <t>鲁石村委会</t>
    </r>
  </si>
  <si>
    <t>马过河镇鲁石村委会农村人居环境整治建设项目</t>
  </si>
  <si>
    <r>
      <rPr>
        <sz val="12"/>
        <color indexed="8"/>
        <rFont val="仿宋_GB2312"/>
        <charset val="134"/>
      </rPr>
      <t>上关坝、黄泥塘、土桥冲、黑丫口、上鲁石、下鲁石、阿左必村</t>
    </r>
  </si>
  <si>
    <r>
      <rPr>
        <sz val="12"/>
        <color rgb="FF000000"/>
        <rFont val="Times New Roman"/>
        <charset val="134"/>
      </rPr>
      <t>1.</t>
    </r>
    <r>
      <rPr>
        <sz val="12"/>
        <color indexed="8"/>
        <rFont val="仿宋_GB2312"/>
        <charset val="134"/>
      </rPr>
      <t>上关坝大村至水库坝梁</t>
    </r>
    <r>
      <rPr>
        <sz val="12"/>
        <color indexed="8"/>
        <rFont val="Times New Roman"/>
        <charset val="134"/>
      </rPr>
      <t>1000</t>
    </r>
    <r>
      <rPr>
        <sz val="12"/>
        <color indexed="8"/>
        <rFont val="仿宋_GB2312"/>
        <charset val="134"/>
      </rPr>
      <t>米宽</t>
    </r>
    <r>
      <rPr>
        <sz val="12"/>
        <color indexed="8"/>
        <rFont val="Times New Roman"/>
        <charset val="134"/>
      </rPr>
      <t>3.5</t>
    </r>
    <r>
      <rPr>
        <sz val="12"/>
        <color indexed="8"/>
        <rFont val="仿宋_GB2312"/>
        <charset val="134"/>
      </rPr>
      <t>米，按</t>
    </r>
    <r>
      <rPr>
        <sz val="12"/>
        <color indexed="8"/>
        <rFont val="Times New Roman"/>
        <charset val="134"/>
      </rPr>
      <t>C25</t>
    </r>
    <r>
      <rPr>
        <sz val="12"/>
        <color indexed="8"/>
        <rFont val="仿宋_GB2312"/>
        <charset val="134"/>
      </rPr>
      <t>混凝土路面（含路基整形、</t>
    </r>
    <r>
      <rPr>
        <sz val="12"/>
        <color indexed="8"/>
        <rFont val="Times New Roman"/>
        <charset val="134"/>
      </rPr>
      <t>10cm</t>
    </r>
    <r>
      <rPr>
        <sz val="12"/>
        <color indexed="8"/>
        <rFont val="仿宋_GB2312"/>
        <charset val="134"/>
      </rPr>
      <t>厚碎石垫层、</t>
    </r>
    <r>
      <rPr>
        <sz val="12"/>
        <color indexed="8"/>
        <rFont val="Times New Roman"/>
        <charset val="134"/>
      </rPr>
      <t>20cm</t>
    </r>
    <r>
      <rPr>
        <sz val="12"/>
        <color indexed="8"/>
        <rFont val="仿宋_GB2312"/>
        <charset val="134"/>
      </rPr>
      <t>厚混凝土路面）工程量</t>
    </r>
    <r>
      <rPr>
        <sz val="12"/>
        <color indexed="8"/>
        <rFont val="Times New Roman"/>
        <charset val="134"/>
      </rPr>
      <t>3500m</t>
    </r>
    <r>
      <rPr>
        <sz val="12"/>
        <color indexed="8"/>
        <rFont val="Times New Roman"/>
        <charset val="134"/>
      </rPr>
      <t>²×</t>
    </r>
    <r>
      <rPr>
        <sz val="12"/>
        <color indexed="8"/>
        <rFont val="Times New Roman"/>
        <charset val="134"/>
      </rPr>
      <t>116</t>
    </r>
    <r>
      <rPr>
        <sz val="12"/>
        <color indexed="8"/>
        <rFont val="仿宋_GB2312"/>
        <charset val="134"/>
      </rPr>
      <t>元</t>
    </r>
    <r>
      <rPr>
        <sz val="12"/>
        <color indexed="8"/>
        <rFont val="Times New Roman"/>
        <charset val="134"/>
      </rPr>
      <t>/m</t>
    </r>
    <r>
      <rPr>
        <sz val="12"/>
        <color indexed="8"/>
        <rFont val="Times New Roman"/>
        <charset val="134"/>
      </rPr>
      <t>²</t>
    </r>
    <r>
      <rPr>
        <sz val="12"/>
        <color indexed="8"/>
        <rFont val="Times New Roman"/>
        <charset val="134"/>
      </rPr>
      <t>=406000</t>
    </r>
    <r>
      <rPr>
        <sz val="12"/>
        <color indexed="8"/>
        <rFont val="仿宋_GB2312"/>
        <charset val="134"/>
      </rPr>
      <t>元。</t>
    </r>
    <r>
      <rPr>
        <sz val="12"/>
        <color indexed="8"/>
        <rFont val="Times New Roman"/>
        <charset val="134"/>
      </rPr>
      <t>2.</t>
    </r>
    <r>
      <rPr>
        <sz val="12"/>
        <color indexed="8"/>
        <rFont val="仿宋_GB2312"/>
        <charset val="134"/>
      </rPr>
      <t>黄泥塘村内入户道路硬化</t>
    </r>
    <r>
      <rPr>
        <sz val="12"/>
        <color indexed="8"/>
        <rFont val="Times New Roman"/>
        <charset val="134"/>
      </rPr>
      <t>600</t>
    </r>
    <r>
      <rPr>
        <sz val="12"/>
        <color indexed="8"/>
        <rFont val="仿宋_GB2312"/>
        <charset val="134"/>
      </rPr>
      <t>米，宽</t>
    </r>
    <r>
      <rPr>
        <sz val="12"/>
        <color indexed="8"/>
        <rFont val="Times New Roman"/>
        <charset val="134"/>
      </rPr>
      <t>3.5</t>
    </r>
    <r>
      <rPr>
        <sz val="12"/>
        <color indexed="8"/>
        <rFont val="仿宋_GB2312"/>
        <charset val="134"/>
      </rPr>
      <t>米，</t>
    </r>
    <r>
      <rPr>
        <sz val="12"/>
        <color indexed="8"/>
        <rFont val="Times New Roman"/>
        <charset val="134"/>
      </rPr>
      <t>C25</t>
    </r>
    <r>
      <rPr>
        <sz val="12"/>
        <color indexed="8"/>
        <rFont val="仿宋_GB2312"/>
        <charset val="134"/>
      </rPr>
      <t>混凝土路面（同上）工程量</t>
    </r>
    <r>
      <rPr>
        <sz val="12"/>
        <color indexed="8"/>
        <rFont val="Times New Roman"/>
        <charset val="134"/>
      </rPr>
      <t>2100m</t>
    </r>
    <r>
      <rPr>
        <sz val="12"/>
        <color indexed="8"/>
        <rFont val="Times New Roman"/>
        <charset val="134"/>
      </rPr>
      <t>²×</t>
    </r>
    <r>
      <rPr>
        <sz val="12"/>
        <color indexed="8"/>
        <rFont val="Times New Roman"/>
        <charset val="134"/>
      </rPr>
      <t>116</t>
    </r>
    <r>
      <rPr>
        <sz val="12"/>
        <color indexed="8"/>
        <rFont val="仿宋_GB2312"/>
        <charset val="134"/>
      </rPr>
      <t>元</t>
    </r>
    <r>
      <rPr>
        <sz val="12"/>
        <color indexed="8"/>
        <rFont val="Times New Roman"/>
        <charset val="134"/>
      </rPr>
      <t>/m</t>
    </r>
    <r>
      <rPr>
        <sz val="12"/>
        <color indexed="8"/>
        <rFont val="Times New Roman"/>
        <charset val="134"/>
      </rPr>
      <t>²</t>
    </r>
    <r>
      <rPr>
        <sz val="12"/>
        <color indexed="8"/>
        <rFont val="Times New Roman"/>
        <charset val="134"/>
      </rPr>
      <t>=243600</t>
    </r>
    <r>
      <rPr>
        <sz val="12"/>
        <color indexed="8"/>
        <rFont val="仿宋_GB2312"/>
        <charset val="134"/>
      </rPr>
      <t>元。</t>
    </r>
    <r>
      <rPr>
        <sz val="12"/>
        <color indexed="8"/>
        <rFont val="Times New Roman"/>
        <charset val="134"/>
      </rPr>
      <t>3.</t>
    </r>
    <r>
      <rPr>
        <sz val="12"/>
        <color indexed="8"/>
        <rFont val="仿宋_GB2312"/>
        <charset val="134"/>
      </rPr>
      <t>土桥冲村入户道路硬化</t>
    </r>
    <r>
      <rPr>
        <sz val="12"/>
        <color indexed="8"/>
        <rFont val="Times New Roman"/>
        <charset val="134"/>
      </rPr>
      <t>600</t>
    </r>
    <r>
      <rPr>
        <sz val="12"/>
        <color indexed="8"/>
        <rFont val="仿宋_GB2312"/>
        <charset val="134"/>
      </rPr>
      <t>米，宽</t>
    </r>
    <r>
      <rPr>
        <sz val="12"/>
        <color indexed="8"/>
        <rFont val="Times New Roman"/>
        <charset val="134"/>
      </rPr>
      <t>3.5</t>
    </r>
    <r>
      <rPr>
        <sz val="12"/>
        <color indexed="8"/>
        <rFont val="仿宋_GB2312"/>
        <charset val="134"/>
      </rPr>
      <t>米，按</t>
    </r>
    <r>
      <rPr>
        <sz val="12"/>
        <color indexed="8"/>
        <rFont val="Times New Roman"/>
        <charset val="134"/>
      </rPr>
      <t>C25</t>
    </r>
    <r>
      <rPr>
        <sz val="12"/>
        <color indexed="8"/>
        <rFont val="仿宋_GB2312"/>
        <charset val="134"/>
      </rPr>
      <t>混凝土路面（同上）工程量</t>
    </r>
    <r>
      <rPr>
        <sz val="12"/>
        <color indexed="8"/>
        <rFont val="Times New Roman"/>
        <charset val="134"/>
      </rPr>
      <t>2100m</t>
    </r>
    <r>
      <rPr>
        <sz val="12"/>
        <color indexed="8"/>
        <rFont val="Times New Roman"/>
        <charset val="134"/>
      </rPr>
      <t>²×</t>
    </r>
    <r>
      <rPr>
        <sz val="12"/>
        <color indexed="8"/>
        <rFont val="Times New Roman"/>
        <charset val="134"/>
      </rPr>
      <t>116</t>
    </r>
    <r>
      <rPr>
        <sz val="12"/>
        <color indexed="8"/>
        <rFont val="仿宋_GB2312"/>
        <charset val="134"/>
      </rPr>
      <t>元</t>
    </r>
    <r>
      <rPr>
        <sz val="12"/>
        <color indexed="8"/>
        <rFont val="Times New Roman"/>
        <charset val="134"/>
      </rPr>
      <t>/m</t>
    </r>
    <r>
      <rPr>
        <sz val="12"/>
        <color indexed="8"/>
        <rFont val="Times New Roman"/>
        <charset val="134"/>
      </rPr>
      <t>²</t>
    </r>
    <r>
      <rPr>
        <sz val="12"/>
        <color indexed="8"/>
        <rFont val="Times New Roman"/>
        <charset val="134"/>
      </rPr>
      <t>=243600</t>
    </r>
    <r>
      <rPr>
        <sz val="12"/>
        <color indexed="8"/>
        <rFont val="仿宋_GB2312"/>
        <charset val="134"/>
      </rPr>
      <t>元。</t>
    </r>
    <r>
      <rPr>
        <sz val="12"/>
        <color indexed="8"/>
        <rFont val="Times New Roman"/>
        <charset val="134"/>
      </rPr>
      <t>4.</t>
    </r>
    <r>
      <rPr>
        <sz val="12"/>
        <color indexed="8"/>
        <rFont val="仿宋_GB2312"/>
        <charset val="134"/>
      </rPr>
      <t>黑丫口村入户道路硬化</t>
    </r>
    <r>
      <rPr>
        <sz val="12"/>
        <color indexed="8"/>
        <rFont val="Times New Roman"/>
        <charset val="134"/>
      </rPr>
      <t>300</t>
    </r>
    <r>
      <rPr>
        <sz val="12"/>
        <color indexed="8"/>
        <rFont val="仿宋_GB2312"/>
        <charset val="134"/>
      </rPr>
      <t>米，宽</t>
    </r>
    <r>
      <rPr>
        <sz val="12"/>
        <color indexed="8"/>
        <rFont val="Times New Roman"/>
        <charset val="134"/>
      </rPr>
      <t>3.5</t>
    </r>
    <r>
      <rPr>
        <sz val="12"/>
        <color indexed="8"/>
        <rFont val="仿宋_GB2312"/>
        <charset val="134"/>
      </rPr>
      <t>米，按</t>
    </r>
    <r>
      <rPr>
        <sz val="12"/>
        <color indexed="8"/>
        <rFont val="Times New Roman"/>
        <charset val="134"/>
      </rPr>
      <t>C25</t>
    </r>
    <r>
      <rPr>
        <sz val="12"/>
        <color indexed="8"/>
        <rFont val="仿宋_GB2312"/>
        <charset val="134"/>
      </rPr>
      <t>混凝土路面（同上）工程量</t>
    </r>
    <r>
      <rPr>
        <sz val="12"/>
        <color indexed="8"/>
        <rFont val="Times New Roman"/>
        <charset val="134"/>
      </rPr>
      <t>1050m</t>
    </r>
    <r>
      <rPr>
        <sz val="12"/>
        <color indexed="8"/>
        <rFont val="Times New Roman"/>
        <charset val="134"/>
      </rPr>
      <t>²×</t>
    </r>
    <r>
      <rPr>
        <sz val="12"/>
        <color indexed="8"/>
        <rFont val="Times New Roman"/>
        <charset val="134"/>
      </rPr>
      <t>116</t>
    </r>
    <r>
      <rPr>
        <sz val="12"/>
        <color indexed="8"/>
        <rFont val="仿宋_GB2312"/>
        <charset val="134"/>
      </rPr>
      <t>元</t>
    </r>
    <r>
      <rPr>
        <sz val="12"/>
        <color indexed="8"/>
        <rFont val="Times New Roman"/>
        <charset val="134"/>
      </rPr>
      <t>/m</t>
    </r>
    <r>
      <rPr>
        <sz val="12"/>
        <color indexed="8"/>
        <rFont val="Times New Roman"/>
        <charset val="134"/>
      </rPr>
      <t>²</t>
    </r>
    <r>
      <rPr>
        <sz val="12"/>
        <color indexed="8"/>
        <rFont val="Times New Roman"/>
        <charset val="134"/>
      </rPr>
      <t>=121800</t>
    </r>
    <r>
      <rPr>
        <sz val="12"/>
        <color indexed="8"/>
        <rFont val="仿宋_GB2312"/>
        <charset val="134"/>
      </rPr>
      <t>元。</t>
    </r>
    <r>
      <rPr>
        <sz val="12"/>
        <color indexed="8"/>
        <rFont val="Times New Roman"/>
        <charset val="134"/>
      </rPr>
      <t>5.</t>
    </r>
    <r>
      <rPr>
        <sz val="12"/>
        <color indexed="8"/>
        <rFont val="仿宋_GB2312"/>
        <charset val="134"/>
      </rPr>
      <t>上鲁石村入户道路硬化</t>
    </r>
    <r>
      <rPr>
        <sz val="12"/>
        <color indexed="8"/>
        <rFont val="Times New Roman"/>
        <charset val="134"/>
      </rPr>
      <t>300</t>
    </r>
    <r>
      <rPr>
        <sz val="12"/>
        <color indexed="8"/>
        <rFont val="仿宋_GB2312"/>
        <charset val="134"/>
      </rPr>
      <t>米，</t>
    </r>
    <r>
      <rPr>
        <sz val="12"/>
        <color indexed="8"/>
        <rFont val="Times New Roman"/>
        <charset val="134"/>
      </rPr>
      <t>,</t>
    </r>
    <r>
      <rPr>
        <sz val="12"/>
        <color indexed="8"/>
        <rFont val="仿宋_GB2312"/>
        <charset val="134"/>
      </rPr>
      <t>宽</t>
    </r>
    <r>
      <rPr>
        <sz val="12"/>
        <color indexed="8"/>
        <rFont val="Times New Roman"/>
        <charset val="134"/>
      </rPr>
      <t>3.5</t>
    </r>
    <r>
      <rPr>
        <sz val="12"/>
        <color indexed="8"/>
        <rFont val="仿宋_GB2312"/>
        <charset val="134"/>
      </rPr>
      <t>米，按</t>
    </r>
    <r>
      <rPr>
        <sz val="12"/>
        <color indexed="8"/>
        <rFont val="Times New Roman"/>
        <charset val="134"/>
      </rPr>
      <t>C25</t>
    </r>
    <r>
      <rPr>
        <sz val="12"/>
        <color indexed="8"/>
        <rFont val="仿宋_GB2312"/>
        <charset val="134"/>
      </rPr>
      <t>混凝土路面（同上）工程量</t>
    </r>
    <r>
      <rPr>
        <sz val="12"/>
        <color indexed="8"/>
        <rFont val="Times New Roman"/>
        <charset val="134"/>
      </rPr>
      <t>1050m</t>
    </r>
    <r>
      <rPr>
        <sz val="12"/>
        <color indexed="8"/>
        <rFont val="Times New Roman"/>
        <charset val="134"/>
      </rPr>
      <t>²×</t>
    </r>
    <r>
      <rPr>
        <sz val="12"/>
        <color indexed="8"/>
        <rFont val="Times New Roman"/>
        <charset val="134"/>
      </rPr>
      <t>116</t>
    </r>
    <r>
      <rPr>
        <sz val="12"/>
        <color indexed="8"/>
        <rFont val="仿宋_GB2312"/>
        <charset val="134"/>
      </rPr>
      <t>元</t>
    </r>
    <r>
      <rPr>
        <sz val="12"/>
        <color indexed="8"/>
        <rFont val="Times New Roman"/>
        <charset val="134"/>
      </rPr>
      <t>/m</t>
    </r>
    <r>
      <rPr>
        <sz val="12"/>
        <color indexed="8"/>
        <rFont val="Times New Roman"/>
        <charset val="134"/>
      </rPr>
      <t>²</t>
    </r>
    <r>
      <rPr>
        <sz val="12"/>
        <color indexed="8"/>
        <rFont val="Times New Roman"/>
        <charset val="134"/>
      </rPr>
      <t>=121800</t>
    </r>
    <r>
      <rPr>
        <sz val="12"/>
        <color indexed="8"/>
        <rFont val="仿宋_GB2312"/>
        <charset val="134"/>
      </rPr>
      <t>元。</t>
    </r>
    <r>
      <rPr>
        <sz val="12"/>
        <color indexed="8"/>
        <rFont val="Times New Roman"/>
        <charset val="134"/>
      </rPr>
      <t>6</t>
    </r>
    <r>
      <rPr>
        <sz val="12"/>
        <color indexed="8"/>
        <rFont val="仿宋_GB2312"/>
        <charset val="134"/>
      </rPr>
      <t>、下鲁石村入户道路硬化</t>
    </r>
    <r>
      <rPr>
        <sz val="12"/>
        <color indexed="8"/>
        <rFont val="Times New Roman"/>
        <charset val="134"/>
      </rPr>
      <t>550</t>
    </r>
    <r>
      <rPr>
        <sz val="12"/>
        <color indexed="8"/>
        <rFont val="仿宋_GB2312"/>
        <charset val="134"/>
      </rPr>
      <t>米，宽</t>
    </r>
    <r>
      <rPr>
        <sz val="12"/>
        <color indexed="8"/>
        <rFont val="Times New Roman"/>
        <charset val="134"/>
      </rPr>
      <t>3.5</t>
    </r>
    <r>
      <rPr>
        <sz val="12"/>
        <color indexed="8"/>
        <rFont val="仿宋_GB2312"/>
        <charset val="134"/>
      </rPr>
      <t>米，按</t>
    </r>
    <r>
      <rPr>
        <sz val="12"/>
        <color indexed="8"/>
        <rFont val="Times New Roman"/>
        <charset val="134"/>
      </rPr>
      <t>C25</t>
    </r>
    <r>
      <rPr>
        <sz val="12"/>
        <color indexed="8"/>
        <rFont val="仿宋_GB2312"/>
        <charset val="134"/>
      </rPr>
      <t>混凝土路面（同上）工程量</t>
    </r>
    <r>
      <rPr>
        <sz val="12"/>
        <color indexed="8"/>
        <rFont val="Times New Roman"/>
        <charset val="134"/>
      </rPr>
      <t>1925m</t>
    </r>
    <r>
      <rPr>
        <sz val="12"/>
        <color indexed="8"/>
        <rFont val="Times New Roman"/>
        <charset val="134"/>
      </rPr>
      <t>²×</t>
    </r>
    <r>
      <rPr>
        <sz val="12"/>
        <color indexed="8"/>
        <rFont val="Times New Roman"/>
        <charset val="134"/>
      </rPr>
      <t>116</t>
    </r>
    <r>
      <rPr>
        <sz val="12"/>
        <color indexed="8"/>
        <rFont val="仿宋_GB2312"/>
        <charset val="134"/>
      </rPr>
      <t>元</t>
    </r>
    <r>
      <rPr>
        <sz val="12"/>
        <color indexed="8"/>
        <rFont val="Times New Roman"/>
        <charset val="134"/>
      </rPr>
      <t>/m</t>
    </r>
    <r>
      <rPr>
        <sz val="12"/>
        <color indexed="8"/>
        <rFont val="Times New Roman"/>
        <charset val="134"/>
      </rPr>
      <t>²</t>
    </r>
    <r>
      <rPr>
        <sz val="12"/>
        <color indexed="8"/>
        <rFont val="Times New Roman"/>
        <charset val="134"/>
      </rPr>
      <t>=223300</t>
    </r>
    <r>
      <rPr>
        <sz val="12"/>
        <color indexed="8"/>
        <rFont val="仿宋_GB2312"/>
        <charset val="134"/>
      </rPr>
      <t>元</t>
    </r>
    <r>
      <rPr>
        <sz val="12"/>
        <color indexed="8"/>
        <rFont val="Times New Roman"/>
        <charset val="134"/>
      </rPr>
      <t xml:space="preserve"> </t>
    </r>
    <r>
      <rPr>
        <sz val="12"/>
        <color indexed="8"/>
        <rFont val="仿宋_GB2312"/>
        <charset val="134"/>
      </rPr>
      <t>。</t>
    </r>
    <r>
      <rPr>
        <sz val="12"/>
        <color indexed="8"/>
        <rFont val="Times New Roman"/>
        <charset val="134"/>
      </rPr>
      <t>7.</t>
    </r>
    <r>
      <rPr>
        <sz val="12"/>
        <color indexed="8"/>
        <rFont val="仿宋_GB2312"/>
        <charset val="134"/>
      </rPr>
      <t>阿左必村村内主路至刘龙户</t>
    </r>
    <r>
      <rPr>
        <sz val="12"/>
        <color indexed="8"/>
        <rFont val="Times New Roman"/>
        <charset val="134"/>
      </rPr>
      <t>300</t>
    </r>
    <r>
      <rPr>
        <sz val="12"/>
        <color indexed="8"/>
        <rFont val="仿宋_GB2312"/>
        <charset val="134"/>
      </rPr>
      <t>米，宽</t>
    </r>
    <r>
      <rPr>
        <sz val="12"/>
        <color indexed="8"/>
        <rFont val="Times New Roman"/>
        <charset val="134"/>
      </rPr>
      <t>4</t>
    </r>
    <r>
      <rPr>
        <sz val="12"/>
        <color indexed="8"/>
        <rFont val="仿宋_GB2312"/>
        <charset val="134"/>
      </rPr>
      <t>米</t>
    </r>
    <r>
      <rPr>
        <sz val="12"/>
        <color indexed="8"/>
        <rFont val="Times New Roman"/>
        <charset val="134"/>
      </rPr>
      <t>,</t>
    </r>
    <r>
      <rPr>
        <sz val="12"/>
        <color indexed="8"/>
        <rFont val="仿宋_GB2312"/>
        <charset val="134"/>
      </rPr>
      <t>按</t>
    </r>
    <r>
      <rPr>
        <sz val="12"/>
        <color indexed="8"/>
        <rFont val="Times New Roman"/>
        <charset val="134"/>
      </rPr>
      <t>C25</t>
    </r>
    <r>
      <rPr>
        <sz val="12"/>
        <color indexed="8"/>
        <rFont val="仿宋_GB2312"/>
        <charset val="134"/>
      </rPr>
      <t>混凝土路面（同上）工程量</t>
    </r>
    <r>
      <rPr>
        <sz val="12"/>
        <color indexed="8"/>
        <rFont val="Times New Roman"/>
        <charset val="134"/>
      </rPr>
      <t>1200m</t>
    </r>
    <r>
      <rPr>
        <sz val="12"/>
        <color indexed="8"/>
        <rFont val="Times New Roman"/>
        <charset val="134"/>
      </rPr>
      <t>²×</t>
    </r>
    <r>
      <rPr>
        <sz val="12"/>
        <color indexed="8"/>
        <rFont val="Times New Roman"/>
        <charset val="134"/>
      </rPr>
      <t>116</t>
    </r>
    <r>
      <rPr>
        <sz val="12"/>
        <color indexed="8"/>
        <rFont val="仿宋_GB2312"/>
        <charset val="134"/>
      </rPr>
      <t>元</t>
    </r>
    <r>
      <rPr>
        <sz val="12"/>
        <color indexed="8"/>
        <rFont val="Times New Roman"/>
        <charset val="134"/>
      </rPr>
      <t>/m</t>
    </r>
    <r>
      <rPr>
        <sz val="12"/>
        <color indexed="8"/>
        <rFont val="Times New Roman"/>
        <charset val="134"/>
      </rPr>
      <t>²</t>
    </r>
    <r>
      <rPr>
        <sz val="12"/>
        <color indexed="8"/>
        <rFont val="Times New Roman"/>
        <charset val="134"/>
      </rPr>
      <t>=139200</t>
    </r>
    <r>
      <rPr>
        <sz val="12"/>
        <color indexed="8"/>
        <rFont val="仿宋_GB2312"/>
        <charset val="134"/>
      </rPr>
      <t>元。总计资金总投入</t>
    </r>
    <r>
      <rPr>
        <sz val="12"/>
        <color indexed="8"/>
        <rFont val="Times New Roman"/>
        <charset val="134"/>
      </rPr>
      <t>149.93</t>
    </r>
    <r>
      <rPr>
        <sz val="12"/>
        <color indexed="8"/>
        <rFont val="仿宋_GB2312"/>
        <charset val="134"/>
      </rPr>
      <t>万元。</t>
    </r>
  </si>
  <si>
    <r>
      <rPr>
        <sz val="12"/>
        <color indexed="8"/>
        <rFont val="仿宋_GB2312"/>
        <charset val="134"/>
      </rPr>
      <t>通过项目建成后，补齐上关坝、黄泥塘、土桥冲、黑丫口、上鲁石、下鲁石、阿左必村</t>
    </r>
    <r>
      <rPr>
        <sz val="12"/>
        <color indexed="8"/>
        <rFont val="Times New Roman"/>
        <charset val="134"/>
      </rPr>
      <t>7</t>
    </r>
    <r>
      <rPr>
        <sz val="12"/>
        <color indexed="8"/>
        <rFont val="仿宋_GB2312"/>
        <charset val="134"/>
      </rPr>
      <t>个村民小组的基础设施短板，提升整体人居环境。有利于发展村民生产生活。</t>
    </r>
  </si>
  <si>
    <r>
      <rPr>
        <sz val="12"/>
        <color indexed="8"/>
        <rFont val="仿宋_GB2312"/>
        <charset val="134"/>
      </rPr>
      <t>项目覆盖</t>
    </r>
    <r>
      <rPr>
        <sz val="12"/>
        <color indexed="8"/>
        <rFont val="Times New Roman"/>
        <charset val="134"/>
      </rPr>
      <t>162</t>
    </r>
    <r>
      <rPr>
        <sz val="12"/>
        <color indexed="8"/>
        <rFont val="仿宋_GB2312"/>
        <charset val="134"/>
      </rPr>
      <t>户</t>
    </r>
    <r>
      <rPr>
        <sz val="12"/>
        <color indexed="8"/>
        <rFont val="Times New Roman"/>
        <charset val="134"/>
      </rPr>
      <t>550</t>
    </r>
    <r>
      <rPr>
        <sz val="12"/>
        <color indexed="8"/>
        <rFont val="仿宋_GB2312"/>
        <charset val="134"/>
      </rPr>
      <t>村民，使其人居环境得到有效提升。</t>
    </r>
  </si>
  <si>
    <r>
      <rPr>
        <sz val="12"/>
        <color indexed="8"/>
        <rFont val="仿宋_GB2312"/>
        <charset val="134"/>
      </rPr>
      <t>麻衣村委会</t>
    </r>
  </si>
  <si>
    <t>马过河镇麻衣村委会农村人居环境整治建设项目</t>
  </si>
  <si>
    <r>
      <rPr>
        <sz val="12"/>
        <color indexed="8"/>
        <rFont val="仿宋_GB2312"/>
        <charset val="134"/>
      </rPr>
      <t>麻衣一、二、三、四组、下龙井村</t>
    </r>
  </si>
  <si>
    <r>
      <rPr>
        <sz val="12"/>
        <color rgb="FF000000"/>
        <rFont val="Times New Roman"/>
        <charset val="134"/>
      </rPr>
      <t>1.</t>
    </r>
    <r>
      <rPr>
        <sz val="12"/>
        <color indexed="8"/>
        <rFont val="仿宋_GB2312"/>
        <charset val="134"/>
      </rPr>
      <t>麻衣四组村内道路硬化长</t>
    </r>
    <r>
      <rPr>
        <sz val="12"/>
        <color indexed="8"/>
        <rFont val="Times New Roman"/>
        <charset val="134"/>
      </rPr>
      <t>1530</t>
    </r>
    <r>
      <rPr>
        <sz val="12"/>
        <color indexed="8"/>
        <rFont val="仿宋_GB2312"/>
        <charset val="134"/>
      </rPr>
      <t>米，宽</t>
    </r>
    <r>
      <rPr>
        <sz val="12"/>
        <color indexed="8"/>
        <rFont val="Times New Roman"/>
        <charset val="134"/>
      </rPr>
      <t>4</t>
    </r>
    <r>
      <rPr>
        <sz val="12"/>
        <color indexed="8"/>
        <rFont val="仿宋_GB2312"/>
        <charset val="134"/>
      </rPr>
      <t>米，工程量</t>
    </r>
    <r>
      <rPr>
        <sz val="12"/>
        <color indexed="8"/>
        <rFont val="Times New Roman"/>
        <charset val="134"/>
      </rPr>
      <t>1836</t>
    </r>
    <r>
      <rPr>
        <sz val="12"/>
        <color indexed="8"/>
        <rFont val="仿宋_GB2312"/>
        <charset val="134"/>
      </rPr>
      <t>立方米，单价</t>
    </r>
    <r>
      <rPr>
        <sz val="12"/>
        <color indexed="8"/>
        <rFont val="Times New Roman"/>
        <charset val="134"/>
      </rPr>
      <t>380</t>
    </r>
    <r>
      <rPr>
        <sz val="12"/>
        <color indexed="8"/>
        <rFont val="仿宋_GB2312"/>
        <charset val="134"/>
      </rPr>
      <t>元</t>
    </r>
    <r>
      <rPr>
        <sz val="12"/>
        <color indexed="8"/>
        <rFont val="Times New Roman"/>
        <charset val="134"/>
      </rPr>
      <t>/</t>
    </r>
    <r>
      <rPr>
        <sz val="12"/>
        <color indexed="8"/>
        <rFont val="仿宋_GB2312"/>
        <charset val="134"/>
      </rPr>
      <t>立方米，造价</t>
    </r>
    <r>
      <rPr>
        <sz val="12"/>
        <color indexed="8"/>
        <rFont val="Times New Roman"/>
        <charset val="134"/>
      </rPr>
      <t>69.8</t>
    </r>
    <r>
      <rPr>
        <sz val="12"/>
        <color indexed="8"/>
        <rFont val="仿宋_GB2312"/>
        <charset val="134"/>
      </rPr>
      <t>万元；</t>
    </r>
    <r>
      <rPr>
        <sz val="12"/>
        <color indexed="8"/>
        <rFont val="Times New Roman"/>
        <charset val="134"/>
      </rPr>
      <t>2.</t>
    </r>
    <r>
      <rPr>
        <sz val="12"/>
        <color indexed="8"/>
        <rFont val="仿宋_GB2312"/>
        <charset val="134"/>
      </rPr>
      <t>赵家山村至下龙井村通村道路硬化长</t>
    </r>
    <r>
      <rPr>
        <sz val="12"/>
        <color indexed="8"/>
        <rFont val="Times New Roman"/>
        <charset val="134"/>
      </rPr>
      <t>2000</t>
    </r>
    <r>
      <rPr>
        <sz val="12"/>
        <color indexed="8"/>
        <rFont val="仿宋_GB2312"/>
        <charset val="134"/>
      </rPr>
      <t>米，宽</t>
    </r>
    <r>
      <rPr>
        <sz val="12"/>
        <color indexed="8"/>
        <rFont val="Times New Roman"/>
        <charset val="134"/>
      </rPr>
      <t>3.5</t>
    </r>
    <r>
      <rPr>
        <sz val="12"/>
        <color indexed="8"/>
        <rFont val="仿宋_GB2312"/>
        <charset val="134"/>
      </rPr>
      <t>米，工程量</t>
    </r>
    <r>
      <rPr>
        <sz val="12"/>
        <color indexed="8"/>
        <rFont val="Times New Roman"/>
        <charset val="134"/>
      </rPr>
      <t>2100</t>
    </r>
    <r>
      <rPr>
        <sz val="12"/>
        <color indexed="8"/>
        <rFont val="仿宋_GB2312"/>
        <charset val="134"/>
      </rPr>
      <t>立方米，单价</t>
    </r>
    <r>
      <rPr>
        <sz val="12"/>
        <color indexed="8"/>
        <rFont val="Times New Roman"/>
        <charset val="134"/>
      </rPr>
      <t>380</t>
    </r>
    <r>
      <rPr>
        <sz val="12"/>
        <color indexed="8"/>
        <rFont val="仿宋_GB2312"/>
        <charset val="134"/>
      </rPr>
      <t>元</t>
    </r>
    <r>
      <rPr>
        <sz val="12"/>
        <color indexed="8"/>
        <rFont val="Times New Roman"/>
        <charset val="134"/>
      </rPr>
      <t>/</t>
    </r>
    <r>
      <rPr>
        <sz val="12"/>
        <color indexed="8"/>
        <rFont val="仿宋_GB2312"/>
        <charset val="134"/>
      </rPr>
      <t>立方米，造价</t>
    </r>
    <r>
      <rPr>
        <sz val="12"/>
        <color indexed="8"/>
        <rFont val="Times New Roman"/>
        <charset val="134"/>
      </rPr>
      <t>79.8</t>
    </r>
    <r>
      <rPr>
        <sz val="12"/>
        <color indexed="8"/>
        <rFont val="仿宋_GB2312"/>
        <charset val="134"/>
      </rPr>
      <t>万元；</t>
    </r>
    <r>
      <rPr>
        <sz val="12"/>
        <color indexed="8"/>
        <rFont val="Times New Roman"/>
        <charset val="134"/>
      </rPr>
      <t>3.</t>
    </r>
    <r>
      <rPr>
        <sz val="12"/>
        <color indexed="8"/>
        <rFont val="仿宋_GB2312"/>
        <charset val="134"/>
      </rPr>
      <t>麻衣村老村委会到麻衣三组李国华户村路道路修复改造长</t>
    </r>
    <r>
      <rPr>
        <sz val="12"/>
        <color indexed="8"/>
        <rFont val="Times New Roman"/>
        <charset val="134"/>
      </rPr>
      <t>400</t>
    </r>
    <r>
      <rPr>
        <sz val="12"/>
        <color indexed="8"/>
        <rFont val="仿宋_GB2312"/>
        <charset val="134"/>
      </rPr>
      <t>米，宽</t>
    </r>
    <r>
      <rPr>
        <sz val="12"/>
        <color indexed="8"/>
        <rFont val="Times New Roman"/>
        <charset val="134"/>
      </rPr>
      <t>3</t>
    </r>
    <r>
      <rPr>
        <sz val="12"/>
        <color indexed="8"/>
        <rFont val="仿宋_GB2312"/>
        <charset val="134"/>
      </rPr>
      <t>米，</t>
    </r>
    <r>
      <rPr>
        <sz val="12"/>
        <color indexed="8"/>
        <rFont val="Times New Roman"/>
        <charset val="134"/>
      </rPr>
      <t>240</t>
    </r>
    <r>
      <rPr>
        <sz val="12"/>
        <color indexed="8"/>
        <rFont val="仿宋_GB2312"/>
        <charset val="134"/>
      </rPr>
      <t>立方米，单价</t>
    </r>
    <r>
      <rPr>
        <sz val="12"/>
        <color indexed="8"/>
        <rFont val="Times New Roman"/>
        <charset val="134"/>
      </rPr>
      <t>320</t>
    </r>
    <r>
      <rPr>
        <sz val="12"/>
        <color indexed="8"/>
        <rFont val="仿宋_GB2312"/>
        <charset val="134"/>
      </rPr>
      <t>元</t>
    </r>
    <r>
      <rPr>
        <sz val="12"/>
        <color indexed="8"/>
        <rFont val="Times New Roman"/>
        <charset val="134"/>
      </rPr>
      <t>/</t>
    </r>
    <r>
      <rPr>
        <sz val="12"/>
        <color indexed="8"/>
        <rFont val="仿宋_GB2312"/>
        <charset val="134"/>
      </rPr>
      <t>立方米。造价</t>
    </r>
    <r>
      <rPr>
        <sz val="12"/>
        <color indexed="8"/>
        <rFont val="Times New Roman"/>
        <charset val="134"/>
      </rPr>
      <t>7.38</t>
    </r>
    <r>
      <rPr>
        <sz val="12"/>
        <color indexed="8"/>
        <rFont val="仿宋_GB2312"/>
        <charset val="134"/>
      </rPr>
      <t>万元。合计估算投资</t>
    </r>
    <r>
      <rPr>
        <sz val="12"/>
        <color indexed="8"/>
        <rFont val="Times New Roman"/>
        <charset val="134"/>
      </rPr>
      <t>157.28</t>
    </r>
    <r>
      <rPr>
        <sz val="12"/>
        <color indexed="8"/>
        <rFont val="仿宋_GB2312"/>
        <charset val="134"/>
      </rPr>
      <t>万元</t>
    </r>
  </si>
  <si>
    <r>
      <rPr>
        <sz val="12"/>
        <color indexed="8"/>
        <rFont val="仿宋_GB2312"/>
        <charset val="134"/>
      </rPr>
      <t>通过项目建设，补齐麻衣一组、麻衣二组、麻衣三组、麻衣四组、下龙井</t>
    </r>
    <r>
      <rPr>
        <sz val="12"/>
        <color indexed="8"/>
        <rFont val="Times New Roman"/>
        <charset val="134"/>
      </rPr>
      <t>5</t>
    </r>
    <r>
      <rPr>
        <sz val="12"/>
        <color indexed="8"/>
        <rFont val="仿宋_GB2312"/>
        <charset val="134"/>
      </rPr>
      <t>个村民小组的基础设施短板，提升整体人居环境。有利于村民生产生活。</t>
    </r>
  </si>
  <si>
    <r>
      <rPr>
        <sz val="12"/>
        <color indexed="8"/>
        <rFont val="仿宋_GB2312"/>
        <charset val="134"/>
      </rPr>
      <t>项目覆盖</t>
    </r>
    <r>
      <rPr>
        <sz val="12"/>
        <color indexed="8"/>
        <rFont val="Times New Roman"/>
        <charset val="134"/>
      </rPr>
      <t>149</t>
    </r>
    <r>
      <rPr>
        <sz val="12"/>
        <color indexed="8"/>
        <rFont val="仿宋_GB2312"/>
        <charset val="134"/>
      </rPr>
      <t>户</t>
    </r>
    <r>
      <rPr>
        <sz val="12"/>
        <color indexed="8"/>
        <rFont val="Times New Roman"/>
        <charset val="134"/>
      </rPr>
      <t>640</t>
    </r>
    <r>
      <rPr>
        <sz val="12"/>
        <color indexed="8"/>
        <rFont val="仿宋_GB2312"/>
        <charset val="134"/>
      </rPr>
      <t>村民，使其人居环境得到有效提升。</t>
    </r>
  </si>
  <si>
    <r>
      <rPr>
        <sz val="12"/>
        <color indexed="8"/>
        <rFont val="仿宋_GB2312"/>
        <charset val="134"/>
      </rPr>
      <t>车章村委会</t>
    </r>
  </si>
  <si>
    <t>马过河镇车章村委会村民小组农村人居环境整治建设项目</t>
  </si>
  <si>
    <r>
      <rPr>
        <sz val="12"/>
        <color indexed="8"/>
        <rFont val="仿宋_GB2312"/>
        <charset val="134"/>
      </rPr>
      <t>后山村、大车章、小车章村</t>
    </r>
  </si>
  <si>
    <r>
      <rPr>
        <sz val="12"/>
        <color rgb="FF000000"/>
        <rFont val="Times New Roman"/>
        <charset val="134"/>
      </rPr>
      <t>1.</t>
    </r>
    <r>
      <rPr>
        <sz val="12"/>
        <color indexed="8"/>
        <rFont val="仿宋_GB2312"/>
        <charset val="134"/>
      </rPr>
      <t>后山村道路硬化</t>
    </r>
    <r>
      <rPr>
        <sz val="12"/>
        <color indexed="8"/>
        <rFont val="Times New Roman"/>
        <charset val="134"/>
      </rPr>
      <t>450</t>
    </r>
    <r>
      <rPr>
        <sz val="12"/>
        <color indexed="8"/>
        <rFont val="仿宋_GB2312"/>
        <charset val="134"/>
      </rPr>
      <t>米，宽</t>
    </r>
    <r>
      <rPr>
        <sz val="12"/>
        <color indexed="8"/>
        <rFont val="Times New Roman"/>
        <charset val="134"/>
      </rPr>
      <t>3.5</t>
    </r>
    <r>
      <rPr>
        <sz val="12"/>
        <color indexed="8"/>
        <rFont val="仿宋_GB2312"/>
        <charset val="134"/>
      </rPr>
      <t>米，按</t>
    </r>
    <r>
      <rPr>
        <sz val="12"/>
        <color indexed="8"/>
        <rFont val="Times New Roman"/>
        <charset val="134"/>
      </rPr>
      <t>C25</t>
    </r>
    <r>
      <rPr>
        <sz val="12"/>
        <color indexed="8"/>
        <rFont val="仿宋_GB2312"/>
        <charset val="134"/>
      </rPr>
      <t>混凝土路面（含路基整形、</t>
    </r>
    <r>
      <rPr>
        <sz val="12"/>
        <color indexed="8"/>
        <rFont val="Times New Roman"/>
        <charset val="134"/>
      </rPr>
      <t>10cm</t>
    </r>
    <r>
      <rPr>
        <sz val="12"/>
        <color indexed="8"/>
        <rFont val="仿宋_GB2312"/>
        <charset val="134"/>
      </rPr>
      <t>厚碎石垫层、</t>
    </r>
    <r>
      <rPr>
        <sz val="12"/>
        <color indexed="8"/>
        <rFont val="Times New Roman"/>
        <charset val="134"/>
      </rPr>
      <t>20cm</t>
    </r>
    <r>
      <rPr>
        <sz val="12"/>
        <color indexed="8"/>
        <rFont val="仿宋_GB2312"/>
        <charset val="134"/>
      </rPr>
      <t>厚混凝土路面）工程量</t>
    </r>
    <r>
      <rPr>
        <sz val="12"/>
        <color indexed="8"/>
        <rFont val="Times New Roman"/>
        <charset val="134"/>
      </rPr>
      <t>1575m²×116</t>
    </r>
    <r>
      <rPr>
        <sz val="12"/>
        <color indexed="8"/>
        <rFont val="仿宋_GB2312"/>
        <charset val="134"/>
      </rPr>
      <t>元</t>
    </r>
    <r>
      <rPr>
        <sz val="12"/>
        <color indexed="8"/>
        <rFont val="Times New Roman"/>
        <charset val="134"/>
      </rPr>
      <t>/m²=18.27</t>
    </r>
    <r>
      <rPr>
        <sz val="12"/>
        <color indexed="8"/>
        <rFont val="仿宋_GB2312"/>
        <charset val="134"/>
      </rPr>
      <t>万元；</t>
    </r>
    <r>
      <rPr>
        <sz val="12"/>
        <color indexed="8"/>
        <rFont val="Times New Roman"/>
        <charset val="134"/>
      </rPr>
      <t>2.</t>
    </r>
    <r>
      <rPr>
        <sz val="12"/>
        <color indexed="8"/>
        <rFont val="仿宋_GB2312"/>
        <charset val="134"/>
      </rPr>
      <t>大车章村道路硬化</t>
    </r>
    <r>
      <rPr>
        <sz val="12"/>
        <color indexed="8"/>
        <rFont val="Times New Roman"/>
        <charset val="134"/>
      </rPr>
      <t>60</t>
    </r>
    <r>
      <rPr>
        <sz val="12"/>
        <color indexed="8"/>
        <rFont val="仿宋_GB2312"/>
        <charset val="134"/>
      </rPr>
      <t>米，宽</t>
    </r>
    <r>
      <rPr>
        <sz val="12"/>
        <color indexed="8"/>
        <rFont val="Times New Roman"/>
        <charset val="134"/>
      </rPr>
      <t>3.5</t>
    </r>
    <r>
      <rPr>
        <sz val="12"/>
        <color indexed="8"/>
        <rFont val="仿宋_GB2312"/>
        <charset val="134"/>
      </rPr>
      <t>米，按</t>
    </r>
    <r>
      <rPr>
        <sz val="12"/>
        <color indexed="8"/>
        <rFont val="Times New Roman"/>
        <charset val="134"/>
      </rPr>
      <t>C25</t>
    </r>
    <r>
      <rPr>
        <sz val="12"/>
        <color indexed="8"/>
        <rFont val="仿宋_GB2312"/>
        <charset val="134"/>
      </rPr>
      <t>混凝土路面（同上）工程量</t>
    </r>
    <r>
      <rPr>
        <sz val="12"/>
        <color indexed="8"/>
        <rFont val="Times New Roman"/>
        <charset val="134"/>
      </rPr>
      <t>210m²×116</t>
    </r>
    <r>
      <rPr>
        <sz val="12"/>
        <color indexed="8"/>
        <rFont val="仿宋_GB2312"/>
        <charset val="134"/>
      </rPr>
      <t>元</t>
    </r>
    <r>
      <rPr>
        <sz val="12"/>
        <color indexed="8"/>
        <rFont val="Times New Roman"/>
        <charset val="134"/>
      </rPr>
      <t>/m²=2.436</t>
    </r>
    <r>
      <rPr>
        <sz val="12"/>
        <color indexed="8"/>
        <rFont val="仿宋_GB2312"/>
        <charset val="134"/>
      </rPr>
      <t>万元；</t>
    </r>
    <r>
      <rPr>
        <sz val="12"/>
        <color indexed="8"/>
        <rFont val="Times New Roman"/>
        <charset val="134"/>
      </rPr>
      <t>3.</t>
    </r>
    <r>
      <rPr>
        <sz val="12"/>
        <color indexed="8"/>
        <rFont val="仿宋_GB2312"/>
        <charset val="134"/>
      </rPr>
      <t>小车章道路硬化</t>
    </r>
    <r>
      <rPr>
        <sz val="12"/>
        <color indexed="8"/>
        <rFont val="Times New Roman"/>
        <charset val="134"/>
      </rPr>
      <t>1780</t>
    </r>
    <r>
      <rPr>
        <sz val="12"/>
        <color indexed="8"/>
        <rFont val="仿宋_GB2312"/>
        <charset val="134"/>
      </rPr>
      <t>米，其中村周汉华户至高玉凯户环湖生产道</t>
    </r>
    <r>
      <rPr>
        <sz val="12"/>
        <color indexed="8"/>
        <rFont val="Times New Roman"/>
        <charset val="134"/>
      </rPr>
      <t>1100</t>
    </r>
    <r>
      <rPr>
        <sz val="12"/>
        <color indexed="8"/>
        <rFont val="仿宋_GB2312"/>
        <charset val="134"/>
      </rPr>
      <t>米，宽</t>
    </r>
    <r>
      <rPr>
        <sz val="12"/>
        <color indexed="8"/>
        <rFont val="Times New Roman"/>
        <charset val="134"/>
      </rPr>
      <t>4</t>
    </r>
    <r>
      <rPr>
        <sz val="12"/>
        <color indexed="8"/>
        <rFont val="仿宋_GB2312"/>
        <charset val="134"/>
      </rPr>
      <t>米，按</t>
    </r>
    <r>
      <rPr>
        <sz val="12"/>
        <color indexed="8"/>
        <rFont val="Times New Roman"/>
        <charset val="134"/>
      </rPr>
      <t>C25</t>
    </r>
    <r>
      <rPr>
        <sz val="12"/>
        <color indexed="8"/>
        <rFont val="仿宋_GB2312"/>
        <charset val="134"/>
      </rPr>
      <t>混凝土路面（同上）工程量</t>
    </r>
    <r>
      <rPr>
        <sz val="12"/>
        <color indexed="8"/>
        <rFont val="Times New Roman"/>
        <charset val="134"/>
      </rPr>
      <t>4400m²×116</t>
    </r>
    <r>
      <rPr>
        <sz val="12"/>
        <color indexed="8"/>
        <rFont val="仿宋_GB2312"/>
        <charset val="134"/>
      </rPr>
      <t>元</t>
    </r>
    <r>
      <rPr>
        <sz val="12"/>
        <color indexed="8"/>
        <rFont val="Times New Roman"/>
        <charset val="134"/>
      </rPr>
      <t>/m²=51.04</t>
    </r>
    <r>
      <rPr>
        <sz val="12"/>
        <color indexed="8"/>
        <rFont val="仿宋_GB2312"/>
        <charset val="134"/>
      </rPr>
      <t>万元，一座小车章村李家福户至周光凤户</t>
    </r>
    <r>
      <rPr>
        <sz val="12"/>
        <color indexed="8"/>
        <rFont val="Times New Roman"/>
        <charset val="134"/>
      </rPr>
      <t>600</t>
    </r>
    <r>
      <rPr>
        <sz val="12"/>
        <color indexed="8"/>
        <rFont val="仿宋_GB2312"/>
        <charset val="134"/>
      </rPr>
      <t>米（加固</t>
    </r>
    <r>
      <rPr>
        <sz val="12"/>
        <color indexed="8"/>
        <rFont val="Times New Roman"/>
        <charset val="134"/>
      </rPr>
      <t>500</t>
    </r>
    <r>
      <rPr>
        <sz val="12"/>
        <color indexed="8"/>
        <rFont val="仿宋_GB2312"/>
        <charset val="134"/>
      </rPr>
      <t>米，新建</t>
    </r>
    <r>
      <rPr>
        <sz val="12"/>
        <color indexed="8"/>
        <rFont val="Times New Roman"/>
        <charset val="134"/>
      </rPr>
      <t>100</t>
    </r>
    <r>
      <rPr>
        <sz val="12"/>
        <color indexed="8"/>
        <rFont val="仿宋_GB2312"/>
        <charset val="134"/>
      </rPr>
      <t>米涉及</t>
    </r>
    <r>
      <rPr>
        <sz val="12"/>
        <color indexed="8"/>
        <rFont val="Times New Roman"/>
        <charset val="134"/>
      </rPr>
      <t>8</t>
    </r>
    <r>
      <rPr>
        <sz val="12"/>
        <color indexed="8"/>
        <rFont val="仿宋_GB2312"/>
        <charset val="134"/>
      </rPr>
      <t>户），宽</t>
    </r>
    <r>
      <rPr>
        <sz val="12"/>
        <color indexed="8"/>
        <rFont val="Times New Roman"/>
        <charset val="134"/>
      </rPr>
      <t>3.5</t>
    </r>
    <r>
      <rPr>
        <sz val="12"/>
        <color indexed="8"/>
        <rFont val="仿宋_GB2312"/>
        <charset val="134"/>
      </rPr>
      <t>米，按</t>
    </r>
    <r>
      <rPr>
        <sz val="12"/>
        <color indexed="8"/>
        <rFont val="Times New Roman"/>
        <charset val="134"/>
      </rPr>
      <t>C25</t>
    </r>
    <r>
      <rPr>
        <sz val="12"/>
        <color indexed="8"/>
        <rFont val="仿宋_GB2312"/>
        <charset val="134"/>
      </rPr>
      <t>混凝土路面（同上）工程量</t>
    </r>
    <r>
      <rPr>
        <sz val="12"/>
        <color indexed="8"/>
        <rFont val="Times New Roman"/>
        <charset val="134"/>
      </rPr>
      <t>350m²×116</t>
    </r>
    <r>
      <rPr>
        <sz val="12"/>
        <color indexed="8"/>
        <rFont val="仿宋_GB2312"/>
        <charset val="134"/>
      </rPr>
      <t>元</t>
    </r>
    <r>
      <rPr>
        <sz val="12"/>
        <color indexed="8"/>
        <rFont val="Times New Roman"/>
        <charset val="134"/>
      </rPr>
      <t>/m²+1750m²×100</t>
    </r>
    <r>
      <rPr>
        <sz val="12"/>
        <color indexed="8"/>
        <rFont val="仿宋_GB2312"/>
        <charset val="134"/>
      </rPr>
      <t>元</t>
    </r>
    <r>
      <rPr>
        <sz val="12"/>
        <color indexed="8"/>
        <rFont val="Times New Roman"/>
        <charset val="134"/>
      </rPr>
      <t>/m²=21.56</t>
    </r>
    <r>
      <rPr>
        <sz val="12"/>
        <color indexed="8"/>
        <rFont val="仿宋_GB2312"/>
        <charset val="134"/>
      </rPr>
      <t>万元，李树本户至周德昌</t>
    </r>
    <r>
      <rPr>
        <sz val="12"/>
        <color indexed="8"/>
        <rFont val="Times New Roman"/>
        <charset val="134"/>
      </rPr>
      <t>60</t>
    </r>
    <r>
      <rPr>
        <sz val="12"/>
        <color indexed="8"/>
        <rFont val="仿宋_GB2312"/>
        <charset val="134"/>
      </rPr>
      <t>米、车李兴东户至金山石场大路</t>
    </r>
    <r>
      <rPr>
        <sz val="12"/>
        <color indexed="8"/>
        <rFont val="Times New Roman"/>
        <charset val="134"/>
      </rPr>
      <t>20</t>
    </r>
    <r>
      <rPr>
        <sz val="12"/>
        <color indexed="8"/>
        <rFont val="仿宋_GB2312"/>
        <charset val="134"/>
      </rPr>
      <t>米，宽</t>
    </r>
    <r>
      <rPr>
        <sz val="12"/>
        <color indexed="8"/>
        <rFont val="Times New Roman"/>
        <charset val="134"/>
      </rPr>
      <t>3.5</t>
    </r>
    <r>
      <rPr>
        <sz val="12"/>
        <color indexed="8"/>
        <rFont val="仿宋_GB2312"/>
        <charset val="134"/>
      </rPr>
      <t>米，按</t>
    </r>
    <r>
      <rPr>
        <sz val="12"/>
        <color indexed="8"/>
        <rFont val="Times New Roman"/>
        <charset val="134"/>
      </rPr>
      <t>C25</t>
    </r>
    <r>
      <rPr>
        <sz val="12"/>
        <color indexed="8"/>
        <rFont val="仿宋_GB2312"/>
        <charset val="134"/>
      </rPr>
      <t>混凝土路面（同上）工程量</t>
    </r>
    <r>
      <rPr>
        <sz val="12"/>
        <color indexed="8"/>
        <rFont val="Times New Roman"/>
        <charset val="134"/>
      </rPr>
      <t>280m²×116</t>
    </r>
    <r>
      <rPr>
        <sz val="12"/>
        <color indexed="8"/>
        <rFont val="仿宋_GB2312"/>
        <charset val="134"/>
      </rPr>
      <t>元</t>
    </r>
    <r>
      <rPr>
        <sz val="12"/>
        <color indexed="8"/>
        <rFont val="Times New Roman"/>
        <charset val="134"/>
      </rPr>
      <t>/m²=3.248</t>
    </r>
    <r>
      <rPr>
        <sz val="12"/>
        <color indexed="8"/>
        <rFont val="仿宋_GB2312"/>
        <charset val="134"/>
      </rPr>
      <t>万元米，合计</t>
    </r>
    <r>
      <rPr>
        <sz val="12"/>
        <color indexed="8"/>
        <rFont val="Times New Roman"/>
        <charset val="134"/>
      </rPr>
      <t>75.848</t>
    </r>
    <r>
      <rPr>
        <sz val="12"/>
        <color indexed="8"/>
        <rFont val="仿宋_GB2312"/>
        <charset val="134"/>
      </rPr>
      <t>万元。</t>
    </r>
  </si>
  <si>
    <r>
      <rPr>
        <sz val="12"/>
        <color indexed="8"/>
        <rFont val="仿宋_GB2312"/>
        <charset val="134"/>
      </rPr>
      <t>通过项目建设，补齐后山村、大车章、小车章</t>
    </r>
    <r>
      <rPr>
        <sz val="12"/>
        <color indexed="8"/>
        <rFont val="Times New Roman"/>
        <charset val="134"/>
      </rPr>
      <t>3</t>
    </r>
    <r>
      <rPr>
        <sz val="12"/>
        <color indexed="8"/>
        <rFont val="仿宋_GB2312"/>
        <charset val="134"/>
      </rPr>
      <t>个村民小组的基础设施短板，提升整体人居环境。有利于村民生产生活。</t>
    </r>
  </si>
  <si>
    <r>
      <rPr>
        <sz val="12"/>
        <color indexed="8"/>
        <rFont val="仿宋_GB2312"/>
        <charset val="134"/>
      </rPr>
      <t>项目覆盖</t>
    </r>
    <r>
      <rPr>
        <sz val="12"/>
        <color indexed="8"/>
        <rFont val="Times New Roman"/>
        <charset val="134"/>
      </rPr>
      <t>126</t>
    </r>
    <r>
      <rPr>
        <sz val="12"/>
        <color indexed="8"/>
        <rFont val="仿宋_GB2312"/>
        <charset val="134"/>
      </rPr>
      <t>户</t>
    </r>
    <r>
      <rPr>
        <sz val="12"/>
        <color indexed="8"/>
        <rFont val="Times New Roman"/>
        <charset val="134"/>
      </rPr>
      <t>504</t>
    </r>
    <r>
      <rPr>
        <sz val="12"/>
        <color indexed="8"/>
        <rFont val="仿宋_GB2312"/>
        <charset val="134"/>
      </rPr>
      <t>村民，使其人居环境得到有效提升。</t>
    </r>
  </si>
  <si>
    <r>
      <rPr>
        <sz val="12"/>
        <color indexed="8"/>
        <rFont val="仿宋_GB2312"/>
        <charset val="134"/>
      </rPr>
      <t>农村污水治理</t>
    </r>
  </si>
  <si>
    <r>
      <rPr>
        <sz val="12"/>
        <color indexed="8"/>
        <rFont val="仿宋_GB2312"/>
        <charset val="134"/>
      </rPr>
      <t>麻衣村委会上龙井村污水处理项目</t>
    </r>
  </si>
  <si>
    <r>
      <rPr>
        <sz val="12"/>
        <color indexed="8"/>
        <rFont val="仿宋_GB2312"/>
        <charset val="134"/>
      </rPr>
      <t>上龙井村</t>
    </r>
  </si>
  <si>
    <r>
      <rPr>
        <sz val="12"/>
        <color indexed="8"/>
        <rFont val="仿宋_GB2312"/>
        <charset val="134"/>
      </rPr>
      <t>上龙井污水管网处理系统</t>
    </r>
    <r>
      <rPr>
        <sz val="12"/>
        <color indexed="8"/>
        <rFont val="Times New Roman"/>
        <charset val="134"/>
      </rPr>
      <t>3KM</t>
    </r>
  </si>
  <si>
    <t>项目在建成后，彻底解决该村污水直排问题，杜绝房前屋后污水横流，建少蚊虫滋生，提升村庄整体卫生水平及人居环境，促进乡村全面振兴。</t>
  </si>
  <si>
    <r>
      <rPr>
        <sz val="12"/>
        <color indexed="8"/>
        <rFont val="仿宋_GB2312"/>
        <charset val="134"/>
      </rPr>
      <t>项目覆盖上龙井村小组边</t>
    </r>
    <r>
      <rPr>
        <sz val="12"/>
        <color indexed="8"/>
        <rFont val="Times New Roman"/>
        <charset val="134"/>
      </rPr>
      <t>32</t>
    </r>
    <r>
      <rPr>
        <sz val="12"/>
        <color indexed="8"/>
        <rFont val="仿宋_GB2312"/>
        <charset val="134"/>
      </rPr>
      <t>户</t>
    </r>
    <r>
      <rPr>
        <sz val="12"/>
        <color indexed="8"/>
        <rFont val="Times New Roman"/>
        <charset val="134"/>
      </rPr>
      <t>137</t>
    </r>
    <r>
      <rPr>
        <sz val="12"/>
        <color indexed="8"/>
        <rFont val="仿宋_GB2312"/>
        <charset val="134"/>
      </rPr>
      <t>人，使其人居环境有效提升，该村生活污水收集效率提升至</t>
    </r>
    <r>
      <rPr>
        <sz val="12"/>
        <color indexed="8"/>
        <rFont val="Times New Roman"/>
        <charset val="134"/>
      </rPr>
      <t>90%</t>
    </r>
    <r>
      <rPr>
        <sz val="12"/>
        <color indexed="8"/>
        <rFont val="仿宋_GB2312"/>
        <charset val="134"/>
      </rPr>
      <t>以上。</t>
    </r>
  </si>
  <si>
    <r>
      <rPr>
        <sz val="12"/>
        <color indexed="8"/>
        <rFont val="仿宋_GB2312"/>
        <charset val="134"/>
      </rPr>
      <t>鲁石村委会、麻衣村委会</t>
    </r>
  </si>
  <si>
    <r>
      <rPr>
        <sz val="12"/>
        <color indexed="8"/>
        <rFont val="仿宋_GB2312"/>
        <charset val="134"/>
      </rPr>
      <t>农村卫生厕所改造（户用、公共厕所）</t>
    </r>
  </si>
  <si>
    <r>
      <rPr>
        <sz val="12"/>
        <color indexed="8"/>
        <rFont val="仿宋_GB2312"/>
        <charset val="134"/>
      </rPr>
      <t>马过河镇农村卫生公厕建设项目</t>
    </r>
  </si>
  <si>
    <r>
      <rPr>
        <sz val="12"/>
        <color indexed="8"/>
        <rFont val="仿宋_GB2312"/>
        <charset val="134"/>
      </rPr>
      <t>黄泥塘村、上鲁石村、川洞村</t>
    </r>
  </si>
  <si>
    <r>
      <rPr>
        <sz val="12"/>
        <rFont val="仿宋_GB2312"/>
        <charset val="134"/>
      </rPr>
      <t>黄泥塘村、上鲁石村、川洞村新建卫生公厕</t>
    </r>
    <r>
      <rPr>
        <sz val="12"/>
        <rFont val="Times New Roman"/>
        <charset val="134"/>
      </rPr>
      <t>3</t>
    </r>
    <r>
      <rPr>
        <sz val="12"/>
        <rFont val="仿宋_GB2312"/>
        <charset val="134"/>
      </rPr>
      <t>座。</t>
    </r>
  </si>
  <si>
    <r>
      <rPr>
        <sz val="12"/>
        <color indexed="8"/>
        <rFont val="仿宋_GB2312"/>
        <charset val="134"/>
      </rPr>
      <t>根据村庄人口规模与使用需求，科学测算新建公厕数量；粪污处理达标，所有公厕配套三格式化粪池，粪污无害化处理率达</t>
    </r>
    <r>
      <rPr>
        <sz val="12"/>
        <color indexed="8"/>
        <rFont val="Times New Roman"/>
        <charset val="134"/>
      </rPr>
      <t>100%</t>
    </r>
    <r>
      <rPr>
        <sz val="12"/>
        <color indexed="8"/>
        <rFont val="仿宋_GB2312"/>
        <charset val="134"/>
      </rPr>
      <t>，避免直排污染土壤和水源；资源循环利用，公厕粪污转化为有机肥还田，或接入村庄污水管网集中处理，实现</t>
    </r>
    <r>
      <rPr>
        <sz val="12"/>
        <color indexed="8"/>
        <rFont val="Times New Roman"/>
        <charset val="134"/>
      </rPr>
      <t>“</t>
    </r>
    <r>
      <rPr>
        <sz val="12"/>
        <color indexed="8"/>
        <rFont val="仿宋_GB2312"/>
        <charset val="134"/>
      </rPr>
      <t>厕所</t>
    </r>
    <r>
      <rPr>
        <sz val="12"/>
        <color indexed="8"/>
        <rFont val="Times New Roman"/>
        <charset val="134"/>
      </rPr>
      <t xml:space="preserve"> - </t>
    </r>
    <r>
      <rPr>
        <sz val="12"/>
        <color indexed="8"/>
        <rFont val="仿宋_GB2312"/>
        <charset val="134"/>
      </rPr>
      <t>农业</t>
    </r>
    <r>
      <rPr>
        <sz val="12"/>
        <color indexed="8"/>
        <rFont val="Times New Roman"/>
        <charset val="134"/>
      </rPr>
      <t>”</t>
    </r>
    <r>
      <rPr>
        <sz val="12"/>
        <color indexed="8"/>
        <rFont val="仿宋_GB2312"/>
        <charset val="134"/>
      </rPr>
      <t>生态循环。</t>
    </r>
  </si>
  <si>
    <r>
      <rPr>
        <sz val="12"/>
        <rFont val="仿宋_GB2312"/>
        <charset val="134"/>
      </rPr>
      <t>提升人居环境，提高群众满意度</t>
    </r>
  </si>
  <si>
    <r>
      <rPr>
        <sz val="12"/>
        <color indexed="8"/>
        <rFont val="仿宋_GB2312"/>
        <charset val="134"/>
      </rPr>
      <t>纳章镇农村卫生公厕建设项目</t>
    </r>
  </si>
  <si>
    <r>
      <rPr>
        <sz val="12"/>
        <color indexed="8"/>
        <rFont val="仿宋_GB2312"/>
        <charset val="134"/>
      </rPr>
      <t>纳章社区纳章三社、曲宗村委会大曲宗村</t>
    </r>
  </si>
  <si>
    <r>
      <rPr>
        <sz val="12"/>
        <rFont val="仿宋_GB2312"/>
        <charset val="134"/>
      </rPr>
      <t>建盖公厕</t>
    </r>
    <r>
      <rPr>
        <sz val="12"/>
        <rFont val="Times New Roman"/>
        <charset val="134"/>
      </rPr>
      <t>2</t>
    </r>
    <r>
      <rPr>
        <sz val="12"/>
        <rFont val="仿宋_GB2312"/>
        <charset val="134"/>
      </rPr>
      <t>座</t>
    </r>
    <r>
      <rPr>
        <sz val="12"/>
        <rFont val="Times New Roman"/>
        <charset val="134"/>
      </rPr>
      <t>74</t>
    </r>
    <r>
      <rPr>
        <sz val="12"/>
        <rFont val="仿宋_GB2312"/>
        <charset val="134"/>
      </rPr>
      <t>平方米，单价</t>
    </r>
    <r>
      <rPr>
        <sz val="12"/>
        <rFont val="Times New Roman"/>
        <charset val="134"/>
      </rPr>
      <t>1900</t>
    </r>
    <r>
      <rPr>
        <sz val="12"/>
        <rFont val="仿宋_GB2312"/>
        <charset val="134"/>
      </rPr>
      <t>元</t>
    </r>
    <r>
      <rPr>
        <sz val="12"/>
        <rFont val="Times New Roman"/>
        <charset val="134"/>
      </rPr>
      <t>/</t>
    </r>
    <r>
      <rPr>
        <sz val="12"/>
        <rFont val="仿宋_GB2312"/>
        <charset val="134"/>
      </rPr>
      <t>平方米，预计投资</t>
    </r>
    <r>
      <rPr>
        <sz val="12"/>
        <rFont val="Times New Roman"/>
        <charset val="134"/>
      </rPr>
      <t>14.06</t>
    </r>
    <r>
      <rPr>
        <sz val="12"/>
        <rFont val="仿宋_GB2312"/>
        <charset val="134"/>
      </rPr>
      <t>万元；安装太阳能灯</t>
    </r>
    <r>
      <rPr>
        <sz val="12"/>
        <rFont val="Times New Roman"/>
        <charset val="134"/>
      </rPr>
      <t>4</t>
    </r>
    <r>
      <rPr>
        <sz val="12"/>
        <rFont val="仿宋_GB2312"/>
        <charset val="134"/>
      </rPr>
      <t>个，单价</t>
    </r>
    <r>
      <rPr>
        <sz val="12"/>
        <rFont val="Times New Roman"/>
        <charset val="134"/>
      </rPr>
      <t>600</t>
    </r>
    <r>
      <rPr>
        <sz val="12"/>
        <rFont val="仿宋_GB2312"/>
        <charset val="134"/>
      </rPr>
      <t>元</t>
    </r>
    <r>
      <rPr>
        <sz val="12"/>
        <rFont val="Times New Roman"/>
        <charset val="134"/>
      </rPr>
      <t>/</t>
    </r>
    <r>
      <rPr>
        <sz val="12"/>
        <rFont val="仿宋_GB2312"/>
        <charset val="134"/>
      </rPr>
      <t>个，预计投资</t>
    </r>
    <r>
      <rPr>
        <sz val="12"/>
        <rFont val="Times New Roman"/>
        <charset val="134"/>
      </rPr>
      <t>0.24</t>
    </r>
    <r>
      <rPr>
        <sz val="12"/>
        <rFont val="仿宋_GB2312"/>
        <charset val="134"/>
      </rPr>
      <t>万元；混凝土垫层、浆砌石基础等基础支砌，预计投资</t>
    </r>
    <r>
      <rPr>
        <sz val="12"/>
        <rFont val="Times New Roman"/>
        <charset val="134"/>
      </rPr>
      <t>0.78</t>
    </r>
    <r>
      <rPr>
        <sz val="12"/>
        <rFont val="仿宋_GB2312"/>
        <charset val="134"/>
      </rPr>
      <t>万元；贴墙砖、地板砖预计投资</t>
    </r>
    <r>
      <rPr>
        <sz val="12"/>
        <rFont val="Times New Roman"/>
        <charset val="134"/>
      </rPr>
      <t>1.7</t>
    </r>
    <r>
      <rPr>
        <sz val="12"/>
        <rFont val="仿宋_GB2312"/>
        <charset val="134"/>
      </rPr>
      <t>万元；化粪池预计投资</t>
    </r>
    <r>
      <rPr>
        <sz val="12"/>
        <rFont val="Times New Roman"/>
        <charset val="134"/>
      </rPr>
      <t>1.2</t>
    </r>
    <r>
      <rPr>
        <sz val="12"/>
        <rFont val="仿宋_GB2312"/>
        <charset val="134"/>
      </rPr>
      <t>万元；蹲便器预计投资</t>
    </r>
    <r>
      <rPr>
        <sz val="12"/>
        <rFont val="Times New Roman"/>
        <charset val="134"/>
      </rPr>
      <t>0.8</t>
    </r>
    <r>
      <rPr>
        <sz val="12"/>
        <rFont val="仿宋_GB2312"/>
        <charset val="134"/>
      </rPr>
      <t>万元；墙面抹灰、外墙涂料预计投资</t>
    </r>
    <r>
      <rPr>
        <sz val="12"/>
        <rFont val="Times New Roman"/>
        <charset val="134"/>
      </rPr>
      <t>1.3</t>
    </r>
    <r>
      <rPr>
        <sz val="12"/>
        <rFont val="仿宋_GB2312"/>
        <charset val="134"/>
      </rPr>
      <t>万元。</t>
    </r>
  </si>
  <si>
    <r>
      <rPr>
        <sz val="12"/>
        <color indexed="8"/>
        <rFont val="仿宋_GB2312"/>
        <charset val="134"/>
      </rPr>
      <t>大龙井社区</t>
    </r>
  </si>
  <si>
    <r>
      <rPr>
        <sz val="12"/>
        <rFont val="仿宋_GB2312"/>
        <charset val="134"/>
      </rPr>
      <t>乡村建设行动</t>
    </r>
  </si>
  <si>
    <r>
      <rPr>
        <sz val="12"/>
        <rFont val="仿宋_GB2312"/>
        <charset val="134"/>
      </rPr>
      <t>农村基础设施（含产业配套基础设施）</t>
    </r>
  </si>
  <si>
    <r>
      <rPr>
        <sz val="12"/>
        <rFont val="仿宋_GB2312"/>
        <charset val="134"/>
      </rPr>
      <t>农村道路建设（通村路、通户路、小型桥梁等）</t>
    </r>
  </si>
  <si>
    <r>
      <rPr>
        <sz val="12"/>
        <rFont val="仿宋_GB2312"/>
        <charset val="134"/>
      </rPr>
      <t>通泉街道大龙井社区大张家田居民小组基础设施补短板项目</t>
    </r>
  </si>
  <si>
    <r>
      <rPr>
        <sz val="12"/>
        <rFont val="仿宋_GB2312"/>
        <charset val="134"/>
      </rPr>
      <t>大张家田挡墙：挖沟槽土方</t>
    </r>
    <r>
      <rPr>
        <sz val="12"/>
        <rFont val="Times New Roman"/>
        <charset val="134"/>
      </rPr>
      <t>2522.15</t>
    </r>
    <r>
      <rPr>
        <sz val="12"/>
        <rFont val="仿宋_GB2312"/>
        <charset val="134"/>
      </rPr>
      <t>立方米，回填方</t>
    </r>
    <r>
      <rPr>
        <sz val="12"/>
        <rFont val="Times New Roman"/>
        <charset val="134"/>
      </rPr>
      <t>820.52</t>
    </r>
    <r>
      <rPr>
        <sz val="12"/>
        <rFont val="仿宋_GB2312"/>
        <charset val="134"/>
      </rPr>
      <t>立方米，垫层</t>
    </r>
    <r>
      <rPr>
        <sz val="12"/>
        <rFont val="Times New Roman"/>
        <charset val="134"/>
      </rPr>
      <t>32.12</t>
    </r>
    <r>
      <rPr>
        <sz val="12"/>
        <rFont val="仿宋_GB2312"/>
        <charset val="134"/>
      </rPr>
      <t>立方米。混凝土挡墙墙身</t>
    </r>
    <r>
      <rPr>
        <sz val="12"/>
        <rFont val="Times New Roman"/>
        <charset val="134"/>
      </rPr>
      <t>1505.99</t>
    </r>
    <r>
      <rPr>
        <sz val="12"/>
        <rFont val="仿宋_GB2312"/>
        <charset val="134"/>
      </rPr>
      <t>立方木，种植土回填</t>
    </r>
    <r>
      <rPr>
        <sz val="12"/>
        <rFont val="Times New Roman"/>
        <charset val="134"/>
      </rPr>
      <t>163.5</t>
    </r>
    <r>
      <rPr>
        <sz val="12"/>
        <rFont val="仿宋_GB2312"/>
        <charset val="134"/>
      </rPr>
      <t>立方米</t>
    </r>
    <r>
      <rPr>
        <sz val="12"/>
        <rFont val="Times New Roman"/>
        <charset val="134"/>
      </rPr>
      <t>2</t>
    </r>
    <r>
      <rPr>
        <sz val="12"/>
        <rFont val="仿宋_GB2312"/>
        <charset val="134"/>
      </rPr>
      <t>，栽植灌木</t>
    </r>
    <r>
      <rPr>
        <sz val="12"/>
        <rFont val="Times New Roman"/>
        <charset val="134"/>
      </rPr>
      <t>146</t>
    </r>
    <r>
      <rPr>
        <sz val="12"/>
        <rFont val="仿宋_GB2312"/>
        <charset val="134"/>
      </rPr>
      <t>株，挡墙模板</t>
    </r>
    <r>
      <rPr>
        <sz val="12"/>
        <rFont val="Times New Roman"/>
        <charset val="134"/>
      </rPr>
      <t>524.14</t>
    </r>
    <r>
      <rPr>
        <sz val="12"/>
        <rFont val="仿宋_GB2312"/>
        <charset val="134"/>
      </rPr>
      <t>，拆除原有已破损</t>
    </r>
    <r>
      <rPr>
        <sz val="12"/>
        <rFont val="Times New Roman"/>
        <charset val="134"/>
      </rPr>
      <t>4</t>
    </r>
    <r>
      <rPr>
        <sz val="12"/>
        <rFont val="仿宋_GB2312"/>
        <charset val="134"/>
      </rPr>
      <t>米宽幅混凝土路面</t>
    </r>
    <r>
      <rPr>
        <sz val="12"/>
        <rFont val="Times New Roman"/>
        <charset val="134"/>
      </rPr>
      <t>480</t>
    </r>
    <r>
      <rPr>
        <sz val="12"/>
        <rFont val="仿宋_GB2312"/>
        <charset val="134"/>
      </rPr>
      <t>平方米，新建</t>
    </r>
    <r>
      <rPr>
        <sz val="12"/>
        <rFont val="Times New Roman"/>
        <charset val="134"/>
      </rPr>
      <t>6</t>
    </r>
    <r>
      <rPr>
        <sz val="12"/>
        <rFont val="仿宋_GB2312"/>
        <charset val="134"/>
      </rPr>
      <t>米宽幅水泥混凝土路面</t>
    </r>
    <r>
      <rPr>
        <sz val="12"/>
        <rFont val="Times New Roman"/>
        <charset val="134"/>
      </rPr>
      <t>720</t>
    </r>
    <r>
      <rPr>
        <sz val="12"/>
        <rFont val="仿宋_GB2312"/>
        <charset val="134"/>
      </rPr>
      <t>平方米。</t>
    </r>
  </si>
  <si>
    <r>
      <rPr>
        <sz val="12"/>
        <color indexed="8"/>
        <rFont val="仿宋_GB2312"/>
        <charset val="134"/>
      </rPr>
      <t>项目建成后覆盖</t>
    </r>
    <r>
      <rPr>
        <sz val="12"/>
        <color indexed="8"/>
        <rFont val="Times New Roman"/>
        <charset val="134"/>
      </rPr>
      <t>86</t>
    </r>
    <r>
      <rPr>
        <sz val="12"/>
        <color indexed="8"/>
        <rFont val="仿宋_GB2312"/>
        <charset val="134"/>
      </rPr>
      <t>户</t>
    </r>
    <r>
      <rPr>
        <sz val="12"/>
        <color indexed="8"/>
        <rFont val="Times New Roman"/>
        <charset val="134"/>
      </rPr>
      <t>295</t>
    </r>
    <r>
      <rPr>
        <sz val="12"/>
        <color indexed="8"/>
        <rFont val="仿宋_GB2312"/>
        <charset val="134"/>
      </rPr>
      <t>人（含脱贫户</t>
    </r>
    <r>
      <rPr>
        <sz val="12"/>
        <color indexed="8"/>
        <rFont val="Times New Roman"/>
        <charset val="134"/>
      </rPr>
      <t>4</t>
    </r>
    <r>
      <rPr>
        <sz val="12"/>
        <color indexed="8"/>
        <rFont val="仿宋_GB2312"/>
        <charset val="134"/>
      </rPr>
      <t>户</t>
    </r>
    <r>
      <rPr>
        <sz val="12"/>
        <color indexed="8"/>
        <rFont val="Times New Roman"/>
        <charset val="134"/>
      </rPr>
      <t>19</t>
    </r>
    <r>
      <rPr>
        <sz val="12"/>
        <color indexed="8"/>
        <rFont val="仿宋_GB2312"/>
        <charset val="134"/>
      </rPr>
      <t>人），大龙井社区大张家田基础设施、人居环境质量将得到大幅提升。</t>
    </r>
  </si>
  <si>
    <r>
      <rPr>
        <sz val="12"/>
        <rFont val="仿宋_GB2312"/>
        <charset val="134"/>
      </rPr>
      <t>其他</t>
    </r>
  </si>
  <si>
    <r>
      <rPr>
        <sz val="12"/>
        <color indexed="8"/>
        <rFont val="仿宋_GB2312"/>
        <charset val="134"/>
      </rPr>
      <t>小龙井社区、扯度社区、永发社区、王家庄社区</t>
    </r>
  </si>
  <si>
    <r>
      <rPr>
        <sz val="12"/>
        <rFont val="仿宋_GB2312"/>
        <charset val="134"/>
      </rPr>
      <t>人居环境整治</t>
    </r>
  </si>
  <si>
    <r>
      <rPr>
        <sz val="12"/>
        <rFont val="仿宋_GB2312"/>
        <charset val="134"/>
      </rPr>
      <t>农村卫生厕所改造（户用、公共厕所）</t>
    </r>
  </si>
  <si>
    <r>
      <rPr>
        <sz val="12"/>
        <rFont val="仿宋_GB2312"/>
        <charset val="134"/>
      </rPr>
      <t>王家庄街道农村卫生公厕建设项目</t>
    </r>
  </si>
  <si>
    <r>
      <rPr>
        <sz val="12"/>
        <rFont val="仿宋_GB2312"/>
        <charset val="134"/>
      </rPr>
      <t>小龙井社区、扯度社区、永发社区、王家庄社区</t>
    </r>
  </si>
  <si>
    <r>
      <rPr>
        <sz val="12"/>
        <color indexed="8"/>
        <rFont val="仿宋_GB2312"/>
        <charset val="134"/>
      </rPr>
      <t>在小龙井社区小龙井居民组建公厕</t>
    </r>
    <r>
      <rPr>
        <sz val="12"/>
        <color indexed="8"/>
        <rFont val="Times New Roman"/>
        <charset val="134"/>
      </rPr>
      <t>1</t>
    </r>
    <r>
      <rPr>
        <sz val="12"/>
        <color indexed="8"/>
        <rFont val="仿宋_GB2312"/>
        <charset val="134"/>
      </rPr>
      <t>座；小龙井社区郭家屯居民组建公厕</t>
    </r>
    <r>
      <rPr>
        <sz val="12"/>
        <color indexed="8"/>
        <rFont val="Times New Roman"/>
        <charset val="134"/>
      </rPr>
      <t>1</t>
    </r>
    <r>
      <rPr>
        <sz val="12"/>
        <color indexed="8"/>
        <rFont val="仿宋_GB2312"/>
        <charset val="134"/>
      </rPr>
      <t>座；扯度社区土基塘居民组建公厕</t>
    </r>
    <r>
      <rPr>
        <sz val="12"/>
        <color indexed="8"/>
        <rFont val="Times New Roman"/>
        <charset val="134"/>
      </rPr>
      <t>1</t>
    </r>
    <r>
      <rPr>
        <sz val="12"/>
        <color indexed="8"/>
        <rFont val="仿宋_GB2312"/>
        <charset val="134"/>
      </rPr>
      <t>座；永发社区永发二组建公厕</t>
    </r>
    <r>
      <rPr>
        <sz val="12"/>
        <color indexed="8"/>
        <rFont val="Times New Roman"/>
        <charset val="134"/>
      </rPr>
      <t>1</t>
    </r>
    <r>
      <rPr>
        <sz val="12"/>
        <color indexed="8"/>
        <rFont val="仿宋_GB2312"/>
        <charset val="134"/>
      </rPr>
      <t>座；王家庄社区小六十亩居民组建公厕</t>
    </r>
    <r>
      <rPr>
        <sz val="12"/>
        <color indexed="8"/>
        <rFont val="Times New Roman"/>
        <charset val="134"/>
      </rPr>
      <t>1</t>
    </r>
    <r>
      <rPr>
        <sz val="12"/>
        <color indexed="8"/>
        <rFont val="仿宋_GB2312"/>
        <charset val="134"/>
      </rPr>
      <t>座；王家庄社区大六十亩居民组建公厕</t>
    </r>
    <r>
      <rPr>
        <sz val="12"/>
        <color indexed="8"/>
        <rFont val="Times New Roman"/>
        <charset val="134"/>
      </rPr>
      <t>1</t>
    </r>
    <r>
      <rPr>
        <sz val="12"/>
        <color indexed="8"/>
        <rFont val="仿宋_GB2312"/>
        <charset val="134"/>
      </rPr>
      <t>座。每个公厕建设面积</t>
    </r>
    <r>
      <rPr>
        <sz val="12"/>
        <color indexed="8"/>
        <rFont val="Times New Roman"/>
        <charset val="134"/>
      </rPr>
      <t>45</t>
    </r>
    <r>
      <rPr>
        <sz val="12"/>
        <color indexed="8"/>
        <rFont val="仿宋_GB2312"/>
        <charset val="134"/>
      </rPr>
      <t>平方米，配公厕蹲坑及冲水箱</t>
    </r>
    <r>
      <rPr>
        <sz val="12"/>
        <color indexed="8"/>
        <rFont val="Times New Roman"/>
        <charset val="134"/>
      </rPr>
      <t>6</t>
    </r>
    <r>
      <rPr>
        <sz val="12"/>
        <color indexed="8"/>
        <rFont val="仿宋_GB2312"/>
        <charset val="134"/>
      </rPr>
      <t>套，化粪池</t>
    </r>
    <r>
      <rPr>
        <sz val="12"/>
        <color indexed="8"/>
        <rFont val="Times New Roman"/>
        <charset val="134"/>
      </rPr>
      <t>6</t>
    </r>
    <r>
      <rPr>
        <sz val="12"/>
        <color indexed="8"/>
        <rFont val="仿宋_GB2312"/>
        <charset val="134"/>
      </rPr>
      <t>立方米，洗手盆一套，拖把池一个等</t>
    </r>
  </si>
  <si>
    <r>
      <rPr>
        <sz val="12"/>
        <color indexed="8"/>
        <rFont val="仿宋_GB2312"/>
        <charset val="134"/>
      </rPr>
      <t>完善基础设施，提升人居环境，带动生产发展。</t>
    </r>
  </si>
  <si>
    <r>
      <rPr>
        <sz val="12"/>
        <rFont val="仿宋_GB2312"/>
        <charset val="134"/>
      </rPr>
      <t>小龙井社区</t>
    </r>
  </si>
  <si>
    <r>
      <rPr>
        <sz val="12"/>
        <rFont val="仿宋_GB2312"/>
        <charset val="134"/>
      </rPr>
      <t>农村基础设施</t>
    </r>
    <r>
      <rPr>
        <sz val="12"/>
        <rFont val="Times New Roman"/>
        <charset val="134"/>
      </rPr>
      <t>_</t>
    </r>
    <r>
      <rPr>
        <sz val="12"/>
        <rFont val="仿宋_GB2312"/>
        <charset val="134"/>
      </rPr>
      <t>含产业配套基础设施</t>
    </r>
  </si>
  <si>
    <r>
      <rPr>
        <sz val="12"/>
        <rFont val="仿宋_GB2312"/>
        <charset val="134"/>
      </rPr>
      <t>王家庄街道直田、郭家屯基础设施补短板建设项目</t>
    </r>
  </si>
  <si>
    <t>硬化郭家屯村内道路3条1810米，宽4米，厚20公分，共需C25混凝土1448立方米，单价430元/立方米；挡墙支砌120立方米，单价380元/立方米；混凝土浇筑水沟（三面光）1750米；土方开挖1260立方米。硬化直田村内道路2条380米，宽4米，厚20公分，共需C25混凝土304立方米，单价430元/立方米；挡墙支砌50.4立方米，单价380元/立方米；混凝土浇筑水沟（三面光）200米；土方开挖180立方米。</t>
  </si>
  <si>
    <r>
      <rPr>
        <sz val="12"/>
        <rFont val="仿宋_GB2312"/>
        <charset val="134"/>
      </rPr>
      <t>通过项目实施，一是有效解决小龙井社区郭家屯村脱贫户、监测户及群众的安全出行难题。同时，大力推动社会经济发展，加快乡村振兴建设。二是有利于党群、干群关系进一步密切，提高群众生活质量。</t>
    </r>
  </si>
  <si>
    <r>
      <rPr>
        <sz val="12"/>
        <rFont val="仿宋_GB2312"/>
        <charset val="134"/>
      </rPr>
      <t>完善基础设施，解决群众安全出行，带动生产发展。</t>
    </r>
  </si>
  <si>
    <r>
      <rPr>
        <sz val="12"/>
        <rFont val="仿宋_GB2312"/>
        <charset val="134"/>
      </rPr>
      <t>永发社区</t>
    </r>
  </si>
  <si>
    <r>
      <rPr>
        <sz val="12"/>
        <rFont val="仿宋_GB2312"/>
        <charset val="134"/>
      </rPr>
      <t>王家庄街道永发社区村内道路硬化建设项目</t>
    </r>
  </si>
  <si>
    <r>
      <rPr>
        <sz val="12"/>
        <rFont val="仿宋_GB2312"/>
        <charset val="134"/>
      </rPr>
      <t>硬化老角箐村内道路</t>
    </r>
    <r>
      <rPr>
        <sz val="12"/>
        <rFont val="Times New Roman"/>
        <charset val="134"/>
      </rPr>
      <t>436</t>
    </r>
    <r>
      <rPr>
        <sz val="12"/>
        <rFont val="仿宋_GB2312"/>
        <charset val="134"/>
      </rPr>
      <t>米，宽</t>
    </r>
    <r>
      <rPr>
        <sz val="12"/>
        <rFont val="Times New Roman"/>
        <charset val="134"/>
      </rPr>
      <t>4</t>
    </r>
    <r>
      <rPr>
        <sz val="12"/>
        <rFont val="仿宋_GB2312"/>
        <charset val="134"/>
      </rPr>
      <t>米，厚</t>
    </r>
    <r>
      <rPr>
        <sz val="12"/>
        <rFont val="Times New Roman"/>
        <charset val="134"/>
      </rPr>
      <t>20</t>
    </r>
    <r>
      <rPr>
        <sz val="12"/>
        <rFont val="仿宋_GB2312"/>
        <charset val="134"/>
      </rPr>
      <t>公分，共需</t>
    </r>
    <r>
      <rPr>
        <sz val="12"/>
        <rFont val="Times New Roman"/>
        <charset val="134"/>
      </rPr>
      <t>C25</t>
    </r>
    <r>
      <rPr>
        <sz val="12"/>
        <rFont val="仿宋_GB2312"/>
        <charset val="134"/>
      </rPr>
      <t>混凝土</t>
    </r>
    <r>
      <rPr>
        <sz val="12"/>
        <rFont val="Times New Roman"/>
        <charset val="134"/>
      </rPr>
      <t>530</t>
    </r>
    <r>
      <rPr>
        <sz val="12"/>
        <rFont val="仿宋_GB2312"/>
        <charset val="134"/>
      </rPr>
      <t>立方米，单价</t>
    </r>
    <r>
      <rPr>
        <sz val="12"/>
        <rFont val="Times New Roman"/>
        <charset val="134"/>
      </rPr>
      <t>430</t>
    </r>
    <r>
      <rPr>
        <sz val="12"/>
        <rFont val="仿宋_GB2312"/>
        <charset val="134"/>
      </rPr>
      <t>元</t>
    </r>
    <r>
      <rPr>
        <sz val="12"/>
        <rFont val="Times New Roman"/>
        <charset val="134"/>
      </rPr>
      <t>/</t>
    </r>
    <r>
      <rPr>
        <sz val="12"/>
        <rFont val="仿宋_GB2312"/>
        <charset val="134"/>
      </rPr>
      <t>立方米；老角箐挡土墙修建</t>
    </r>
    <r>
      <rPr>
        <sz val="12"/>
        <rFont val="Times New Roman"/>
        <charset val="134"/>
      </rPr>
      <t>95</t>
    </r>
    <r>
      <rPr>
        <sz val="12"/>
        <rFont val="仿宋_GB2312"/>
        <charset val="134"/>
      </rPr>
      <t>米，高</t>
    </r>
    <r>
      <rPr>
        <sz val="12"/>
        <rFont val="Times New Roman"/>
        <charset val="134"/>
      </rPr>
      <t>2</t>
    </r>
    <r>
      <rPr>
        <sz val="12"/>
        <rFont val="仿宋_GB2312"/>
        <charset val="134"/>
      </rPr>
      <t>米；修建大沟盖板</t>
    </r>
    <r>
      <rPr>
        <sz val="12"/>
        <rFont val="Times New Roman"/>
        <charset val="134"/>
      </rPr>
      <t>186</t>
    </r>
    <r>
      <rPr>
        <sz val="12"/>
        <rFont val="仿宋_GB2312"/>
        <charset val="134"/>
      </rPr>
      <t>米宽</t>
    </r>
    <r>
      <rPr>
        <sz val="12"/>
        <rFont val="Times New Roman"/>
        <charset val="134"/>
      </rPr>
      <t>1.8</t>
    </r>
    <r>
      <rPr>
        <sz val="12"/>
        <rFont val="仿宋_GB2312"/>
        <charset val="134"/>
      </rPr>
      <t>米。</t>
    </r>
  </si>
  <si>
    <r>
      <rPr>
        <sz val="12"/>
        <rFont val="仿宋_GB2312"/>
        <charset val="134"/>
      </rPr>
      <t>通过项目实施，一是有效解决永发社区脱贫户（</t>
    </r>
    <r>
      <rPr>
        <sz val="12"/>
        <rFont val="Times New Roman"/>
        <charset val="134"/>
      </rPr>
      <t>64</t>
    </r>
    <r>
      <rPr>
        <sz val="12"/>
        <rFont val="仿宋_GB2312"/>
        <charset val="134"/>
      </rPr>
      <t>人）和群众的安全出行难题。同时，大力推动社会经济发展，加快乡村振兴建设。二是有利于党群、干群关系进一步密切，提高群众生活质量。</t>
    </r>
  </si>
  <si>
    <r>
      <rPr>
        <sz val="12"/>
        <rFont val="仿宋_GB2312"/>
        <charset val="134"/>
      </rPr>
      <t>吴官田社区</t>
    </r>
  </si>
  <si>
    <r>
      <rPr>
        <sz val="12"/>
        <color indexed="8"/>
        <rFont val="仿宋_GB2312"/>
        <charset val="134"/>
      </rPr>
      <t>农村基础设施</t>
    </r>
  </si>
  <si>
    <r>
      <rPr>
        <sz val="12"/>
        <rFont val="仿宋_GB2312"/>
        <charset val="134"/>
      </rPr>
      <t>农村供水保障设施建设</t>
    </r>
  </si>
  <si>
    <r>
      <rPr>
        <sz val="12"/>
        <rFont val="仿宋_GB2312"/>
        <charset val="134"/>
      </rPr>
      <t>吴官田社区供水管网</t>
    </r>
  </si>
  <si>
    <r>
      <rPr>
        <sz val="12"/>
        <color indexed="8"/>
        <rFont val="仿宋_GB2312"/>
        <charset val="134"/>
      </rPr>
      <t>鸡头村街道</t>
    </r>
  </si>
  <si>
    <r>
      <rPr>
        <sz val="12"/>
        <rFont val="仿宋_GB2312"/>
        <charset val="134"/>
      </rPr>
      <t>（</t>
    </r>
    <r>
      <rPr>
        <sz val="12"/>
        <rFont val="Times New Roman"/>
        <charset val="134"/>
      </rPr>
      <t>1</t>
    </r>
    <r>
      <rPr>
        <sz val="12"/>
        <rFont val="仿宋_GB2312"/>
        <charset val="134"/>
      </rPr>
      <t>）新建提水泵站</t>
    </r>
    <r>
      <rPr>
        <sz val="12"/>
        <rFont val="Times New Roman"/>
        <charset val="134"/>
      </rPr>
      <t>1</t>
    </r>
    <r>
      <rPr>
        <sz val="12"/>
        <rFont val="仿宋_GB2312"/>
        <charset val="134"/>
      </rPr>
      <t>座，提水管道一条，新建</t>
    </r>
    <r>
      <rPr>
        <sz val="12"/>
        <rFont val="Times New Roman"/>
        <charset val="134"/>
      </rPr>
      <t>50m3</t>
    </r>
    <r>
      <rPr>
        <sz val="12"/>
        <rFont val="仿宋_GB2312"/>
        <charset val="134"/>
      </rPr>
      <t>钢砼水池</t>
    </r>
    <r>
      <rPr>
        <sz val="12"/>
        <rFont val="Times New Roman"/>
        <charset val="134"/>
      </rPr>
      <t>1</t>
    </r>
    <r>
      <rPr>
        <sz val="12"/>
        <rFont val="仿宋_GB2312"/>
        <charset val="134"/>
      </rPr>
      <t>座；（</t>
    </r>
    <r>
      <rPr>
        <sz val="12"/>
        <rFont val="Times New Roman"/>
        <charset val="134"/>
      </rPr>
      <t>2</t>
    </r>
    <r>
      <rPr>
        <sz val="12"/>
        <rFont val="仿宋_GB2312"/>
        <charset val="134"/>
      </rPr>
      <t>）新建村内入户管网，安装</t>
    </r>
    <r>
      <rPr>
        <sz val="12"/>
        <rFont val="Times New Roman"/>
        <charset val="134"/>
      </rPr>
      <t>DN15mm</t>
    </r>
    <r>
      <rPr>
        <sz val="12"/>
        <rFont val="仿宋_GB2312"/>
        <charset val="134"/>
      </rPr>
      <t>远传水表；王家庄水厂配备用水泵</t>
    </r>
    <r>
      <rPr>
        <sz val="12"/>
        <rFont val="Times New Roman"/>
        <charset val="134"/>
      </rPr>
      <t>1</t>
    </r>
    <r>
      <rPr>
        <sz val="12"/>
        <rFont val="仿宋_GB2312"/>
        <charset val="134"/>
      </rPr>
      <t>台。</t>
    </r>
  </si>
  <si>
    <r>
      <rPr>
        <sz val="12"/>
        <rFont val="仿宋_GB2312"/>
        <charset val="134"/>
      </rPr>
      <t>解决吴官田社区</t>
    </r>
    <r>
      <rPr>
        <sz val="12"/>
        <rFont val="Times New Roman"/>
        <charset val="134"/>
      </rPr>
      <t>487</t>
    </r>
    <r>
      <rPr>
        <sz val="12"/>
        <rFont val="仿宋_GB2312"/>
        <charset val="134"/>
      </rPr>
      <t>户，</t>
    </r>
    <r>
      <rPr>
        <sz val="12"/>
        <rFont val="Times New Roman"/>
        <charset val="134"/>
      </rPr>
      <t>2014</t>
    </r>
    <r>
      <rPr>
        <sz val="12"/>
        <rFont val="仿宋_GB2312"/>
        <charset val="134"/>
      </rPr>
      <t>人的饮水问题，供水</t>
    </r>
    <r>
      <rPr>
        <sz val="12"/>
        <rFont val="Times New Roman"/>
        <charset val="134"/>
      </rPr>
      <t>194.27m3/d</t>
    </r>
    <r>
      <rPr>
        <sz val="12"/>
        <rFont val="仿宋_GB2312"/>
        <charset val="134"/>
      </rPr>
      <t>，水质达标率达到</t>
    </r>
    <r>
      <rPr>
        <sz val="12"/>
        <rFont val="Times New Roman"/>
        <charset val="134"/>
      </rPr>
      <t>100%</t>
    </r>
    <r>
      <rPr>
        <sz val="12"/>
        <rFont val="仿宋_GB2312"/>
        <charset val="134"/>
      </rPr>
      <t>，自来水入户率达到</t>
    </r>
    <r>
      <rPr>
        <sz val="12"/>
        <rFont val="Times New Roman"/>
        <charset val="134"/>
      </rPr>
      <t>98.6%</t>
    </r>
    <r>
      <rPr>
        <sz val="12"/>
        <rFont val="仿宋_GB2312"/>
        <charset val="134"/>
      </rPr>
      <t>，工程的供水保证率不低于</t>
    </r>
    <r>
      <rPr>
        <sz val="12"/>
        <rFont val="Times New Roman"/>
        <charset val="134"/>
      </rPr>
      <t>95%</t>
    </r>
    <r>
      <rPr>
        <sz val="12"/>
        <rFont val="仿宋_GB2312"/>
        <charset val="134"/>
      </rPr>
      <t>。</t>
    </r>
  </si>
  <si>
    <r>
      <rPr>
        <sz val="12"/>
        <color indexed="8"/>
        <rFont val="仿宋_GB2312"/>
        <charset val="134"/>
      </rPr>
      <t>其他</t>
    </r>
  </si>
  <si>
    <r>
      <rPr>
        <sz val="12"/>
        <color indexed="8"/>
        <rFont val="仿宋_GB2312"/>
        <charset val="134"/>
      </rPr>
      <t>区水务局</t>
    </r>
  </si>
  <si>
    <r>
      <rPr>
        <sz val="12"/>
        <rFont val="仿宋_GB2312"/>
        <charset val="134"/>
      </rPr>
      <t>小屯社区</t>
    </r>
  </si>
  <si>
    <r>
      <rPr>
        <sz val="12"/>
        <rFont val="仿宋_GB2312"/>
        <charset val="134"/>
      </rPr>
      <t>小屯社区供水管网</t>
    </r>
  </si>
  <si>
    <r>
      <rPr>
        <sz val="12"/>
        <color indexed="8"/>
        <rFont val="仿宋_GB2312"/>
        <charset val="134"/>
      </rPr>
      <t>（</t>
    </r>
    <r>
      <rPr>
        <sz val="12"/>
        <color indexed="8"/>
        <rFont val="Times New Roman"/>
        <charset val="134"/>
      </rPr>
      <t>1</t>
    </r>
    <r>
      <rPr>
        <sz val="12"/>
        <color indexed="8"/>
        <rFont val="仿宋_GB2312"/>
        <charset val="134"/>
      </rPr>
      <t>）新建小屯社区引水管道</t>
    </r>
    <r>
      <rPr>
        <sz val="12"/>
        <color indexed="8"/>
        <rFont val="Times New Roman"/>
        <charset val="134"/>
      </rPr>
      <t>1</t>
    </r>
    <r>
      <rPr>
        <sz val="12"/>
        <color indexed="8"/>
        <rFont val="仿宋_GB2312"/>
        <charset val="134"/>
      </rPr>
      <t>条，（</t>
    </r>
    <r>
      <rPr>
        <sz val="12"/>
        <color indexed="8"/>
        <rFont val="Times New Roman"/>
        <charset val="134"/>
      </rPr>
      <t>2</t>
    </r>
    <r>
      <rPr>
        <sz val="12"/>
        <color indexed="8"/>
        <rFont val="仿宋_GB2312"/>
        <charset val="134"/>
      </rPr>
      <t>）新建备母冲配水支管</t>
    </r>
    <r>
      <rPr>
        <sz val="12"/>
        <color indexed="8"/>
        <rFont val="Times New Roman"/>
        <charset val="134"/>
      </rPr>
      <t>1</t>
    </r>
    <r>
      <rPr>
        <sz val="12"/>
        <color indexed="8"/>
        <rFont val="仿宋_GB2312"/>
        <charset val="134"/>
      </rPr>
      <t>条，（</t>
    </r>
    <r>
      <rPr>
        <sz val="12"/>
        <color indexed="8"/>
        <rFont val="Times New Roman"/>
        <charset val="134"/>
      </rPr>
      <t>3</t>
    </r>
    <r>
      <rPr>
        <sz val="12"/>
        <color indexed="8"/>
        <rFont val="仿宋_GB2312"/>
        <charset val="134"/>
      </rPr>
      <t>）新建下小屯配水支管</t>
    </r>
    <r>
      <rPr>
        <sz val="12"/>
        <color indexed="8"/>
        <rFont val="Times New Roman"/>
        <charset val="134"/>
      </rPr>
      <t>1</t>
    </r>
    <r>
      <rPr>
        <sz val="12"/>
        <color indexed="8"/>
        <rFont val="仿宋_GB2312"/>
        <charset val="134"/>
      </rPr>
      <t>条，（</t>
    </r>
    <r>
      <rPr>
        <sz val="12"/>
        <color indexed="8"/>
        <rFont val="Times New Roman"/>
        <charset val="134"/>
      </rPr>
      <t>4</t>
    </r>
    <r>
      <rPr>
        <sz val="12"/>
        <color indexed="8"/>
        <rFont val="仿宋_GB2312"/>
        <charset val="134"/>
      </rPr>
      <t>）完善村内入户管网，安装</t>
    </r>
    <r>
      <rPr>
        <sz val="12"/>
        <color indexed="8"/>
        <rFont val="Times New Roman"/>
        <charset val="134"/>
      </rPr>
      <t>DN15mm</t>
    </r>
    <r>
      <rPr>
        <sz val="12"/>
        <color indexed="8"/>
        <rFont val="仿宋_GB2312"/>
        <charset val="134"/>
      </rPr>
      <t>远传水表（含表箱及附件）</t>
    </r>
  </si>
  <si>
    <r>
      <rPr>
        <sz val="12"/>
        <rFont val="仿宋_GB2312"/>
        <charset val="134"/>
      </rPr>
      <t>解决小屯社区</t>
    </r>
    <r>
      <rPr>
        <sz val="12"/>
        <rFont val="Times New Roman"/>
        <charset val="134"/>
      </rPr>
      <t>231</t>
    </r>
    <r>
      <rPr>
        <sz val="12"/>
        <rFont val="仿宋_GB2312"/>
        <charset val="134"/>
      </rPr>
      <t>户，</t>
    </r>
    <r>
      <rPr>
        <sz val="12"/>
        <rFont val="Times New Roman"/>
        <charset val="134"/>
      </rPr>
      <t>889</t>
    </r>
    <r>
      <rPr>
        <sz val="12"/>
        <rFont val="仿宋_GB2312"/>
        <charset val="134"/>
      </rPr>
      <t>人的饮水问题，供水</t>
    </r>
    <r>
      <rPr>
        <sz val="12"/>
        <rFont val="Times New Roman"/>
        <charset val="134"/>
      </rPr>
      <t>116.26m3/d</t>
    </r>
    <r>
      <rPr>
        <sz val="12"/>
        <rFont val="仿宋_GB2312"/>
        <charset val="134"/>
      </rPr>
      <t>，水质达标率达到</t>
    </r>
    <r>
      <rPr>
        <sz val="12"/>
        <rFont val="Times New Roman"/>
        <charset val="134"/>
      </rPr>
      <t>100%</t>
    </r>
    <r>
      <rPr>
        <sz val="12"/>
        <rFont val="仿宋_GB2312"/>
        <charset val="134"/>
      </rPr>
      <t>，自来水入户率达到</t>
    </r>
    <r>
      <rPr>
        <sz val="12"/>
        <rFont val="Times New Roman"/>
        <charset val="134"/>
      </rPr>
      <t>98.6%</t>
    </r>
    <r>
      <rPr>
        <sz val="12"/>
        <rFont val="仿宋_GB2312"/>
        <charset val="134"/>
      </rPr>
      <t>，工程的供水保证率不低于</t>
    </r>
    <r>
      <rPr>
        <sz val="12"/>
        <rFont val="Times New Roman"/>
        <charset val="134"/>
      </rPr>
      <t>95%</t>
    </r>
    <r>
      <rPr>
        <sz val="12"/>
        <rFont val="仿宋_GB2312"/>
        <charset val="134"/>
      </rPr>
      <t>。</t>
    </r>
  </si>
  <si>
    <r>
      <rPr>
        <sz val="12"/>
        <rFont val="仿宋_GB2312"/>
        <charset val="134"/>
      </rPr>
      <t>龙洞村委会</t>
    </r>
  </si>
  <si>
    <r>
      <rPr>
        <sz val="12"/>
        <rFont val="仿宋_GB2312"/>
        <charset val="134"/>
      </rPr>
      <t>小天生坝水厂引水管道</t>
    </r>
  </si>
  <si>
    <r>
      <rPr>
        <sz val="12"/>
        <color indexed="8"/>
        <rFont val="仿宋_GB2312"/>
        <charset val="134"/>
      </rPr>
      <t>纳章镇</t>
    </r>
  </si>
  <si>
    <r>
      <rPr>
        <sz val="12"/>
        <rFont val="仿宋_GB2312"/>
        <charset val="134"/>
      </rPr>
      <t>选取瓦谷冲南侧箐沟水作为新的取水点，改造现状取水坝及初虑池</t>
    </r>
    <r>
      <rPr>
        <sz val="12"/>
        <rFont val="Times New Roman"/>
        <charset val="134"/>
      </rPr>
      <t>1</t>
    </r>
    <r>
      <rPr>
        <sz val="12"/>
        <rFont val="仿宋_GB2312"/>
        <charset val="134"/>
      </rPr>
      <t>座，新建引水管道</t>
    </r>
    <r>
      <rPr>
        <sz val="12"/>
        <rFont val="Times New Roman"/>
        <charset val="134"/>
      </rPr>
      <t>1</t>
    </r>
    <r>
      <rPr>
        <sz val="12"/>
        <rFont val="仿宋_GB2312"/>
        <charset val="134"/>
      </rPr>
      <t>条，</t>
    </r>
  </si>
  <si>
    <r>
      <rPr>
        <sz val="12"/>
        <rFont val="仿宋_GB2312"/>
        <charset val="134"/>
      </rPr>
      <t>改善小天生坝水厂用水，减少原水泵提水量，降低水厂运行费用。</t>
    </r>
  </si>
  <si>
    <r>
      <rPr>
        <sz val="12"/>
        <rFont val="仿宋_GB2312"/>
        <charset val="134"/>
      </rPr>
      <t>方郎村委会</t>
    </r>
  </si>
  <si>
    <r>
      <rPr>
        <sz val="12"/>
        <rFont val="仿宋_GB2312"/>
        <charset val="134"/>
      </rPr>
      <t>黄草坪水库至纳章集镇水厂引水管道连通</t>
    </r>
  </si>
  <si>
    <r>
      <rPr>
        <sz val="12"/>
        <rFont val="仿宋_GB2312"/>
        <charset val="134"/>
      </rPr>
      <t>恢复连通原黄草坪水库至集镇水厂供水管道，引水至集镇水厂</t>
    </r>
  </si>
  <si>
    <r>
      <rPr>
        <sz val="12"/>
        <rFont val="仿宋_GB2312"/>
        <charset val="134"/>
      </rPr>
      <t>连通原黄草坪水库至纳章集镇水厂引水管道，保障水厂水量。</t>
    </r>
  </si>
  <si>
    <r>
      <rPr>
        <sz val="12"/>
        <color indexed="8"/>
        <rFont val="仿宋_GB2312"/>
        <charset val="134"/>
      </rPr>
      <t>鸡头村社区</t>
    </r>
  </si>
  <si>
    <t>鸡头村街道鸡头村居民小组农村人居环境整治项目</t>
  </si>
  <si>
    <r>
      <rPr>
        <sz val="12"/>
        <color indexed="8"/>
        <rFont val="仿宋_GB2312"/>
        <charset val="134"/>
      </rPr>
      <t>路基加固</t>
    </r>
    <r>
      <rPr>
        <sz val="12"/>
        <color indexed="8"/>
        <rFont val="Times New Roman"/>
        <charset val="134"/>
      </rPr>
      <t>0.876</t>
    </r>
    <r>
      <rPr>
        <sz val="12"/>
        <color indexed="8"/>
        <rFont val="仿宋_GB2312"/>
        <charset val="134"/>
      </rPr>
      <t>千米、路面硬化、沥青铺垫、新建排水沟</t>
    </r>
    <r>
      <rPr>
        <sz val="12"/>
        <color indexed="8"/>
        <rFont val="Times New Roman"/>
        <charset val="134"/>
      </rPr>
      <t>0.876</t>
    </r>
    <r>
      <rPr>
        <sz val="12"/>
        <color indexed="8"/>
        <rFont val="仿宋_GB2312"/>
        <charset val="134"/>
      </rPr>
      <t>千米，污水处理池</t>
    </r>
    <r>
      <rPr>
        <sz val="12"/>
        <color indexed="8"/>
        <rFont val="Times New Roman"/>
        <charset val="134"/>
      </rPr>
      <t>1</t>
    </r>
    <r>
      <rPr>
        <sz val="12"/>
        <color indexed="8"/>
        <rFont val="仿宋_GB2312"/>
        <charset val="134"/>
      </rPr>
      <t>座，检查井</t>
    </r>
    <r>
      <rPr>
        <sz val="12"/>
        <color indexed="8"/>
        <rFont val="Times New Roman"/>
        <charset val="134"/>
      </rPr>
      <t>70</t>
    </r>
    <r>
      <rPr>
        <sz val="12"/>
        <color indexed="8"/>
        <rFont val="仿宋_GB2312"/>
        <charset val="134"/>
      </rPr>
      <t>个，雨水排水管网</t>
    </r>
    <r>
      <rPr>
        <sz val="12"/>
        <color indexed="8"/>
        <rFont val="Times New Roman"/>
        <charset val="134"/>
      </rPr>
      <t>1752</t>
    </r>
    <r>
      <rPr>
        <sz val="12"/>
        <color indexed="8"/>
        <rFont val="仿宋_GB2312"/>
        <charset val="134"/>
      </rPr>
      <t>米，</t>
    </r>
    <r>
      <rPr>
        <sz val="12"/>
        <color indexed="8"/>
        <rFont val="Times New Roman"/>
        <charset val="134"/>
      </rPr>
      <t>DN400</t>
    </r>
    <r>
      <rPr>
        <sz val="12"/>
        <color indexed="8"/>
        <rFont val="仿宋_GB2312"/>
        <charset val="134"/>
      </rPr>
      <t>钢塑复合缠绕管污水排水管网</t>
    </r>
    <r>
      <rPr>
        <sz val="12"/>
        <color indexed="8"/>
        <rFont val="Times New Roman"/>
        <charset val="134"/>
      </rPr>
      <t>1752</t>
    </r>
    <r>
      <rPr>
        <sz val="12"/>
        <color indexed="8"/>
        <rFont val="仿宋_GB2312"/>
        <charset val="134"/>
      </rPr>
      <t>米。</t>
    </r>
  </si>
  <si>
    <r>
      <rPr>
        <sz val="12"/>
        <color indexed="8"/>
        <rFont val="仿宋_GB2312"/>
        <charset val="134"/>
      </rPr>
      <t>完善区域道路交通及排水排污基础设施体系。项目建成后，全面提升道路承载能力、通行舒适度与安全系数，有效解决道路交通狭窄、路段雨天积水、污水横流等问题，整体提升该村村容村貌。</t>
    </r>
  </si>
  <si>
    <r>
      <rPr>
        <sz val="12"/>
        <color indexed="8"/>
        <rFont val="仿宋_GB2312"/>
        <charset val="134"/>
      </rPr>
      <t>乡村建设行动项目</t>
    </r>
  </si>
  <si>
    <t>大庄乡大庄社区大斗把必村补齐短板农村人居环境提升建设项目</t>
  </si>
  <si>
    <r>
      <rPr>
        <sz val="12"/>
        <color indexed="8"/>
        <rFont val="仿宋_GB2312"/>
        <charset val="134"/>
      </rPr>
      <t>大斗把必村内道路工程</t>
    </r>
    <r>
      <rPr>
        <sz val="12"/>
        <color indexed="8"/>
        <rFont val="Times New Roman"/>
        <charset val="134"/>
      </rPr>
      <t>4.57</t>
    </r>
    <r>
      <rPr>
        <sz val="12"/>
        <color indexed="8"/>
        <rFont val="仿宋_GB2312"/>
        <charset val="134"/>
      </rPr>
      <t>万元，大斗把必村污水管网工程</t>
    </r>
    <r>
      <rPr>
        <sz val="12"/>
        <color indexed="8"/>
        <rFont val="Times New Roman"/>
        <charset val="134"/>
      </rPr>
      <t>13.35</t>
    </r>
    <r>
      <rPr>
        <sz val="12"/>
        <color indexed="8"/>
        <rFont val="仿宋_GB2312"/>
        <charset val="134"/>
      </rPr>
      <t>万元。小斗把必村村内道路硬化</t>
    </r>
    <r>
      <rPr>
        <sz val="12"/>
        <color indexed="8"/>
        <rFont val="Times New Roman"/>
        <charset val="134"/>
      </rPr>
      <t>35.73</t>
    </r>
    <r>
      <rPr>
        <sz val="12"/>
        <color indexed="8"/>
        <rFont val="仿宋_GB2312"/>
        <charset val="134"/>
      </rPr>
      <t>万元，小斗必村村污水管网铺设</t>
    </r>
    <r>
      <rPr>
        <sz val="12"/>
        <color indexed="8"/>
        <rFont val="Times New Roman"/>
        <charset val="134"/>
      </rPr>
      <t>1.3</t>
    </r>
    <r>
      <rPr>
        <sz val="12"/>
        <color indexed="8"/>
        <rFont val="仿宋_GB2312"/>
        <charset val="134"/>
      </rPr>
      <t>万元。必打冲村内道路工程</t>
    </r>
    <r>
      <rPr>
        <sz val="12"/>
        <color indexed="8"/>
        <rFont val="Times New Roman"/>
        <charset val="134"/>
      </rPr>
      <t>25.28</t>
    </r>
    <r>
      <rPr>
        <sz val="12"/>
        <color indexed="8"/>
        <rFont val="仿宋_GB2312"/>
        <charset val="134"/>
      </rPr>
      <t>万元。</t>
    </r>
  </si>
  <si>
    <r>
      <rPr>
        <sz val="12"/>
        <color indexed="8"/>
        <rFont val="仿宋_GB2312"/>
        <charset val="134"/>
      </rPr>
      <t>通过项目实施，提升人居环境农村环境大为改善，生产生活的主要场所，能够解决全村</t>
    </r>
    <r>
      <rPr>
        <sz val="12"/>
        <color indexed="8"/>
        <rFont val="Times New Roman"/>
        <charset val="134"/>
      </rPr>
      <t>63</t>
    </r>
    <r>
      <rPr>
        <sz val="12"/>
        <color indexed="8"/>
        <rFont val="仿宋_GB2312"/>
        <charset val="134"/>
      </rPr>
      <t>户</t>
    </r>
    <r>
      <rPr>
        <sz val="12"/>
        <color indexed="8"/>
        <rFont val="Times New Roman"/>
        <charset val="134"/>
      </rPr>
      <t>207</t>
    </r>
    <r>
      <rPr>
        <sz val="12"/>
        <color indexed="8"/>
        <rFont val="仿宋_GB2312"/>
        <charset val="134"/>
      </rPr>
      <t>人的文体生活场所缺乏的问题；改善农村村容村貌和基础设施。</t>
    </r>
  </si>
  <si>
    <r>
      <rPr>
        <sz val="12"/>
        <color indexed="8"/>
        <rFont val="仿宋_GB2312"/>
        <charset val="134"/>
      </rPr>
      <t>带动生产</t>
    </r>
  </si>
  <si>
    <r>
      <rPr>
        <sz val="12"/>
        <color indexed="8"/>
        <rFont val="仿宋_GB2312"/>
        <charset val="134"/>
      </rPr>
      <t>云泉村委会</t>
    </r>
  </si>
  <si>
    <r>
      <rPr>
        <sz val="12"/>
        <color indexed="8"/>
        <rFont val="仿宋_GB2312"/>
        <charset val="134"/>
      </rPr>
      <t>云泉社区基础设施补短板项目</t>
    </r>
  </si>
  <si>
    <r>
      <rPr>
        <sz val="12"/>
        <color rgb="FF000000"/>
        <rFont val="Times New Roman"/>
        <charset val="134"/>
      </rPr>
      <t>1</t>
    </r>
    <r>
      <rPr>
        <sz val="12"/>
        <color indexed="8"/>
        <rFont val="仿宋_GB2312"/>
        <charset val="134"/>
      </rPr>
      <t>、青石水沟（</t>
    </r>
    <r>
      <rPr>
        <sz val="12"/>
        <color indexed="8"/>
        <rFont val="Times New Roman"/>
        <charset val="134"/>
      </rPr>
      <t>437</t>
    </r>
    <r>
      <rPr>
        <sz val="12"/>
        <color indexed="8"/>
        <rFont val="仿宋_GB2312"/>
        <charset val="134"/>
      </rPr>
      <t>米）：沟壁宽度</t>
    </r>
    <r>
      <rPr>
        <sz val="12"/>
        <color indexed="8"/>
        <rFont val="Times New Roman"/>
        <charset val="134"/>
      </rPr>
      <t>400--600mm</t>
    </r>
    <r>
      <rPr>
        <sz val="12"/>
        <color indexed="8"/>
        <rFont val="仿宋_GB2312"/>
        <charset val="134"/>
      </rPr>
      <t>，沟壁深度</t>
    </r>
    <r>
      <rPr>
        <sz val="12"/>
        <color indexed="8"/>
        <rFont val="Times New Roman"/>
        <charset val="134"/>
      </rPr>
      <t>1000mm</t>
    </r>
    <r>
      <rPr>
        <sz val="12"/>
        <color indexed="8"/>
        <rFont val="仿宋_GB2312"/>
        <charset val="134"/>
      </rPr>
      <t>，单价</t>
    </r>
    <r>
      <rPr>
        <sz val="12"/>
        <color indexed="8"/>
        <rFont val="Times New Roman"/>
        <charset val="134"/>
      </rPr>
      <t>844.58</t>
    </r>
    <r>
      <rPr>
        <sz val="12"/>
        <color indexed="8"/>
        <rFont val="仿宋_GB2312"/>
        <charset val="134"/>
      </rPr>
      <t>元</t>
    </r>
    <r>
      <rPr>
        <sz val="12"/>
        <color indexed="8"/>
        <rFont val="Times New Roman"/>
        <charset val="134"/>
      </rPr>
      <t>/</t>
    </r>
    <r>
      <rPr>
        <sz val="12"/>
        <color indexed="8"/>
        <rFont val="仿宋_GB2312"/>
        <charset val="134"/>
      </rPr>
      <t>米，计划投资：</t>
    </r>
    <r>
      <rPr>
        <sz val="12"/>
        <color indexed="8"/>
        <rFont val="Times New Roman"/>
        <charset val="134"/>
      </rPr>
      <t>36.91</t>
    </r>
    <r>
      <rPr>
        <sz val="12"/>
        <color indexed="8"/>
        <rFont val="仿宋_GB2312"/>
        <charset val="134"/>
      </rPr>
      <t>万元；</t>
    </r>
    <r>
      <rPr>
        <sz val="12"/>
        <color indexed="8"/>
        <rFont val="Times New Roman"/>
        <charset val="134"/>
      </rPr>
      <t xml:space="preserve">        
2</t>
    </r>
    <r>
      <rPr>
        <sz val="12"/>
        <color indexed="8"/>
        <rFont val="仿宋_GB2312"/>
        <charset val="134"/>
      </rPr>
      <t>、钢丝网石笼水沟（</t>
    </r>
    <r>
      <rPr>
        <sz val="12"/>
        <color indexed="8"/>
        <rFont val="Times New Roman"/>
        <charset val="134"/>
      </rPr>
      <t>131.79</t>
    </r>
    <r>
      <rPr>
        <sz val="12"/>
        <color indexed="8"/>
        <rFont val="仿宋_GB2312"/>
        <charset val="134"/>
      </rPr>
      <t>米）：沟底宽度</t>
    </r>
    <r>
      <rPr>
        <sz val="12"/>
        <color indexed="8"/>
        <rFont val="Times New Roman"/>
        <charset val="134"/>
      </rPr>
      <t>--2</t>
    </r>
    <r>
      <rPr>
        <sz val="12"/>
        <color indexed="8"/>
        <rFont val="仿宋_GB2312"/>
        <charset val="134"/>
      </rPr>
      <t>米；沟深</t>
    </r>
    <r>
      <rPr>
        <sz val="12"/>
        <color indexed="8"/>
        <rFont val="Times New Roman"/>
        <charset val="134"/>
      </rPr>
      <t>--3</t>
    </r>
    <r>
      <rPr>
        <sz val="12"/>
        <color indexed="8"/>
        <rFont val="仿宋_GB2312"/>
        <charset val="134"/>
      </rPr>
      <t>米，单价</t>
    </r>
    <r>
      <rPr>
        <sz val="12"/>
        <color indexed="8"/>
        <rFont val="Times New Roman"/>
        <charset val="134"/>
      </rPr>
      <t>2776.84</t>
    </r>
    <r>
      <rPr>
        <sz val="12"/>
        <color indexed="8"/>
        <rFont val="仿宋_GB2312"/>
        <charset val="134"/>
      </rPr>
      <t>元</t>
    </r>
    <r>
      <rPr>
        <sz val="12"/>
        <color indexed="8"/>
        <rFont val="Times New Roman"/>
        <charset val="134"/>
      </rPr>
      <t>/</t>
    </r>
    <r>
      <rPr>
        <sz val="12"/>
        <color indexed="8"/>
        <rFont val="仿宋_GB2312"/>
        <charset val="134"/>
      </rPr>
      <t>米，计划投资</t>
    </r>
    <r>
      <rPr>
        <sz val="12"/>
        <color indexed="8"/>
        <rFont val="Times New Roman"/>
        <charset val="134"/>
      </rPr>
      <t>36.60</t>
    </r>
    <r>
      <rPr>
        <sz val="12"/>
        <color indexed="8"/>
        <rFont val="仿宋_GB2312"/>
        <charset val="134"/>
      </rPr>
      <t>万元；</t>
    </r>
    <r>
      <rPr>
        <sz val="12"/>
        <color indexed="8"/>
        <rFont val="Times New Roman"/>
        <charset val="134"/>
      </rPr>
      <t xml:space="preserve">                                                                                 3</t>
    </r>
    <r>
      <rPr>
        <sz val="12"/>
        <color indexed="8"/>
        <rFont val="仿宋_GB2312"/>
        <charset val="134"/>
      </rPr>
      <t>、</t>
    </r>
    <r>
      <rPr>
        <sz val="12"/>
        <color indexed="8"/>
        <rFont val="Times New Roman"/>
        <charset val="134"/>
      </rPr>
      <t>1#</t>
    </r>
    <r>
      <rPr>
        <sz val="12"/>
        <color indexed="8"/>
        <rFont val="仿宋_GB2312"/>
        <charset val="134"/>
      </rPr>
      <t>土沟（</t>
    </r>
    <r>
      <rPr>
        <sz val="12"/>
        <color indexed="8"/>
        <rFont val="Times New Roman"/>
        <charset val="134"/>
      </rPr>
      <t>119.49</t>
    </r>
    <r>
      <rPr>
        <sz val="12"/>
        <color indexed="8"/>
        <rFont val="仿宋_GB2312"/>
        <charset val="134"/>
      </rPr>
      <t>米）：沟底宽度</t>
    </r>
    <r>
      <rPr>
        <sz val="12"/>
        <color indexed="8"/>
        <rFont val="Times New Roman"/>
        <charset val="134"/>
      </rPr>
      <t>0.8</t>
    </r>
    <r>
      <rPr>
        <sz val="12"/>
        <color indexed="8"/>
        <rFont val="仿宋_GB2312"/>
        <charset val="134"/>
      </rPr>
      <t>米，沟深</t>
    </r>
    <r>
      <rPr>
        <sz val="12"/>
        <color indexed="8"/>
        <rFont val="Times New Roman"/>
        <charset val="134"/>
      </rPr>
      <t>1</t>
    </r>
    <r>
      <rPr>
        <sz val="12"/>
        <color indexed="8"/>
        <rFont val="仿宋_GB2312"/>
        <charset val="134"/>
      </rPr>
      <t>米，坡比</t>
    </r>
    <r>
      <rPr>
        <sz val="12"/>
        <color indexed="8"/>
        <rFont val="Times New Roman"/>
        <charset val="134"/>
      </rPr>
      <t>1:0.4</t>
    </r>
    <r>
      <rPr>
        <sz val="12"/>
        <color indexed="8"/>
        <rFont val="仿宋_GB2312"/>
        <charset val="134"/>
      </rPr>
      <t>，单价</t>
    </r>
    <r>
      <rPr>
        <sz val="12"/>
        <color indexed="8"/>
        <rFont val="Times New Roman"/>
        <charset val="134"/>
      </rPr>
      <t>24.56</t>
    </r>
    <r>
      <rPr>
        <sz val="12"/>
        <color indexed="8"/>
        <rFont val="仿宋_GB2312"/>
        <charset val="134"/>
      </rPr>
      <t>元</t>
    </r>
    <r>
      <rPr>
        <sz val="12"/>
        <color indexed="8"/>
        <rFont val="Times New Roman"/>
        <charset val="134"/>
      </rPr>
      <t>/</t>
    </r>
    <r>
      <rPr>
        <sz val="12"/>
        <color indexed="8"/>
        <rFont val="仿宋_GB2312"/>
        <charset val="134"/>
      </rPr>
      <t>米，计划投资</t>
    </r>
    <r>
      <rPr>
        <sz val="12"/>
        <color indexed="8"/>
        <rFont val="Times New Roman"/>
        <charset val="134"/>
      </rPr>
      <t>0.29</t>
    </r>
    <r>
      <rPr>
        <sz val="12"/>
        <color indexed="8"/>
        <rFont val="仿宋_GB2312"/>
        <charset val="134"/>
      </rPr>
      <t>万元；</t>
    </r>
    <r>
      <rPr>
        <sz val="12"/>
        <color indexed="8"/>
        <rFont val="Times New Roman"/>
        <charset val="134"/>
      </rPr>
      <t xml:space="preserve">                                                                                                 4</t>
    </r>
    <r>
      <rPr>
        <sz val="12"/>
        <color indexed="8"/>
        <rFont val="仿宋_GB2312"/>
        <charset val="134"/>
      </rPr>
      <t>、</t>
    </r>
    <r>
      <rPr>
        <sz val="12"/>
        <color indexed="8"/>
        <rFont val="Times New Roman"/>
        <charset val="134"/>
      </rPr>
      <t xml:space="preserve"> 2#</t>
    </r>
    <r>
      <rPr>
        <sz val="12"/>
        <color indexed="8"/>
        <rFont val="仿宋_GB2312"/>
        <charset val="134"/>
      </rPr>
      <t>土沟（</t>
    </r>
    <r>
      <rPr>
        <sz val="12"/>
        <color indexed="8"/>
        <rFont val="Times New Roman"/>
        <charset val="134"/>
      </rPr>
      <t>2211.34</t>
    </r>
    <r>
      <rPr>
        <sz val="12"/>
        <color indexed="8"/>
        <rFont val="仿宋_GB2312"/>
        <charset val="134"/>
      </rPr>
      <t>米）：沟底宽度</t>
    </r>
    <r>
      <rPr>
        <sz val="12"/>
        <color indexed="8"/>
        <rFont val="Times New Roman"/>
        <charset val="134"/>
      </rPr>
      <t>2</t>
    </r>
    <r>
      <rPr>
        <sz val="12"/>
        <color indexed="8"/>
        <rFont val="仿宋_GB2312"/>
        <charset val="134"/>
      </rPr>
      <t>米，沟深</t>
    </r>
    <r>
      <rPr>
        <sz val="12"/>
        <color indexed="8"/>
        <rFont val="Times New Roman"/>
        <charset val="134"/>
      </rPr>
      <t>3</t>
    </r>
    <r>
      <rPr>
        <sz val="12"/>
        <color indexed="8"/>
        <rFont val="仿宋_GB2312"/>
        <charset val="134"/>
      </rPr>
      <t>米，坡比</t>
    </r>
    <r>
      <rPr>
        <sz val="12"/>
        <color indexed="8"/>
        <rFont val="Times New Roman"/>
        <charset val="134"/>
      </rPr>
      <t>1:0.5</t>
    </r>
    <r>
      <rPr>
        <sz val="12"/>
        <color indexed="8"/>
        <rFont val="仿宋_GB2312"/>
        <charset val="134"/>
      </rPr>
      <t>，单价</t>
    </r>
    <r>
      <rPr>
        <sz val="12"/>
        <color indexed="8"/>
        <rFont val="Times New Roman"/>
        <charset val="134"/>
      </rPr>
      <t>213.27</t>
    </r>
    <r>
      <rPr>
        <sz val="12"/>
        <color indexed="8"/>
        <rFont val="仿宋_GB2312"/>
        <charset val="134"/>
      </rPr>
      <t>元</t>
    </r>
    <r>
      <rPr>
        <sz val="12"/>
        <color indexed="8"/>
        <rFont val="Times New Roman"/>
        <charset val="134"/>
      </rPr>
      <t>/</t>
    </r>
    <r>
      <rPr>
        <sz val="12"/>
        <color indexed="8"/>
        <rFont val="仿宋_GB2312"/>
        <charset val="134"/>
      </rPr>
      <t>米，计划投资</t>
    </r>
    <r>
      <rPr>
        <sz val="12"/>
        <color indexed="8"/>
        <rFont val="Times New Roman"/>
        <charset val="134"/>
      </rPr>
      <t>47.16</t>
    </r>
    <r>
      <rPr>
        <sz val="12"/>
        <color indexed="8"/>
        <rFont val="仿宋_GB2312"/>
        <charset val="134"/>
      </rPr>
      <t>万元；</t>
    </r>
    <r>
      <rPr>
        <sz val="12"/>
        <color indexed="8"/>
        <rFont val="Times New Roman"/>
        <charset val="134"/>
      </rPr>
      <t xml:space="preserve"> 
5</t>
    </r>
    <r>
      <rPr>
        <sz val="12"/>
        <color indexed="8"/>
        <rFont val="仿宋_GB2312"/>
        <charset val="134"/>
      </rPr>
      <t>、</t>
    </r>
    <r>
      <rPr>
        <sz val="12"/>
        <color indexed="8"/>
        <rFont val="Times New Roman"/>
        <charset val="134"/>
      </rPr>
      <t>φ1000</t>
    </r>
    <r>
      <rPr>
        <sz val="12"/>
        <color indexed="8"/>
        <rFont val="仿宋_GB2312"/>
        <charset val="134"/>
      </rPr>
      <t>钢筋混凝土涵管（</t>
    </r>
    <r>
      <rPr>
        <sz val="12"/>
        <color indexed="8"/>
        <rFont val="Times New Roman"/>
        <charset val="134"/>
      </rPr>
      <t>18</t>
    </r>
    <r>
      <rPr>
        <sz val="12"/>
        <color indexed="8"/>
        <rFont val="仿宋_GB2312"/>
        <charset val="134"/>
      </rPr>
      <t>米）：单价</t>
    </r>
    <r>
      <rPr>
        <sz val="12"/>
        <color indexed="8"/>
        <rFont val="Times New Roman"/>
        <charset val="134"/>
      </rPr>
      <t>759.23</t>
    </r>
    <r>
      <rPr>
        <sz val="12"/>
        <color indexed="8"/>
        <rFont val="仿宋_GB2312"/>
        <charset val="134"/>
      </rPr>
      <t>元</t>
    </r>
    <r>
      <rPr>
        <sz val="12"/>
        <color indexed="8"/>
        <rFont val="Times New Roman"/>
        <charset val="134"/>
      </rPr>
      <t>/</t>
    </r>
    <r>
      <rPr>
        <sz val="12"/>
        <color indexed="8"/>
        <rFont val="仿宋_GB2312"/>
        <charset val="134"/>
      </rPr>
      <t>米，计划投资</t>
    </r>
    <r>
      <rPr>
        <sz val="12"/>
        <color indexed="8"/>
        <rFont val="Times New Roman"/>
        <charset val="134"/>
      </rPr>
      <t>1.37</t>
    </r>
    <r>
      <rPr>
        <sz val="12"/>
        <color indexed="8"/>
        <rFont val="仿宋_GB2312"/>
        <charset val="134"/>
      </rPr>
      <t>万元；</t>
    </r>
    <r>
      <rPr>
        <sz val="12"/>
        <color indexed="8"/>
        <rFont val="Times New Roman"/>
        <charset val="134"/>
      </rPr>
      <t xml:space="preserve">
6</t>
    </r>
    <r>
      <rPr>
        <sz val="12"/>
        <color indexed="8"/>
        <rFont val="仿宋_GB2312"/>
        <charset val="134"/>
      </rPr>
      <t>、钢筋混凝土桥（</t>
    </r>
    <r>
      <rPr>
        <sz val="12"/>
        <color indexed="8"/>
        <rFont val="Times New Roman"/>
        <charset val="134"/>
      </rPr>
      <t>2</t>
    </r>
    <r>
      <rPr>
        <sz val="12"/>
        <color indexed="8"/>
        <rFont val="仿宋_GB2312"/>
        <charset val="134"/>
      </rPr>
      <t>座）：桥面跨度</t>
    </r>
    <r>
      <rPr>
        <sz val="12"/>
        <color indexed="8"/>
        <rFont val="Times New Roman"/>
        <charset val="134"/>
      </rPr>
      <t>6.04</t>
    </r>
    <r>
      <rPr>
        <sz val="12"/>
        <color indexed="8"/>
        <rFont val="仿宋_GB2312"/>
        <charset val="134"/>
      </rPr>
      <t>米，桥面宽度</t>
    </r>
    <r>
      <rPr>
        <sz val="12"/>
        <color indexed="8"/>
        <rFont val="Times New Roman"/>
        <charset val="134"/>
      </rPr>
      <t>4.50</t>
    </r>
    <r>
      <rPr>
        <sz val="12"/>
        <color indexed="8"/>
        <rFont val="仿宋_GB2312"/>
        <charset val="134"/>
      </rPr>
      <t>米，桥面厚度</t>
    </r>
    <r>
      <rPr>
        <sz val="12"/>
        <color indexed="8"/>
        <rFont val="Times New Roman"/>
        <charset val="134"/>
      </rPr>
      <t>0.50</t>
    </r>
    <r>
      <rPr>
        <sz val="12"/>
        <color indexed="8"/>
        <rFont val="仿宋_GB2312"/>
        <charset val="134"/>
      </rPr>
      <t>米，含桥墩、台帽、引水墙、护坡、河底硬化等，单价</t>
    </r>
    <r>
      <rPr>
        <sz val="12"/>
        <color indexed="8"/>
        <rFont val="Times New Roman"/>
        <charset val="134"/>
      </rPr>
      <t>28.69</t>
    </r>
    <r>
      <rPr>
        <sz val="12"/>
        <color indexed="8"/>
        <rFont val="仿宋_GB2312"/>
        <charset val="134"/>
      </rPr>
      <t>万元</t>
    </r>
    <r>
      <rPr>
        <sz val="12"/>
        <color indexed="8"/>
        <rFont val="Times New Roman"/>
        <charset val="134"/>
      </rPr>
      <t>/</t>
    </r>
    <r>
      <rPr>
        <sz val="12"/>
        <color indexed="8"/>
        <rFont val="仿宋_GB2312"/>
        <charset val="134"/>
      </rPr>
      <t>座，计划投资</t>
    </r>
    <r>
      <rPr>
        <sz val="12"/>
        <color indexed="8"/>
        <rFont val="Times New Roman"/>
        <charset val="134"/>
      </rPr>
      <t>57.38</t>
    </r>
    <r>
      <rPr>
        <sz val="12"/>
        <color indexed="8"/>
        <rFont val="仿宋_GB2312"/>
        <charset val="134"/>
      </rPr>
      <t>万元。</t>
    </r>
  </si>
  <si>
    <r>
      <rPr>
        <sz val="12"/>
        <color indexed="8"/>
        <rFont val="仿宋_GB2312"/>
        <charset val="134"/>
      </rPr>
      <t>本项目围绕基础设施建设与民生效益提升核心，计划总投资</t>
    </r>
    <r>
      <rPr>
        <sz val="12"/>
        <color indexed="8"/>
        <rFont val="Times New Roman"/>
        <charset val="134"/>
      </rPr>
      <t>155.51</t>
    </r>
    <r>
      <rPr>
        <sz val="12"/>
        <color indexed="8"/>
        <rFont val="仿宋_GB2312"/>
        <charset val="134"/>
      </rPr>
      <t>万元，通过实施青石水沟修建、土沟开挖、钢筋混凝土桥建设及浆砌石护坡等工程。改善农业生产与群众出行条件，带动云泉村委会</t>
    </r>
    <r>
      <rPr>
        <sz val="12"/>
        <color indexed="8"/>
        <rFont val="Times New Roman"/>
        <charset val="134"/>
      </rPr>
      <t>505</t>
    </r>
    <r>
      <rPr>
        <sz val="12"/>
        <color indexed="8"/>
        <rFont val="仿宋_GB2312"/>
        <charset val="134"/>
      </rPr>
      <t>户</t>
    </r>
    <r>
      <rPr>
        <sz val="12"/>
        <color indexed="8"/>
        <rFont val="Times New Roman"/>
        <charset val="134"/>
      </rPr>
      <t>1762</t>
    </r>
    <r>
      <rPr>
        <sz val="12"/>
        <color indexed="8"/>
        <rFont val="仿宋_GB2312"/>
        <charset val="134"/>
      </rPr>
      <t>人受益。</t>
    </r>
  </si>
  <si>
    <r>
      <rPr>
        <sz val="12"/>
        <color indexed="8"/>
        <rFont val="仿宋_GB2312"/>
        <charset val="134"/>
      </rPr>
      <t>农村基础设施</t>
    </r>
    <r>
      <rPr>
        <sz val="12"/>
        <color indexed="8"/>
        <rFont val="Times New Roman"/>
        <charset val="134"/>
      </rPr>
      <t>_</t>
    </r>
    <r>
      <rPr>
        <sz val="12"/>
        <color indexed="8"/>
        <rFont val="仿宋_GB2312"/>
        <charset val="134"/>
      </rPr>
      <t>含产业配套基础设施</t>
    </r>
  </si>
  <si>
    <r>
      <rPr>
        <sz val="12"/>
        <color indexed="8"/>
        <rFont val="仿宋_GB2312"/>
        <charset val="134"/>
      </rPr>
      <t>农村道路建设（通村路、通户录、小型桥梁等）</t>
    </r>
  </si>
  <si>
    <r>
      <rPr>
        <sz val="12"/>
        <color indexed="8"/>
        <rFont val="仿宋_GB2312"/>
        <charset val="134"/>
      </rPr>
      <t>月望乡奎冲村委会普坎村及班庄村基础设施补短板项目</t>
    </r>
  </si>
  <si>
    <r>
      <rPr>
        <sz val="12"/>
        <color indexed="8"/>
        <rFont val="仿宋_GB2312"/>
        <charset val="134"/>
      </rPr>
      <t>奎冲村委会普坎村</t>
    </r>
  </si>
  <si>
    <r>
      <rPr>
        <sz val="12"/>
        <color indexed="8"/>
        <rFont val="仿宋_GB2312"/>
        <charset val="134"/>
      </rPr>
      <t>主要建设内容：普坎村道路硬化，公路口至杨柱莲户路口道路硬化</t>
    </r>
    <r>
      <rPr>
        <sz val="12"/>
        <color indexed="8"/>
        <rFont val="Times New Roman"/>
        <charset val="134"/>
      </rPr>
      <t>700</t>
    </r>
    <r>
      <rPr>
        <sz val="12"/>
        <color indexed="8"/>
        <rFont val="仿宋_GB2312"/>
        <charset val="134"/>
      </rPr>
      <t>米，公路口至柴吉山户至张春德户门口道路硬化</t>
    </r>
    <r>
      <rPr>
        <sz val="12"/>
        <color indexed="8"/>
        <rFont val="Times New Roman"/>
        <charset val="134"/>
      </rPr>
      <t>1100</t>
    </r>
    <r>
      <rPr>
        <sz val="12"/>
        <color indexed="8"/>
        <rFont val="仿宋_GB2312"/>
        <charset val="134"/>
      </rPr>
      <t>米。班庄村道路硬化，宋树华户到张福军虎门口道路硬化</t>
    </r>
    <r>
      <rPr>
        <sz val="12"/>
        <color indexed="8"/>
        <rFont val="Times New Roman"/>
        <charset val="134"/>
      </rPr>
      <t>30</t>
    </r>
    <r>
      <rPr>
        <sz val="12"/>
        <color indexed="8"/>
        <rFont val="仿宋_GB2312"/>
        <charset val="134"/>
      </rPr>
      <t>米。总投资</t>
    </r>
    <r>
      <rPr>
        <sz val="12"/>
        <color indexed="8"/>
        <rFont val="Times New Roman"/>
        <charset val="134"/>
      </rPr>
      <t>46.5174</t>
    </r>
    <r>
      <rPr>
        <sz val="12"/>
        <color indexed="8"/>
        <rFont val="仿宋_GB2312"/>
        <charset val="134"/>
      </rPr>
      <t>万元。</t>
    </r>
  </si>
  <si>
    <r>
      <rPr>
        <sz val="12"/>
        <color indexed="8"/>
        <rFont val="仿宋_GB2312"/>
        <charset val="134"/>
      </rPr>
      <t>项目建成后，将有效改善村庄基础设施条件，提升农村人居环境质量，助力乡村全面振兴，持续巩固拓展脱贫攻坚成果，切实增强群众获得感、幸福感与安全感。</t>
    </r>
  </si>
  <si>
    <r>
      <rPr>
        <sz val="12"/>
        <color indexed="8"/>
        <rFont val="仿宋_GB2312"/>
        <charset val="134"/>
      </rPr>
      <t>带动当地群众投工投劳</t>
    </r>
  </si>
  <si>
    <t>月望乡松溪坡村委会农村人居环境整治整村推进项目</t>
  </si>
  <si>
    <r>
      <rPr>
        <sz val="12"/>
        <color indexed="8"/>
        <rFont val="仿宋_GB2312"/>
        <charset val="134"/>
      </rPr>
      <t>松溪坡村委会</t>
    </r>
  </si>
  <si>
    <r>
      <rPr>
        <sz val="12"/>
        <color theme="1"/>
        <rFont val="Times New Roman"/>
        <charset val="134"/>
      </rPr>
      <t>1.</t>
    </r>
    <r>
      <rPr>
        <sz val="12"/>
        <color indexed="8"/>
        <rFont val="仿宋_GB2312"/>
        <charset val="134"/>
      </rPr>
      <t>松溪坡村：铺设污水收集管网</t>
    </r>
    <r>
      <rPr>
        <sz val="12"/>
        <color indexed="8"/>
        <rFont val="Times New Roman"/>
        <charset val="134"/>
      </rPr>
      <t>3975</t>
    </r>
    <r>
      <rPr>
        <sz val="12"/>
        <color indexed="8"/>
        <rFont val="仿宋_GB2312"/>
        <charset val="134"/>
      </rPr>
      <t>米，分别铺设</t>
    </r>
    <r>
      <rPr>
        <sz val="12"/>
        <color indexed="8"/>
        <rFont val="Times New Roman"/>
        <charset val="134"/>
      </rPr>
      <t>DN200</t>
    </r>
    <r>
      <rPr>
        <sz val="12"/>
        <color indexed="8"/>
        <rFont val="仿宋_GB2312"/>
        <charset val="134"/>
      </rPr>
      <t>管</t>
    </r>
    <r>
      <rPr>
        <sz val="12"/>
        <color indexed="8"/>
        <rFont val="Times New Roman"/>
        <charset val="134"/>
      </rPr>
      <t>1490</t>
    </r>
    <r>
      <rPr>
        <sz val="12"/>
        <color indexed="8"/>
        <rFont val="仿宋_GB2312"/>
        <charset val="134"/>
      </rPr>
      <t>米，</t>
    </r>
    <r>
      <rPr>
        <sz val="12"/>
        <color indexed="8"/>
        <rFont val="Times New Roman"/>
        <charset val="134"/>
      </rPr>
      <t>DN300</t>
    </r>
    <r>
      <rPr>
        <sz val="12"/>
        <color indexed="8"/>
        <rFont val="仿宋_GB2312"/>
        <charset val="134"/>
      </rPr>
      <t>管</t>
    </r>
    <r>
      <rPr>
        <sz val="12"/>
        <color indexed="8"/>
        <rFont val="Times New Roman"/>
        <charset val="134"/>
      </rPr>
      <t>2485</t>
    </r>
    <r>
      <rPr>
        <sz val="12"/>
        <color indexed="8"/>
        <rFont val="仿宋_GB2312"/>
        <charset val="134"/>
      </rPr>
      <t>米，配套修建检查井</t>
    </r>
    <r>
      <rPr>
        <sz val="12"/>
        <color indexed="8"/>
        <rFont val="Times New Roman"/>
        <charset val="134"/>
      </rPr>
      <t>104</t>
    </r>
    <r>
      <rPr>
        <sz val="12"/>
        <color indexed="8"/>
        <rFont val="仿宋_GB2312"/>
        <charset val="134"/>
      </rPr>
      <t>座、沉泥井</t>
    </r>
    <r>
      <rPr>
        <sz val="12"/>
        <color indexed="8"/>
        <rFont val="Times New Roman"/>
        <charset val="134"/>
      </rPr>
      <t>61</t>
    </r>
    <r>
      <rPr>
        <sz val="12"/>
        <color indexed="8"/>
        <rFont val="仿宋_GB2312"/>
        <charset val="134"/>
      </rPr>
      <t>座；新建</t>
    </r>
    <r>
      <rPr>
        <sz val="12"/>
        <color indexed="8"/>
        <rFont val="Times New Roman"/>
        <charset val="134"/>
      </rPr>
      <t>400X500</t>
    </r>
    <r>
      <rPr>
        <sz val="12"/>
        <color indexed="8"/>
        <rFont val="仿宋_GB2312"/>
        <charset val="134"/>
      </rPr>
      <t>浆砌石排水沟</t>
    </r>
    <r>
      <rPr>
        <sz val="12"/>
        <color indexed="8"/>
        <rFont val="Times New Roman"/>
        <charset val="134"/>
      </rPr>
      <t>1118</t>
    </r>
    <r>
      <rPr>
        <sz val="12"/>
        <color indexed="8"/>
        <rFont val="仿宋_GB2312"/>
        <charset val="134"/>
      </rPr>
      <t>米；新建</t>
    </r>
    <r>
      <rPr>
        <sz val="12"/>
        <color indexed="8"/>
        <rFont val="Times New Roman"/>
        <charset val="134"/>
      </rPr>
      <t>50m3/d</t>
    </r>
    <r>
      <rPr>
        <sz val="12"/>
        <color indexed="8"/>
        <rFont val="仿宋_GB2312"/>
        <charset val="134"/>
      </rPr>
      <t>氧化塘</t>
    </r>
    <r>
      <rPr>
        <sz val="12"/>
        <color indexed="8"/>
        <rFont val="Times New Roman"/>
        <charset val="134"/>
      </rPr>
      <t>1</t>
    </r>
    <r>
      <rPr>
        <sz val="12"/>
        <color indexed="8"/>
        <rFont val="仿宋_GB2312"/>
        <charset val="134"/>
      </rPr>
      <t>座，同步配套种植净化水生植物，对现有的氧化塘进行清淤除草；针对水库边缘</t>
    </r>
    <r>
      <rPr>
        <sz val="12"/>
        <color indexed="8"/>
        <rFont val="Times New Roman"/>
        <charset val="134"/>
      </rPr>
      <t>160</t>
    </r>
    <r>
      <rPr>
        <sz val="12"/>
        <color indexed="8"/>
        <rFont val="仿宋_GB2312"/>
        <charset val="134"/>
      </rPr>
      <t>亩农业面源污染采取生态截水沟（土质植草）</t>
    </r>
    <r>
      <rPr>
        <sz val="12"/>
        <color indexed="8"/>
        <rFont val="Times New Roman"/>
        <charset val="134"/>
      </rPr>
      <t>+</t>
    </r>
    <r>
      <rPr>
        <sz val="12"/>
        <color indexed="8"/>
        <rFont val="仿宋_GB2312"/>
        <charset val="134"/>
      </rPr>
      <t>生态滞留塘（三级沉淀</t>
    </r>
    <r>
      <rPr>
        <sz val="12"/>
        <color indexed="8"/>
        <rFont val="Times New Roman"/>
        <charset val="134"/>
      </rPr>
      <t>+</t>
    </r>
    <r>
      <rPr>
        <sz val="12"/>
        <color indexed="8"/>
        <rFont val="仿宋_GB2312"/>
        <charset val="134"/>
      </rPr>
      <t>净化池）的工艺处理，完善村内排污及便民基础设施。</t>
    </r>
    <r>
      <rPr>
        <sz val="12"/>
        <color indexed="8"/>
        <rFont val="Times New Roman"/>
        <charset val="134"/>
      </rPr>
      <t xml:space="preserve">
2.</t>
    </r>
    <r>
      <rPr>
        <sz val="12"/>
        <color indexed="8"/>
        <rFont val="仿宋_GB2312"/>
        <charset val="134"/>
      </rPr>
      <t>马米村铺设污水收集管网</t>
    </r>
    <r>
      <rPr>
        <sz val="12"/>
        <color indexed="8"/>
        <rFont val="Times New Roman"/>
        <charset val="134"/>
      </rPr>
      <t>2822</t>
    </r>
    <r>
      <rPr>
        <sz val="12"/>
        <color indexed="8"/>
        <rFont val="仿宋_GB2312"/>
        <charset val="134"/>
      </rPr>
      <t>米，分别铺设</t>
    </r>
    <r>
      <rPr>
        <sz val="12"/>
        <color indexed="8"/>
        <rFont val="Times New Roman"/>
        <charset val="134"/>
      </rPr>
      <t>DN200</t>
    </r>
    <r>
      <rPr>
        <sz val="12"/>
        <color indexed="8"/>
        <rFont val="仿宋_GB2312"/>
        <charset val="134"/>
      </rPr>
      <t>管</t>
    </r>
    <r>
      <rPr>
        <sz val="12"/>
        <color indexed="8"/>
        <rFont val="Times New Roman"/>
        <charset val="134"/>
      </rPr>
      <t>1454</t>
    </r>
    <r>
      <rPr>
        <sz val="12"/>
        <color indexed="8"/>
        <rFont val="仿宋_GB2312"/>
        <charset val="134"/>
      </rPr>
      <t>米，</t>
    </r>
    <r>
      <rPr>
        <sz val="12"/>
        <color indexed="8"/>
        <rFont val="Times New Roman"/>
        <charset val="134"/>
      </rPr>
      <t>DN300</t>
    </r>
    <r>
      <rPr>
        <sz val="12"/>
        <color indexed="8"/>
        <rFont val="仿宋_GB2312"/>
        <charset val="134"/>
      </rPr>
      <t>管</t>
    </r>
    <r>
      <rPr>
        <sz val="12"/>
        <color indexed="8"/>
        <rFont val="Times New Roman"/>
        <charset val="134"/>
      </rPr>
      <t>1368</t>
    </r>
    <r>
      <rPr>
        <sz val="12"/>
        <color indexed="8"/>
        <rFont val="仿宋_GB2312"/>
        <charset val="134"/>
      </rPr>
      <t>米，配套修建检查井</t>
    </r>
    <r>
      <rPr>
        <sz val="12"/>
        <color indexed="8"/>
        <rFont val="Times New Roman"/>
        <charset val="134"/>
      </rPr>
      <t>86</t>
    </r>
    <r>
      <rPr>
        <sz val="12"/>
        <color indexed="8"/>
        <rFont val="仿宋_GB2312"/>
        <charset val="134"/>
      </rPr>
      <t>座、沉泥井</t>
    </r>
    <r>
      <rPr>
        <sz val="12"/>
        <color indexed="8"/>
        <rFont val="Times New Roman"/>
        <charset val="134"/>
      </rPr>
      <t>47</t>
    </r>
    <r>
      <rPr>
        <sz val="12"/>
        <color indexed="8"/>
        <rFont val="仿宋_GB2312"/>
        <charset val="134"/>
      </rPr>
      <t>座；新建</t>
    </r>
    <r>
      <rPr>
        <sz val="12"/>
        <color indexed="8"/>
        <rFont val="Times New Roman"/>
        <charset val="134"/>
      </rPr>
      <t>400X500</t>
    </r>
    <r>
      <rPr>
        <sz val="12"/>
        <color indexed="8"/>
        <rFont val="仿宋_GB2312"/>
        <charset val="134"/>
      </rPr>
      <t>浆砌石排水沟</t>
    </r>
    <r>
      <rPr>
        <sz val="12"/>
        <color indexed="8"/>
        <rFont val="Times New Roman"/>
        <charset val="134"/>
      </rPr>
      <t>1118</t>
    </r>
    <r>
      <rPr>
        <sz val="12"/>
        <color indexed="8"/>
        <rFont val="仿宋_GB2312"/>
        <charset val="134"/>
      </rPr>
      <t>米；修建</t>
    </r>
    <r>
      <rPr>
        <sz val="12"/>
        <color indexed="8"/>
        <rFont val="Times New Roman"/>
        <charset val="134"/>
      </rPr>
      <t>1300</t>
    </r>
    <r>
      <rPr>
        <sz val="12"/>
        <color indexed="8"/>
        <rFont val="仿宋_GB2312"/>
        <charset val="134"/>
      </rPr>
      <t>米道路，采取新建</t>
    </r>
    <r>
      <rPr>
        <sz val="12"/>
        <color indexed="8"/>
        <rFont val="Times New Roman"/>
        <charset val="134"/>
      </rPr>
      <t>50</t>
    </r>
    <r>
      <rPr>
        <sz val="12"/>
        <color indexed="8"/>
        <rFont val="仿宋_GB2312"/>
        <charset val="134"/>
      </rPr>
      <t>公分路沿</t>
    </r>
    <r>
      <rPr>
        <sz val="12"/>
        <color indexed="8"/>
        <rFont val="Times New Roman"/>
        <charset val="134"/>
      </rPr>
      <t>+400X500</t>
    </r>
    <r>
      <rPr>
        <sz val="12"/>
        <color indexed="8"/>
        <rFont val="仿宋_GB2312"/>
        <charset val="134"/>
      </rPr>
      <t>三面光沟的做法；新建</t>
    </r>
    <r>
      <rPr>
        <sz val="12"/>
        <color indexed="8"/>
        <rFont val="Times New Roman"/>
        <charset val="134"/>
      </rPr>
      <t>25m3/d</t>
    </r>
    <r>
      <rPr>
        <sz val="12"/>
        <color indexed="8"/>
        <rFont val="仿宋_GB2312"/>
        <charset val="134"/>
      </rPr>
      <t>氧化塘</t>
    </r>
    <r>
      <rPr>
        <sz val="12"/>
        <color indexed="8"/>
        <rFont val="Times New Roman"/>
        <charset val="134"/>
      </rPr>
      <t>1</t>
    </r>
    <r>
      <rPr>
        <sz val="12"/>
        <color indexed="8"/>
        <rFont val="仿宋_GB2312"/>
        <charset val="134"/>
      </rPr>
      <t>座、大三格处理工艺</t>
    </r>
    <r>
      <rPr>
        <sz val="12"/>
        <color indexed="8"/>
        <rFont val="Times New Roman"/>
        <charset val="134"/>
      </rPr>
      <t>10m3/d</t>
    </r>
    <r>
      <rPr>
        <sz val="12"/>
        <color indexed="8"/>
        <rFont val="仿宋_GB2312"/>
        <charset val="134"/>
      </rPr>
      <t>化粪池</t>
    </r>
    <r>
      <rPr>
        <sz val="12"/>
        <color indexed="8"/>
        <rFont val="Times New Roman"/>
        <charset val="134"/>
      </rPr>
      <t>2</t>
    </r>
    <r>
      <rPr>
        <sz val="12"/>
        <color indexed="8"/>
        <rFont val="仿宋_GB2312"/>
        <charset val="134"/>
      </rPr>
      <t>座，同步配套种植净化水生植物，构建完整村级污水处理体系；针对水库边缘</t>
    </r>
    <r>
      <rPr>
        <sz val="12"/>
        <color indexed="8"/>
        <rFont val="Times New Roman"/>
        <charset val="134"/>
      </rPr>
      <t>20</t>
    </r>
    <r>
      <rPr>
        <sz val="12"/>
        <color indexed="8"/>
        <rFont val="仿宋_GB2312"/>
        <charset val="134"/>
      </rPr>
      <t>亩农业面源污染采取生态截水沟（土质植草）</t>
    </r>
    <r>
      <rPr>
        <sz val="12"/>
        <color indexed="8"/>
        <rFont val="Times New Roman"/>
        <charset val="134"/>
      </rPr>
      <t>+</t>
    </r>
    <r>
      <rPr>
        <sz val="12"/>
        <color indexed="8"/>
        <rFont val="仿宋_GB2312"/>
        <charset val="134"/>
      </rPr>
      <t>生态滞留塘（三级沉淀</t>
    </r>
    <r>
      <rPr>
        <sz val="12"/>
        <color indexed="8"/>
        <rFont val="Times New Roman"/>
        <charset val="134"/>
      </rPr>
      <t>+</t>
    </r>
    <r>
      <rPr>
        <sz val="12"/>
        <color indexed="8"/>
        <rFont val="仿宋_GB2312"/>
        <charset val="134"/>
      </rPr>
      <t>净化池）的工艺处理，完善村内排污及便民基础设施。</t>
    </r>
    <r>
      <rPr>
        <sz val="12"/>
        <color indexed="8"/>
        <rFont val="Times New Roman"/>
        <charset val="134"/>
      </rPr>
      <t xml:space="preserve">
3.</t>
    </r>
    <r>
      <rPr>
        <sz val="12"/>
        <color indexed="8"/>
        <rFont val="仿宋_GB2312"/>
        <charset val="134"/>
      </rPr>
      <t>铺设污水收集管网</t>
    </r>
    <r>
      <rPr>
        <sz val="12"/>
        <color indexed="8"/>
        <rFont val="Times New Roman"/>
        <charset val="134"/>
      </rPr>
      <t>DN200</t>
    </r>
    <r>
      <rPr>
        <sz val="12"/>
        <color indexed="8"/>
        <rFont val="仿宋_GB2312"/>
        <charset val="134"/>
      </rPr>
      <t>管</t>
    </r>
    <r>
      <rPr>
        <sz val="12"/>
        <color indexed="8"/>
        <rFont val="Times New Roman"/>
        <charset val="134"/>
      </rPr>
      <t>652</t>
    </r>
    <r>
      <rPr>
        <sz val="12"/>
        <color indexed="8"/>
        <rFont val="仿宋_GB2312"/>
        <charset val="134"/>
      </rPr>
      <t>米，配套修建检查井</t>
    </r>
    <r>
      <rPr>
        <sz val="12"/>
        <color indexed="8"/>
        <rFont val="Times New Roman"/>
        <charset val="134"/>
      </rPr>
      <t>31</t>
    </r>
    <r>
      <rPr>
        <sz val="12"/>
        <color indexed="8"/>
        <rFont val="仿宋_GB2312"/>
        <charset val="134"/>
      </rPr>
      <t>座、沉泥井</t>
    </r>
    <r>
      <rPr>
        <sz val="12"/>
        <color indexed="8"/>
        <rFont val="Times New Roman"/>
        <charset val="134"/>
      </rPr>
      <t>12</t>
    </r>
    <r>
      <rPr>
        <sz val="12"/>
        <color indexed="8"/>
        <rFont val="仿宋_GB2312"/>
        <charset val="134"/>
      </rPr>
      <t>座；新建</t>
    </r>
    <r>
      <rPr>
        <sz val="12"/>
        <color indexed="8"/>
        <rFont val="Times New Roman"/>
        <charset val="134"/>
      </rPr>
      <t>400X500</t>
    </r>
    <r>
      <rPr>
        <sz val="12"/>
        <color indexed="8"/>
        <rFont val="仿宋_GB2312"/>
        <charset val="134"/>
      </rPr>
      <t>浆砌石排水沟</t>
    </r>
    <r>
      <rPr>
        <sz val="12"/>
        <color indexed="8"/>
        <rFont val="Times New Roman"/>
        <charset val="134"/>
      </rPr>
      <t>1310</t>
    </r>
    <r>
      <rPr>
        <sz val="12"/>
        <color indexed="8"/>
        <rFont val="仿宋_GB2312"/>
        <charset val="134"/>
      </rPr>
      <t>米；对现有的氧化塘进行清淤除草；针对水库尾巴</t>
    </r>
    <r>
      <rPr>
        <sz val="12"/>
        <color indexed="8"/>
        <rFont val="Times New Roman"/>
        <charset val="134"/>
      </rPr>
      <t>350</t>
    </r>
    <r>
      <rPr>
        <sz val="12"/>
        <color indexed="8"/>
        <rFont val="仿宋_GB2312"/>
        <charset val="134"/>
      </rPr>
      <t>亩农业面源污染采取生态截水沟（土质植草）</t>
    </r>
    <r>
      <rPr>
        <sz val="12"/>
        <color indexed="8"/>
        <rFont val="Times New Roman"/>
        <charset val="134"/>
      </rPr>
      <t>+</t>
    </r>
    <r>
      <rPr>
        <sz val="12"/>
        <color indexed="8"/>
        <rFont val="仿宋_GB2312"/>
        <charset val="134"/>
      </rPr>
      <t>生态滞留塘（三级沉淀</t>
    </r>
    <r>
      <rPr>
        <sz val="12"/>
        <color indexed="8"/>
        <rFont val="Times New Roman"/>
        <charset val="134"/>
      </rPr>
      <t>+</t>
    </r>
    <r>
      <rPr>
        <sz val="12"/>
        <color indexed="8"/>
        <rFont val="仿宋_GB2312"/>
        <charset val="134"/>
      </rPr>
      <t>净化池）的工艺处理，新增</t>
    </r>
    <r>
      <rPr>
        <sz val="12"/>
        <color indexed="8"/>
        <rFont val="Times New Roman"/>
        <charset val="134"/>
      </rPr>
      <t>4000</t>
    </r>
    <r>
      <rPr>
        <sz val="12"/>
        <color indexed="8"/>
        <rFont val="仿宋_GB2312"/>
        <charset val="134"/>
      </rPr>
      <t>米水库隔离带，完善村内排污及便民基础设施。</t>
    </r>
  </si>
  <si>
    <r>
      <rPr>
        <sz val="12"/>
        <color indexed="8"/>
        <rFont val="仿宋_GB2312"/>
        <charset val="134"/>
      </rPr>
      <t>项目建成后，系统性解决村落污水乱排、雨水积涝、环境脏乱差等问题，补齐农村人居环境基础设施短板，改善库区周边生态环境与村民生活居住条件，助力乡村生态振兴、人居环境提质升</t>
    </r>
    <r>
      <rPr>
        <sz val="12"/>
        <color indexed="8"/>
        <rFont val="Times New Roman"/>
        <charset val="134"/>
      </rPr>
      <t xml:space="preserve">
</t>
    </r>
    <r>
      <rPr>
        <sz val="12"/>
        <color indexed="8"/>
        <rFont val="仿宋_GB2312"/>
        <charset val="134"/>
      </rPr>
      <t>级。</t>
    </r>
  </si>
  <si>
    <r>
      <rPr>
        <sz val="12"/>
        <color indexed="8"/>
        <rFont val="仿宋_GB2312"/>
        <charset val="134"/>
      </rPr>
      <t>越州屯村委会、松溪坡村委会、西海子村委会、村猫猫洞村、奎冲村委会</t>
    </r>
  </si>
  <si>
    <r>
      <rPr>
        <sz val="12"/>
        <rFont val="仿宋_GB2312"/>
        <charset val="134"/>
      </rPr>
      <t>月望乡农村卫生公厕建设项目</t>
    </r>
  </si>
  <si>
    <r>
      <rPr>
        <sz val="12"/>
        <rFont val="仿宋_GB2312"/>
        <charset val="134"/>
      </rPr>
      <t>月望乡</t>
    </r>
  </si>
  <si>
    <r>
      <rPr>
        <sz val="12"/>
        <rFont val="仿宋_GB2312"/>
        <charset val="134"/>
      </rPr>
      <t>越州屯村委会、松溪坡村委会、西海子村委会、村猫猫洞村、奎冲村委会</t>
    </r>
  </si>
  <si>
    <r>
      <rPr>
        <sz val="12"/>
        <rFont val="仿宋_GB2312"/>
        <charset val="134"/>
      </rPr>
      <t>在越州屯村委会越州屯村、松溪坡村委会松溪坡村三组和马米村、西海子村委会上西海子村、猫猫洞村委会汤郎村、奎冲村委会普坎村各新建公厕一座</t>
    </r>
  </si>
  <si>
    <r>
      <rPr>
        <sz val="12"/>
        <color indexed="8"/>
        <rFont val="仿宋_GB2312"/>
        <charset val="134"/>
      </rPr>
      <t>永胜村委会</t>
    </r>
  </si>
  <si>
    <r>
      <rPr>
        <sz val="12"/>
        <color indexed="8"/>
        <rFont val="仿宋_GB2312"/>
        <charset val="134"/>
      </rPr>
      <t>农村基础设施（含产业配套基础设施）</t>
    </r>
  </si>
  <si>
    <r>
      <rPr>
        <sz val="12"/>
        <color indexed="8"/>
        <rFont val="仿宋_GB2312"/>
        <charset val="134"/>
      </rPr>
      <t>马鸣乡永胜村委会长冲村基础设施补短板项目</t>
    </r>
  </si>
  <si>
    <r>
      <rPr>
        <sz val="12"/>
        <color indexed="8"/>
        <rFont val="仿宋_GB2312"/>
        <charset val="134"/>
      </rPr>
      <t>一、村内道路硬化工程：</t>
    </r>
    <r>
      <rPr>
        <sz val="12"/>
        <color indexed="8"/>
        <rFont val="Times New Roman"/>
        <charset val="134"/>
      </rPr>
      <t>20cm</t>
    </r>
    <r>
      <rPr>
        <sz val="12"/>
        <color indexed="8"/>
        <rFont val="仿宋_GB2312"/>
        <charset val="134"/>
      </rPr>
      <t>厚</t>
    </r>
    <r>
      <rPr>
        <sz val="12"/>
        <color indexed="8"/>
        <rFont val="Times New Roman"/>
        <charset val="134"/>
      </rPr>
      <t>C25</t>
    </r>
    <r>
      <rPr>
        <sz val="12"/>
        <color indexed="8"/>
        <rFont val="仿宋_GB2312"/>
        <charset val="134"/>
      </rPr>
      <t>混凝土路面硬化</t>
    </r>
    <r>
      <rPr>
        <sz val="12"/>
        <color indexed="8"/>
        <rFont val="Times New Roman"/>
        <charset val="134"/>
      </rPr>
      <t>9000</t>
    </r>
    <r>
      <rPr>
        <sz val="12"/>
        <color indexed="8"/>
        <rFont val="宋体"/>
        <charset val="134"/>
      </rPr>
      <t>㎡</t>
    </r>
    <r>
      <rPr>
        <sz val="12"/>
        <color indexed="8"/>
        <rFont val="仿宋_GB2312"/>
        <charset val="134"/>
      </rPr>
      <t>，</t>
    </r>
    <r>
      <rPr>
        <sz val="12"/>
        <color indexed="8"/>
        <rFont val="Times New Roman"/>
        <charset val="134"/>
      </rPr>
      <t>84</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，预计投资</t>
    </r>
    <r>
      <rPr>
        <sz val="12"/>
        <color indexed="8"/>
        <rFont val="Times New Roman"/>
        <charset val="134"/>
      </rPr>
      <t>75.6</t>
    </r>
    <r>
      <rPr>
        <sz val="12"/>
        <color indexed="8"/>
        <rFont val="仿宋_GB2312"/>
        <charset val="134"/>
      </rPr>
      <t>万元；陪筑土路肩</t>
    </r>
    <r>
      <rPr>
        <sz val="12"/>
        <color indexed="8"/>
        <rFont val="Times New Roman"/>
        <charset val="134"/>
      </rPr>
      <t>800m</t>
    </r>
    <r>
      <rPr>
        <sz val="12"/>
        <color indexed="8"/>
        <rFont val="Times New Roman"/>
        <charset val="134"/>
      </rPr>
      <t>³</t>
    </r>
    <r>
      <rPr>
        <sz val="12"/>
        <color indexed="8"/>
        <rFont val="仿宋_GB2312"/>
        <charset val="134"/>
      </rPr>
      <t>，</t>
    </r>
    <r>
      <rPr>
        <sz val="12"/>
        <color indexed="8"/>
        <rFont val="Times New Roman"/>
        <charset val="134"/>
      </rPr>
      <t>30</t>
    </r>
    <r>
      <rPr>
        <sz val="12"/>
        <color indexed="8"/>
        <rFont val="仿宋_GB2312"/>
        <charset val="134"/>
      </rPr>
      <t>元</t>
    </r>
    <r>
      <rPr>
        <sz val="12"/>
        <color indexed="8"/>
        <rFont val="Times New Roman"/>
        <charset val="134"/>
      </rPr>
      <t>/m</t>
    </r>
    <r>
      <rPr>
        <sz val="12"/>
        <color indexed="8"/>
        <rFont val="Times New Roman"/>
        <charset val="134"/>
      </rPr>
      <t>³</t>
    </r>
    <r>
      <rPr>
        <sz val="12"/>
        <color indexed="8"/>
        <rFont val="仿宋_GB2312"/>
        <charset val="134"/>
      </rPr>
      <t>，预计投资</t>
    </r>
    <r>
      <rPr>
        <sz val="12"/>
        <color indexed="8"/>
        <rFont val="Times New Roman"/>
        <charset val="134"/>
      </rPr>
      <t>2.4</t>
    </r>
    <r>
      <rPr>
        <sz val="12"/>
        <color indexed="8"/>
        <rFont val="仿宋_GB2312"/>
        <charset val="134"/>
      </rPr>
      <t>万元；</t>
    </r>
    <r>
      <rPr>
        <sz val="12"/>
        <color indexed="8"/>
        <rFont val="Times New Roman"/>
        <charset val="134"/>
      </rPr>
      <t xml:space="preserve">
</t>
    </r>
    <r>
      <rPr>
        <sz val="12"/>
        <color indexed="8"/>
        <rFont val="仿宋_GB2312"/>
        <charset val="134"/>
      </rPr>
      <t>二、污水主管工程：</t>
    </r>
    <r>
      <rPr>
        <sz val="12"/>
        <color indexed="8"/>
        <rFont val="Times New Roman"/>
        <charset val="134"/>
      </rPr>
      <t>50m</t>
    </r>
    <r>
      <rPr>
        <sz val="12"/>
        <color indexed="8"/>
        <rFont val="Times New Roman"/>
        <charset val="134"/>
      </rPr>
      <t>³</t>
    </r>
    <r>
      <rPr>
        <sz val="12"/>
        <color indexed="8"/>
        <rFont val="仿宋_GB2312"/>
        <charset val="134"/>
      </rPr>
      <t>化粪池</t>
    </r>
    <r>
      <rPr>
        <sz val="12"/>
        <color indexed="8"/>
        <rFont val="Times New Roman"/>
        <charset val="134"/>
      </rPr>
      <t>1</t>
    </r>
    <r>
      <rPr>
        <sz val="12"/>
        <color indexed="8"/>
        <rFont val="仿宋_GB2312"/>
        <charset val="134"/>
      </rPr>
      <t>座，计划投资</t>
    </r>
    <r>
      <rPr>
        <sz val="12"/>
        <color indexed="8"/>
        <rFont val="Times New Roman"/>
        <charset val="134"/>
      </rPr>
      <t>6</t>
    </r>
    <r>
      <rPr>
        <sz val="12"/>
        <color indexed="8"/>
        <rFont val="仿宋_GB2312"/>
        <charset val="134"/>
      </rPr>
      <t>万元；</t>
    </r>
    <r>
      <rPr>
        <sz val="12"/>
        <color indexed="8"/>
        <rFont val="Times New Roman"/>
        <charset val="134"/>
      </rPr>
      <t>DN600</t>
    </r>
    <r>
      <rPr>
        <sz val="12"/>
        <color indexed="8"/>
        <rFont val="仿宋_GB2312"/>
        <charset val="134"/>
      </rPr>
      <t>双壁波纹管</t>
    </r>
    <r>
      <rPr>
        <sz val="12"/>
        <color indexed="8"/>
        <rFont val="Times New Roman"/>
        <charset val="134"/>
      </rPr>
      <t>800m</t>
    </r>
    <r>
      <rPr>
        <sz val="12"/>
        <color indexed="8"/>
        <rFont val="仿宋_GB2312"/>
        <charset val="134"/>
      </rPr>
      <t>，</t>
    </r>
    <r>
      <rPr>
        <sz val="12"/>
        <color indexed="8"/>
        <rFont val="Times New Roman"/>
        <charset val="134"/>
      </rPr>
      <t>275</t>
    </r>
    <r>
      <rPr>
        <sz val="12"/>
        <color indexed="8"/>
        <rFont val="仿宋_GB2312"/>
        <charset val="134"/>
      </rPr>
      <t>元</t>
    </r>
    <r>
      <rPr>
        <sz val="12"/>
        <color indexed="8"/>
        <rFont val="Times New Roman"/>
        <charset val="134"/>
      </rPr>
      <t>/m</t>
    </r>
    <r>
      <rPr>
        <sz val="12"/>
        <color indexed="8"/>
        <rFont val="仿宋_GB2312"/>
        <charset val="134"/>
      </rPr>
      <t>，计划投资</t>
    </r>
    <r>
      <rPr>
        <sz val="12"/>
        <color indexed="8"/>
        <rFont val="Times New Roman"/>
        <charset val="134"/>
      </rPr>
      <t>22</t>
    </r>
    <r>
      <rPr>
        <sz val="12"/>
        <color indexed="8"/>
        <rFont val="仿宋_GB2312"/>
        <charset val="134"/>
      </rPr>
      <t>万元；</t>
    </r>
    <r>
      <rPr>
        <sz val="12"/>
        <color indexed="8"/>
        <rFont val="Times New Roman"/>
        <charset val="134"/>
      </rPr>
      <t xml:space="preserve">DN110PVC </t>
    </r>
    <r>
      <rPr>
        <sz val="12"/>
        <color indexed="8"/>
        <rFont val="仿宋_GB2312"/>
        <charset val="134"/>
      </rPr>
      <t>排水管</t>
    </r>
    <r>
      <rPr>
        <sz val="12"/>
        <color indexed="8"/>
        <rFont val="Times New Roman"/>
        <charset val="134"/>
      </rPr>
      <t>100m</t>
    </r>
    <r>
      <rPr>
        <sz val="12"/>
        <color indexed="8"/>
        <rFont val="仿宋_GB2312"/>
        <charset val="134"/>
      </rPr>
      <t>，</t>
    </r>
    <r>
      <rPr>
        <sz val="12"/>
        <color indexed="8"/>
        <rFont val="Times New Roman"/>
        <charset val="134"/>
      </rPr>
      <t>65</t>
    </r>
    <r>
      <rPr>
        <sz val="12"/>
        <color indexed="8"/>
        <rFont val="仿宋_GB2312"/>
        <charset val="134"/>
      </rPr>
      <t>元</t>
    </r>
    <r>
      <rPr>
        <sz val="12"/>
        <color indexed="8"/>
        <rFont val="Times New Roman"/>
        <charset val="134"/>
      </rPr>
      <t>/m</t>
    </r>
    <r>
      <rPr>
        <sz val="12"/>
        <color indexed="8"/>
        <rFont val="仿宋_GB2312"/>
        <charset val="134"/>
      </rPr>
      <t>，计划投资</t>
    </r>
    <r>
      <rPr>
        <sz val="12"/>
        <color indexed="8"/>
        <rFont val="Times New Roman"/>
        <charset val="134"/>
      </rPr>
      <t>0.65</t>
    </r>
    <r>
      <rPr>
        <sz val="12"/>
        <color indexed="8"/>
        <rFont val="仿宋_GB2312"/>
        <charset val="134"/>
      </rPr>
      <t>万元；土方开挖（外运）</t>
    </r>
    <r>
      <rPr>
        <sz val="12"/>
        <color indexed="8"/>
        <rFont val="Times New Roman"/>
        <charset val="134"/>
      </rPr>
      <t>800m</t>
    </r>
    <r>
      <rPr>
        <sz val="12"/>
        <color indexed="8"/>
        <rFont val="Times New Roman"/>
        <charset val="134"/>
      </rPr>
      <t>³</t>
    </r>
    <r>
      <rPr>
        <sz val="12"/>
        <color indexed="8"/>
        <rFont val="仿宋_GB2312"/>
        <charset val="134"/>
      </rPr>
      <t>，</t>
    </r>
    <r>
      <rPr>
        <sz val="12"/>
        <color indexed="8"/>
        <rFont val="Times New Roman"/>
        <charset val="134"/>
      </rPr>
      <t>10</t>
    </r>
    <r>
      <rPr>
        <sz val="12"/>
        <color indexed="8"/>
        <rFont val="仿宋_GB2312"/>
        <charset val="134"/>
      </rPr>
      <t>元</t>
    </r>
    <r>
      <rPr>
        <sz val="12"/>
        <color indexed="8"/>
        <rFont val="Times New Roman"/>
        <charset val="134"/>
      </rPr>
      <t>/m</t>
    </r>
    <r>
      <rPr>
        <sz val="12"/>
        <color indexed="8"/>
        <rFont val="Times New Roman"/>
        <charset val="134"/>
      </rPr>
      <t>³</t>
    </r>
    <r>
      <rPr>
        <sz val="12"/>
        <color indexed="8"/>
        <rFont val="仿宋_GB2312"/>
        <charset val="134"/>
      </rPr>
      <t>，计划投资</t>
    </r>
    <r>
      <rPr>
        <sz val="12"/>
        <color indexed="8"/>
        <rFont val="Times New Roman"/>
        <charset val="134"/>
      </rPr>
      <t>0.8</t>
    </r>
    <r>
      <rPr>
        <sz val="12"/>
        <color indexed="8"/>
        <rFont val="仿宋_GB2312"/>
        <charset val="134"/>
      </rPr>
      <t>万元，</t>
    </r>
    <r>
      <rPr>
        <sz val="12"/>
        <color indexed="8"/>
        <rFont val="Times New Roman"/>
        <charset val="134"/>
      </rPr>
      <t>C15</t>
    </r>
    <r>
      <rPr>
        <sz val="12"/>
        <color indexed="8"/>
        <rFont val="仿宋_GB2312"/>
        <charset val="134"/>
      </rPr>
      <t>混凝土包管</t>
    </r>
    <r>
      <rPr>
        <sz val="12"/>
        <color indexed="8"/>
        <rFont val="Times New Roman"/>
        <charset val="134"/>
      </rPr>
      <t>398.08m</t>
    </r>
    <r>
      <rPr>
        <sz val="12"/>
        <color indexed="8"/>
        <rFont val="Times New Roman"/>
        <charset val="134"/>
      </rPr>
      <t>³</t>
    </r>
    <r>
      <rPr>
        <sz val="12"/>
        <color indexed="8"/>
        <rFont val="仿宋_GB2312"/>
        <charset val="134"/>
      </rPr>
      <t>，</t>
    </r>
    <r>
      <rPr>
        <sz val="12"/>
        <color indexed="8"/>
        <rFont val="Times New Roman"/>
        <charset val="134"/>
      </rPr>
      <t>340</t>
    </r>
    <r>
      <rPr>
        <sz val="12"/>
        <color indexed="8"/>
        <rFont val="仿宋_GB2312"/>
        <charset val="134"/>
      </rPr>
      <t>元</t>
    </r>
    <r>
      <rPr>
        <sz val="12"/>
        <color indexed="8"/>
        <rFont val="Times New Roman"/>
        <charset val="134"/>
      </rPr>
      <t>/m</t>
    </r>
    <r>
      <rPr>
        <sz val="12"/>
        <color indexed="8"/>
        <rFont val="Times New Roman"/>
        <charset val="134"/>
      </rPr>
      <t>³</t>
    </r>
    <r>
      <rPr>
        <sz val="12"/>
        <color indexed="8"/>
        <rFont val="仿宋_GB2312"/>
        <charset val="134"/>
      </rPr>
      <t>，计划投资</t>
    </r>
    <r>
      <rPr>
        <sz val="12"/>
        <color indexed="8"/>
        <rFont val="Times New Roman"/>
        <charset val="134"/>
      </rPr>
      <t>13.5347</t>
    </r>
    <r>
      <rPr>
        <sz val="12"/>
        <color indexed="8"/>
        <rFont val="仿宋_GB2312"/>
        <charset val="134"/>
      </rPr>
      <t>万元，混凝土破除</t>
    </r>
    <r>
      <rPr>
        <sz val="12"/>
        <color indexed="8"/>
        <rFont val="Times New Roman"/>
        <charset val="134"/>
      </rPr>
      <t>160m</t>
    </r>
    <r>
      <rPr>
        <sz val="12"/>
        <color indexed="8"/>
        <rFont val="Times New Roman"/>
        <charset val="134"/>
      </rPr>
      <t>³</t>
    </r>
    <r>
      <rPr>
        <sz val="12"/>
        <color indexed="8"/>
        <rFont val="仿宋_GB2312"/>
        <charset val="134"/>
      </rPr>
      <t>，</t>
    </r>
    <r>
      <rPr>
        <sz val="12"/>
        <color indexed="8"/>
        <rFont val="Times New Roman"/>
        <charset val="134"/>
      </rPr>
      <t>30</t>
    </r>
    <r>
      <rPr>
        <sz val="12"/>
        <color indexed="8"/>
        <rFont val="仿宋_GB2312"/>
        <charset val="134"/>
      </rPr>
      <t>元</t>
    </r>
    <r>
      <rPr>
        <sz val="12"/>
        <color indexed="8"/>
        <rFont val="Times New Roman"/>
        <charset val="134"/>
      </rPr>
      <t>/m</t>
    </r>
    <r>
      <rPr>
        <sz val="12"/>
        <color indexed="8"/>
        <rFont val="Times New Roman"/>
        <charset val="134"/>
      </rPr>
      <t>³</t>
    </r>
    <r>
      <rPr>
        <sz val="12"/>
        <color indexed="8"/>
        <rFont val="仿宋_GB2312"/>
        <charset val="134"/>
      </rPr>
      <t>，计划投资</t>
    </r>
    <r>
      <rPr>
        <sz val="12"/>
        <color indexed="8"/>
        <rFont val="Times New Roman"/>
        <charset val="134"/>
      </rPr>
      <t>0.48</t>
    </r>
    <r>
      <rPr>
        <sz val="12"/>
        <color indexed="8"/>
        <rFont val="仿宋_GB2312"/>
        <charset val="134"/>
      </rPr>
      <t>万元；路面切缝</t>
    </r>
    <r>
      <rPr>
        <sz val="12"/>
        <color indexed="8"/>
        <rFont val="Times New Roman"/>
        <charset val="134"/>
      </rPr>
      <t>800m</t>
    </r>
    <r>
      <rPr>
        <sz val="12"/>
        <color indexed="8"/>
        <rFont val="仿宋_GB2312"/>
        <charset val="134"/>
      </rPr>
      <t>，</t>
    </r>
    <r>
      <rPr>
        <sz val="12"/>
        <color indexed="8"/>
        <rFont val="Times New Roman"/>
        <charset val="134"/>
      </rPr>
      <t>6</t>
    </r>
    <r>
      <rPr>
        <sz val="12"/>
        <color indexed="8"/>
        <rFont val="仿宋_GB2312"/>
        <charset val="134"/>
      </rPr>
      <t>元</t>
    </r>
    <r>
      <rPr>
        <sz val="12"/>
        <color indexed="8"/>
        <rFont val="Times New Roman"/>
        <charset val="134"/>
      </rPr>
      <t>/m</t>
    </r>
    <r>
      <rPr>
        <sz val="12"/>
        <color indexed="8"/>
        <rFont val="仿宋_GB2312"/>
        <charset val="134"/>
      </rPr>
      <t>，计划投资</t>
    </r>
    <r>
      <rPr>
        <sz val="12"/>
        <color indexed="8"/>
        <rFont val="Times New Roman"/>
        <charset val="134"/>
      </rPr>
      <t>0.48</t>
    </r>
    <r>
      <rPr>
        <sz val="12"/>
        <color indexed="8"/>
        <rFont val="仿宋_GB2312"/>
        <charset val="134"/>
      </rPr>
      <t>万元；砖砌检查井</t>
    </r>
    <r>
      <rPr>
        <sz val="12"/>
        <color indexed="8"/>
        <rFont val="Times New Roman"/>
        <charset val="134"/>
      </rPr>
      <t>10</t>
    </r>
    <r>
      <rPr>
        <sz val="12"/>
        <color indexed="8"/>
        <rFont val="仿宋_GB2312"/>
        <charset val="134"/>
      </rPr>
      <t>座，</t>
    </r>
    <r>
      <rPr>
        <sz val="12"/>
        <color indexed="8"/>
        <rFont val="Times New Roman"/>
        <charset val="134"/>
      </rPr>
      <t>1100</t>
    </r>
    <r>
      <rPr>
        <sz val="12"/>
        <color indexed="8"/>
        <rFont val="仿宋_GB2312"/>
        <charset val="134"/>
      </rPr>
      <t>元</t>
    </r>
    <r>
      <rPr>
        <sz val="12"/>
        <color indexed="8"/>
        <rFont val="Times New Roman"/>
        <charset val="134"/>
      </rPr>
      <t>/</t>
    </r>
    <r>
      <rPr>
        <sz val="12"/>
        <color indexed="8"/>
        <rFont val="仿宋_GB2312"/>
        <charset val="134"/>
      </rPr>
      <t>座，计划投资</t>
    </r>
    <r>
      <rPr>
        <sz val="12"/>
        <color indexed="8"/>
        <rFont val="Times New Roman"/>
        <charset val="134"/>
      </rPr>
      <t>1.1</t>
    </r>
    <r>
      <rPr>
        <sz val="12"/>
        <color indexed="8"/>
        <rFont val="仿宋_GB2312"/>
        <charset val="134"/>
      </rPr>
      <t>万元；雨水箅子井</t>
    </r>
    <r>
      <rPr>
        <sz val="12"/>
        <color indexed="8"/>
        <rFont val="Times New Roman"/>
        <charset val="134"/>
      </rPr>
      <t>10</t>
    </r>
    <r>
      <rPr>
        <sz val="12"/>
        <color indexed="8"/>
        <rFont val="仿宋_GB2312"/>
        <charset val="134"/>
      </rPr>
      <t>座，</t>
    </r>
    <r>
      <rPr>
        <sz val="12"/>
        <color indexed="8"/>
        <rFont val="Times New Roman"/>
        <charset val="134"/>
      </rPr>
      <t>430</t>
    </r>
    <r>
      <rPr>
        <sz val="12"/>
        <color indexed="8"/>
        <rFont val="仿宋_GB2312"/>
        <charset val="134"/>
      </rPr>
      <t>元</t>
    </r>
    <r>
      <rPr>
        <sz val="12"/>
        <color indexed="8"/>
        <rFont val="Times New Roman"/>
        <charset val="134"/>
      </rPr>
      <t>/</t>
    </r>
    <r>
      <rPr>
        <sz val="12"/>
        <color indexed="8"/>
        <rFont val="仿宋_GB2312"/>
        <charset val="134"/>
      </rPr>
      <t>座</t>
    </r>
    <r>
      <rPr>
        <sz val="12"/>
        <color indexed="8"/>
        <rFont val="Times New Roman"/>
        <charset val="134"/>
      </rPr>
      <t>,</t>
    </r>
    <r>
      <rPr>
        <sz val="12"/>
        <color indexed="8"/>
        <rFont val="仿宋_GB2312"/>
        <charset val="134"/>
      </rPr>
      <t>计划投资</t>
    </r>
    <r>
      <rPr>
        <sz val="12"/>
        <color indexed="8"/>
        <rFont val="Times New Roman"/>
        <charset val="134"/>
      </rPr>
      <t>0.43</t>
    </r>
    <r>
      <rPr>
        <sz val="12"/>
        <color indexed="8"/>
        <rFont val="仿宋_GB2312"/>
        <charset val="134"/>
      </rPr>
      <t>万元。</t>
    </r>
  </si>
  <si>
    <r>
      <rPr>
        <sz val="12"/>
        <color indexed="8"/>
        <rFont val="仿宋_GB2312"/>
        <charset val="134"/>
      </rPr>
      <t>通过项目实施，一是有效解决马鸣乡永胜委会长冲村村脱贫户（人）和群众的安全出行难题。同时，大力推动社会经济发展，加快乡村振兴建设。二是有利于党群、干群关系进一步密切，提高群众生活质量。三是改善人居环境，解决主路污水排水问题。</t>
    </r>
  </si>
  <si>
    <r>
      <rPr>
        <sz val="12"/>
        <color indexed="8"/>
        <rFont val="仿宋_GB2312"/>
        <charset val="134"/>
      </rPr>
      <t>完善基础设施，解决群众安全出行，带动生产发展，改善人居环境。</t>
    </r>
  </si>
  <si>
    <r>
      <rPr>
        <sz val="12"/>
        <color indexed="8"/>
        <rFont val="仿宋_GB2312"/>
        <charset val="134"/>
      </rPr>
      <t>瓦窑村委会</t>
    </r>
  </si>
  <si>
    <r>
      <rPr>
        <sz val="12"/>
        <color indexed="8"/>
        <rFont val="仿宋_GB2312"/>
        <charset val="134"/>
      </rPr>
      <t>农村道路建设（通村路、通户路、小型桥梁等）</t>
    </r>
  </si>
  <si>
    <r>
      <rPr>
        <sz val="12"/>
        <rFont val="仿宋_GB2312"/>
        <charset val="134"/>
      </rPr>
      <t>马鸣乡瓦窑村委会南打坝村民小组基础设施补短板项目</t>
    </r>
  </si>
  <si>
    <r>
      <rPr>
        <sz val="12"/>
        <color indexed="8"/>
        <rFont val="仿宋_GB2312"/>
        <charset val="134"/>
      </rPr>
      <t>新修</t>
    </r>
    <r>
      <rPr>
        <sz val="12"/>
        <color indexed="8"/>
        <rFont val="Times New Roman"/>
        <charset val="134"/>
      </rPr>
      <t>:15cm</t>
    </r>
    <r>
      <rPr>
        <sz val="12"/>
        <color indexed="8"/>
        <rFont val="仿宋_GB2312"/>
        <charset val="134"/>
      </rPr>
      <t>厚级配碎石</t>
    </r>
    <r>
      <rPr>
        <sz val="12"/>
        <color indexed="8"/>
        <rFont val="Times New Roman"/>
        <charset val="134"/>
      </rPr>
      <t>2800</t>
    </r>
    <r>
      <rPr>
        <sz val="12"/>
        <color indexed="8"/>
        <rFont val="宋体"/>
        <charset val="134"/>
      </rPr>
      <t>㎡</t>
    </r>
    <r>
      <rPr>
        <sz val="12"/>
        <color indexed="8"/>
        <rFont val="仿宋_GB2312"/>
        <charset val="134"/>
      </rPr>
      <t>，</t>
    </r>
    <r>
      <rPr>
        <sz val="12"/>
        <color indexed="8"/>
        <rFont val="Times New Roman"/>
        <charset val="134"/>
      </rPr>
      <t>24</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，计划投资</t>
    </r>
    <r>
      <rPr>
        <sz val="12"/>
        <color indexed="8"/>
        <rFont val="Times New Roman"/>
        <charset val="134"/>
      </rPr>
      <t>6.72</t>
    </r>
    <r>
      <rPr>
        <sz val="12"/>
        <color indexed="8"/>
        <rFont val="仿宋_GB2312"/>
        <charset val="134"/>
      </rPr>
      <t>万元；</t>
    </r>
    <r>
      <rPr>
        <sz val="12"/>
        <color indexed="8"/>
        <rFont val="Times New Roman"/>
        <charset val="134"/>
      </rPr>
      <t>20cmC25</t>
    </r>
    <r>
      <rPr>
        <sz val="12"/>
        <color indexed="8"/>
        <rFont val="仿宋_GB2312"/>
        <charset val="134"/>
      </rPr>
      <t>混凝土街心路</t>
    </r>
    <r>
      <rPr>
        <sz val="12"/>
        <color indexed="8"/>
        <rFont val="Times New Roman"/>
        <charset val="134"/>
      </rPr>
      <t>2800</t>
    </r>
    <r>
      <rPr>
        <sz val="12"/>
        <color indexed="8"/>
        <rFont val="宋体"/>
        <charset val="134"/>
      </rPr>
      <t>㎡</t>
    </r>
    <r>
      <rPr>
        <sz val="12"/>
        <color indexed="8"/>
        <rFont val="仿宋_GB2312"/>
        <charset val="134"/>
      </rPr>
      <t>，</t>
    </r>
    <r>
      <rPr>
        <sz val="12"/>
        <color indexed="8"/>
        <rFont val="Times New Roman"/>
        <charset val="134"/>
      </rPr>
      <t>84</t>
    </r>
    <r>
      <rPr>
        <sz val="12"/>
        <color indexed="8"/>
        <rFont val="仿宋_GB2312"/>
        <charset val="134"/>
      </rPr>
      <t>元</t>
    </r>
    <r>
      <rPr>
        <sz val="12"/>
        <color indexed="8"/>
        <rFont val="Times New Roman"/>
        <charset val="134"/>
      </rPr>
      <t>/</t>
    </r>
    <r>
      <rPr>
        <sz val="12"/>
        <color indexed="8"/>
        <rFont val="宋体"/>
        <charset val="134"/>
      </rPr>
      <t>㎡</t>
    </r>
    <r>
      <rPr>
        <sz val="12"/>
        <color indexed="8"/>
        <rFont val="仿宋_GB2312"/>
        <charset val="134"/>
      </rPr>
      <t>，计划投资</t>
    </r>
    <r>
      <rPr>
        <sz val="12"/>
        <color indexed="8"/>
        <rFont val="Times New Roman"/>
        <charset val="134"/>
      </rPr>
      <t>23.52</t>
    </r>
    <r>
      <rPr>
        <sz val="12"/>
        <color indexed="8"/>
        <rFont val="仿宋_GB2312"/>
        <charset val="134"/>
      </rPr>
      <t>万元；新建浆砌石挡墙</t>
    </r>
    <r>
      <rPr>
        <sz val="12"/>
        <color indexed="8"/>
        <rFont val="Times New Roman"/>
        <charset val="134"/>
      </rPr>
      <t>60m</t>
    </r>
    <r>
      <rPr>
        <sz val="12"/>
        <color indexed="8"/>
        <rFont val="Times New Roman"/>
        <charset val="134"/>
      </rPr>
      <t>³</t>
    </r>
    <r>
      <rPr>
        <sz val="12"/>
        <color indexed="8"/>
        <rFont val="仿宋_GB2312"/>
        <charset val="134"/>
      </rPr>
      <t>，</t>
    </r>
    <r>
      <rPr>
        <sz val="12"/>
        <color indexed="8"/>
        <rFont val="Times New Roman"/>
        <charset val="134"/>
      </rPr>
      <t>330</t>
    </r>
    <r>
      <rPr>
        <sz val="12"/>
        <color indexed="8"/>
        <rFont val="仿宋_GB2312"/>
        <charset val="134"/>
      </rPr>
      <t>元</t>
    </r>
    <r>
      <rPr>
        <sz val="12"/>
        <color indexed="8"/>
        <rFont val="Times New Roman"/>
        <charset val="134"/>
      </rPr>
      <t>/m</t>
    </r>
    <r>
      <rPr>
        <sz val="12"/>
        <color indexed="8"/>
        <rFont val="Times New Roman"/>
        <charset val="134"/>
      </rPr>
      <t>³</t>
    </r>
    <r>
      <rPr>
        <sz val="12"/>
        <color indexed="8"/>
        <rFont val="仿宋_GB2312"/>
        <charset val="134"/>
      </rPr>
      <t>，计划投资，</t>
    </r>
    <r>
      <rPr>
        <sz val="12"/>
        <color indexed="8"/>
        <rFont val="Times New Roman"/>
        <charset val="134"/>
      </rPr>
      <t>400*400</t>
    </r>
    <r>
      <rPr>
        <sz val="12"/>
        <color indexed="8"/>
        <rFont val="仿宋_GB2312"/>
        <charset val="134"/>
      </rPr>
      <t>单臂混凝土排水沟</t>
    </r>
    <r>
      <rPr>
        <sz val="12"/>
        <color indexed="8"/>
        <rFont val="Times New Roman"/>
        <charset val="134"/>
      </rPr>
      <t>600m</t>
    </r>
    <r>
      <rPr>
        <sz val="12"/>
        <color indexed="8"/>
        <rFont val="仿宋_GB2312"/>
        <charset val="134"/>
      </rPr>
      <t>，</t>
    </r>
    <r>
      <rPr>
        <sz val="12"/>
        <color indexed="8"/>
        <rFont val="Times New Roman"/>
        <charset val="134"/>
      </rPr>
      <t>205</t>
    </r>
    <r>
      <rPr>
        <sz val="12"/>
        <color indexed="8"/>
        <rFont val="仿宋_GB2312"/>
        <charset val="134"/>
      </rPr>
      <t>元</t>
    </r>
    <r>
      <rPr>
        <sz val="12"/>
        <color indexed="8"/>
        <rFont val="Times New Roman"/>
        <charset val="134"/>
      </rPr>
      <t>/m</t>
    </r>
    <r>
      <rPr>
        <sz val="12"/>
        <color indexed="8"/>
        <rFont val="仿宋_GB2312"/>
        <charset val="134"/>
      </rPr>
      <t>，计划投资</t>
    </r>
    <r>
      <rPr>
        <sz val="12"/>
        <color indexed="8"/>
        <rFont val="Times New Roman"/>
        <charset val="134"/>
      </rPr>
      <t>12.3</t>
    </r>
    <r>
      <rPr>
        <sz val="12"/>
        <color indexed="8"/>
        <rFont val="仿宋_GB2312"/>
        <charset val="134"/>
      </rPr>
      <t>万元。</t>
    </r>
  </si>
  <si>
    <r>
      <rPr>
        <sz val="12"/>
        <color indexed="8"/>
        <rFont val="仿宋_GB2312"/>
        <charset val="134"/>
      </rPr>
      <t>通过项目实施，一是有效解决马鸣乡瓦窑村委会南打坝村脱贫户（人）和群众的安全出行难题。同时，大力推动社会经济发展，加快乡村振兴建设。二是有利于党群、干群关系进一步密切，提高群众生活质量。</t>
    </r>
  </si>
  <si>
    <r>
      <rPr>
        <sz val="12"/>
        <color indexed="8"/>
        <rFont val="仿宋_GB2312"/>
        <charset val="134"/>
      </rPr>
      <t>完善基础设施，解决群众安全出行，带动生产发展。</t>
    </r>
  </si>
  <si>
    <r>
      <rPr>
        <sz val="12"/>
        <color indexed="8"/>
        <rFont val="仿宋_GB2312"/>
        <charset val="134"/>
      </rPr>
      <t>密郎村委会、挪地村委会、咨卡村委会、瓦窑居委会</t>
    </r>
  </si>
  <si>
    <r>
      <rPr>
        <sz val="12"/>
        <rFont val="仿宋_GB2312"/>
        <charset val="134"/>
      </rPr>
      <t>马鸣乡农村卫生公厕建设项目</t>
    </r>
  </si>
  <si>
    <r>
      <rPr>
        <sz val="12"/>
        <color indexed="8"/>
        <rFont val="仿宋_GB2312"/>
        <charset val="134"/>
      </rPr>
      <t>密郎村委会、咨卡村委会、马鸣居委会</t>
    </r>
  </si>
  <si>
    <r>
      <rPr>
        <sz val="12"/>
        <rFont val="仿宋_GB2312"/>
        <charset val="134"/>
      </rPr>
      <t>密郎村委会、咨卡村委会、马鸣居委会新建卫生公厕</t>
    </r>
    <r>
      <rPr>
        <sz val="12"/>
        <rFont val="Times New Roman"/>
        <charset val="134"/>
      </rPr>
      <t>4</t>
    </r>
    <r>
      <rPr>
        <sz val="12"/>
        <rFont val="仿宋_GB2312"/>
        <charset val="134"/>
      </rPr>
      <t>座。</t>
    </r>
  </si>
  <si>
    <r>
      <rPr>
        <sz val="12"/>
        <color indexed="8"/>
        <rFont val="仿宋_GB2312"/>
        <charset val="134"/>
      </rPr>
      <t>袜度社区上袜度大村基础设施建设项目</t>
    </r>
  </si>
  <si>
    <r>
      <rPr>
        <sz val="12"/>
        <color rgb="FF000000"/>
        <rFont val="Times New Roman"/>
        <charset val="134"/>
      </rPr>
      <t>1.</t>
    </r>
    <r>
      <rPr>
        <sz val="12"/>
        <color indexed="8"/>
        <rFont val="仿宋_GB2312"/>
        <charset val="134"/>
      </rPr>
      <t>上袜度大村硬化道路总长约</t>
    </r>
    <r>
      <rPr>
        <sz val="12"/>
        <color indexed="8"/>
        <rFont val="Times New Roman"/>
        <charset val="134"/>
      </rPr>
      <t>1080</t>
    </r>
    <r>
      <rPr>
        <sz val="12"/>
        <color indexed="8"/>
        <rFont val="仿宋_GB2312"/>
        <charset val="134"/>
      </rPr>
      <t>米，宽</t>
    </r>
    <r>
      <rPr>
        <sz val="12"/>
        <color indexed="8"/>
        <rFont val="Times New Roman"/>
        <charset val="134"/>
      </rPr>
      <t>4</t>
    </r>
    <r>
      <rPr>
        <sz val="12"/>
        <color indexed="8"/>
        <rFont val="仿宋_GB2312"/>
        <charset val="134"/>
      </rPr>
      <t>米，厚</t>
    </r>
    <r>
      <rPr>
        <sz val="12"/>
        <color indexed="8"/>
        <rFont val="Times New Roman"/>
        <charset val="134"/>
      </rPr>
      <t>0.2</t>
    </r>
    <r>
      <rPr>
        <sz val="12"/>
        <color indexed="8"/>
        <rFont val="仿宋_GB2312"/>
        <charset val="134"/>
      </rPr>
      <t>米，需</t>
    </r>
    <r>
      <rPr>
        <sz val="12"/>
        <color indexed="8"/>
        <rFont val="Times New Roman"/>
        <charset val="134"/>
      </rPr>
      <t>c25</t>
    </r>
    <r>
      <rPr>
        <sz val="12"/>
        <color indexed="8"/>
        <rFont val="仿宋_GB2312"/>
        <charset val="134"/>
      </rPr>
      <t>混凝土</t>
    </r>
    <r>
      <rPr>
        <sz val="12"/>
        <color indexed="8"/>
        <rFont val="Times New Roman"/>
        <charset val="134"/>
      </rPr>
      <t>4320</t>
    </r>
    <r>
      <rPr>
        <sz val="12"/>
        <color indexed="8"/>
        <rFont val="仿宋_GB2312"/>
        <charset val="134"/>
      </rPr>
      <t>平方米方米，每平方米</t>
    </r>
    <r>
      <rPr>
        <sz val="12"/>
        <color indexed="8"/>
        <rFont val="Times New Roman"/>
        <charset val="134"/>
      </rPr>
      <t>86</t>
    </r>
    <r>
      <rPr>
        <sz val="12"/>
        <color indexed="8"/>
        <rFont val="仿宋_GB2312"/>
        <charset val="134"/>
      </rPr>
      <t>元，需投入资金</t>
    </r>
    <r>
      <rPr>
        <sz val="12"/>
        <color indexed="8"/>
        <rFont val="Times New Roman"/>
        <charset val="134"/>
      </rPr>
      <t>37.152</t>
    </r>
    <r>
      <rPr>
        <sz val="12"/>
        <color indexed="8"/>
        <rFont val="仿宋_GB2312"/>
        <charset val="134"/>
      </rPr>
      <t>万元</t>
    </r>
    <r>
      <rPr>
        <sz val="12"/>
        <color indexed="8"/>
        <rFont val="Times New Roman"/>
        <charset val="134"/>
      </rPr>
      <t xml:space="preserve">
2.</t>
    </r>
    <r>
      <rPr>
        <sz val="12"/>
        <color indexed="8"/>
        <rFont val="仿宋_GB2312"/>
        <charset val="134"/>
      </rPr>
      <t>混凝土浇筑水沟</t>
    </r>
    <r>
      <rPr>
        <sz val="12"/>
        <color indexed="8"/>
        <rFont val="Times New Roman"/>
        <charset val="134"/>
      </rPr>
      <t>220</t>
    </r>
    <r>
      <rPr>
        <sz val="12"/>
        <color indexed="8"/>
        <rFont val="仿宋_GB2312"/>
        <charset val="134"/>
      </rPr>
      <t>米、宽</t>
    </r>
    <r>
      <rPr>
        <sz val="12"/>
        <color indexed="8"/>
        <rFont val="Times New Roman"/>
        <charset val="134"/>
      </rPr>
      <t>0.4</t>
    </r>
    <r>
      <rPr>
        <sz val="12"/>
        <color indexed="8"/>
        <rFont val="仿宋_GB2312"/>
        <charset val="134"/>
      </rPr>
      <t>米，按单价</t>
    </r>
    <r>
      <rPr>
        <sz val="12"/>
        <color indexed="8"/>
        <rFont val="Times New Roman"/>
        <charset val="134"/>
      </rPr>
      <t>360</t>
    </r>
    <r>
      <rPr>
        <sz val="12"/>
        <color indexed="8"/>
        <rFont val="仿宋_GB2312"/>
        <charset val="134"/>
      </rPr>
      <t>元</t>
    </r>
    <r>
      <rPr>
        <sz val="12"/>
        <color indexed="8"/>
        <rFont val="Times New Roman"/>
        <charset val="134"/>
      </rPr>
      <t>/</t>
    </r>
    <r>
      <rPr>
        <sz val="12"/>
        <color indexed="8"/>
        <rFont val="仿宋_GB2312"/>
        <charset val="134"/>
      </rPr>
      <t>米，需投入资金</t>
    </r>
    <r>
      <rPr>
        <sz val="12"/>
        <color indexed="8"/>
        <rFont val="Times New Roman"/>
        <charset val="134"/>
      </rPr>
      <t>7.92</t>
    </r>
    <r>
      <rPr>
        <sz val="12"/>
        <color indexed="8"/>
        <rFont val="仿宋_GB2312"/>
        <charset val="134"/>
      </rPr>
      <t>万元</t>
    </r>
    <r>
      <rPr>
        <sz val="12"/>
        <color indexed="8"/>
        <rFont val="Times New Roman"/>
        <charset val="134"/>
      </rPr>
      <t xml:space="preserve">
3.</t>
    </r>
    <r>
      <rPr>
        <sz val="12"/>
        <color indexed="8"/>
        <rFont val="仿宋_GB2312"/>
        <charset val="134"/>
      </rPr>
      <t>毛石挡墙支砌长</t>
    </r>
    <r>
      <rPr>
        <sz val="12"/>
        <color indexed="8"/>
        <rFont val="Times New Roman"/>
        <charset val="134"/>
      </rPr>
      <t>65</t>
    </r>
    <r>
      <rPr>
        <sz val="12"/>
        <color indexed="8"/>
        <rFont val="仿宋_GB2312"/>
        <charset val="134"/>
      </rPr>
      <t>米、宽</t>
    </r>
    <r>
      <rPr>
        <sz val="12"/>
        <color indexed="8"/>
        <rFont val="Times New Roman"/>
        <charset val="134"/>
      </rPr>
      <t>0.5</t>
    </r>
    <r>
      <rPr>
        <sz val="12"/>
        <color indexed="8"/>
        <rFont val="仿宋_GB2312"/>
        <charset val="134"/>
      </rPr>
      <t>米、高</t>
    </r>
    <r>
      <rPr>
        <sz val="12"/>
        <color indexed="8"/>
        <rFont val="Times New Roman"/>
        <charset val="134"/>
      </rPr>
      <t>1</t>
    </r>
    <r>
      <rPr>
        <sz val="12"/>
        <color indexed="8"/>
        <rFont val="仿宋_GB2312"/>
        <charset val="134"/>
      </rPr>
      <t>米，</t>
    </r>
    <r>
      <rPr>
        <sz val="12"/>
        <color indexed="8"/>
        <rFont val="Times New Roman"/>
        <charset val="134"/>
      </rPr>
      <t>32.5</t>
    </r>
    <r>
      <rPr>
        <sz val="12"/>
        <color indexed="8"/>
        <rFont val="仿宋_GB2312"/>
        <charset val="134"/>
      </rPr>
      <t>立方米，每立方米</t>
    </r>
    <r>
      <rPr>
        <sz val="12"/>
        <color indexed="8"/>
        <rFont val="Times New Roman"/>
        <charset val="134"/>
      </rPr>
      <t>360</t>
    </r>
    <r>
      <rPr>
        <sz val="12"/>
        <color indexed="8"/>
        <rFont val="仿宋_GB2312"/>
        <charset val="134"/>
      </rPr>
      <t>元，需投入资金</t>
    </r>
    <r>
      <rPr>
        <sz val="12"/>
        <color indexed="8"/>
        <rFont val="Times New Roman"/>
        <charset val="134"/>
      </rPr>
      <t>1.17</t>
    </r>
    <r>
      <rPr>
        <sz val="12"/>
        <color indexed="8"/>
        <rFont val="仿宋_GB2312"/>
        <charset val="134"/>
      </rPr>
      <t>万元</t>
    </r>
    <r>
      <rPr>
        <sz val="12"/>
        <color indexed="8"/>
        <rFont val="Times New Roman"/>
        <charset val="134"/>
      </rPr>
      <t xml:space="preserve">
4.</t>
    </r>
    <r>
      <rPr>
        <sz val="12"/>
        <color indexed="8"/>
        <rFont val="仿宋_GB2312"/>
        <charset val="134"/>
      </rPr>
      <t>拆除重建围墙</t>
    </r>
    <r>
      <rPr>
        <sz val="12"/>
        <color indexed="8"/>
        <rFont val="Times New Roman"/>
        <charset val="134"/>
      </rPr>
      <t>120</t>
    </r>
    <r>
      <rPr>
        <sz val="12"/>
        <color indexed="8"/>
        <rFont val="仿宋_GB2312"/>
        <charset val="134"/>
      </rPr>
      <t>米，每米</t>
    </r>
    <r>
      <rPr>
        <sz val="12"/>
        <color indexed="8"/>
        <rFont val="Times New Roman"/>
        <charset val="134"/>
      </rPr>
      <t>220</t>
    </r>
    <r>
      <rPr>
        <sz val="12"/>
        <color indexed="8"/>
        <rFont val="仿宋_GB2312"/>
        <charset val="134"/>
      </rPr>
      <t>元，需投入资金</t>
    </r>
    <r>
      <rPr>
        <sz val="12"/>
        <color indexed="8"/>
        <rFont val="Times New Roman"/>
        <charset val="134"/>
      </rPr>
      <t>2.64</t>
    </r>
    <r>
      <rPr>
        <sz val="12"/>
        <color indexed="8"/>
        <rFont val="仿宋_GB2312"/>
        <charset val="134"/>
      </rPr>
      <t>万元</t>
    </r>
    <r>
      <rPr>
        <sz val="12"/>
        <color indexed="8"/>
        <rFont val="Times New Roman"/>
        <charset val="134"/>
      </rPr>
      <t xml:space="preserve">
</t>
    </r>
    <r>
      <rPr>
        <sz val="12"/>
        <color indexed="8"/>
        <rFont val="仿宋_GB2312"/>
        <charset val="134"/>
      </rPr>
      <t>合计共需资金</t>
    </r>
    <r>
      <rPr>
        <sz val="12"/>
        <color indexed="8"/>
        <rFont val="Times New Roman"/>
        <charset val="134"/>
      </rPr>
      <t>48.882</t>
    </r>
    <r>
      <rPr>
        <sz val="12"/>
        <color indexed="8"/>
        <rFont val="仿宋_GB2312"/>
        <charset val="134"/>
      </rPr>
      <t>万元</t>
    </r>
  </si>
  <si>
    <r>
      <rPr>
        <sz val="12"/>
        <color indexed="8"/>
        <rFont val="仿宋_GB2312"/>
        <charset val="134"/>
      </rPr>
      <t>项目建成后，袜度社区上袜度村道路基础设施得到较大改善，人居环境得到显著提升，极大的改善村容村貌，提升乡风文明，增强群众幸福感。有效的解决了当地</t>
    </r>
    <r>
      <rPr>
        <sz val="12"/>
        <color indexed="8"/>
        <rFont val="Times New Roman"/>
        <charset val="134"/>
      </rPr>
      <t>80</t>
    </r>
    <r>
      <rPr>
        <sz val="12"/>
        <color indexed="8"/>
        <rFont val="仿宋_GB2312"/>
        <charset val="134"/>
      </rPr>
      <t>余户</t>
    </r>
    <r>
      <rPr>
        <sz val="12"/>
        <color indexed="8"/>
        <rFont val="Times New Roman"/>
        <charset val="134"/>
      </rPr>
      <t>300</t>
    </r>
    <r>
      <rPr>
        <sz val="12"/>
        <color indexed="8"/>
        <rFont val="仿宋_GB2312"/>
        <charset val="134"/>
      </rPr>
      <t>余人出行困难问题，促进乡村振兴。</t>
    </r>
  </si>
  <si>
    <r>
      <rPr>
        <sz val="12"/>
        <rFont val="仿宋_GB2312"/>
        <charset val="134"/>
      </rPr>
      <t>翠屏社区</t>
    </r>
  </si>
  <si>
    <r>
      <rPr>
        <sz val="12"/>
        <rFont val="仿宋_GB2312"/>
        <charset val="134"/>
      </rPr>
      <t>农村基础设施（含产业配套设施）</t>
    </r>
  </si>
  <si>
    <r>
      <rPr>
        <sz val="12"/>
        <rFont val="仿宋_GB2312"/>
        <charset val="134"/>
      </rPr>
      <t>通泉街道民族团结进步示范街道建设项目（基础设施）</t>
    </r>
  </si>
  <si>
    <r>
      <rPr>
        <sz val="12"/>
        <rFont val="仿宋_GB2312"/>
        <charset val="134"/>
      </rPr>
      <t>通泉街道</t>
    </r>
  </si>
  <si>
    <r>
      <rPr>
        <sz val="12"/>
        <color theme="1"/>
        <rFont val="Times New Roman"/>
        <charset val="134"/>
      </rPr>
      <t>1.</t>
    </r>
    <r>
      <rPr>
        <sz val="12"/>
        <rFont val="仿宋_GB2312"/>
        <charset val="134"/>
      </rPr>
      <t>路面硬化</t>
    </r>
    <r>
      <rPr>
        <sz val="12"/>
        <rFont val="Times New Roman"/>
        <charset val="134"/>
      </rPr>
      <t>5226</t>
    </r>
    <r>
      <rPr>
        <sz val="12"/>
        <rFont val="宋体"/>
        <charset val="134"/>
      </rPr>
      <t>㎡</t>
    </r>
    <r>
      <rPr>
        <sz val="12"/>
        <rFont val="仿宋_GB2312"/>
        <charset val="134"/>
      </rPr>
      <t>；</t>
    </r>
    <r>
      <rPr>
        <sz val="12"/>
        <rFont val="Times New Roman"/>
        <charset val="134"/>
      </rPr>
      <t>2.</t>
    </r>
    <r>
      <rPr>
        <sz val="12"/>
        <rFont val="仿宋_GB2312"/>
        <charset val="134"/>
      </rPr>
      <t>雨水沟改造</t>
    </r>
    <r>
      <rPr>
        <sz val="12"/>
        <rFont val="Times New Roman"/>
        <charset val="134"/>
      </rPr>
      <t>1818.18m</t>
    </r>
    <r>
      <rPr>
        <sz val="12"/>
        <rFont val="仿宋_GB2312"/>
        <charset val="134"/>
      </rPr>
      <t>；</t>
    </r>
    <r>
      <rPr>
        <sz val="12"/>
        <rFont val="Times New Roman"/>
        <charset val="134"/>
      </rPr>
      <t>3.</t>
    </r>
    <r>
      <rPr>
        <sz val="12"/>
        <rFont val="仿宋_GB2312"/>
        <charset val="134"/>
      </rPr>
      <t>污水管</t>
    </r>
    <r>
      <rPr>
        <sz val="12"/>
        <rFont val="Times New Roman"/>
        <charset val="134"/>
      </rPr>
      <t>2178.18m</t>
    </r>
    <r>
      <rPr>
        <sz val="12"/>
        <rFont val="仿宋_GB2312"/>
        <charset val="134"/>
      </rPr>
      <t>；</t>
    </r>
    <r>
      <rPr>
        <sz val="12"/>
        <rFont val="Times New Roman"/>
        <charset val="134"/>
      </rPr>
      <t>4.</t>
    </r>
    <r>
      <rPr>
        <sz val="12"/>
        <rFont val="仿宋_GB2312"/>
        <charset val="134"/>
      </rPr>
      <t>检查井</t>
    </r>
    <r>
      <rPr>
        <sz val="12"/>
        <rFont val="Times New Roman"/>
        <charset val="134"/>
      </rPr>
      <t>91</t>
    </r>
    <r>
      <rPr>
        <sz val="12"/>
        <rFont val="仿宋_GB2312"/>
        <charset val="134"/>
      </rPr>
      <t>座；</t>
    </r>
    <r>
      <rPr>
        <sz val="12"/>
        <rFont val="Times New Roman"/>
        <charset val="134"/>
      </rPr>
      <t>5.</t>
    </r>
    <r>
      <rPr>
        <sz val="12"/>
        <rFont val="仿宋_GB2312"/>
        <charset val="134"/>
      </rPr>
      <t>挡土墙</t>
    </r>
    <r>
      <rPr>
        <sz val="12"/>
        <rFont val="Times New Roman"/>
        <charset val="134"/>
      </rPr>
      <t>1300</t>
    </r>
    <r>
      <rPr>
        <sz val="12"/>
        <rFont val="仿宋_GB2312"/>
        <charset val="134"/>
      </rPr>
      <t>立方米；</t>
    </r>
    <r>
      <rPr>
        <sz val="12"/>
        <rFont val="Times New Roman"/>
        <charset val="134"/>
      </rPr>
      <t>6.</t>
    </r>
    <r>
      <rPr>
        <sz val="12"/>
        <rFont val="仿宋_GB2312"/>
        <charset val="134"/>
      </rPr>
      <t>更换维修垃圾箱</t>
    </r>
    <r>
      <rPr>
        <sz val="12"/>
        <rFont val="Times New Roman"/>
        <charset val="134"/>
      </rPr>
      <t>10</t>
    </r>
    <r>
      <rPr>
        <sz val="12"/>
        <rFont val="仿宋_GB2312"/>
        <charset val="134"/>
      </rPr>
      <t>个。</t>
    </r>
  </si>
  <si>
    <r>
      <rPr>
        <sz val="12"/>
        <color rgb="FF000000"/>
        <rFont val="仿宋_GB2312"/>
        <charset val="134"/>
      </rPr>
      <t>积极响应马龙区大力打造旅居之乡的部署，完善好通泉街道第三个旅居村的基础设施，在提升黑泥哨居民小组村容村貌，方便新老村民生产生活的同时，不断扩大</t>
    </r>
    <r>
      <rPr>
        <sz val="12"/>
        <color rgb="FF000000"/>
        <rFont val="Times New Roman"/>
        <charset val="134"/>
      </rPr>
      <t>“</t>
    </r>
    <r>
      <rPr>
        <sz val="12"/>
        <color rgb="FF000000"/>
        <rFont val="仿宋_GB2312"/>
        <charset val="134"/>
      </rPr>
      <t>避暑曲靖，旅居马龙</t>
    </r>
    <r>
      <rPr>
        <sz val="12"/>
        <color rgb="FF000000"/>
        <rFont val="Times New Roman"/>
        <charset val="134"/>
      </rPr>
      <t>”</t>
    </r>
    <r>
      <rPr>
        <sz val="12"/>
        <color rgb="FF000000"/>
        <rFont val="仿宋_GB2312"/>
        <charset val="134"/>
      </rPr>
      <t>的品牌吸引力，吸引天南海北的各族群众到黑泥哨旅居，从而促进各民族广泛交往交流交融。</t>
    </r>
  </si>
  <si>
    <r>
      <rPr>
        <sz val="12"/>
        <color indexed="8"/>
        <rFont val="仿宋_GB2312"/>
        <charset val="134"/>
      </rPr>
      <t>梁家田社区</t>
    </r>
  </si>
  <si>
    <r>
      <rPr>
        <sz val="12"/>
        <color indexed="8"/>
        <rFont val="仿宋_GB2312"/>
        <charset val="134"/>
      </rPr>
      <t>旧县街道梁家田民族团结进步互嵌式社区建设项目</t>
    </r>
  </si>
  <si>
    <r>
      <rPr>
        <sz val="12"/>
        <rFont val="仿宋_GB2312"/>
        <charset val="134"/>
      </rPr>
      <t>村内道路</t>
    </r>
    <r>
      <rPr>
        <sz val="12"/>
        <rFont val="Times New Roman"/>
        <charset val="134"/>
      </rPr>
      <t>C25</t>
    </r>
    <r>
      <rPr>
        <sz val="12"/>
        <rFont val="仿宋_GB2312"/>
        <charset val="134"/>
      </rPr>
      <t>混凝土硬化，</t>
    </r>
    <r>
      <rPr>
        <sz val="12"/>
        <rFont val="Times New Roman"/>
        <charset val="134"/>
      </rPr>
      <t>2300</t>
    </r>
    <r>
      <rPr>
        <sz val="12"/>
        <rFont val="仿宋_GB2312"/>
        <charset val="134"/>
      </rPr>
      <t>平方米，厚</t>
    </r>
    <r>
      <rPr>
        <sz val="12"/>
        <rFont val="Times New Roman"/>
        <charset val="134"/>
      </rPr>
      <t>0.20</t>
    </r>
    <r>
      <rPr>
        <sz val="12"/>
        <rFont val="仿宋_GB2312"/>
        <charset val="134"/>
      </rPr>
      <t>米；村内道路硬化附属工程：设置</t>
    </r>
    <r>
      <rPr>
        <sz val="12"/>
        <rFont val="Times New Roman"/>
        <charset val="134"/>
      </rPr>
      <t>DN600</t>
    </r>
    <r>
      <rPr>
        <sz val="12"/>
        <rFont val="仿宋_GB2312"/>
        <charset val="134"/>
      </rPr>
      <t>成品检查井</t>
    </r>
    <r>
      <rPr>
        <sz val="12"/>
        <rFont val="Times New Roman"/>
        <charset val="134"/>
      </rPr>
      <t>1</t>
    </r>
    <r>
      <rPr>
        <sz val="12"/>
        <rFont val="仿宋_GB2312"/>
        <charset val="134"/>
      </rPr>
      <t>个，安装</t>
    </r>
    <r>
      <rPr>
        <sz val="12"/>
        <rFont val="Times New Roman"/>
        <charset val="134"/>
      </rPr>
      <t>DN400 HDPE</t>
    </r>
    <r>
      <rPr>
        <sz val="12"/>
        <rFont val="仿宋_GB2312"/>
        <charset val="134"/>
      </rPr>
      <t>双壁波纹管（</t>
    </r>
    <r>
      <rPr>
        <sz val="12"/>
        <rFont val="Times New Roman"/>
        <charset val="134"/>
      </rPr>
      <t>SN8</t>
    </r>
    <r>
      <rPr>
        <sz val="12"/>
        <rFont val="仿宋_GB2312"/>
        <charset val="134"/>
      </rPr>
      <t>）约</t>
    </r>
    <r>
      <rPr>
        <sz val="12"/>
        <rFont val="Times New Roman"/>
        <charset val="134"/>
      </rPr>
      <t>50</t>
    </r>
    <r>
      <rPr>
        <sz val="12"/>
        <rFont val="仿宋_GB2312"/>
        <charset val="134"/>
      </rPr>
      <t>米，</t>
    </r>
    <r>
      <rPr>
        <sz val="12"/>
        <rFont val="Times New Roman"/>
        <charset val="134"/>
      </rPr>
      <t>DN200 PVC</t>
    </r>
    <r>
      <rPr>
        <sz val="12"/>
        <rFont val="仿宋_GB2312"/>
        <charset val="134"/>
      </rPr>
      <t>管约</t>
    </r>
    <r>
      <rPr>
        <sz val="12"/>
        <rFont val="Times New Roman"/>
        <charset val="134"/>
      </rPr>
      <t>50</t>
    </r>
    <r>
      <rPr>
        <sz val="12"/>
        <rFont val="仿宋_GB2312"/>
        <charset val="134"/>
      </rPr>
      <t>米；村内桥梁双侧加装安全护栏，全长</t>
    </r>
    <r>
      <rPr>
        <sz val="12"/>
        <rFont val="Times New Roman"/>
        <charset val="134"/>
      </rPr>
      <t>10</t>
    </r>
    <r>
      <rPr>
        <sz val="12"/>
        <rFont val="仿宋_GB2312"/>
        <charset val="134"/>
      </rPr>
      <t>米。</t>
    </r>
  </si>
  <si>
    <r>
      <rPr>
        <sz val="12"/>
        <rFont val="仿宋_GB2312"/>
        <charset val="134"/>
      </rPr>
      <t>通过实施梁家田民族团结进步互嵌式社区建设项目，硬化、修复村内道路，补齐基础设施短板，着力解决村内</t>
    </r>
    <r>
      <rPr>
        <sz val="12"/>
        <color indexed="8"/>
        <rFont val="Times New Roman"/>
        <charset val="134"/>
      </rPr>
      <t>“</t>
    </r>
    <r>
      <rPr>
        <sz val="12"/>
        <color indexed="8"/>
        <rFont val="仿宋_GB2312"/>
        <charset val="134"/>
      </rPr>
      <t>泥土路</t>
    </r>
    <r>
      <rPr>
        <sz val="12"/>
        <color indexed="8"/>
        <rFont val="Times New Roman"/>
        <charset val="134"/>
      </rPr>
      <t>”“</t>
    </r>
    <r>
      <rPr>
        <sz val="12"/>
        <color indexed="8"/>
        <rFont val="仿宋_GB2312"/>
        <charset val="134"/>
      </rPr>
      <t>断头路</t>
    </r>
    <r>
      <rPr>
        <sz val="12"/>
        <color indexed="8"/>
        <rFont val="Times New Roman"/>
        <charset val="134"/>
      </rPr>
      <t>”</t>
    </r>
    <r>
      <rPr>
        <sz val="12"/>
        <color indexed="8"/>
        <rFont val="仿宋_GB2312"/>
        <charset val="134"/>
      </rPr>
      <t>等道路建设突出问题，切实改善欠发达地区各族群众生产生活条件。同时持续优化村容村貌、提升人居环境，扎实推进美丽乡村建设，促进各民族群众共居共学、共建共享、共事共乐，不断铸牢中华民族共同体意识，进一步增强各族群众的获得感、幸福感和满意度。</t>
    </r>
  </si>
  <si>
    <r>
      <rPr>
        <sz val="12"/>
        <color indexed="8"/>
        <rFont val="仿宋_GB2312"/>
        <charset val="134"/>
      </rPr>
      <t>月望社区</t>
    </r>
  </si>
  <si>
    <r>
      <rPr>
        <sz val="12"/>
        <color indexed="8"/>
        <rFont val="仿宋_GB2312"/>
        <charset val="134"/>
      </rPr>
      <t>月望乡月望民族团结进步互嵌式社区建设项目</t>
    </r>
  </si>
  <si>
    <r>
      <rPr>
        <sz val="12"/>
        <color theme="1"/>
        <rFont val="Times New Roman"/>
        <charset val="134"/>
      </rPr>
      <t>C25</t>
    </r>
    <r>
      <rPr>
        <sz val="12"/>
        <color indexed="8"/>
        <rFont val="仿宋_GB2312"/>
        <charset val="134"/>
      </rPr>
      <t>混凝土道路硬化</t>
    </r>
    <r>
      <rPr>
        <sz val="12"/>
        <color indexed="8"/>
        <rFont val="Times New Roman"/>
        <charset val="134"/>
      </rPr>
      <t>640</t>
    </r>
    <r>
      <rPr>
        <sz val="12"/>
        <color indexed="8"/>
        <rFont val="仿宋_GB2312"/>
        <charset val="134"/>
      </rPr>
      <t>平方米，长</t>
    </r>
    <r>
      <rPr>
        <sz val="12"/>
        <color indexed="8"/>
        <rFont val="Times New Roman"/>
        <charset val="134"/>
      </rPr>
      <t>160</t>
    </r>
    <r>
      <rPr>
        <sz val="12"/>
        <color indexed="8"/>
        <rFont val="仿宋_GB2312"/>
        <charset val="134"/>
      </rPr>
      <t>米，宽</t>
    </r>
    <r>
      <rPr>
        <sz val="12"/>
        <color indexed="8"/>
        <rFont val="Times New Roman"/>
        <charset val="134"/>
      </rPr>
      <t>4</t>
    </r>
    <r>
      <rPr>
        <sz val="12"/>
        <color indexed="8"/>
        <rFont val="仿宋_GB2312"/>
        <charset val="134"/>
      </rPr>
      <t>米；</t>
    </r>
    <r>
      <rPr>
        <sz val="12"/>
        <color indexed="8"/>
        <rFont val="Times New Roman"/>
        <charset val="134"/>
      </rPr>
      <t>C25</t>
    </r>
    <r>
      <rPr>
        <sz val="12"/>
        <color indexed="8"/>
        <rFont val="仿宋_GB2312"/>
        <charset val="134"/>
      </rPr>
      <t>混凝土道路硬化</t>
    </r>
    <r>
      <rPr>
        <sz val="12"/>
        <color indexed="8"/>
        <rFont val="Times New Roman"/>
        <charset val="134"/>
      </rPr>
      <t>465</t>
    </r>
    <r>
      <rPr>
        <sz val="12"/>
        <color indexed="8"/>
        <rFont val="仿宋_GB2312"/>
        <charset val="134"/>
      </rPr>
      <t>平方米，长</t>
    </r>
    <r>
      <rPr>
        <sz val="12"/>
        <color indexed="8"/>
        <rFont val="Times New Roman"/>
        <charset val="134"/>
      </rPr>
      <t>155</t>
    </r>
    <r>
      <rPr>
        <sz val="12"/>
        <color indexed="8"/>
        <rFont val="仿宋_GB2312"/>
        <charset val="134"/>
      </rPr>
      <t>米，宽</t>
    </r>
    <r>
      <rPr>
        <sz val="12"/>
        <color indexed="8"/>
        <rFont val="Times New Roman"/>
        <charset val="134"/>
      </rPr>
      <t>3</t>
    </r>
    <r>
      <rPr>
        <sz val="12"/>
        <color indexed="8"/>
        <rFont val="仿宋_GB2312"/>
        <charset val="134"/>
      </rPr>
      <t>米；</t>
    </r>
    <r>
      <rPr>
        <sz val="12"/>
        <color indexed="8"/>
        <rFont val="Times New Roman"/>
        <charset val="134"/>
      </rPr>
      <t>C25</t>
    </r>
    <r>
      <rPr>
        <sz val="12"/>
        <color indexed="8"/>
        <rFont val="仿宋_GB2312"/>
        <charset val="134"/>
      </rPr>
      <t>混凝土道路硬化</t>
    </r>
    <r>
      <rPr>
        <sz val="12"/>
        <color indexed="8"/>
        <rFont val="Times New Roman"/>
        <charset val="134"/>
      </rPr>
      <t>150</t>
    </r>
    <r>
      <rPr>
        <sz val="12"/>
        <color indexed="8"/>
        <rFont val="仿宋_GB2312"/>
        <charset val="134"/>
      </rPr>
      <t>平方米，长</t>
    </r>
    <r>
      <rPr>
        <sz val="12"/>
        <color indexed="8"/>
        <rFont val="Times New Roman"/>
        <charset val="134"/>
      </rPr>
      <t>75</t>
    </r>
    <r>
      <rPr>
        <sz val="12"/>
        <color indexed="8"/>
        <rFont val="仿宋_GB2312"/>
        <charset val="134"/>
      </rPr>
      <t>米；新建</t>
    </r>
    <r>
      <rPr>
        <sz val="12"/>
        <color indexed="8"/>
        <rFont val="Times New Roman"/>
        <charset val="134"/>
      </rPr>
      <t>0.2</t>
    </r>
    <r>
      <rPr>
        <sz val="12"/>
        <color indexed="8"/>
        <rFont val="仿宋_GB2312"/>
        <charset val="134"/>
      </rPr>
      <t>米砂石路面</t>
    </r>
    <r>
      <rPr>
        <sz val="12"/>
        <color indexed="8"/>
        <rFont val="Times New Roman"/>
        <charset val="134"/>
      </rPr>
      <t>740</t>
    </r>
    <r>
      <rPr>
        <sz val="12"/>
        <color indexed="8"/>
        <rFont val="仿宋_GB2312"/>
        <charset val="134"/>
      </rPr>
      <t>平方米，长</t>
    </r>
    <r>
      <rPr>
        <sz val="12"/>
        <color indexed="8"/>
        <rFont val="Times New Roman"/>
        <charset val="134"/>
      </rPr>
      <t>185</t>
    </r>
    <r>
      <rPr>
        <sz val="12"/>
        <color indexed="8"/>
        <rFont val="仿宋_GB2312"/>
        <charset val="134"/>
      </rPr>
      <t>米，宽</t>
    </r>
    <r>
      <rPr>
        <sz val="12"/>
        <color indexed="8"/>
        <rFont val="Times New Roman"/>
        <charset val="134"/>
      </rPr>
      <t>4</t>
    </r>
    <r>
      <rPr>
        <sz val="12"/>
        <color indexed="8"/>
        <rFont val="仿宋_GB2312"/>
        <charset val="134"/>
      </rPr>
      <t>米；新建路边挡土墙</t>
    </r>
    <r>
      <rPr>
        <sz val="12"/>
        <color indexed="8"/>
        <rFont val="Times New Roman"/>
        <charset val="134"/>
      </rPr>
      <t>M7.5</t>
    </r>
    <r>
      <rPr>
        <sz val="12"/>
        <color indexed="8"/>
        <rFont val="仿宋_GB2312"/>
        <charset val="134"/>
      </rPr>
      <t>砂浆砌</t>
    </r>
    <r>
      <rPr>
        <sz val="12"/>
        <color indexed="8"/>
        <rFont val="Times New Roman"/>
        <charset val="134"/>
      </rPr>
      <t>33.12</t>
    </r>
    <r>
      <rPr>
        <sz val="12"/>
        <color indexed="8"/>
        <rFont val="仿宋_GB2312"/>
        <charset val="134"/>
      </rPr>
      <t>立方米，长</t>
    </r>
    <r>
      <rPr>
        <sz val="12"/>
        <color indexed="8"/>
        <rFont val="Times New Roman"/>
        <charset val="134"/>
      </rPr>
      <t>115</t>
    </r>
    <r>
      <rPr>
        <sz val="12"/>
        <color indexed="8"/>
        <rFont val="仿宋_GB2312"/>
        <charset val="134"/>
      </rPr>
      <t>米；安装</t>
    </r>
    <r>
      <rPr>
        <sz val="12"/>
        <color indexed="8"/>
        <rFont val="Times New Roman"/>
        <charset val="134"/>
      </rPr>
      <t>DN400</t>
    </r>
    <r>
      <rPr>
        <sz val="12"/>
        <color indexed="8"/>
        <rFont val="仿宋_GB2312"/>
        <charset val="134"/>
      </rPr>
      <t>承插式混凝土预制管（</t>
    </r>
    <r>
      <rPr>
        <sz val="12"/>
        <color indexed="8"/>
        <rFont val="Times New Roman"/>
        <charset val="134"/>
      </rPr>
      <t>Ⅲ</t>
    </r>
    <r>
      <rPr>
        <sz val="12"/>
        <color indexed="8"/>
        <rFont val="仿宋_GB2312"/>
        <charset val="134"/>
      </rPr>
      <t>级）</t>
    </r>
    <r>
      <rPr>
        <sz val="12"/>
        <color indexed="8"/>
        <rFont val="Times New Roman"/>
        <charset val="134"/>
      </rPr>
      <t>105</t>
    </r>
    <r>
      <rPr>
        <sz val="12"/>
        <color indexed="8"/>
        <rFont val="仿宋_GB2312"/>
        <charset val="134"/>
      </rPr>
      <t>米；安装</t>
    </r>
    <r>
      <rPr>
        <sz val="12"/>
        <color indexed="8"/>
        <rFont val="Times New Roman"/>
        <charset val="134"/>
      </rPr>
      <t>DN500</t>
    </r>
    <r>
      <rPr>
        <sz val="12"/>
        <color indexed="8"/>
        <rFont val="仿宋_GB2312"/>
        <charset val="134"/>
      </rPr>
      <t>承插式混凝土预制管（</t>
    </r>
    <r>
      <rPr>
        <sz val="12"/>
        <color indexed="8"/>
        <rFont val="Times New Roman"/>
        <charset val="134"/>
      </rPr>
      <t>Ⅲ</t>
    </r>
    <r>
      <rPr>
        <sz val="12"/>
        <color indexed="8"/>
        <rFont val="仿宋_GB2312"/>
        <charset val="134"/>
      </rPr>
      <t>级）</t>
    </r>
    <r>
      <rPr>
        <sz val="12"/>
        <color indexed="8"/>
        <rFont val="Times New Roman"/>
        <charset val="134"/>
      </rPr>
      <t>12</t>
    </r>
    <r>
      <rPr>
        <sz val="12"/>
        <color indexed="8"/>
        <rFont val="仿宋_GB2312"/>
        <charset val="134"/>
      </rPr>
      <t>米。</t>
    </r>
  </si>
  <si>
    <t>通过该项目建设，进一步完善基础设施，切实改善群众的生产生活条件，补齐必要的农村人居环境和小型公益性基础设施建设短板，促进各民族广泛交往交流交融，加快地方发展。项目为村容村貌提升、各族群众生活幸福发挥重要作用，不断增强各族群众的获得感、幸福感，铸牢中华民族共同体意识。</t>
  </si>
  <si>
    <r>
      <rPr>
        <sz val="12"/>
        <color indexed="8"/>
        <rFont val="仿宋_GB2312"/>
        <charset val="134"/>
      </rPr>
      <t>新屯社区</t>
    </r>
  </si>
  <si>
    <r>
      <rPr>
        <sz val="12"/>
        <color indexed="8"/>
        <rFont val="仿宋_GB2312"/>
        <charset val="134"/>
      </rPr>
      <t>农村基础设施（含产业配套设施）</t>
    </r>
  </si>
  <si>
    <r>
      <rPr>
        <sz val="12"/>
        <color indexed="8"/>
        <rFont val="仿宋_GB2312"/>
        <charset val="134"/>
      </rPr>
      <t>王家庄街道色甲民族团结进步示范村建设项目</t>
    </r>
  </si>
  <si>
    <r>
      <rPr>
        <sz val="12"/>
        <color indexed="8"/>
        <rFont val="仿宋_GB2312"/>
        <charset val="134"/>
      </rPr>
      <t>色甲村</t>
    </r>
  </si>
  <si>
    <r>
      <rPr>
        <sz val="12"/>
        <rFont val="仿宋_GB2312"/>
        <charset val="134"/>
      </rPr>
      <t>一是硬化村内主干道路</t>
    </r>
    <r>
      <rPr>
        <sz val="12"/>
        <rFont val="Times New Roman"/>
        <charset val="134"/>
      </rPr>
      <t>2.1</t>
    </r>
    <r>
      <rPr>
        <sz val="12"/>
        <rFont val="仿宋_GB2312"/>
        <charset val="134"/>
      </rPr>
      <t>公里，宽</t>
    </r>
    <r>
      <rPr>
        <sz val="12"/>
        <rFont val="Times New Roman"/>
        <charset val="134"/>
      </rPr>
      <t>3.5</t>
    </r>
    <r>
      <rPr>
        <sz val="12"/>
        <rFont val="仿宋_GB2312"/>
        <charset val="134"/>
      </rPr>
      <t>米厚度</t>
    </r>
    <r>
      <rPr>
        <sz val="12"/>
        <rFont val="Times New Roman"/>
        <charset val="134"/>
      </rPr>
      <t>20</t>
    </r>
    <r>
      <rPr>
        <sz val="12"/>
        <rFont val="仿宋_GB2312"/>
        <charset val="134"/>
      </rPr>
      <t>公分，</t>
    </r>
    <r>
      <rPr>
        <sz val="12"/>
        <rFont val="Times New Roman"/>
        <charset val="134"/>
      </rPr>
      <t>1470</t>
    </r>
    <r>
      <rPr>
        <sz val="12"/>
        <rFont val="仿宋_GB2312"/>
        <charset val="134"/>
      </rPr>
      <t>立方，</t>
    </r>
    <r>
      <rPr>
        <sz val="12"/>
        <rFont val="Times New Roman"/>
        <charset val="134"/>
      </rPr>
      <t>c25</t>
    </r>
    <r>
      <rPr>
        <sz val="12"/>
        <rFont val="仿宋_GB2312"/>
        <charset val="134"/>
      </rPr>
      <t>商混</t>
    </r>
    <r>
      <rPr>
        <sz val="12"/>
        <rFont val="Times New Roman"/>
        <charset val="134"/>
      </rPr>
      <t>395</t>
    </r>
    <r>
      <rPr>
        <sz val="12"/>
        <rFont val="仿宋_GB2312"/>
        <charset val="134"/>
      </rPr>
      <t>元</t>
    </r>
    <r>
      <rPr>
        <sz val="12"/>
        <rFont val="Times New Roman"/>
        <charset val="134"/>
      </rPr>
      <t>/</t>
    </r>
    <r>
      <rPr>
        <sz val="12"/>
        <rFont val="仿宋_GB2312"/>
        <charset val="134"/>
      </rPr>
      <t>立方米，预计需要58万元。
二是新建毛石砌挡土墙1000立方米，预计320元/立方米，预计需要32万元；
三是新建村内400米排水沟（沟底淤泥清理后浇筑10cm后C20混凝土，顶部安装预制钢筋混凝土沟盖板）按照单价500元/米，预计需要20万元. 新建1个污水收集过滤池共100平方米投资7万元、路面涵管安装200米，每米150元，需3万元。
合计：120万元。</t>
    </r>
  </si>
  <si>
    <r>
      <rPr>
        <sz val="12"/>
        <color rgb="FF000000"/>
        <rFont val="仿宋_GB2312"/>
        <charset val="134"/>
      </rPr>
      <t>通过项目建设完善村内基础设施，改善群众生产生活条件，项目建成后覆盖</t>
    </r>
    <r>
      <rPr>
        <sz val="12"/>
        <color rgb="FF000000"/>
        <rFont val="Times New Roman"/>
        <charset val="134"/>
      </rPr>
      <t>232</t>
    </r>
    <r>
      <rPr>
        <sz val="12"/>
        <color rgb="FF000000"/>
        <rFont val="仿宋_GB2312"/>
        <charset val="134"/>
      </rPr>
      <t>户，</t>
    </r>
    <r>
      <rPr>
        <sz val="12"/>
        <color rgb="FF000000"/>
        <rFont val="Times New Roman"/>
        <charset val="134"/>
      </rPr>
      <t>914</t>
    </r>
    <r>
      <rPr>
        <sz val="12"/>
        <color rgb="FF000000"/>
        <rFont val="仿宋_GB2312"/>
        <charset val="134"/>
      </rPr>
      <t>人，其中：脱贫户</t>
    </r>
    <r>
      <rPr>
        <sz val="12"/>
        <color rgb="FF000000"/>
        <rFont val="Times New Roman"/>
        <charset val="134"/>
      </rPr>
      <t>12</t>
    </r>
    <r>
      <rPr>
        <sz val="12"/>
        <color rgb="FF000000"/>
        <rFont val="仿宋_GB2312"/>
        <charset val="134"/>
      </rPr>
      <t>户</t>
    </r>
    <r>
      <rPr>
        <sz val="12"/>
        <color rgb="FF000000"/>
        <rFont val="Times New Roman"/>
        <charset val="134"/>
      </rPr>
      <t>28</t>
    </r>
    <r>
      <rPr>
        <sz val="12"/>
        <color rgb="FF000000"/>
        <rFont val="仿宋_GB2312"/>
        <charset val="134"/>
      </rPr>
      <t>人、监测户</t>
    </r>
    <r>
      <rPr>
        <sz val="12"/>
        <color rgb="FF000000"/>
        <rFont val="Times New Roman"/>
        <charset val="134"/>
      </rPr>
      <t>4</t>
    </r>
    <r>
      <rPr>
        <sz val="12"/>
        <color rgb="FF000000"/>
        <rFont val="仿宋_GB2312"/>
        <charset val="134"/>
      </rPr>
      <t>户</t>
    </r>
    <r>
      <rPr>
        <sz val="12"/>
        <color rgb="FF000000"/>
        <rFont val="Times New Roman"/>
        <charset val="134"/>
      </rPr>
      <t>10</t>
    </r>
    <r>
      <rPr>
        <sz val="12"/>
        <color rgb="FF000000"/>
        <rFont val="仿宋_GB2312"/>
        <charset val="134"/>
      </rPr>
      <t>人。通过完善公共服务，营造各民族共居共学、共建共享、共事共乐的良好氛围，进一步拉近各族群众情感距离，深化民族团结进步成果。推动铸牢中华民族共同体意识在基层落地生根。</t>
    </r>
  </si>
  <si>
    <r>
      <rPr>
        <sz val="12"/>
        <rFont val="仿宋_GB2312"/>
        <charset val="134"/>
      </rPr>
      <t>咨卡村委会</t>
    </r>
  </si>
  <si>
    <r>
      <rPr>
        <sz val="12"/>
        <rFont val="仿宋_GB2312"/>
        <charset val="134"/>
      </rPr>
      <t>马鸣乡咨卡村民族团结进步示范村建设项目（基础设施）</t>
    </r>
  </si>
  <si>
    <r>
      <rPr>
        <sz val="12"/>
        <rFont val="仿宋_GB2312"/>
        <charset val="134"/>
      </rPr>
      <t>马鸣乡</t>
    </r>
  </si>
  <si>
    <r>
      <rPr>
        <sz val="12"/>
        <rFont val="仿宋_GB2312"/>
        <charset val="134"/>
      </rPr>
      <t>小地打村挡土墙建设：</t>
    </r>
    <r>
      <rPr>
        <sz val="12"/>
        <rFont val="Times New Roman"/>
        <charset val="134"/>
      </rPr>
      <t>C30</t>
    </r>
    <r>
      <rPr>
        <sz val="12"/>
        <rFont val="仿宋_GB2312"/>
        <charset val="134"/>
      </rPr>
      <t>钢筋混凝土挡土墙</t>
    </r>
    <r>
      <rPr>
        <sz val="12"/>
        <rFont val="Times New Roman"/>
        <charset val="134"/>
      </rPr>
      <t>822.063m³</t>
    </r>
    <r>
      <rPr>
        <sz val="12"/>
        <rFont val="仿宋_GB2312"/>
        <charset val="134"/>
      </rPr>
      <t>（</t>
    </r>
    <r>
      <rPr>
        <sz val="12"/>
        <rFont val="Times New Roman"/>
        <charset val="134"/>
      </rPr>
      <t>52</t>
    </r>
    <r>
      <rPr>
        <sz val="12"/>
        <rFont val="仿宋_GB2312"/>
        <charset val="134"/>
      </rPr>
      <t>万元）、砖砌排水沟</t>
    </r>
    <r>
      <rPr>
        <sz val="12"/>
        <rFont val="Times New Roman"/>
        <charset val="134"/>
      </rPr>
      <t>132m</t>
    </r>
    <r>
      <rPr>
        <sz val="12"/>
        <rFont val="仿宋_GB2312"/>
        <charset val="134"/>
      </rPr>
      <t>（</t>
    </r>
    <r>
      <rPr>
        <sz val="12"/>
        <rFont val="Times New Roman"/>
        <charset val="134"/>
      </rPr>
      <t>6</t>
    </r>
    <r>
      <rPr>
        <sz val="12"/>
        <rFont val="仿宋_GB2312"/>
        <charset val="134"/>
      </rPr>
      <t>万元）、毛石挡土墙</t>
    </r>
    <r>
      <rPr>
        <sz val="12"/>
        <rFont val="Times New Roman"/>
        <charset val="134"/>
      </rPr>
      <t>73.634m³</t>
    </r>
    <r>
      <rPr>
        <sz val="12"/>
        <rFont val="仿宋_GB2312"/>
        <charset val="134"/>
      </rPr>
      <t>（</t>
    </r>
    <r>
      <rPr>
        <sz val="12"/>
        <rFont val="Times New Roman"/>
        <charset val="134"/>
      </rPr>
      <t>2</t>
    </r>
    <r>
      <rPr>
        <sz val="12"/>
        <rFont val="仿宋_GB2312"/>
        <charset val="134"/>
      </rPr>
      <t>万元），合计</t>
    </r>
    <r>
      <rPr>
        <sz val="12"/>
        <rFont val="Times New Roman"/>
        <charset val="134"/>
      </rPr>
      <t>60</t>
    </r>
    <r>
      <rPr>
        <sz val="12"/>
        <rFont val="仿宋_GB2312"/>
        <charset val="134"/>
      </rPr>
      <t>万元。</t>
    </r>
    <r>
      <rPr>
        <sz val="12"/>
        <rFont val="Times New Roman"/>
        <charset val="134"/>
      </rPr>
      <t xml:space="preserve">
</t>
    </r>
    <r>
      <rPr>
        <sz val="12"/>
        <rFont val="仿宋_GB2312"/>
        <charset val="134"/>
      </rPr>
      <t>咨卡二组道路建设：</t>
    </r>
    <r>
      <rPr>
        <sz val="12"/>
        <rFont val="Times New Roman"/>
        <charset val="134"/>
      </rPr>
      <t>20cm</t>
    </r>
    <r>
      <rPr>
        <sz val="12"/>
        <rFont val="仿宋_GB2312"/>
        <charset val="134"/>
      </rPr>
      <t>厚</t>
    </r>
    <r>
      <rPr>
        <sz val="12"/>
        <rFont val="Times New Roman"/>
        <charset val="134"/>
      </rPr>
      <t>C25</t>
    </r>
    <r>
      <rPr>
        <sz val="12"/>
        <rFont val="仿宋_GB2312"/>
        <charset val="134"/>
      </rPr>
      <t>混凝土路面</t>
    </r>
    <r>
      <rPr>
        <sz val="12"/>
        <rFont val="Times New Roman"/>
        <charset val="134"/>
      </rPr>
      <t>4228.950</t>
    </r>
    <r>
      <rPr>
        <sz val="12"/>
        <rFont val="宋体"/>
        <charset val="134"/>
      </rPr>
      <t>㎡</t>
    </r>
    <r>
      <rPr>
        <sz val="12"/>
        <rFont val="仿宋_GB2312"/>
        <charset val="134"/>
      </rPr>
      <t>（</t>
    </r>
    <r>
      <rPr>
        <sz val="12"/>
        <rFont val="Times New Roman"/>
        <charset val="134"/>
      </rPr>
      <t>45</t>
    </r>
    <r>
      <rPr>
        <sz val="12"/>
        <rFont val="仿宋_GB2312"/>
        <charset val="134"/>
      </rPr>
      <t>万元）、</t>
    </r>
    <r>
      <rPr>
        <sz val="12"/>
        <rFont val="Times New Roman"/>
        <charset val="134"/>
      </rPr>
      <t>400×500</t>
    </r>
    <r>
      <rPr>
        <sz val="12"/>
        <rFont val="仿宋_GB2312"/>
        <charset val="134"/>
      </rPr>
      <t>排水沟</t>
    </r>
    <r>
      <rPr>
        <sz val="12"/>
        <rFont val="Times New Roman"/>
        <charset val="134"/>
      </rPr>
      <t>670m</t>
    </r>
    <r>
      <rPr>
        <sz val="12"/>
        <rFont val="仿宋_GB2312"/>
        <charset val="134"/>
      </rPr>
      <t>（</t>
    </r>
    <r>
      <rPr>
        <sz val="12"/>
        <rFont val="Times New Roman"/>
        <charset val="134"/>
      </rPr>
      <t>18</t>
    </r>
    <r>
      <rPr>
        <sz val="12"/>
        <rFont val="仿宋_GB2312"/>
        <charset val="134"/>
      </rPr>
      <t>万元）、承插混凝土管</t>
    </r>
    <r>
      <rPr>
        <sz val="12"/>
        <rFont val="Times New Roman"/>
        <charset val="134"/>
      </rPr>
      <t>118m</t>
    </r>
    <r>
      <rPr>
        <sz val="12"/>
        <rFont val="仿宋_GB2312"/>
        <charset val="134"/>
      </rPr>
      <t>（</t>
    </r>
    <r>
      <rPr>
        <sz val="12"/>
        <rFont val="Times New Roman"/>
        <charset val="134"/>
      </rPr>
      <t>5</t>
    </r>
    <r>
      <rPr>
        <sz val="12"/>
        <rFont val="仿宋_GB2312"/>
        <charset val="134"/>
      </rPr>
      <t>万元）、砖砌台阶</t>
    </r>
    <r>
      <rPr>
        <sz val="12"/>
        <rFont val="Times New Roman"/>
        <charset val="134"/>
      </rPr>
      <t>132</t>
    </r>
    <r>
      <rPr>
        <sz val="12"/>
        <rFont val="宋体"/>
        <charset val="134"/>
      </rPr>
      <t>㎡</t>
    </r>
    <r>
      <rPr>
        <sz val="12"/>
        <rFont val="仿宋_GB2312"/>
        <charset val="134"/>
      </rPr>
      <t>（</t>
    </r>
    <r>
      <rPr>
        <sz val="12"/>
        <rFont val="Times New Roman"/>
        <charset val="134"/>
      </rPr>
      <t>2</t>
    </r>
    <r>
      <rPr>
        <sz val="12"/>
        <rFont val="仿宋_GB2312"/>
        <charset val="134"/>
      </rPr>
      <t>万元）、毛石挡土墙</t>
    </r>
    <r>
      <rPr>
        <sz val="12"/>
        <rFont val="Times New Roman"/>
        <charset val="134"/>
      </rPr>
      <t>253m³</t>
    </r>
    <r>
      <rPr>
        <sz val="12"/>
        <rFont val="仿宋_GB2312"/>
        <charset val="134"/>
      </rPr>
      <t>（</t>
    </r>
    <r>
      <rPr>
        <sz val="12"/>
        <rFont val="Times New Roman"/>
        <charset val="134"/>
      </rPr>
      <t>8</t>
    </r>
    <r>
      <rPr>
        <sz val="12"/>
        <rFont val="仿宋_GB2312"/>
        <charset val="134"/>
      </rPr>
      <t>万元）、排洪管涵</t>
    </r>
    <r>
      <rPr>
        <sz val="12"/>
        <rFont val="Times New Roman"/>
        <charset val="134"/>
      </rPr>
      <t>52m</t>
    </r>
    <r>
      <rPr>
        <sz val="12"/>
        <rFont val="仿宋_GB2312"/>
        <charset val="134"/>
      </rPr>
      <t>，（</t>
    </r>
    <r>
      <rPr>
        <sz val="12"/>
        <rFont val="Times New Roman"/>
        <charset val="134"/>
      </rPr>
      <t>5</t>
    </r>
    <r>
      <rPr>
        <sz val="12"/>
        <rFont val="仿宋_GB2312"/>
        <charset val="134"/>
      </rPr>
      <t>万元），合计</t>
    </r>
    <r>
      <rPr>
        <sz val="12"/>
        <rFont val="Times New Roman"/>
        <charset val="134"/>
      </rPr>
      <t>83</t>
    </r>
    <r>
      <rPr>
        <sz val="12"/>
        <rFont val="仿宋_GB2312"/>
        <charset val="134"/>
      </rPr>
      <t>万元。</t>
    </r>
    <r>
      <rPr>
        <sz val="12"/>
        <rFont val="Times New Roman"/>
        <charset val="134"/>
      </rPr>
      <t xml:space="preserve">
</t>
    </r>
    <r>
      <rPr>
        <sz val="12"/>
        <rFont val="仿宋_GB2312"/>
        <charset val="134"/>
      </rPr>
      <t>咨卡一组挡土墙建设：毛石挡土墙</t>
    </r>
    <r>
      <rPr>
        <sz val="12"/>
        <rFont val="Times New Roman"/>
        <charset val="134"/>
      </rPr>
      <t>173m³</t>
    </r>
    <r>
      <rPr>
        <sz val="12"/>
        <rFont val="仿宋_GB2312"/>
        <charset val="134"/>
      </rPr>
      <t>（</t>
    </r>
    <r>
      <rPr>
        <sz val="12"/>
        <rFont val="Times New Roman"/>
        <charset val="134"/>
      </rPr>
      <t>9</t>
    </r>
    <r>
      <rPr>
        <sz val="12"/>
        <rFont val="仿宋_GB2312"/>
        <charset val="134"/>
      </rPr>
      <t>万元）、</t>
    </r>
    <r>
      <rPr>
        <sz val="12"/>
        <rFont val="Times New Roman"/>
        <charset val="134"/>
      </rPr>
      <t>DN300</t>
    </r>
    <r>
      <rPr>
        <sz val="12"/>
        <rFont val="仿宋_GB2312"/>
        <charset val="134"/>
      </rPr>
      <t>承插混凝土管</t>
    </r>
    <r>
      <rPr>
        <sz val="12"/>
        <rFont val="Times New Roman"/>
        <charset val="134"/>
      </rPr>
      <t>12m</t>
    </r>
    <r>
      <rPr>
        <sz val="12"/>
        <rFont val="仿宋_GB2312"/>
        <charset val="134"/>
      </rPr>
      <t>（</t>
    </r>
    <r>
      <rPr>
        <sz val="12"/>
        <rFont val="Times New Roman"/>
        <charset val="134"/>
      </rPr>
      <t>1</t>
    </r>
    <r>
      <rPr>
        <sz val="12"/>
        <rFont val="仿宋_GB2312"/>
        <charset val="134"/>
      </rPr>
      <t>万元），合计</t>
    </r>
    <r>
      <rPr>
        <sz val="12"/>
        <rFont val="Times New Roman"/>
        <charset val="134"/>
      </rPr>
      <t>10</t>
    </r>
    <r>
      <rPr>
        <sz val="12"/>
        <rFont val="仿宋_GB2312"/>
        <charset val="134"/>
      </rPr>
      <t>万元。</t>
    </r>
  </si>
  <si>
    <r>
      <rPr>
        <b/>
        <sz val="12"/>
        <color rgb="FF000000"/>
        <rFont val="仿宋_GB2312"/>
        <charset val="134"/>
      </rPr>
      <t>消除出行隐患，保障群众生命财产安全。</t>
    </r>
    <r>
      <rPr>
        <sz val="12"/>
        <color rgb="FF000000"/>
        <rFont val="仿宋_GB2312"/>
        <charset val="134"/>
      </rPr>
      <t>预计项目建成后，可保障</t>
    </r>
    <r>
      <rPr>
        <sz val="12"/>
        <color rgb="FF000000"/>
        <rFont val="Times New Roman"/>
        <charset val="134"/>
      </rPr>
      <t>3</t>
    </r>
    <r>
      <rPr>
        <sz val="12"/>
        <color rgb="FF000000"/>
        <rFont val="仿宋_GB2312"/>
        <charset val="134"/>
      </rPr>
      <t>个村组</t>
    </r>
    <r>
      <rPr>
        <sz val="12"/>
        <color rgb="FF000000"/>
        <rFont val="Times New Roman"/>
        <charset val="134"/>
      </rPr>
      <t>259</t>
    </r>
    <r>
      <rPr>
        <sz val="12"/>
        <color rgb="FF000000"/>
        <rFont val="仿宋_GB2312"/>
        <charset val="134"/>
      </rPr>
      <t>户</t>
    </r>
    <r>
      <rPr>
        <sz val="12"/>
        <color rgb="FF000000"/>
        <rFont val="Times New Roman"/>
        <charset val="134"/>
      </rPr>
      <t>1095</t>
    </r>
    <r>
      <rPr>
        <sz val="12"/>
        <color rgb="FF000000"/>
        <rFont val="仿宋_GB2312"/>
        <charset val="134"/>
      </rPr>
      <t>名各族群众日常出行安全，尤其为</t>
    </r>
    <r>
      <rPr>
        <sz val="12"/>
        <color rgb="FF000000"/>
        <rFont val="Times New Roman"/>
        <charset val="134"/>
      </rPr>
      <t>100</t>
    </r>
    <r>
      <rPr>
        <sz val="12"/>
        <color rgb="FF000000"/>
        <rFont val="仿宋_GB2312"/>
        <charset val="134"/>
      </rPr>
      <t>余名中小学生上下学提供稳定、安全的道路条件，实现</t>
    </r>
    <r>
      <rPr>
        <sz val="12"/>
        <color rgb="FF000000"/>
        <rFont val="Times New Roman"/>
        <charset val="134"/>
      </rPr>
      <t>“</t>
    </r>
    <r>
      <rPr>
        <sz val="12"/>
        <color rgb="FF000000"/>
        <rFont val="仿宋_GB2312"/>
        <charset val="134"/>
      </rPr>
      <t>隐患路变放心路、烂泥路变硬化路</t>
    </r>
    <r>
      <rPr>
        <sz val="12"/>
        <color rgb="FF000000"/>
        <rFont val="Times New Roman"/>
        <charset val="134"/>
      </rPr>
      <t>”</t>
    </r>
    <r>
      <rPr>
        <sz val="12"/>
        <color rgb="FF000000"/>
        <rFont val="仿宋_GB2312"/>
        <charset val="134"/>
      </rPr>
      <t>，群众出行安全感预期提升</t>
    </r>
    <r>
      <rPr>
        <sz val="12"/>
        <color rgb="FF000000"/>
        <rFont val="Times New Roman"/>
        <charset val="134"/>
      </rPr>
      <t>95%</t>
    </r>
    <r>
      <rPr>
        <sz val="12"/>
        <color rgb="FF000000"/>
        <rFont val="仿宋_GB2312"/>
        <charset val="134"/>
      </rPr>
      <t>以上。</t>
    </r>
    <r>
      <rPr>
        <sz val="12"/>
        <color rgb="FF000000"/>
        <rFont val="Times New Roman"/>
        <charset val="134"/>
      </rPr>
      <t xml:space="preserve">
</t>
    </r>
    <r>
      <rPr>
        <b/>
        <sz val="12"/>
        <color rgb="FF000000"/>
        <rFont val="仿宋_GB2312"/>
        <charset val="134"/>
      </rPr>
      <t>嵌入共同体理念，深化中华民族共同体意识教育。</t>
    </r>
    <r>
      <rPr>
        <sz val="12"/>
        <color rgb="FF000000"/>
        <rFont val="仿宋_GB2312"/>
        <charset val="134"/>
      </rPr>
      <t>在项目申报及后续实施阶段，乡党委将把工程建设作为铸牢中华民族共同体意识的实践载体。强化</t>
    </r>
    <r>
      <rPr>
        <sz val="12"/>
        <color rgb="FF000000"/>
        <rFont val="Times New Roman"/>
        <charset val="134"/>
      </rPr>
      <t>“</t>
    </r>
    <r>
      <rPr>
        <sz val="12"/>
        <color rgb="FF000000"/>
        <rFont val="仿宋_GB2312"/>
        <charset val="134"/>
      </rPr>
      <t>休戚与共、荣辱与共、生死与共、命运与共</t>
    </r>
    <r>
      <rPr>
        <sz val="12"/>
        <color rgb="FF000000"/>
        <rFont val="Times New Roman"/>
        <charset val="134"/>
      </rPr>
      <t>”</t>
    </r>
    <r>
      <rPr>
        <sz val="12"/>
        <color rgb="FF000000"/>
        <rFont val="仿宋_GB2312"/>
        <charset val="134"/>
      </rPr>
      <t>的共同体理念。项目开工、节点验收等环节，穿插开展</t>
    </r>
    <r>
      <rPr>
        <sz val="12"/>
        <color rgb="FF000000"/>
        <rFont val="Times New Roman"/>
        <charset val="134"/>
      </rPr>
      <t>“</t>
    </r>
    <r>
      <rPr>
        <sz val="12"/>
        <color rgb="FF000000"/>
        <rFont val="仿宋_GB2312"/>
        <charset val="134"/>
      </rPr>
      <t>感党恩、听党话、跟党走</t>
    </r>
    <r>
      <rPr>
        <sz val="12"/>
        <color rgb="FF000000"/>
        <rFont val="Times New Roman"/>
        <charset val="134"/>
      </rPr>
      <t>”</t>
    </r>
    <r>
      <rPr>
        <sz val="12"/>
        <color rgb="FF000000"/>
        <rFont val="仿宋_GB2312"/>
        <charset val="134"/>
      </rPr>
      <t>院坝宣讲不少于</t>
    </r>
    <r>
      <rPr>
        <sz val="12"/>
        <color rgb="FF000000"/>
        <rFont val="Times New Roman"/>
        <charset val="134"/>
      </rPr>
      <t>3</t>
    </r>
    <r>
      <rPr>
        <sz val="12"/>
        <color rgb="FF000000"/>
        <rFont val="仿宋_GB2312"/>
        <charset val="134"/>
      </rPr>
      <t>场，覆盖全体受益各族群众，引导各族群众深刻从思想深处增进</t>
    </r>
    <r>
      <rPr>
        <sz val="12"/>
        <color rgb="FF000000"/>
        <rFont val="Times New Roman"/>
        <charset val="134"/>
      </rPr>
      <t>“</t>
    </r>
    <r>
      <rPr>
        <sz val="12"/>
        <color rgb="FF000000"/>
        <rFont val="仿宋_GB2312"/>
        <charset val="134"/>
      </rPr>
      <t>五个认同</t>
    </r>
    <r>
      <rPr>
        <sz val="12"/>
        <color rgb="FF000000"/>
        <rFont val="Times New Roman"/>
        <charset val="134"/>
      </rPr>
      <t>”</t>
    </r>
    <r>
      <rPr>
        <sz val="12"/>
        <color rgb="FF000000"/>
        <rFont val="仿宋_GB2312"/>
        <charset val="134"/>
      </rPr>
      <t>。</t>
    </r>
    <r>
      <rPr>
        <sz val="12"/>
        <color rgb="FF000000"/>
        <rFont val="Times New Roman"/>
        <charset val="134"/>
      </rPr>
      <t xml:space="preserve">
</t>
    </r>
    <r>
      <rPr>
        <b/>
        <sz val="12"/>
        <color rgb="FF000000"/>
        <rFont val="仿宋_GB2312"/>
        <charset val="134"/>
      </rPr>
      <t>促进互嵌融合，夯实民族团结进步基础。</t>
    </r>
    <r>
      <rPr>
        <sz val="12"/>
        <color rgb="FF000000"/>
        <rFont val="仿宋_GB2312"/>
        <charset val="134"/>
      </rPr>
      <t>咨卡一、二组为汉族、彝族、苗族等多民族嵌入式居住村寨。当前因道路破损、排水不畅，偶有地界、积水等邻里纠纷。项目拟通过新建排水沟避免漫灌互扰；硬化路面将串联各村户及公共活动场地，预计使各族群众日常往来更加便捷顺畅，减少因基础设施滞后引发的摩擦。</t>
    </r>
    <r>
      <rPr>
        <sz val="12"/>
        <color rgb="FF000000"/>
        <rFont val="Times New Roman"/>
        <charset val="134"/>
      </rPr>
      <t xml:space="preserve">
</t>
    </r>
    <r>
      <rPr>
        <sz val="12"/>
        <color rgb="FF000000"/>
        <rFont val="仿宋_GB2312"/>
        <charset val="134"/>
      </rPr>
      <t>综上，该批项目虽未建成，但已完成地勘、设计和群众意见征询，预期能够以</t>
    </r>
    <r>
      <rPr>
        <sz val="12"/>
        <color rgb="FF000000"/>
        <rFont val="Times New Roman"/>
        <charset val="134"/>
      </rPr>
      <t>150</t>
    </r>
    <r>
      <rPr>
        <sz val="12"/>
        <color rgb="FF000000"/>
        <rFont val="仿宋_GB2312"/>
        <charset val="134"/>
      </rPr>
      <t>万元民生投入撬动安全、认同、团结三重效益，实现</t>
    </r>
    <r>
      <rPr>
        <sz val="12"/>
        <color rgb="FF000000"/>
        <rFont val="Times New Roman"/>
        <charset val="134"/>
      </rPr>
      <t>“</t>
    </r>
    <r>
      <rPr>
        <sz val="12"/>
        <color rgb="FF000000"/>
        <rFont val="仿宋_GB2312"/>
        <charset val="134"/>
      </rPr>
      <t>建设一项工程、惠及一方群众、团结一片人心</t>
    </r>
    <r>
      <rPr>
        <sz val="12"/>
        <color rgb="FF000000"/>
        <rFont val="Times New Roman"/>
        <charset val="134"/>
      </rPr>
      <t>”</t>
    </r>
    <r>
      <rPr>
        <sz val="12"/>
        <color rgb="FF000000"/>
        <rFont val="仿宋_GB2312"/>
        <charset val="134"/>
      </rPr>
      <t>的目标。下步将严格按计划施工，确保高质量落地见效。</t>
    </r>
  </si>
  <si>
    <r>
      <rPr>
        <sz val="12"/>
        <rFont val="仿宋_GB2312"/>
        <charset val="134"/>
      </rPr>
      <t>袜度社区</t>
    </r>
  </si>
  <si>
    <r>
      <rPr>
        <sz val="12"/>
        <rFont val="仿宋_GB2312"/>
        <charset val="134"/>
      </rPr>
      <t>乡村建设行动项目</t>
    </r>
  </si>
  <si>
    <r>
      <rPr>
        <sz val="12"/>
        <rFont val="仿宋_GB2312"/>
        <charset val="134"/>
      </rPr>
      <t>袜度社区上袜度小村道路硬化建设项目</t>
    </r>
  </si>
  <si>
    <r>
      <rPr>
        <sz val="12"/>
        <rFont val="仿宋_GB2312"/>
        <charset val="134"/>
      </rPr>
      <t>旧县街道</t>
    </r>
  </si>
  <si>
    <r>
      <rPr>
        <sz val="12"/>
        <rFont val="Times New Roman"/>
        <charset val="134"/>
      </rPr>
      <t>1.</t>
    </r>
    <r>
      <rPr>
        <sz val="12"/>
        <rFont val="仿宋_GB2312"/>
        <charset val="134"/>
      </rPr>
      <t>硬化道路总长约</t>
    </r>
    <r>
      <rPr>
        <sz val="12"/>
        <rFont val="Times New Roman"/>
        <charset val="134"/>
      </rPr>
      <t>1650</t>
    </r>
    <r>
      <rPr>
        <sz val="12"/>
        <rFont val="仿宋_GB2312"/>
        <charset val="134"/>
      </rPr>
      <t>米，平均宽</t>
    </r>
    <r>
      <rPr>
        <sz val="12"/>
        <rFont val="Times New Roman"/>
        <charset val="134"/>
      </rPr>
      <t>4</t>
    </r>
    <r>
      <rPr>
        <sz val="12"/>
        <rFont val="仿宋_GB2312"/>
        <charset val="134"/>
      </rPr>
      <t>米，用</t>
    </r>
    <r>
      <rPr>
        <sz val="12"/>
        <rFont val="Times New Roman"/>
        <charset val="134"/>
      </rPr>
      <t>C25</t>
    </r>
    <r>
      <rPr>
        <sz val="12"/>
        <rFont val="仿宋_GB2312"/>
        <charset val="134"/>
      </rPr>
      <t>混凝土浇筑</t>
    </r>
    <r>
      <rPr>
        <sz val="12"/>
        <rFont val="Times New Roman"/>
        <charset val="134"/>
      </rPr>
      <t>20</t>
    </r>
    <r>
      <rPr>
        <sz val="12"/>
        <rFont val="仿宋_GB2312"/>
        <charset val="134"/>
      </rPr>
      <t>公分厚，总计约需混凝土</t>
    </r>
    <r>
      <rPr>
        <sz val="12"/>
        <rFont val="Times New Roman"/>
        <charset val="134"/>
      </rPr>
      <t>1280</t>
    </r>
    <r>
      <rPr>
        <sz val="12"/>
        <rFont val="仿宋_GB2312"/>
        <charset val="134"/>
      </rPr>
      <t>立方米，单价</t>
    </r>
    <r>
      <rPr>
        <sz val="12"/>
        <rFont val="Times New Roman"/>
        <charset val="134"/>
      </rPr>
      <t>420</t>
    </r>
    <r>
      <rPr>
        <sz val="12"/>
        <rFont val="仿宋_GB2312"/>
        <charset val="134"/>
      </rPr>
      <t>元</t>
    </r>
    <r>
      <rPr>
        <sz val="12"/>
        <rFont val="Times New Roman"/>
        <charset val="134"/>
      </rPr>
      <t>/</t>
    </r>
    <r>
      <rPr>
        <sz val="12"/>
        <rFont val="仿宋_GB2312"/>
        <charset val="134"/>
      </rPr>
      <t>立方米，需投入资金</t>
    </r>
    <r>
      <rPr>
        <sz val="12"/>
        <rFont val="Times New Roman"/>
        <charset val="134"/>
      </rPr>
      <t>55.44</t>
    </r>
    <r>
      <rPr>
        <sz val="12"/>
        <rFont val="仿宋_GB2312"/>
        <charset val="134"/>
      </rPr>
      <t>万元。</t>
    </r>
    <r>
      <rPr>
        <sz val="12"/>
        <rFont val="Times New Roman"/>
        <charset val="134"/>
      </rPr>
      <t xml:space="preserve">
2.</t>
    </r>
    <r>
      <rPr>
        <sz val="12"/>
        <rFont val="仿宋_GB2312"/>
        <charset val="134"/>
      </rPr>
      <t>砖砌水沟</t>
    </r>
    <r>
      <rPr>
        <sz val="12"/>
        <rFont val="Times New Roman"/>
        <charset val="134"/>
      </rPr>
      <t>1600</t>
    </r>
    <r>
      <rPr>
        <sz val="12"/>
        <rFont val="仿宋_GB2312"/>
        <charset val="134"/>
      </rPr>
      <t>米、宽</t>
    </r>
    <r>
      <rPr>
        <sz val="12"/>
        <rFont val="Times New Roman"/>
        <charset val="134"/>
      </rPr>
      <t>0.4</t>
    </r>
    <r>
      <rPr>
        <sz val="12"/>
        <rFont val="仿宋_GB2312"/>
        <charset val="134"/>
      </rPr>
      <t>米，单价</t>
    </r>
    <r>
      <rPr>
        <sz val="12"/>
        <rFont val="Times New Roman"/>
        <charset val="134"/>
      </rPr>
      <t>220</t>
    </r>
    <r>
      <rPr>
        <sz val="12"/>
        <rFont val="仿宋_GB2312"/>
        <charset val="134"/>
      </rPr>
      <t>元</t>
    </r>
    <r>
      <rPr>
        <sz val="12"/>
        <rFont val="Times New Roman"/>
        <charset val="134"/>
      </rPr>
      <t>/</t>
    </r>
    <r>
      <rPr>
        <sz val="12"/>
        <rFont val="仿宋_GB2312"/>
        <charset val="134"/>
      </rPr>
      <t>米，需投入资金</t>
    </r>
    <r>
      <rPr>
        <sz val="12"/>
        <rFont val="Times New Roman"/>
        <charset val="134"/>
      </rPr>
      <t>35.2</t>
    </r>
    <r>
      <rPr>
        <sz val="12"/>
        <rFont val="仿宋_GB2312"/>
        <charset val="134"/>
      </rPr>
      <t>万元。</t>
    </r>
    <r>
      <rPr>
        <sz val="12"/>
        <rFont val="Times New Roman"/>
        <charset val="134"/>
      </rPr>
      <t xml:space="preserve">
3.</t>
    </r>
    <r>
      <rPr>
        <sz val="12"/>
        <rFont val="仿宋_GB2312"/>
        <charset val="134"/>
      </rPr>
      <t>挡墙支砌</t>
    </r>
    <r>
      <rPr>
        <sz val="12"/>
        <rFont val="Times New Roman"/>
        <charset val="134"/>
      </rPr>
      <t>500</t>
    </r>
    <r>
      <rPr>
        <sz val="12"/>
        <rFont val="仿宋_GB2312"/>
        <charset val="134"/>
      </rPr>
      <t>米、宽</t>
    </r>
    <r>
      <rPr>
        <sz val="12"/>
        <rFont val="Times New Roman"/>
        <charset val="134"/>
      </rPr>
      <t>0.5</t>
    </r>
    <r>
      <rPr>
        <sz val="12"/>
        <rFont val="仿宋_GB2312"/>
        <charset val="134"/>
      </rPr>
      <t>米、高</t>
    </r>
    <r>
      <rPr>
        <sz val="12"/>
        <rFont val="Times New Roman"/>
        <charset val="134"/>
      </rPr>
      <t>1</t>
    </r>
    <r>
      <rPr>
        <sz val="12"/>
        <rFont val="仿宋_GB2312"/>
        <charset val="134"/>
      </rPr>
      <t>米，单价</t>
    </r>
    <r>
      <rPr>
        <sz val="12"/>
        <rFont val="Times New Roman"/>
        <charset val="134"/>
      </rPr>
      <t>340</t>
    </r>
    <r>
      <rPr>
        <sz val="12"/>
        <rFont val="仿宋_GB2312"/>
        <charset val="134"/>
      </rPr>
      <t>元</t>
    </r>
    <r>
      <rPr>
        <sz val="12"/>
        <rFont val="Times New Roman"/>
        <charset val="134"/>
      </rPr>
      <t>/</t>
    </r>
    <r>
      <rPr>
        <sz val="12"/>
        <rFont val="仿宋_GB2312"/>
        <charset val="134"/>
      </rPr>
      <t>立方米，需要投入资金</t>
    </r>
    <r>
      <rPr>
        <sz val="12"/>
        <rFont val="Times New Roman"/>
        <charset val="134"/>
      </rPr>
      <t>8.5</t>
    </r>
    <r>
      <rPr>
        <sz val="12"/>
        <rFont val="仿宋_GB2312"/>
        <charset val="134"/>
      </rPr>
      <t>万元。</t>
    </r>
    <r>
      <rPr>
        <sz val="12"/>
        <rFont val="Times New Roman"/>
        <charset val="134"/>
      </rPr>
      <t xml:space="preserve">
4</t>
    </r>
    <r>
      <rPr>
        <sz val="12"/>
        <rFont val="仿宋_GB2312"/>
        <charset val="134"/>
      </rPr>
      <t>、埋设</t>
    </r>
    <r>
      <rPr>
        <sz val="12"/>
        <rFont val="Times New Roman"/>
        <charset val="134"/>
      </rPr>
      <t>DN400</t>
    </r>
    <r>
      <rPr>
        <sz val="12"/>
        <rFont val="仿宋_GB2312"/>
        <charset val="134"/>
      </rPr>
      <t>混凝土涵管</t>
    </r>
    <r>
      <rPr>
        <sz val="12"/>
        <rFont val="Times New Roman"/>
        <charset val="134"/>
      </rPr>
      <t>100m</t>
    </r>
    <r>
      <rPr>
        <sz val="12"/>
        <rFont val="仿宋_GB2312"/>
        <charset val="134"/>
      </rPr>
      <t>，单价</t>
    </r>
    <r>
      <rPr>
        <sz val="12"/>
        <rFont val="Times New Roman"/>
        <charset val="134"/>
      </rPr>
      <t>200</t>
    </r>
    <r>
      <rPr>
        <sz val="12"/>
        <rFont val="仿宋_GB2312"/>
        <charset val="134"/>
      </rPr>
      <t>元</t>
    </r>
    <r>
      <rPr>
        <sz val="12"/>
        <rFont val="Times New Roman"/>
        <charset val="134"/>
      </rPr>
      <t>/m</t>
    </r>
    <r>
      <rPr>
        <sz val="12"/>
        <rFont val="仿宋_GB2312"/>
        <charset val="134"/>
      </rPr>
      <t>，需要投入资金</t>
    </r>
    <r>
      <rPr>
        <sz val="12"/>
        <rFont val="Times New Roman"/>
        <charset val="134"/>
      </rPr>
      <t>2</t>
    </r>
    <r>
      <rPr>
        <sz val="12"/>
        <rFont val="仿宋_GB2312"/>
        <charset val="134"/>
      </rPr>
      <t>万元。</t>
    </r>
    <r>
      <rPr>
        <sz val="12"/>
        <rFont val="Times New Roman"/>
        <charset val="134"/>
      </rPr>
      <t xml:space="preserve">
</t>
    </r>
    <r>
      <rPr>
        <sz val="12"/>
        <rFont val="仿宋_GB2312"/>
        <charset val="134"/>
      </rPr>
      <t>预算总投入资金</t>
    </r>
    <r>
      <rPr>
        <sz val="12"/>
        <rFont val="Times New Roman"/>
        <charset val="134"/>
      </rPr>
      <t>101.14</t>
    </r>
    <r>
      <rPr>
        <sz val="12"/>
        <rFont val="仿宋_GB2312"/>
        <charset val="134"/>
      </rPr>
      <t>万元</t>
    </r>
  </si>
  <si>
    <r>
      <rPr>
        <sz val="12"/>
        <color rgb="FF000000"/>
        <rFont val="仿宋_GB2312"/>
        <charset val="134"/>
      </rPr>
      <t>项目建成后，彻底改变村内土路晴天尘土飞扬，雨季泥泞不堪现状，切实改善上袜度小村</t>
    </r>
    <r>
      <rPr>
        <sz val="12"/>
        <color rgb="FF000000"/>
        <rFont val="Times New Roman"/>
        <charset val="134"/>
      </rPr>
      <t>564</t>
    </r>
    <r>
      <rPr>
        <sz val="12"/>
        <color rgb="FF000000"/>
        <rFont val="仿宋_GB2312"/>
        <charset val="134"/>
      </rPr>
      <t>名各族群众生产生活条件，有效破除制约上袜度发展的交通瓶颈。通过构建</t>
    </r>
    <r>
      <rPr>
        <sz val="12"/>
        <color rgb="FF000000"/>
        <rFont val="Times New Roman"/>
        <charset val="134"/>
      </rPr>
      <t>“</t>
    </r>
    <r>
      <rPr>
        <sz val="12"/>
        <color rgb="FF000000"/>
        <rFont val="仿宋_GB2312"/>
        <charset val="134"/>
      </rPr>
      <t>共建共治共享</t>
    </r>
    <r>
      <rPr>
        <sz val="12"/>
        <color rgb="FF000000"/>
        <rFont val="Times New Roman"/>
        <charset val="134"/>
      </rPr>
      <t>”</t>
    </r>
    <r>
      <rPr>
        <sz val="12"/>
        <color rgb="FF000000"/>
        <rFont val="仿宋_GB2312"/>
        <charset val="134"/>
      </rPr>
      <t>的乡村建设格局，引导各族群众在携手改旧貌、换新颜的实践中不断增进</t>
    </r>
    <r>
      <rPr>
        <sz val="12"/>
        <color rgb="FF000000"/>
        <rFont val="Times New Roman"/>
        <charset val="134"/>
      </rPr>
      <t>“</t>
    </r>
    <r>
      <rPr>
        <sz val="12"/>
        <color rgb="FF000000"/>
        <rFont val="仿宋_GB2312"/>
        <charset val="134"/>
      </rPr>
      <t>五个认同</t>
    </r>
    <r>
      <rPr>
        <sz val="12"/>
        <color rgb="FF000000"/>
        <rFont val="Times New Roman"/>
        <charset val="134"/>
      </rPr>
      <t>”</t>
    </r>
    <r>
      <rPr>
        <sz val="12"/>
        <color rgb="FF000000"/>
        <rFont val="仿宋_GB2312"/>
        <charset val="134"/>
      </rPr>
      <t>，推动上袜度</t>
    </r>
    <r>
      <rPr>
        <sz val="12"/>
        <color rgb="FF000000"/>
        <rFont val="Times New Roman"/>
        <charset val="134"/>
      </rPr>
      <t>564</t>
    </r>
    <r>
      <rPr>
        <sz val="12"/>
        <color rgb="FF000000"/>
        <rFont val="仿宋_GB2312"/>
        <charset val="134"/>
      </rPr>
      <t>名各族群众在空间、文化、经济、社会等方面全方位互嵌融合，助力旧县街道在民族团结进步与乡村振兴有效衔接上走深走实，让上袜度小村</t>
    </r>
    <r>
      <rPr>
        <sz val="12"/>
        <color rgb="FF000000"/>
        <rFont val="Times New Roman"/>
        <charset val="134"/>
      </rPr>
      <t>564</t>
    </r>
    <r>
      <rPr>
        <sz val="12"/>
        <color rgb="FF000000"/>
        <rFont val="仿宋_GB2312"/>
        <charset val="134"/>
      </rPr>
      <t>名各族群众在共同富裕的康庄大道上一个都不掉队。</t>
    </r>
  </si>
  <si>
    <r>
      <rPr>
        <sz val="12"/>
        <color indexed="8"/>
        <rFont val="仿宋_GB2312"/>
        <charset val="134"/>
      </rPr>
      <t>袜度社区、红桥社区、白塔社区、旧县社区</t>
    </r>
  </si>
  <si>
    <r>
      <rPr>
        <sz val="12"/>
        <color indexed="8"/>
        <rFont val="仿宋_GB2312"/>
        <charset val="134"/>
      </rPr>
      <t>旧县农村卫生公厕建设项目</t>
    </r>
  </si>
  <si>
    <r>
      <rPr>
        <sz val="12"/>
        <color indexed="8"/>
        <rFont val="仿宋_GB2312"/>
        <charset val="134"/>
      </rPr>
      <t>袜度社区上袜度小村、袜度社区下袜度村、红桥社区红桥村、白塔社区白塔铺村、旧县社区官家村</t>
    </r>
  </si>
  <si>
    <r>
      <rPr>
        <sz val="12"/>
        <rFont val="仿宋_GB2312"/>
        <charset val="134"/>
      </rPr>
      <t>袜度社区上袜度小村、袜度社区下袜度村、红桥社区红桥村、白塔社区白塔铺村、旧县社区官家村新建卫生公厕</t>
    </r>
    <r>
      <rPr>
        <sz val="12"/>
        <rFont val="Times New Roman"/>
        <charset val="134"/>
      </rPr>
      <t>5</t>
    </r>
    <r>
      <rPr>
        <sz val="12"/>
        <rFont val="仿宋_GB2312"/>
        <charset val="134"/>
      </rPr>
      <t>座。</t>
    </r>
  </si>
  <si>
    <r>
      <rPr>
        <sz val="12"/>
        <color indexed="8"/>
        <rFont val="仿宋_GB2312"/>
        <charset val="134"/>
      </rPr>
      <t>上坝社区、桃园社区</t>
    </r>
  </si>
  <si>
    <r>
      <rPr>
        <sz val="12"/>
        <color indexed="8"/>
        <rFont val="仿宋_GB2312"/>
        <charset val="134"/>
      </rPr>
      <t>鸡头村农村卫生公厕建设项目</t>
    </r>
  </si>
  <si>
    <r>
      <rPr>
        <sz val="12"/>
        <color indexed="8"/>
        <rFont val="仿宋_GB2312"/>
        <charset val="134"/>
      </rPr>
      <t>上坝社区查官冲居民小组、桃园社区小半个山居民小组</t>
    </r>
  </si>
  <si>
    <r>
      <rPr>
        <sz val="12"/>
        <rFont val="仿宋_GB2312"/>
        <charset val="134"/>
      </rPr>
      <t>上坝社区查官冲居民小组、桃园社区小半个山居民小组建卫生公厕</t>
    </r>
    <r>
      <rPr>
        <sz val="12"/>
        <rFont val="Times New Roman"/>
        <charset val="134"/>
      </rPr>
      <t>2</t>
    </r>
    <r>
      <rPr>
        <sz val="12"/>
        <rFont val="仿宋_GB2312"/>
        <charset val="134"/>
      </rPr>
      <t>座。</t>
    </r>
  </si>
  <si>
    <r>
      <rPr>
        <sz val="12"/>
        <color indexed="8"/>
        <rFont val="仿宋_GB2312"/>
        <charset val="134"/>
      </rPr>
      <t>中屯社区</t>
    </r>
  </si>
  <si>
    <r>
      <rPr>
        <sz val="12"/>
        <color indexed="8"/>
        <rFont val="仿宋_GB2312"/>
        <charset val="134"/>
      </rPr>
      <t>配套设施项目</t>
    </r>
  </si>
  <si>
    <t>张安屯街道中屯村、渣子树村基础设施补短板建设项目</t>
  </si>
  <si>
    <r>
      <rPr>
        <sz val="12"/>
        <color indexed="8"/>
        <rFont val="仿宋_GB2312"/>
        <charset val="134"/>
      </rPr>
      <t>中屯村道路硬化</t>
    </r>
    <r>
      <rPr>
        <sz val="12"/>
        <color indexed="8"/>
        <rFont val="Times New Roman"/>
        <charset val="134"/>
      </rPr>
      <t>5580</t>
    </r>
    <r>
      <rPr>
        <sz val="12"/>
        <color indexed="8"/>
        <rFont val="仿宋_GB2312"/>
        <charset val="134"/>
      </rPr>
      <t>平方米，安装涵管</t>
    </r>
    <r>
      <rPr>
        <sz val="12"/>
        <color indexed="8"/>
        <rFont val="Times New Roman"/>
        <charset val="134"/>
      </rPr>
      <t>120</t>
    </r>
    <r>
      <rPr>
        <sz val="12"/>
        <color indexed="8"/>
        <rFont val="仿宋_GB2312"/>
        <charset val="134"/>
      </rPr>
      <t>米，水沟加盖</t>
    </r>
    <r>
      <rPr>
        <sz val="12"/>
        <color indexed="8"/>
        <rFont val="Times New Roman"/>
        <charset val="134"/>
      </rPr>
      <t>110</t>
    </r>
    <r>
      <rPr>
        <sz val="12"/>
        <color indexed="8"/>
        <rFont val="仿宋_GB2312"/>
        <charset val="134"/>
      </rPr>
      <t>米；渣子树村道路硬化</t>
    </r>
    <r>
      <rPr>
        <sz val="12"/>
        <color indexed="8"/>
        <rFont val="Times New Roman"/>
        <charset val="134"/>
      </rPr>
      <t>6180</t>
    </r>
    <r>
      <rPr>
        <sz val="12"/>
        <color indexed="8"/>
        <rFont val="仿宋_GB2312"/>
        <charset val="134"/>
      </rPr>
      <t>平方米，安装涵管</t>
    </r>
    <r>
      <rPr>
        <sz val="12"/>
        <color indexed="8"/>
        <rFont val="Times New Roman"/>
        <charset val="134"/>
      </rPr>
      <t>300</t>
    </r>
    <r>
      <rPr>
        <sz val="12"/>
        <color indexed="8"/>
        <rFont val="仿宋_GB2312"/>
        <charset val="134"/>
      </rPr>
      <t>米，水沟加盖</t>
    </r>
    <r>
      <rPr>
        <sz val="12"/>
        <color indexed="8"/>
        <rFont val="Times New Roman"/>
        <charset val="134"/>
      </rPr>
      <t>1100</t>
    </r>
    <r>
      <rPr>
        <sz val="12"/>
        <color indexed="8"/>
        <rFont val="仿宋_GB2312"/>
        <charset val="134"/>
      </rPr>
      <t>米，</t>
    </r>
  </si>
  <si>
    <r>
      <rPr>
        <sz val="12"/>
        <color indexed="8"/>
        <rFont val="仿宋_GB2312"/>
        <charset val="134"/>
      </rPr>
      <t>方便群众出行生活，进一步提升村内人居环境、美化村内外环境。</t>
    </r>
  </si>
  <si>
    <r>
      <rPr>
        <sz val="12"/>
        <color indexed="8"/>
        <rFont val="仿宋_GB2312"/>
        <charset val="134"/>
      </rPr>
      <t>密郎村委会</t>
    </r>
  </si>
  <si>
    <r>
      <rPr>
        <sz val="12"/>
        <rFont val="仿宋_GB2312"/>
        <charset val="134"/>
      </rPr>
      <t>马鸣乡密郎村委会普达村农村供水工程</t>
    </r>
  </si>
  <si>
    <r>
      <rPr>
        <sz val="12"/>
        <rFont val="仿宋_GB2312"/>
        <charset val="134"/>
      </rPr>
      <t>密郎村委会</t>
    </r>
  </si>
  <si>
    <r>
      <rPr>
        <sz val="12"/>
        <rFont val="仿宋_GB2312"/>
        <charset val="134"/>
      </rPr>
      <t>（</t>
    </r>
    <r>
      <rPr>
        <sz val="12"/>
        <rFont val="Times New Roman"/>
        <charset val="134"/>
      </rPr>
      <t>1</t>
    </r>
    <r>
      <rPr>
        <sz val="12"/>
        <rFont val="仿宋_GB2312"/>
        <charset val="134"/>
      </rPr>
      <t>）新建提水泵站</t>
    </r>
    <r>
      <rPr>
        <sz val="12"/>
        <rFont val="Times New Roman"/>
        <charset val="134"/>
      </rPr>
      <t>1</t>
    </r>
    <r>
      <rPr>
        <sz val="12"/>
        <rFont val="仿宋_GB2312"/>
        <charset val="134"/>
      </rPr>
      <t>座，提水管道一条；（</t>
    </r>
    <r>
      <rPr>
        <sz val="12"/>
        <rFont val="Times New Roman"/>
        <charset val="134"/>
      </rPr>
      <t>2</t>
    </r>
    <r>
      <rPr>
        <sz val="12"/>
        <rFont val="仿宋_GB2312"/>
        <charset val="134"/>
      </rPr>
      <t>）新建村内配水及入户管网，安装</t>
    </r>
    <r>
      <rPr>
        <sz val="12"/>
        <rFont val="Times New Roman"/>
        <charset val="134"/>
      </rPr>
      <t>DN15mm</t>
    </r>
    <r>
      <rPr>
        <sz val="12"/>
        <rFont val="仿宋_GB2312"/>
        <charset val="134"/>
      </rPr>
      <t>远传水表；（</t>
    </r>
    <r>
      <rPr>
        <sz val="12"/>
        <rFont val="Times New Roman"/>
        <charset val="134"/>
      </rPr>
      <t>3</t>
    </r>
    <r>
      <rPr>
        <sz val="12"/>
        <rFont val="仿宋_GB2312"/>
        <charset val="134"/>
      </rPr>
      <t>）新建超滤膜水处理设备</t>
    </r>
    <r>
      <rPr>
        <sz val="12"/>
        <rFont val="Times New Roman"/>
        <charset val="134"/>
      </rPr>
      <t>1</t>
    </r>
    <r>
      <rPr>
        <sz val="12"/>
        <rFont val="仿宋_GB2312"/>
        <charset val="134"/>
      </rPr>
      <t>套，处理规模</t>
    </r>
    <r>
      <rPr>
        <sz val="12"/>
        <rFont val="Times New Roman"/>
        <charset val="134"/>
      </rPr>
      <t>100m3/d</t>
    </r>
    <r>
      <rPr>
        <sz val="12"/>
        <rFont val="仿宋_GB2312"/>
        <charset val="134"/>
      </rPr>
      <t>。</t>
    </r>
  </si>
  <si>
    <r>
      <rPr>
        <sz val="12"/>
        <color rgb="FF000000"/>
        <rFont val="仿宋_GB2312"/>
        <charset val="134"/>
      </rPr>
      <t>解决密郎村委会密郎村</t>
    </r>
    <r>
      <rPr>
        <sz val="12"/>
        <color rgb="FF000000"/>
        <rFont val="Times New Roman"/>
        <charset val="134"/>
      </rPr>
      <t>218</t>
    </r>
    <r>
      <rPr>
        <sz val="12"/>
        <color rgb="FF000000"/>
        <rFont val="仿宋_GB2312"/>
        <charset val="134"/>
      </rPr>
      <t>户</t>
    </r>
    <r>
      <rPr>
        <sz val="12"/>
        <color rgb="FF000000"/>
        <rFont val="Times New Roman"/>
        <charset val="134"/>
      </rPr>
      <t>732</t>
    </r>
    <r>
      <rPr>
        <sz val="12"/>
        <color rgb="FF000000"/>
        <rFont val="仿宋_GB2312"/>
        <charset val="134"/>
      </rPr>
      <t>人的饮水问题，供水</t>
    </r>
    <r>
      <rPr>
        <sz val="12"/>
        <color rgb="FF000000"/>
        <rFont val="Times New Roman"/>
        <charset val="134"/>
      </rPr>
      <t>100m3/d</t>
    </r>
    <r>
      <rPr>
        <sz val="12"/>
        <color rgb="FF000000"/>
        <rFont val="仿宋_GB2312"/>
        <charset val="134"/>
      </rPr>
      <t>，水质达标率达到</t>
    </r>
    <r>
      <rPr>
        <sz val="12"/>
        <color rgb="FF000000"/>
        <rFont val="Times New Roman"/>
        <charset val="134"/>
      </rPr>
      <t>100%</t>
    </r>
    <r>
      <rPr>
        <sz val="12"/>
        <color rgb="FF000000"/>
        <rFont val="仿宋_GB2312"/>
        <charset val="134"/>
      </rPr>
      <t>，自来水入户率达到</t>
    </r>
    <r>
      <rPr>
        <sz val="12"/>
        <color rgb="FF000000"/>
        <rFont val="Times New Roman"/>
        <charset val="134"/>
      </rPr>
      <t>98.6%</t>
    </r>
    <r>
      <rPr>
        <sz val="12"/>
        <color rgb="FF000000"/>
        <rFont val="仿宋_GB2312"/>
        <charset val="134"/>
      </rPr>
      <t>，工程的供水保证率不低于</t>
    </r>
    <r>
      <rPr>
        <sz val="12"/>
        <color rgb="FF000000"/>
        <rFont val="Times New Roman"/>
        <charset val="134"/>
      </rPr>
      <t>95%</t>
    </r>
  </si>
  <si>
    <t>胧胯社区</t>
  </si>
  <si>
    <t>云南省曲靖市马龙河截污治污项目</t>
  </si>
  <si>
    <t>王家庄街道</t>
  </si>
  <si>
    <t>土官寨村</t>
  </si>
  <si>
    <t>马龙河旁路湿地采用新建底格栏栅低坝取水，坝顶与现状河道齐平，坝宽25.2m。坝左岸布置下埋钢管输水，输水管道规格采用Φ529*6mm螺旋焊管，长350.9m。</t>
  </si>
  <si>
    <t>进水水质优于III类水标准时以实际进水水质为准，河水经过旁路系统进一步净化提升后进入水库。</t>
  </si>
  <si>
    <t>市车马碧建管局</t>
  </si>
  <si>
    <t>白塔社区</t>
  </si>
  <si>
    <t>云南省曲靖市白塔河截污治污项目</t>
  </si>
  <si>
    <t>旧县街道</t>
  </si>
  <si>
    <t>白塔铺村</t>
  </si>
  <si>
    <t>白塔河旁路湿地新建C25素混凝土输水渠取水，尺寸宽×高为0.3×0.4m，壁厚0.2m，左岸长82m，右岸长20m。</t>
  </si>
  <si>
    <t>三、巩固三保障成果</t>
  </si>
  <si>
    <r>
      <rPr>
        <sz val="12"/>
        <rFont val="仿宋_GB2312"/>
        <charset val="134"/>
      </rPr>
      <t>巩固三保障成果</t>
    </r>
  </si>
  <si>
    <r>
      <rPr>
        <sz val="12"/>
        <rFont val="仿宋_GB2312"/>
        <charset val="134"/>
      </rPr>
      <t>教育</t>
    </r>
  </si>
  <si>
    <r>
      <rPr>
        <sz val="12"/>
        <rFont val="仿宋_GB2312"/>
        <charset val="134"/>
      </rPr>
      <t>享受</t>
    </r>
    <r>
      <rPr>
        <sz val="12"/>
        <rFont val="Times New Roman"/>
        <charset val="134"/>
      </rPr>
      <t>“</t>
    </r>
    <r>
      <rPr>
        <sz val="12"/>
        <rFont val="仿宋_GB2312"/>
        <charset val="134"/>
      </rPr>
      <t>雨露计划</t>
    </r>
    <r>
      <rPr>
        <sz val="12"/>
        <rFont val="Times New Roman"/>
        <charset val="134"/>
      </rPr>
      <t>”</t>
    </r>
    <r>
      <rPr>
        <sz val="12"/>
        <rFont val="仿宋_GB2312"/>
        <charset val="134"/>
      </rPr>
      <t>职业教育补助</t>
    </r>
  </si>
  <si>
    <r>
      <rPr>
        <sz val="12"/>
        <rFont val="仿宋_GB2312"/>
        <charset val="134"/>
      </rPr>
      <t>脱贫人口雨露计划补助</t>
    </r>
  </si>
  <si>
    <r>
      <rPr>
        <sz val="12"/>
        <rFont val="仿宋_GB2312"/>
        <charset val="134"/>
      </rPr>
      <t>全区</t>
    </r>
    <r>
      <rPr>
        <sz val="12"/>
        <rFont val="Times New Roman"/>
        <charset val="134"/>
      </rPr>
      <t>2026</t>
    </r>
    <r>
      <rPr>
        <sz val="12"/>
        <rFont val="仿宋_GB2312"/>
        <charset val="134"/>
      </rPr>
      <t>年春季学期、</t>
    </r>
    <r>
      <rPr>
        <sz val="12"/>
        <rFont val="Times New Roman"/>
        <charset val="134"/>
      </rPr>
      <t>2026</t>
    </r>
    <r>
      <rPr>
        <sz val="12"/>
        <rFont val="仿宋_GB2312"/>
        <charset val="134"/>
      </rPr>
      <t>年秋季学期脱贫人口及监测对象在校中、高职学生雨露计划补助。</t>
    </r>
  </si>
  <si>
    <r>
      <rPr>
        <sz val="12"/>
        <rFont val="仿宋_GB2312"/>
        <charset val="134"/>
      </rPr>
      <t>通过开展雨露计划项目，提升了脱贫户就读中、高职职业学校的积极性等。项目建成后，项目覆盖中、高等职业学生</t>
    </r>
    <r>
      <rPr>
        <sz val="12"/>
        <rFont val="Times New Roman"/>
        <charset val="134"/>
      </rPr>
      <t>480</t>
    </r>
    <r>
      <rPr>
        <sz val="12"/>
        <rFont val="仿宋_GB2312"/>
        <charset val="134"/>
      </rPr>
      <t>人。</t>
    </r>
  </si>
  <si>
    <r>
      <rPr>
        <sz val="12"/>
        <rFont val="仿宋_GB2312"/>
        <charset val="134"/>
      </rPr>
      <t>增加就业、提高技能</t>
    </r>
  </si>
  <si>
    <r>
      <rPr>
        <sz val="12"/>
        <rFont val="仿宋_GB2312"/>
        <charset val="134"/>
      </rPr>
      <t>区教体局</t>
    </r>
  </si>
  <si>
    <t>四、就业项目</t>
  </si>
  <si>
    <r>
      <rPr>
        <sz val="12"/>
        <color indexed="8"/>
        <rFont val="仿宋_GB2312"/>
        <charset val="134"/>
      </rPr>
      <t>全区</t>
    </r>
  </si>
  <si>
    <r>
      <rPr>
        <sz val="12"/>
        <color indexed="8"/>
        <rFont val="仿宋_GB2312"/>
        <charset val="134"/>
      </rPr>
      <t>就业项目</t>
    </r>
  </si>
  <si>
    <r>
      <rPr>
        <sz val="12"/>
        <color indexed="8"/>
        <rFont val="仿宋_GB2312"/>
        <charset val="134"/>
      </rPr>
      <t>务工补助</t>
    </r>
  </si>
  <si>
    <r>
      <rPr>
        <sz val="12"/>
        <color indexed="8"/>
        <rFont val="仿宋_GB2312"/>
        <charset val="134"/>
      </rPr>
      <t>交通费补助</t>
    </r>
  </si>
  <si>
    <r>
      <rPr>
        <sz val="12"/>
        <color indexed="8"/>
        <rFont val="仿宋_GB2312"/>
        <charset val="134"/>
      </rPr>
      <t>省外务工一次性往返交通补助</t>
    </r>
  </si>
  <si>
    <r>
      <rPr>
        <sz val="12"/>
        <color rgb="FF000000"/>
        <rFont val="Times New Roman"/>
        <charset val="134"/>
      </rPr>
      <t>2026</t>
    </r>
    <r>
      <rPr>
        <sz val="12"/>
        <color indexed="8"/>
        <rFont val="仿宋_GB2312"/>
        <charset val="134"/>
      </rPr>
      <t>年省外务工往返一次性交通补助，涵盖</t>
    </r>
    <r>
      <rPr>
        <sz val="12"/>
        <color indexed="8"/>
        <rFont val="Times New Roman"/>
        <charset val="134"/>
      </rPr>
      <t>2026</t>
    </r>
    <r>
      <rPr>
        <sz val="12"/>
        <color indexed="8"/>
        <rFont val="仿宋_GB2312"/>
        <charset val="134"/>
      </rPr>
      <t>年</t>
    </r>
    <r>
      <rPr>
        <sz val="12"/>
        <color indexed="8"/>
        <rFont val="Times New Roman"/>
        <charset val="134"/>
      </rPr>
      <t>“</t>
    </r>
    <r>
      <rPr>
        <sz val="12"/>
        <color indexed="8"/>
        <rFont val="仿宋_GB2312"/>
        <charset val="134"/>
      </rPr>
      <t>雨露计划</t>
    </r>
    <r>
      <rPr>
        <sz val="12"/>
        <color indexed="8"/>
        <rFont val="Times New Roman"/>
        <charset val="134"/>
      </rPr>
      <t>+”</t>
    </r>
    <r>
      <rPr>
        <sz val="12"/>
        <color indexed="8"/>
        <rFont val="仿宋_GB2312"/>
        <charset val="134"/>
      </rPr>
      <t>外出稳定就业</t>
    </r>
    <r>
      <rPr>
        <sz val="12"/>
        <color indexed="8"/>
        <rFont val="Times New Roman"/>
        <charset val="134"/>
      </rPr>
      <t>3</t>
    </r>
    <r>
      <rPr>
        <sz val="12"/>
        <color indexed="8"/>
        <rFont val="仿宋_GB2312"/>
        <charset val="134"/>
      </rPr>
      <t>个月的跨省一次性交通补助。</t>
    </r>
  </si>
  <si>
    <r>
      <rPr>
        <sz val="12"/>
        <color indexed="8"/>
        <rFont val="仿宋_GB2312"/>
        <charset val="134"/>
      </rPr>
      <t>覆盖脱贫人口</t>
    </r>
    <r>
      <rPr>
        <sz val="12"/>
        <color indexed="8"/>
        <rFont val="Times New Roman"/>
        <charset val="134"/>
      </rPr>
      <t>1600</t>
    </r>
    <r>
      <rPr>
        <sz val="12"/>
        <color indexed="8"/>
        <rFont val="仿宋_GB2312"/>
        <charset val="134"/>
      </rPr>
      <t>人。</t>
    </r>
  </si>
  <si>
    <r>
      <rPr>
        <sz val="12"/>
        <color indexed="8"/>
        <rFont val="仿宋_GB2312"/>
        <charset val="134"/>
      </rPr>
      <t>区人社局</t>
    </r>
  </si>
  <si>
    <r>
      <rPr>
        <sz val="12"/>
        <color indexed="8"/>
        <rFont val="仿宋_GB2312"/>
        <charset val="134"/>
      </rPr>
      <t>公益性岗位</t>
    </r>
  </si>
  <si>
    <r>
      <rPr>
        <sz val="12"/>
        <color indexed="8"/>
        <rFont val="仿宋_GB2312"/>
        <charset val="134"/>
      </rPr>
      <t>马龙区乡村公益性岗位项目</t>
    </r>
  </si>
  <si>
    <r>
      <rPr>
        <sz val="12"/>
        <color rgb="FF000000"/>
        <rFont val="Times New Roman"/>
        <charset val="134"/>
      </rPr>
      <t>2026</t>
    </r>
    <r>
      <rPr>
        <sz val="12"/>
        <color indexed="8"/>
        <rFont val="仿宋_GB2312"/>
        <charset val="134"/>
      </rPr>
      <t>年计划开发安置乡村公益性岗位</t>
    </r>
    <r>
      <rPr>
        <sz val="12"/>
        <color indexed="8"/>
        <rFont val="Times New Roman"/>
        <charset val="134"/>
      </rPr>
      <t>470</t>
    </r>
    <r>
      <rPr>
        <sz val="12"/>
        <color indexed="8"/>
        <rFont val="仿宋_GB2312"/>
        <charset val="134"/>
      </rPr>
      <t>人，协议服务时间为</t>
    </r>
    <r>
      <rPr>
        <sz val="12"/>
        <color indexed="8"/>
        <rFont val="Times New Roman"/>
        <charset val="134"/>
      </rPr>
      <t>1</t>
    </r>
    <r>
      <rPr>
        <sz val="12"/>
        <color indexed="8"/>
        <rFont val="仿宋_GB2312"/>
        <charset val="134"/>
      </rPr>
      <t>年，按照每人每月发放</t>
    </r>
    <r>
      <rPr>
        <sz val="12"/>
        <color indexed="8"/>
        <rFont val="Times New Roman"/>
        <charset val="134"/>
      </rPr>
      <t>800</t>
    </r>
    <r>
      <rPr>
        <sz val="12"/>
        <color indexed="8"/>
        <rFont val="仿宋_GB2312"/>
        <charset val="134"/>
      </rPr>
      <t>岗位补贴。</t>
    </r>
  </si>
  <si>
    <r>
      <rPr>
        <sz val="12"/>
        <color indexed="8"/>
        <rFont val="仿宋_GB2312"/>
        <charset val="134"/>
      </rPr>
      <t>通过开发安置乡村公益性岗位，为无法外出、无业可扶、大龄或残疾劳动力等重点群体提供就近就地安置岗位，发挥就业兜底帮扶效能，同时为乡村保洁、护路、村容村貌治理等工作，提供人力支持。</t>
    </r>
  </si>
  <si>
    <t>五、项目管理费</t>
  </si>
  <si>
    <r>
      <rPr>
        <sz val="12"/>
        <color indexed="8"/>
        <rFont val="仿宋_GB2312"/>
        <charset val="134"/>
      </rPr>
      <t>项目管理费</t>
    </r>
  </si>
  <si>
    <r>
      <rPr>
        <sz val="12"/>
        <rFont val="仿宋_GB2312"/>
        <charset val="134"/>
      </rPr>
      <t>按照财政衔接推进乡村振兴补助资金管理办法</t>
    </r>
    <r>
      <rPr>
        <sz val="12"/>
        <rFont val="Times New Roman"/>
        <charset val="134"/>
      </rPr>
      <t>“</t>
    </r>
    <r>
      <rPr>
        <sz val="12"/>
        <rFont val="仿宋_GB2312"/>
        <charset val="134"/>
      </rPr>
      <t>从下达到县的中央、省级财政衔接资金中，按照最高不超过</t>
    </r>
    <r>
      <rPr>
        <sz val="12"/>
        <rFont val="Times New Roman"/>
        <charset val="134"/>
      </rPr>
      <t>2%</t>
    </r>
    <r>
      <rPr>
        <sz val="12"/>
        <rFont val="仿宋_GB2312"/>
        <charset val="134"/>
      </rPr>
      <t>、</t>
    </r>
    <r>
      <rPr>
        <sz val="12"/>
        <rFont val="Times New Roman"/>
        <charset val="134"/>
      </rPr>
      <t>5%</t>
    </r>
    <r>
      <rPr>
        <sz val="12"/>
        <rFont val="仿宋_GB2312"/>
        <charset val="134"/>
      </rPr>
      <t>的比例，统筹安排项目管理费</t>
    </r>
    <r>
      <rPr>
        <sz val="12"/>
        <rFont val="Times New Roman"/>
        <charset val="134"/>
      </rPr>
      <t>”</t>
    </r>
    <r>
      <rPr>
        <sz val="12"/>
        <rFont val="仿宋_GB2312"/>
        <charset val="134"/>
      </rPr>
      <t>有关规定，提取项目管理费</t>
    </r>
    <r>
      <rPr>
        <sz val="12"/>
        <rFont val="Times New Roman"/>
        <charset val="134"/>
      </rPr>
      <t>12.6</t>
    </r>
    <r>
      <rPr>
        <sz val="12"/>
        <rFont val="仿宋_GB2312"/>
        <charset val="134"/>
      </rPr>
      <t>万元，资金划拨至区农业农村局、区民宗局，根据项目实施情况，列支项目实施单位用于项目前期准备和实施、资金管理经费有关开支。</t>
    </r>
  </si>
  <si>
    <r>
      <rPr>
        <sz val="12"/>
        <color indexed="8"/>
        <rFont val="仿宋_GB2312"/>
        <charset val="134"/>
      </rPr>
      <t>覆盖项目</t>
    </r>
    <r>
      <rPr>
        <sz val="12"/>
        <color indexed="8"/>
        <rFont val="Times New Roman"/>
        <charset val="134"/>
      </rPr>
      <t>30</t>
    </r>
    <r>
      <rPr>
        <sz val="12"/>
        <color indexed="8"/>
        <rFont val="仿宋_GB2312"/>
        <charset val="134"/>
      </rPr>
      <t>个，覆盖行政村</t>
    </r>
    <r>
      <rPr>
        <sz val="12"/>
        <color indexed="8"/>
        <rFont val="Times New Roman"/>
        <charset val="134"/>
      </rPr>
      <t>30</t>
    </r>
    <r>
      <rPr>
        <sz val="12"/>
        <color indexed="8"/>
        <rFont val="仿宋_GB2312"/>
        <charset val="134"/>
      </rPr>
      <t>个以上。资金使用合规。</t>
    </r>
  </si>
  <si>
    <r>
      <rPr>
        <sz val="12"/>
        <color indexed="8"/>
        <rFont val="仿宋_GB2312"/>
        <charset val="134"/>
      </rPr>
      <t>区农业农村局、区水务局、区民宗局</t>
    </r>
  </si>
  <si>
    <t>麒麟区2026年度巩固拓展脱贫攻坚成果和乡村振兴项目库新增入库项目清单</t>
  </si>
  <si>
    <t>新增入库
原因</t>
  </si>
  <si>
    <t>2yi</t>
  </si>
  <si>
    <t xml:space="preserve"> 茨营镇乡村产业发展育苗基地建设项目</t>
  </si>
  <si>
    <t>茨营镇</t>
  </si>
  <si>
    <t>杨家村委会</t>
  </si>
  <si>
    <t xml:space="preserve"> 茨营镇乡村产业发展育苗基地建设项目，主要涵盖土建部分（包含场地平整、排水系统），钢管骨架（25×2.5mm热镀锌圆管、32×2.5mm热镀锌圆管、60×2.75mm热镀锌圆管、32×2.5mm热镀锌圆管、75×2.5mm热镀锌圆管、方管、托水管及支架、防风管、12钢筋103*4 +101*5、热镀锌卡槽+浸塑卡簧、全套连接配件（U型卡、螺丝、连接片、垫片）），覆盖材料（顶部PO大棚膜、山墙及侧围膜、高强度压膜绳、棚体拉紧钢丝、40目防虫网、保温钢架棚门、贴膜密封辅材），保温卷帘（六层防水保温被、侧置电动卷帘机、镀锌卷被卷轴、手动侧卷膜器），遮阳系统（75%遮光率黑色育苗专用、90%遮光率黑色育苗专用、滑轮、紧线器、配套钢丝），育苗床架（苗床边框采用简易空心装、热镀锌苗床网片、移动苗床专用配件），配套零部件机器（播种机、水肥一体、照明、电线、电闸、断电保护），以及建设人工费用等。
按照长100米、宽18.5米暖棚建设标准：1.土建部分费用2.3万元；2.钢管骨架费用14.6万元；3.覆盖材料费用2.7万元；4.保温卷帘费用5.3万元；5.遮阳系统费用2.12万元；6.育苗床架费用1.15万元；7.配套零部件机器费用2.58万元；8.建设人工费用8万元。总计38.75万元。
项目计划安装6组长100米、宽18.5米的暖棚，总投资232.5万元。</t>
  </si>
  <si>
    <t>提升种苗质量和产量，降低生产成本。为产业发展提供优质种苗，推动相关产业发展，带动农民增收。改善当地农业生产条件，提高农业生产的科技含量和现代化水平。为当地提供就业机会，促进农村劳动力转移。采用科学的育苗技术和灌溉方式，减少水资源浪费以及农药、化肥的使用，保护生态环境。育苗棚的建设能够提升土地利用率，推动农业可持续发展。项目受益群众达1219户5300人，其中直接受益的脱贫户及监测对象有104户375人。预计项目收益率7%，年收益约16万元。</t>
  </si>
  <si>
    <t>区农业农村局</t>
  </si>
  <si>
    <t xml:space="preserve">项目条件成熟，预期效益好，带动增收
</t>
  </si>
  <si>
    <t>沿江街道高端现代设施（串收番茄）种植项目</t>
  </si>
  <si>
    <t>沿江街道</t>
  </si>
  <si>
    <t>大龙社区</t>
  </si>
  <si>
    <t>该项目由街道牵头、麒麟区创发集团深度参与，面积6656.00平方米，补齐现代农业发展硬件短板，开展无土栽培智能化改造、实现高品质番茄种植规模化，以设施农业发展赋能乡村产业振兴。
主要建设内容：
1.地块平整及基础土建，预计投资24万元。
2.主体骨架搭建：采用热镀锌钢管搭建主体骨架，建议温室跨度12.8米，肩高6.0米，顶高9.米，预计投资68万元，棚顶及四周采用高透光、抗老化、防滴露的优质PO膜或PE膜覆盖，预计投资88万元。
3.配套设施:建设电动通风、遮阳、保温等温室环境调控系统、基础排水沟渠建设及标准化配电设施，预计投资88万元。</t>
  </si>
  <si>
    <t>立足沿江街道农业产业发展基础，紧扣设施农业现代化、标准化、智能化发展方向，建设串果番茄无土栽培示范基地。通过实施高标准温室主体工程建设，完善种植硬件基础设施，为后续引进高端无土栽培系统、智能化水肥一体化、环境调控设备奠定坚实基础。项目建成后，有效提升辖区蔬菜规模化、集约化、科学化种植水平，实现农业增效、农民增收、产业提质，推动街道特色蔬菜产业高质量发展。</t>
  </si>
  <si>
    <t>番茄种植属于劳动密集型产业，植株整理、吊蔓、授粉、管护、采摘、分拣、包装等环节用工需求大。项目投用后，可稳定吸纳周边农村剩余劳动力100余人就近务工，实现群众“家门口就业”，有效增加农户工资性收入和村集体收入，助力稳就业、促增收。</t>
  </si>
  <si>
    <t>西海社区八九组物流园建设项目</t>
  </si>
  <si>
    <t>珠街街道</t>
  </si>
  <si>
    <t>西海社区</t>
  </si>
  <si>
    <t>项目规划占地39.54亩，总建筑面积24980平方米。主要建设综合厂房1200平方米，管理房3600平方米,仓库20000平方米,设备用房180平方米,路面硬化1120平方米,配套水电、消防等设施。</t>
  </si>
  <si>
    <t>通过项目建设，建立健全利益联结机制，进一步深化集体、企业与农民利益联结机制，，转移劳动力，发展其它产业、吸纳就业等方式，与农户建立紧密型利益联结机制。预计项目年化收益率为5%，村集体收入增加7.5万元。项目覆盖受益群众1359户5935人，其中脱贫户19户69人。</t>
  </si>
  <si>
    <t>项目依托自身场地与运营优势，搭建产销、就业帮扶平台。优先吸纳本地农户务工，拓宽增收渠道；联动周边农户开展合作经营，共享发展资源。通过稳定就业、合作联营等方式，健全利益联结模式，带动农户持续增收，助力乡村产业发展与农户稳定致富。</t>
  </si>
  <si>
    <t>新增入库项目</t>
  </si>
  <si>
    <t>小河湾社区农产品基础设施建设项目（ 二期）</t>
  </si>
  <si>
    <t>小河湾社区</t>
  </si>
  <si>
    <t xml:space="preserve">建设内容包括：                                  占地面积6000平方米，土地性质：坑塘。                             
1、钢结构厂房1座，长60米，宽50米，高8.15米，建筑占地面积3600平方米。投入资金120万元。
2、厂房地坪面积3000平方米，C25混凝土厚0.2米。（①、素土夯实压实系数≥94%；②、300厚土夹石垫层；）。投入衔接资金20万元。
3、道路硬化长65米，宽7米，C25混凝土厚0.25米。（①、素土夯实压实系数≥94%；②、300厚土夹石垫层；）投入资金10万元                                       
                   </t>
  </si>
  <si>
    <t>通过项目建设，建立健全利益联结机制，进一步深化集体、企业与农民利益联结机制，转移劳动力，发展其它产业。吸纳就业等方式，与农户建立紧密型利益联结机制。预计项目年化收益率为5%，村集体收入增加7.5万元。项目覆盖受益群众678户3085人，其中脱贫户2户7人。</t>
  </si>
  <si>
    <t>仓储、物流加工中心建设项目是为建设美丽乡村、改善村委会产业发展基础设施、改善群众生产生活条件。壮大发展村集体经济，带动村民增收致富.</t>
  </si>
  <si>
    <t>经济发展办</t>
  </si>
  <si>
    <t>2026年05月</t>
  </si>
  <si>
    <t>中所村委会三组农产品仓储建设项目</t>
  </si>
  <si>
    <t>中所村委会</t>
  </si>
  <si>
    <t xml:space="preserve">建设内容包括：                                       占地面积1600平方米，                                土地性质：建设用地。                                                  1、建设长28米，宽15米，长33.75米，宽32米，顶高8米7字型钢结构仓储中心1座共计1500平方米X400元/平方米，合计60万元；              
2、仓储中心四周围边1480平方米 X60元/平方米，合计8.9万元。                       
 3、场地平整1100平方米，合计3.3 万元                                                        4、场地硬化1600平方米，厚0.20米，级配料0.1米，C25混凝土320立方X400元/立方米，清表，土夹石回填30公分，级配石20公分，合计36.5万元。                                      5、水电安装4万元。                          
6、门窗12万元。                              
7、水槽及排水5.6万 </t>
  </si>
  <si>
    <t>通过项目建设，建立健全利益联结机制，进一步深化集体、企业与农民利益联结机制，，转移劳动力，发展其它产业。吸纳就业等方式，与农户建立紧密型利益联结机制。预计项目年化收益率为5%，村集体收入增加6.5万元。项目覆盖受益群众512户2700人，其中脱贫户7户21人。</t>
  </si>
  <si>
    <t>仓储中心建设项目是为建设美丽乡村、改善村委会产业发展基础设施、改善群众生产生活条件。壮大发展村集体经济，带动村民增收致富.</t>
  </si>
  <si>
    <t>农业农村发展服务中心</t>
  </si>
  <si>
    <t>产地初加工和精深加工</t>
  </si>
  <si>
    <t>撒马依辣椒烘烤基地建设项目</t>
  </si>
  <si>
    <t>东山镇</t>
  </si>
  <si>
    <t>撒马依村委会</t>
  </si>
  <si>
    <t xml:space="preserve">1.建设厂房1300㎡，单价138.5元/㎡，预计投资25万元；
2.场地硬化334m³，单价450元/m³，预计投资15万元;
3.建设机房12m*10m*5m，单价134元/m³，预计投资8万元；
4、安装烘干设备2台，单价26万元/台，预计投资52万元；
</t>
  </si>
  <si>
    <t>通过撒马依辣椒烘烤基地建设项目的实施，可以进一步提高我村及周边村辣椒种植面积，提高辣椒附加值，方便群众运输及销售。进一步带动群众增收，壮大村集体经济。项目建成后产权归撒马依村委会，可带动辖区内农户600余户增收，可增加村集体收入7万余万元。</t>
  </si>
  <si>
    <t>依托撒马依土地多、平整、连片等资源优势，采取“村党组织+种植大户+基地+农户”的利益联结发展模式，引进种植大户，强势推进特色产业发展，稳定增加农村居民和脱贫群众的收入。</t>
  </si>
  <si>
    <t>区农业
农村局</t>
  </si>
  <si>
    <t>三宝街道鸡汤村委会蔬菜尾叶资源化利用及绿色循环种植项目</t>
  </si>
  <si>
    <t>三宝街道</t>
  </si>
  <si>
    <t>鸡汤村委会</t>
  </si>
  <si>
    <r>
      <rPr>
        <sz val="12"/>
        <color rgb="FF000000"/>
        <rFont val="宋体"/>
        <charset val="134"/>
      </rPr>
      <t>曲靖市麒麟区蔬菜尾叶资源化利用及绿色循环种植项目，每天处理</t>
    </r>
    <r>
      <rPr>
        <sz val="12"/>
        <color indexed="8"/>
        <rFont val="宋体"/>
        <charset val="134"/>
      </rPr>
      <t>500</t>
    </r>
    <r>
      <rPr>
        <sz val="12"/>
        <color indexed="8"/>
        <rFont val="宋体"/>
        <charset val="134"/>
      </rPr>
      <t>吨果蔬尾菜，实现固废减量率</t>
    </r>
    <r>
      <rPr>
        <sz val="12"/>
        <color indexed="8"/>
        <rFont val="宋体"/>
        <charset val="134"/>
      </rPr>
      <t>70%</t>
    </r>
    <r>
      <rPr>
        <sz val="12"/>
        <color indexed="8"/>
        <rFont val="宋体"/>
        <charset val="134"/>
      </rPr>
      <t>以上，现场地已经平整，正在主题施工。</t>
    </r>
    <r>
      <rPr>
        <sz val="12"/>
        <color indexed="8"/>
        <rFont val="宋体"/>
        <charset val="134"/>
      </rPr>
      <t xml:space="preserve">                                               
1</t>
    </r>
    <r>
      <rPr>
        <sz val="12"/>
        <color indexed="8"/>
        <rFont val="宋体"/>
        <charset val="134"/>
      </rPr>
      <t>、购置尾集料仓</t>
    </r>
    <r>
      <rPr>
        <sz val="12"/>
        <color indexed="8"/>
        <rFont val="宋体"/>
        <charset val="134"/>
      </rPr>
      <t>1</t>
    </r>
    <r>
      <rPr>
        <sz val="12"/>
        <color indexed="8"/>
        <rFont val="宋体"/>
        <charset val="134"/>
      </rPr>
      <t>个，容积</t>
    </r>
    <r>
      <rPr>
        <sz val="12"/>
        <color indexed="8"/>
        <rFont val="宋体"/>
        <charset val="134"/>
      </rPr>
      <t>10</t>
    </r>
    <r>
      <rPr>
        <sz val="12"/>
        <color indexed="8"/>
        <rFont val="宋体"/>
        <charset val="134"/>
      </rPr>
      <t>立方米材质碳钢造价</t>
    </r>
    <r>
      <rPr>
        <sz val="12"/>
        <color indexed="8"/>
        <rFont val="宋体"/>
        <charset val="134"/>
      </rPr>
      <t>6.6</t>
    </r>
    <r>
      <rPr>
        <sz val="12"/>
        <color indexed="8"/>
        <rFont val="宋体"/>
        <charset val="134"/>
      </rPr>
      <t>万元；</t>
    </r>
    <r>
      <rPr>
        <sz val="12"/>
        <color indexed="8"/>
        <rFont val="宋体"/>
        <charset val="134"/>
      </rPr>
      <t xml:space="preserve">           2</t>
    </r>
    <r>
      <rPr>
        <sz val="12"/>
        <color indexed="8"/>
        <rFont val="宋体"/>
        <charset val="134"/>
      </rPr>
      <t>、购置双螺旋输送机</t>
    </r>
    <r>
      <rPr>
        <sz val="12"/>
        <color indexed="8"/>
        <rFont val="宋体"/>
        <charset val="134"/>
      </rPr>
      <t>1</t>
    </r>
    <r>
      <rPr>
        <sz val="12"/>
        <color indexed="8"/>
        <rFont val="宋体"/>
        <charset val="134"/>
      </rPr>
      <t>台，材质碳钢变频造价</t>
    </r>
    <r>
      <rPr>
        <sz val="12"/>
        <color indexed="8"/>
        <rFont val="宋体"/>
        <charset val="134"/>
      </rPr>
      <t>4.7</t>
    </r>
    <r>
      <rPr>
        <sz val="12"/>
        <color indexed="8"/>
        <rFont val="宋体"/>
        <charset val="134"/>
      </rPr>
      <t>万元；</t>
    </r>
    <r>
      <rPr>
        <sz val="12"/>
        <color indexed="8"/>
        <rFont val="宋体"/>
        <charset val="134"/>
      </rPr>
      <t xml:space="preserve">               3</t>
    </r>
    <r>
      <rPr>
        <sz val="12"/>
        <color indexed="8"/>
        <rFont val="宋体"/>
        <charset val="134"/>
      </rPr>
      <t>、购置链板输送机</t>
    </r>
    <r>
      <rPr>
        <sz val="12"/>
        <color indexed="8"/>
        <rFont val="宋体"/>
        <charset val="134"/>
      </rPr>
      <t>1</t>
    </r>
    <r>
      <rPr>
        <sz val="12"/>
        <color indexed="8"/>
        <rFont val="宋体"/>
        <charset val="134"/>
      </rPr>
      <t>台材质碳镀锌，造价</t>
    </r>
    <r>
      <rPr>
        <sz val="12"/>
        <color indexed="8"/>
        <rFont val="宋体"/>
        <charset val="134"/>
      </rPr>
      <t>8.6</t>
    </r>
    <r>
      <rPr>
        <sz val="12"/>
        <color indexed="8"/>
        <rFont val="宋体"/>
        <charset val="134"/>
      </rPr>
      <t>万元；</t>
    </r>
    <r>
      <rPr>
        <sz val="12"/>
        <color indexed="8"/>
        <rFont val="宋体"/>
        <charset val="134"/>
      </rPr>
      <t xml:space="preserve">                    4</t>
    </r>
    <r>
      <rPr>
        <sz val="12"/>
        <color indexed="8"/>
        <rFont val="宋体"/>
        <charset val="134"/>
      </rPr>
      <t>、购置破碎分选一体机</t>
    </r>
    <r>
      <rPr>
        <sz val="12"/>
        <color indexed="8"/>
        <rFont val="宋体"/>
        <charset val="134"/>
      </rPr>
      <t>1</t>
    </r>
    <r>
      <rPr>
        <sz val="12"/>
        <color indexed="8"/>
        <rFont val="宋体"/>
        <charset val="134"/>
      </rPr>
      <t>台材质合金钢，造价</t>
    </r>
    <r>
      <rPr>
        <sz val="12"/>
        <color indexed="8"/>
        <rFont val="宋体"/>
        <charset val="134"/>
      </rPr>
      <t>28.5</t>
    </r>
    <r>
      <rPr>
        <sz val="12"/>
        <color indexed="8"/>
        <rFont val="宋体"/>
        <charset val="134"/>
      </rPr>
      <t>万元；</t>
    </r>
    <r>
      <rPr>
        <sz val="12"/>
        <color indexed="8"/>
        <rFont val="宋体"/>
        <charset val="134"/>
      </rPr>
      <t xml:space="preserve">               5</t>
    </r>
    <r>
      <rPr>
        <sz val="12"/>
        <color indexed="8"/>
        <rFont val="宋体"/>
        <charset val="134"/>
      </rPr>
      <t>、购置缓存料仓</t>
    </r>
    <r>
      <rPr>
        <sz val="12"/>
        <color indexed="8"/>
        <rFont val="宋体"/>
        <charset val="134"/>
      </rPr>
      <t>1</t>
    </r>
    <r>
      <rPr>
        <sz val="12"/>
        <color indexed="8"/>
        <rFont val="宋体"/>
        <charset val="134"/>
      </rPr>
      <t>台容积</t>
    </r>
    <r>
      <rPr>
        <sz val="12"/>
        <color indexed="8"/>
        <rFont val="宋体"/>
        <charset val="134"/>
      </rPr>
      <t>10</t>
    </r>
    <r>
      <rPr>
        <sz val="12"/>
        <color indexed="8"/>
        <rFont val="宋体"/>
        <charset val="134"/>
      </rPr>
      <t>立方米材质碳钢造价</t>
    </r>
    <r>
      <rPr>
        <sz val="12"/>
        <color indexed="8"/>
        <rFont val="宋体"/>
        <charset val="134"/>
      </rPr>
      <t>11.9</t>
    </r>
    <r>
      <rPr>
        <sz val="12"/>
        <color indexed="8"/>
        <rFont val="宋体"/>
        <charset val="134"/>
      </rPr>
      <t>万元；</t>
    </r>
    <r>
      <rPr>
        <sz val="12"/>
        <color indexed="8"/>
        <rFont val="宋体"/>
        <charset val="134"/>
      </rPr>
      <t xml:space="preserve">            6</t>
    </r>
    <r>
      <rPr>
        <sz val="12"/>
        <color indexed="8"/>
        <rFont val="宋体"/>
        <charset val="134"/>
      </rPr>
      <t>、购置电磁除铁器</t>
    </r>
    <r>
      <rPr>
        <sz val="12"/>
        <color indexed="8"/>
        <rFont val="宋体"/>
        <charset val="134"/>
      </rPr>
      <t>1</t>
    </r>
    <r>
      <rPr>
        <sz val="12"/>
        <color indexed="8"/>
        <rFont val="宋体"/>
        <charset val="134"/>
      </rPr>
      <t>台造价</t>
    </r>
    <r>
      <rPr>
        <sz val="12"/>
        <color indexed="8"/>
        <rFont val="宋体"/>
        <charset val="134"/>
      </rPr>
      <t>2.16</t>
    </r>
    <r>
      <rPr>
        <sz val="12"/>
        <color indexed="8"/>
        <rFont val="宋体"/>
        <charset val="134"/>
      </rPr>
      <t>万元；</t>
    </r>
    <r>
      <rPr>
        <sz val="12"/>
        <color indexed="8"/>
        <rFont val="宋体"/>
        <charset val="134"/>
      </rPr>
      <t xml:space="preserve">                             7</t>
    </r>
    <r>
      <rPr>
        <sz val="12"/>
        <color indexed="8"/>
        <rFont val="宋体"/>
        <charset val="134"/>
      </rPr>
      <t>、购置压榨脱水机</t>
    </r>
    <r>
      <rPr>
        <sz val="12"/>
        <color indexed="8"/>
        <rFont val="宋体"/>
        <charset val="134"/>
      </rPr>
      <t>55KW</t>
    </r>
    <r>
      <rPr>
        <sz val="12"/>
        <color indexed="8"/>
        <rFont val="宋体"/>
        <charset val="134"/>
      </rPr>
      <t>设备</t>
    </r>
    <r>
      <rPr>
        <sz val="12"/>
        <color indexed="8"/>
        <rFont val="宋体"/>
        <charset val="134"/>
      </rPr>
      <t>1</t>
    </r>
    <r>
      <rPr>
        <sz val="12"/>
        <color indexed="8"/>
        <rFont val="宋体"/>
        <charset val="134"/>
      </rPr>
      <t>台材质碳钢，造价</t>
    </r>
    <r>
      <rPr>
        <sz val="12"/>
        <color indexed="8"/>
        <rFont val="宋体"/>
        <charset val="134"/>
      </rPr>
      <t>41.7</t>
    </r>
    <r>
      <rPr>
        <sz val="12"/>
        <color indexed="8"/>
        <rFont val="宋体"/>
        <charset val="134"/>
      </rPr>
      <t>万元；</t>
    </r>
    <r>
      <rPr>
        <sz val="12"/>
        <color indexed="8"/>
        <rFont val="宋体"/>
        <charset val="134"/>
      </rPr>
      <t xml:space="preserve">            8</t>
    </r>
    <r>
      <rPr>
        <sz val="12"/>
        <color indexed="8"/>
        <rFont val="宋体"/>
        <charset val="134"/>
      </rPr>
      <t>、购置有轴螺旋输送机</t>
    </r>
    <r>
      <rPr>
        <sz val="12"/>
        <color indexed="8"/>
        <rFont val="宋体"/>
        <charset val="134"/>
      </rPr>
      <t>5.5KW2</t>
    </r>
    <r>
      <rPr>
        <sz val="12"/>
        <color indexed="8"/>
        <rFont val="宋体"/>
        <charset val="134"/>
      </rPr>
      <t>台，材质不锈钢，造价</t>
    </r>
    <r>
      <rPr>
        <sz val="12"/>
        <color indexed="8"/>
        <rFont val="宋体"/>
        <charset val="134"/>
      </rPr>
      <t>3.9</t>
    </r>
    <r>
      <rPr>
        <sz val="12"/>
        <color indexed="8"/>
        <rFont val="宋体"/>
        <charset val="134"/>
      </rPr>
      <t>万元；</t>
    </r>
    <r>
      <rPr>
        <sz val="12"/>
        <color indexed="8"/>
        <rFont val="宋体"/>
        <charset val="134"/>
      </rPr>
      <t xml:space="preserve">        9</t>
    </r>
    <r>
      <rPr>
        <sz val="12"/>
        <color indexed="8"/>
        <rFont val="宋体"/>
        <charset val="134"/>
      </rPr>
      <t>、有轴螺旋输送机</t>
    </r>
    <r>
      <rPr>
        <sz val="12"/>
        <color indexed="8"/>
        <rFont val="宋体"/>
        <charset val="134"/>
      </rPr>
      <t>4KW2</t>
    </r>
    <r>
      <rPr>
        <sz val="12"/>
        <color indexed="8"/>
        <rFont val="宋体"/>
        <charset val="134"/>
      </rPr>
      <t>台材质碳钢，造价</t>
    </r>
    <r>
      <rPr>
        <sz val="12"/>
        <color indexed="8"/>
        <rFont val="宋体"/>
        <charset val="134"/>
      </rPr>
      <t>3</t>
    </r>
    <r>
      <rPr>
        <sz val="12"/>
        <color indexed="8"/>
        <rFont val="宋体"/>
        <charset val="134"/>
      </rPr>
      <t>万元；</t>
    </r>
    <r>
      <rPr>
        <sz val="12"/>
        <color indexed="8"/>
        <rFont val="宋体"/>
        <charset val="134"/>
      </rPr>
      <t xml:space="preserve">                  10</t>
    </r>
    <r>
      <rPr>
        <sz val="12"/>
        <color indexed="8"/>
        <rFont val="宋体"/>
        <charset val="134"/>
      </rPr>
      <t>、购置压榨脱水机</t>
    </r>
    <r>
      <rPr>
        <sz val="12"/>
        <color indexed="8"/>
        <rFont val="宋体"/>
        <charset val="134"/>
      </rPr>
      <t>30KW2</t>
    </r>
    <r>
      <rPr>
        <sz val="12"/>
        <color indexed="8"/>
        <rFont val="宋体"/>
        <charset val="134"/>
      </rPr>
      <t>台，材质碳钢，造价</t>
    </r>
    <r>
      <rPr>
        <sz val="12"/>
        <color indexed="8"/>
        <rFont val="宋体"/>
        <charset val="134"/>
      </rPr>
      <t>30</t>
    </r>
    <r>
      <rPr>
        <sz val="12"/>
        <color indexed="8"/>
        <rFont val="宋体"/>
        <charset val="134"/>
      </rPr>
      <t>万元。以上设备共计</t>
    </r>
    <r>
      <rPr>
        <sz val="12"/>
        <color indexed="8"/>
        <rFont val="宋体"/>
        <charset val="134"/>
      </rPr>
      <t>13</t>
    </r>
    <r>
      <rPr>
        <sz val="12"/>
        <color indexed="8"/>
        <rFont val="宋体"/>
        <charset val="134"/>
      </rPr>
      <t>台，对尾菜进行分选破碎挤压脱水减量，为后续尾菜资源化利用奠定基础。</t>
    </r>
  </si>
  <si>
    <t>通过项目建设，建立健全利益联结机制，进一步深化集体、企业与农民利益联结机制，降低农户种植成本，转移劳动力，发展其它产业。支持龙头企业采取订单生产、保底收购、托管服务、股份合作、利润返还、土地经营权流转、吸纳就业等方式，与农户建立紧密型利益联结机制。引进新型产业，提升集体经济收入，建立健全利益联结机制，解决部分就业问题。预计项目年化收益率为5%，村集体收入增加7万元。项目覆盖受益群众240户920人，其中脱贫户5户19人，预计户均增收0.2万元。</t>
  </si>
  <si>
    <t>壮大发展村集体经济，带动村民增产增收，土地流转、带动务工就业等</t>
  </si>
  <si>
    <r>
      <rPr>
        <sz val="12"/>
        <color rgb="FF000000"/>
        <rFont val="宋体"/>
        <charset val="134"/>
      </rPr>
      <t>三宝街道张家营村</t>
    </r>
    <r>
      <rPr>
        <sz val="12"/>
        <color indexed="8"/>
        <rFont val="宋体"/>
        <charset val="134"/>
      </rPr>
      <t>30</t>
    </r>
    <r>
      <rPr>
        <sz val="12"/>
        <color indexed="8"/>
        <rFont val="宋体"/>
        <charset val="134"/>
      </rPr>
      <t xml:space="preserve">亩种植大棚特色种植产业帮扶项目
</t>
    </r>
  </si>
  <si>
    <t>张家营村委会</t>
  </si>
  <si>
    <r>
      <rPr>
        <sz val="12"/>
        <color rgb="FF000000"/>
        <rFont val="宋体"/>
        <charset val="134"/>
      </rPr>
      <t>建设</t>
    </r>
    <r>
      <rPr>
        <sz val="12"/>
        <color indexed="8"/>
        <rFont val="宋体"/>
        <charset val="134"/>
      </rPr>
      <t>30</t>
    </r>
    <r>
      <rPr>
        <sz val="12"/>
        <color indexed="8"/>
        <rFont val="宋体"/>
        <charset val="134"/>
      </rPr>
      <t>亩钢结构黄瓜种植大棚，用于发展特色种植，土地性质为基本农田。</t>
    </r>
    <r>
      <rPr>
        <sz val="12"/>
        <color indexed="8"/>
        <rFont val="宋体"/>
        <charset val="134"/>
      </rPr>
      <t xml:space="preserve">
1</t>
    </r>
    <r>
      <rPr>
        <sz val="12"/>
        <color indexed="8"/>
        <rFont val="宋体"/>
        <charset val="134"/>
      </rPr>
      <t>、建设长</t>
    </r>
    <r>
      <rPr>
        <sz val="12"/>
        <color indexed="8"/>
        <rFont val="宋体"/>
        <charset val="134"/>
      </rPr>
      <t>140</t>
    </r>
    <r>
      <rPr>
        <sz val="12"/>
        <color indexed="8"/>
        <rFont val="宋体"/>
        <charset val="134"/>
      </rPr>
      <t>米，宽</t>
    </r>
    <r>
      <rPr>
        <sz val="12"/>
        <color indexed="8"/>
        <rFont val="宋体"/>
        <charset val="134"/>
      </rPr>
      <t>141</t>
    </r>
    <r>
      <rPr>
        <sz val="12"/>
        <color indexed="8"/>
        <rFont val="宋体"/>
        <charset val="134"/>
      </rPr>
      <t>米，占地</t>
    </r>
    <r>
      <rPr>
        <sz val="12"/>
        <color indexed="8"/>
        <rFont val="宋体"/>
        <charset val="134"/>
      </rPr>
      <t>19740</t>
    </r>
    <r>
      <rPr>
        <sz val="12"/>
        <color indexed="8"/>
        <rFont val="宋体"/>
        <charset val="134"/>
      </rPr>
      <t>平方米的连体大棚一个，大棚建设每个平方米</t>
    </r>
    <r>
      <rPr>
        <sz val="12"/>
        <color indexed="8"/>
        <rFont val="宋体"/>
        <charset val="134"/>
      </rPr>
      <t>60</t>
    </r>
    <r>
      <rPr>
        <sz val="12"/>
        <color indexed="8"/>
        <rFont val="宋体"/>
        <charset val="134"/>
      </rPr>
      <t>元，共需费用</t>
    </r>
    <r>
      <rPr>
        <sz val="12"/>
        <color indexed="8"/>
        <rFont val="宋体"/>
        <charset val="134"/>
      </rPr>
      <t>118.44</t>
    </r>
    <r>
      <rPr>
        <sz val="12"/>
        <color indexed="8"/>
        <rFont val="宋体"/>
        <charset val="134"/>
      </rPr>
      <t>万元。</t>
    </r>
    <r>
      <rPr>
        <sz val="12"/>
        <color indexed="8"/>
        <rFont val="宋体"/>
        <charset val="134"/>
      </rPr>
      <t xml:space="preserve">                        
2</t>
    </r>
    <r>
      <rPr>
        <sz val="12"/>
        <color indexed="8"/>
        <rFont val="宋体"/>
        <charset val="134"/>
      </rPr>
      <t>、供水滴管、排水管网、排水沟渠、电气设备等每个平方米</t>
    </r>
    <r>
      <rPr>
        <sz val="12"/>
        <color indexed="8"/>
        <rFont val="宋体"/>
        <charset val="134"/>
      </rPr>
      <t>15</t>
    </r>
    <r>
      <rPr>
        <sz val="12"/>
        <color indexed="8"/>
        <rFont val="宋体"/>
        <charset val="134"/>
      </rPr>
      <t>元。共需费用</t>
    </r>
    <r>
      <rPr>
        <sz val="12"/>
        <color indexed="8"/>
        <rFont val="宋体"/>
        <charset val="134"/>
      </rPr>
      <t>29.61</t>
    </r>
    <r>
      <rPr>
        <sz val="12"/>
        <color indexed="8"/>
        <rFont val="宋体"/>
        <charset val="134"/>
      </rPr>
      <t>万元。</t>
    </r>
    <r>
      <rPr>
        <sz val="12"/>
        <color indexed="8"/>
        <rFont val="宋体"/>
        <charset val="134"/>
      </rPr>
      <t xml:space="preserve">                                      
3</t>
    </r>
    <r>
      <rPr>
        <sz val="12"/>
        <color indexed="8"/>
        <rFont val="宋体"/>
        <charset val="134"/>
      </rPr>
      <t>、生产道路建设</t>
    </r>
    <r>
      <rPr>
        <sz val="12"/>
        <color indexed="8"/>
        <rFont val="宋体"/>
        <charset val="134"/>
      </rPr>
      <t>380</t>
    </r>
    <r>
      <rPr>
        <sz val="12"/>
        <color indexed="8"/>
        <rFont val="宋体"/>
        <charset val="134"/>
      </rPr>
      <t>个平方，每个平方</t>
    </r>
    <r>
      <rPr>
        <sz val="12"/>
        <color indexed="8"/>
        <rFont val="宋体"/>
        <charset val="134"/>
      </rPr>
      <t>157</t>
    </r>
    <r>
      <rPr>
        <sz val="12"/>
        <color indexed="8"/>
        <rFont val="宋体"/>
        <charset val="134"/>
      </rPr>
      <t>元，共需费用</t>
    </r>
    <r>
      <rPr>
        <sz val="12"/>
        <color indexed="8"/>
        <rFont val="宋体"/>
        <charset val="134"/>
      </rPr>
      <t>8.792</t>
    </r>
    <r>
      <rPr>
        <sz val="12"/>
        <color indexed="8"/>
        <rFont val="宋体"/>
        <charset val="134"/>
      </rPr>
      <t>万元。</t>
    </r>
  </si>
  <si>
    <r>
      <rPr>
        <sz val="12"/>
        <color rgb="FF000000"/>
        <rFont val="宋体"/>
        <charset val="134"/>
      </rPr>
      <t>项目实施后，可对当地主导产业的培育和发展起到极大的推动作用，能达到实现壮大集体经济、农民增收的作用。预计项目年化收益率为</t>
    </r>
    <r>
      <rPr>
        <sz val="12"/>
        <color indexed="8"/>
        <rFont val="宋体"/>
        <charset val="134"/>
      </rPr>
      <t>5%</t>
    </r>
    <r>
      <rPr>
        <sz val="12"/>
        <color indexed="8"/>
        <rFont val="宋体"/>
        <charset val="134"/>
      </rPr>
      <t>，村集体收入增加</t>
    </r>
    <r>
      <rPr>
        <sz val="12"/>
        <color indexed="8"/>
        <rFont val="宋体"/>
        <charset val="134"/>
      </rPr>
      <t>7.8</t>
    </r>
    <r>
      <rPr>
        <sz val="12"/>
        <color indexed="8"/>
        <rFont val="宋体"/>
        <charset val="134"/>
      </rPr>
      <t>万元。项目覆盖受益群众</t>
    </r>
    <r>
      <rPr>
        <sz val="12"/>
        <color indexed="8"/>
        <rFont val="宋体"/>
        <charset val="134"/>
      </rPr>
      <t>310</t>
    </r>
    <r>
      <rPr>
        <sz val="12"/>
        <color indexed="8"/>
        <rFont val="宋体"/>
        <charset val="134"/>
      </rPr>
      <t>户</t>
    </r>
    <r>
      <rPr>
        <sz val="12"/>
        <color indexed="8"/>
        <rFont val="宋体"/>
        <charset val="134"/>
      </rPr>
      <t>1124</t>
    </r>
    <r>
      <rPr>
        <sz val="12"/>
        <color indexed="8"/>
        <rFont val="宋体"/>
        <charset val="134"/>
      </rPr>
      <t>人，其中脱贫户</t>
    </r>
    <r>
      <rPr>
        <sz val="12"/>
        <color indexed="8"/>
        <rFont val="宋体"/>
        <charset val="134"/>
      </rPr>
      <t>7</t>
    </r>
    <r>
      <rPr>
        <sz val="12"/>
        <color indexed="8"/>
        <rFont val="宋体"/>
        <charset val="134"/>
      </rPr>
      <t>户</t>
    </r>
    <r>
      <rPr>
        <sz val="12"/>
        <color indexed="8"/>
        <rFont val="宋体"/>
        <charset val="134"/>
      </rPr>
      <t>16</t>
    </r>
    <r>
      <rPr>
        <sz val="12"/>
        <color indexed="8"/>
        <rFont val="宋体"/>
        <charset val="134"/>
      </rPr>
      <t>人，预计户均增收</t>
    </r>
    <r>
      <rPr>
        <sz val="12"/>
        <color indexed="8"/>
        <rFont val="宋体"/>
        <charset val="134"/>
      </rPr>
      <t>0.2</t>
    </r>
    <r>
      <rPr>
        <sz val="12"/>
        <color indexed="8"/>
        <rFont val="宋体"/>
        <charset val="134"/>
      </rPr>
      <t>万元。</t>
    </r>
  </si>
  <si>
    <t>三宝街道张家营村委会湾子村小组小蚕共育室升级改造</t>
  </si>
  <si>
    <r>
      <rPr>
        <sz val="12"/>
        <color rgb="FF000000"/>
        <rFont val="宋体"/>
        <charset val="134"/>
      </rPr>
      <t>小蚕共育室房屋加盖两层，建筑面积约</t>
    </r>
    <r>
      <rPr>
        <sz val="12"/>
        <color indexed="8"/>
        <rFont val="宋体"/>
        <charset val="134"/>
      </rPr>
      <t>200</t>
    </r>
    <r>
      <rPr>
        <sz val="12"/>
        <color indexed="8"/>
        <rFont val="宋体"/>
        <charset val="134"/>
      </rPr>
      <t>平方，蚕房升级改造内容如下：不锈钢</t>
    </r>
    <r>
      <rPr>
        <sz val="12"/>
        <color indexed="8"/>
        <rFont val="宋体"/>
        <charset val="134"/>
      </rPr>
      <t>13.8</t>
    </r>
    <r>
      <rPr>
        <sz val="12"/>
        <color indexed="8"/>
        <rFont val="宋体"/>
        <charset val="134"/>
      </rPr>
      <t>平方，每平方</t>
    </r>
    <r>
      <rPr>
        <sz val="12"/>
        <color indexed="8"/>
        <rFont val="宋体"/>
        <charset val="134"/>
      </rPr>
      <t>130</t>
    </r>
    <r>
      <rPr>
        <sz val="12"/>
        <color indexed="8"/>
        <rFont val="宋体"/>
        <charset val="134"/>
      </rPr>
      <t>元，需</t>
    </r>
    <r>
      <rPr>
        <sz val="12"/>
        <color indexed="8"/>
        <rFont val="宋体"/>
        <charset val="134"/>
      </rPr>
      <t>1794</t>
    </r>
    <r>
      <rPr>
        <sz val="12"/>
        <color indexed="8"/>
        <rFont val="宋体"/>
        <charset val="134"/>
      </rPr>
      <t>元；玻璃窗</t>
    </r>
    <r>
      <rPr>
        <sz val="12"/>
        <color indexed="8"/>
        <rFont val="宋体"/>
        <charset val="134"/>
      </rPr>
      <t>21.6</t>
    </r>
    <r>
      <rPr>
        <sz val="12"/>
        <color indexed="8"/>
        <rFont val="宋体"/>
        <charset val="134"/>
      </rPr>
      <t>平方，每平方</t>
    </r>
    <r>
      <rPr>
        <sz val="12"/>
        <color indexed="8"/>
        <rFont val="宋体"/>
        <charset val="134"/>
      </rPr>
      <t>270</t>
    </r>
    <r>
      <rPr>
        <sz val="12"/>
        <color indexed="8"/>
        <rFont val="宋体"/>
        <charset val="134"/>
      </rPr>
      <t>元，需</t>
    </r>
    <r>
      <rPr>
        <sz val="12"/>
        <color indexed="8"/>
        <rFont val="宋体"/>
        <charset val="134"/>
      </rPr>
      <t>5832</t>
    </r>
    <r>
      <rPr>
        <sz val="12"/>
        <color indexed="8"/>
        <rFont val="宋体"/>
        <charset val="134"/>
      </rPr>
      <t>元；踩楼</t>
    </r>
    <r>
      <rPr>
        <sz val="12"/>
        <color indexed="8"/>
        <rFont val="宋体"/>
        <charset val="134"/>
      </rPr>
      <t>9</t>
    </r>
    <r>
      <rPr>
        <sz val="12"/>
        <color indexed="8"/>
        <rFont val="宋体"/>
        <charset val="134"/>
      </rPr>
      <t>平方，每平方</t>
    </r>
    <r>
      <rPr>
        <sz val="12"/>
        <color indexed="8"/>
        <rFont val="宋体"/>
        <charset val="134"/>
      </rPr>
      <t>270</t>
    </r>
    <r>
      <rPr>
        <sz val="12"/>
        <color indexed="8"/>
        <rFont val="宋体"/>
        <charset val="134"/>
      </rPr>
      <t>元，需</t>
    </r>
    <r>
      <rPr>
        <sz val="12"/>
        <color indexed="8"/>
        <rFont val="宋体"/>
        <charset val="134"/>
      </rPr>
      <t>2430</t>
    </r>
    <r>
      <rPr>
        <sz val="12"/>
        <color indexed="8"/>
        <rFont val="宋体"/>
        <charset val="134"/>
      </rPr>
      <t>元；墙面铝瓦</t>
    </r>
    <r>
      <rPr>
        <sz val="12"/>
        <color indexed="8"/>
        <rFont val="宋体"/>
        <charset val="134"/>
      </rPr>
      <t>4</t>
    </r>
    <r>
      <rPr>
        <sz val="12"/>
        <color indexed="8"/>
        <rFont val="宋体"/>
        <charset val="134"/>
      </rPr>
      <t>平方，每平方</t>
    </r>
    <r>
      <rPr>
        <sz val="12"/>
        <color indexed="8"/>
        <rFont val="宋体"/>
        <charset val="134"/>
      </rPr>
      <t>100</t>
    </r>
    <r>
      <rPr>
        <sz val="12"/>
        <color indexed="8"/>
        <rFont val="宋体"/>
        <charset val="134"/>
      </rPr>
      <t>元，需</t>
    </r>
    <r>
      <rPr>
        <sz val="12"/>
        <color indexed="8"/>
        <rFont val="宋体"/>
        <charset val="134"/>
      </rPr>
      <t>400</t>
    </r>
    <r>
      <rPr>
        <sz val="12"/>
        <color indexed="8"/>
        <rFont val="宋体"/>
        <charset val="134"/>
      </rPr>
      <t>元；后面踩楼</t>
    </r>
    <r>
      <rPr>
        <sz val="12"/>
        <color indexed="8"/>
        <rFont val="宋体"/>
        <charset val="134"/>
      </rPr>
      <t>98</t>
    </r>
    <r>
      <rPr>
        <sz val="12"/>
        <color indexed="8"/>
        <rFont val="宋体"/>
        <charset val="134"/>
      </rPr>
      <t>平方，每平方</t>
    </r>
    <r>
      <rPr>
        <sz val="12"/>
        <color indexed="8"/>
        <rFont val="宋体"/>
        <charset val="134"/>
      </rPr>
      <t>100</t>
    </r>
    <r>
      <rPr>
        <sz val="12"/>
        <color indexed="8"/>
        <rFont val="宋体"/>
        <charset val="134"/>
      </rPr>
      <t>元，需</t>
    </r>
    <r>
      <rPr>
        <sz val="12"/>
        <color indexed="8"/>
        <rFont val="宋体"/>
        <charset val="134"/>
      </rPr>
      <t>9800</t>
    </r>
    <r>
      <rPr>
        <sz val="12"/>
        <color indexed="8"/>
        <rFont val="宋体"/>
        <charset val="134"/>
      </rPr>
      <t>元；屋顶铝瓦</t>
    </r>
    <r>
      <rPr>
        <sz val="12"/>
        <color indexed="8"/>
        <rFont val="宋体"/>
        <charset val="134"/>
      </rPr>
      <t>200</t>
    </r>
    <r>
      <rPr>
        <sz val="12"/>
        <color indexed="8"/>
        <rFont val="宋体"/>
        <charset val="134"/>
      </rPr>
      <t>平方，每平方</t>
    </r>
    <r>
      <rPr>
        <sz val="12"/>
        <color indexed="8"/>
        <rFont val="宋体"/>
        <charset val="134"/>
      </rPr>
      <t>270</t>
    </r>
    <r>
      <rPr>
        <sz val="12"/>
        <color indexed="8"/>
        <rFont val="宋体"/>
        <charset val="134"/>
      </rPr>
      <t>元，需</t>
    </r>
    <r>
      <rPr>
        <sz val="12"/>
        <color indexed="8"/>
        <rFont val="宋体"/>
        <charset val="134"/>
      </rPr>
      <t>54000</t>
    </r>
    <r>
      <rPr>
        <sz val="12"/>
        <color indexed="8"/>
        <rFont val="宋体"/>
        <charset val="134"/>
      </rPr>
      <t>元；地砖</t>
    </r>
    <r>
      <rPr>
        <sz val="12"/>
        <color indexed="8"/>
        <rFont val="宋体"/>
        <charset val="134"/>
      </rPr>
      <t>200</t>
    </r>
    <r>
      <rPr>
        <sz val="12"/>
        <color indexed="8"/>
        <rFont val="宋体"/>
        <charset val="134"/>
      </rPr>
      <t>平方，每平方</t>
    </r>
    <r>
      <rPr>
        <sz val="12"/>
        <color indexed="8"/>
        <rFont val="宋体"/>
        <charset val="134"/>
      </rPr>
      <t>120</t>
    </r>
    <r>
      <rPr>
        <sz val="12"/>
        <color indexed="8"/>
        <rFont val="宋体"/>
        <charset val="134"/>
      </rPr>
      <t>元，需</t>
    </r>
    <r>
      <rPr>
        <sz val="12"/>
        <color indexed="8"/>
        <rFont val="宋体"/>
        <charset val="134"/>
      </rPr>
      <t>24000</t>
    </r>
    <r>
      <rPr>
        <sz val="12"/>
        <color indexed="8"/>
        <rFont val="宋体"/>
        <charset val="134"/>
      </rPr>
      <t>元；购买小蚕共育室相关设备：补湿器安装管子材料费</t>
    </r>
    <r>
      <rPr>
        <sz val="12"/>
        <color indexed="8"/>
        <rFont val="宋体"/>
        <charset val="134"/>
      </rPr>
      <t>7000</t>
    </r>
    <r>
      <rPr>
        <sz val="12"/>
        <color indexed="8"/>
        <rFont val="宋体"/>
        <charset val="134"/>
      </rPr>
      <t>元；蚕具折簇</t>
    </r>
    <r>
      <rPr>
        <sz val="12"/>
        <color indexed="8"/>
        <rFont val="宋体"/>
        <charset val="134"/>
      </rPr>
      <t>2200</t>
    </r>
    <r>
      <rPr>
        <sz val="12"/>
        <color indexed="8"/>
        <rFont val="宋体"/>
        <charset val="134"/>
      </rPr>
      <t>个，需</t>
    </r>
    <r>
      <rPr>
        <sz val="12"/>
        <color indexed="8"/>
        <rFont val="宋体"/>
        <charset val="134"/>
      </rPr>
      <t>17600</t>
    </r>
    <r>
      <rPr>
        <sz val="12"/>
        <color indexed="8"/>
        <rFont val="宋体"/>
        <charset val="134"/>
      </rPr>
      <t>元；大小蚕网</t>
    </r>
    <r>
      <rPr>
        <sz val="12"/>
        <color indexed="8"/>
        <rFont val="宋体"/>
        <charset val="134"/>
      </rPr>
      <t>4500</t>
    </r>
    <r>
      <rPr>
        <sz val="12"/>
        <color indexed="8"/>
        <rFont val="宋体"/>
        <charset val="134"/>
      </rPr>
      <t>个，需</t>
    </r>
    <r>
      <rPr>
        <sz val="12"/>
        <color indexed="8"/>
        <rFont val="宋体"/>
        <charset val="134"/>
      </rPr>
      <t>5400</t>
    </r>
    <r>
      <rPr>
        <sz val="12"/>
        <color indexed="8"/>
        <rFont val="宋体"/>
        <charset val="134"/>
      </rPr>
      <t>元；蚕台</t>
    </r>
    <r>
      <rPr>
        <sz val="12"/>
        <color indexed="8"/>
        <rFont val="宋体"/>
        <charset val="134"/>
      </rPr>
      <t>9</t>
    </r>
    <r>
      <rPr>
        <sz val="12"/>
        <color indexed="8"/>
        <rFont val="宋体"/>
        <charset val="134"/>
      </rPr>
      <t>个，需</t>
    </r>
    <r>
      <rPr>
        <sz val="12"/>
        <color indexed="8"/>
        <rFont val="宋体"/>
        <charset val="134"/>
      </rPr>
      <t>20700</t>
    </r>
    <r>
      <rPr>
        <sz val="12"/>
        <color indexed="8"/>
        <rFont val="宋体"/>
        <charset val="134"/>
      </rPr>
      <t>元；消毒池</t>
    </r>
    <r>
      <rPr>
        <sz val="12"/>
        <color indexed="8"/>
        <rFont val="宋体"/>
        <charset val="134"/>
      </rPr>
      <t>2</t>
    </r>
    <r>
      <rPr>
        <sz val="12"/>
        <color indexed="8"/>
        <rFont val="宋体"/>
        <charset val="134"/>
      </rPr>
      <t>个，需</t>
    </r>
    <r>
      <rPr>
        <sz val="12"/>
        <color indexed="8"/>
        <rFont val="宋体"/>
        <charset val="134"/>
      </rPr>
      <t>1600</t>
    </r>
    <r>
      <rPr>
        <sz val="12"/>
        <color indexed="8"/>
        <rFont val="宋体"/>
        <charset val="134"/>
      </rPr>
      <t>元；风机</t>
    </r>
    <r>
      <rPr>
        <sz val="12"/>
        <color indexed="8"/>
        <rFont val="宋体"/>
        <charset val="134"/>
      </rPr>
      <t>85</t>
    </r>
    <r>
      <rPr>
        <sz val="12"/>
        <color indexed="8"/>
        <rFont val="宋体"/>
        <charset val="134"/>
      </rPr>
      <t>个，需</t>
    </r>
    <r>
      <rPr>
        <sz val="12"/>
        <color indexed="8"/>
        <rFont val="宋体"/>
        <charset val="134"/>
      </rPr>
      <t>34000</t>
    </r>
    <r>
      <rPr>
        <sz val="12"/>
        <color indexed="8"/>
        <rFont val="宋体"/>
        <charset val="134"/>
      </rPr>
      <t>元；折茧机</t>
    </r>
    <r>
      <rPr>
        <sz val="12"/>
        <color indexed="8"/>
        <rFont val="宋体"/>
        <charset val="134"/>
      </rPr>
      <t>2</t>
    </r>
    <r>
      <rPr>
        <sz val="12"/>
        <color indexed="8"/>
        <rFont val="宋体"/>
        <charset val="134"/>
      </rPr>
      <t>个，需</t>
    </r>
    <r>
      <rPr>
        <sz val="12"/>
        <color indexed="8"/>
        <rFont val="宋体"/>
        <charset val="134"/>
      </rPr>
      <t>5000</t>
    </r>
    <r>
      <rPr>
        <sz val="12"/>
        <color indexed="8"/>
        <rFont val="宋体"/>
        <charset val="134"/>
      </rPr>
      <t>元；加湿机</t>
    </r>
    <r>
      <rPr>
        <sz val="12"/>
        <color indexed="8"/>
        <rFont val="宋体"/>
        <charset val="134"/>
      </rPr>
      <t>16</t>
    </r>
    <r>
      <rPr>
        <sz val="12"/>
        <color indexed="8"/>
        <rFont val="宋体"/>
        <charset val="134"/>
      </rPr>
      <t>台，需</t>
    </r>
    <r>
      <rPr>
        <sz val="12"/>
        <color indexed="8"/>
        <rFont val="宋体"/>
        <charset val="134"/>
      </rPr>
      <t>63360</t>
    </r>
    <r>
      <rPr>
        <sz val="12"/>
        <color indexed="8"/>
        <rFont val="宋体"/>
        <charset val="134"/>
      </rPr>
      <t>元；加温机</t>
    </r>
    <r>
      <rPr>
        <sz val="12"/>
        <color indexed="8"/>
        <rFont val="宋体"/>
        <charset val="134"/>
      </rPr>
      <t>16</t>
    </r>
    <r>
      <rPr>
        <sz val="12"/>
        <color indexed="8"/>
        <rFont val="宋体"/>
        <charset val="134"/>
      </rPr>
      <t>台，需</t>
    </r>
    <r>
      <rPr>
        <sz val="12"/>
        <color indexed="8"/>
        <rFont val="宋体"/>
        <charset val="134"/>
      </rPr>
      <t>28800</t>
    </r>
    <r>
      <rPr>
        <sz val="12"/>
        <color indexed="8"/>
        <rFont val="宋体"/>
        <charset val="134"/>
      </rPr>
      <t>元；蒸饭柜</t>
    </r>
    <r>
      <rPr>
        <sz val="12"/>
        <color indexed="8"/>
        <rFont val="宋体"/>
        <charset val="134"/>
      </rPr>
      <t>1</t>
    </r>
    <r>
      <rPr>
        <sz val="12"/>
        <color indexed="8"/>
        <rFont val="宋体"/>
        <charset val="134"/>
      </rPr>
      <t>台</t>
    </r>
    <r>
      <rPr>
        <sz val="12"/>
        <color indexed="8"/>
        <rFont val="宋体"/>
        <charset val="134"/>
      </rPr>
      <t>8600</t>
    </r>
    <r>
      <rPr>
        <sz val="12"/>
        <color indexed="8"/>
        <rFont val="宋体"/>
        <charset val="134"/>
      </rPr>
      <t>元；搅拌机</t>
    </r>
    <r>
      <rPr>
        <sz val="12"/>
        <color indexed="8"/>
        <rFont val="宋体"/>
        <charset val="134"/>
      </rPr>
      <t>1</t>
    </r>
    <r>
      <rPr>
        <sz val="12"/>
        <color indexed="8"/>
        <rFont val="宋体"/>
        <charset val="134"/>
      </rPr>
      <t>台</t>
    </r>
    <r>
      <rPr>
        <sz val="12"/>
        <color indexed="8"/>
        <rFont val="宋体"/>
        <charset val="134"/>
      </rPr>
      <t>3600</t>
    </r>
    <r>
      <rPr>
        <sz val="12"/>
        <color indexed="8"/>
        <rFont val="宋体"/>
        <charset val="134"/>
      </rPr>
      <t>元；操作台</t>
    </r>
    <r>
      <rPr>
        <sz val="12"/>
        <color indexed="8"/>
        <rFont val="宋体"/>
        <charset val="134"/>
      </rPr>
      <t>1</t>
    </r>
    <r>
      <rPr>
        <sz val="12"/>
        <color indexed="8"/>
        <rFont val="宋体"/>
        <charset val="134"/>
      </rPr>
      <t>个</t>
    </r>
    <r>
      <rPr>
        <sz val="12"/>
        <color indexed="8"/>
        <rFont val="宋体"/>
        <charset val="134"/>
      </rPr>
      <t>720</t>
    </r>
    <r>
      <rPr>
        <sz val="12"/>
        <color indexed="8"/>
        <rFont val="宋体"/>
        <charset val="134"/>
      </rPr>
      <t>元；不锈钢方盘</t>
    </r>
    <r>
      <rPr>
        <sz val="12"/>
        <color indexed="8"/>
        <rFont val="宋体"/>
        <charset val="134"/>
      </rPr>
      <t>130</t>
    </r>
    <r>
      <rPr>
        <sz val="12"/>
        <color indexed="8"/>
        <rFont val="宋体"/>
        <charset val="134"/>
      </rPr>
      <t>个，需</t>
    </r>
    <r>
      <rPr>
        <sz val="12"/>
        <color indexed="8"/>
        <rFont val="宋体"/>
        <charset val="134"/>
      </rPr>
      <t>5200</t>
    </r>
    <r>
      <rPr>
        <sz val="12"/>
        <color indexed="8"/>
        <rFont val="宋体"/>
        <charset val="134"/>
      </rPr>
      <t>元；预计投入资金</t>
    </r>
    <r>
      <rPr>
        <sz val="12"/>
        <color indexed="8"/>
        <rFont val="宋体"/>
        <charset val="134"/>
      </rPr>
      <t>30</t>
    </r>
    <r>
      <rPr>
        <sz val="12"/>
        <color indexed="8"/>
        <rFont val="宋体"/>
        <charset val="134"/>
      </rPr>
      <t>万。以上各项合计约</t>
    </r>
    <r>
      <rPr>
        <sz val="12"/>
        <color indexed="8"/>
        <rFont val="宋体"/>
        <charset val="134"/>
      </rPr>
      <t>299836</t>
    </r>
    <r>
      <rPr>
        <sz val="12"/>
        <color indexed="8"/>
        <rFont val="宋体"/>
        <charset val="134"/>
      </rPr>
      <t>元。</t>
    </r>
  </si>
  <si>
    <r>
      <rPr>
        <sz val="12"/>
        <color rgb="FF000000"/>
        <rFont val="宋体"/>
        <charset val="134"/>
      </rPr>
      <t>项目实施后，可对当地主导产业的培育和发展起到极大的推动作用，能达到实现壮大集体经济、农民增收的作用。预计项目年化收益率为</t>
    </r>
    <r>
      <rPr>
        <sz val="12"/>
        <color indexed="8"/>
        <rFont val="宋体"/>
        <charset val="134"/>
      </rPr>
      <t>5%</t>
    </r>
    <r>
      <rPr>
        <sz val="12"/>
        <color indexed="8"/>
        <rFont val="宋体"/>
        <charset val="134"/>
      </rPr>
      <t>，村集体收入增加</t>
    </r>
    <r>
      <rPr>
        <sz val="12"/>
        <color indexed="8"/>
        <rFont val="宋体"/>
        <charset val="134"/>
      </rPr>
      <t>1.5</t>
    </r>
    <r>
      <rPr>
        <sz val="12"/>
        <color indexed="8"/>
        <rFont val="宋体"/>
        <charset val="134"/>
      </rPr>
      <t>万元。项目覆盖受益群众</t>
    </r>
    <r>
      <rPr>
        <sz val="12"/>
        <color indexed="8"/>
        <rFont val="宋体"/>
        <charset val="134"/>
      </rPr>
      <t>187</t>
    </r>
    <r>
      <rPr>
        <sz val="12"/>
        <color indexed="8"/>
        <rFont val="宋体"/>
        <charset val="134"/>
      </rPr>
      <t>户</t>
    </r>
    <r>
      <rPr>
        <sz val="12"/>
        <color indexed="8"/>
        <rFont val="宋体"/>
        <charset val="134"/>
      </rPr>
      <t>614</t>
    </r>
    <r>
      <rPr>
        <sz val="12"/>
        <color indexed="8"/>
        <rFont val="宋体"/>
        <charset val="134"/>
      </rPr>
      <t>人，其中脱贫户</t>
    </r>
    <r>
      <rPr>
        <sz val="12"/>
        <color indexed="8"/>
        <rFont val="宋体"/>
        <charset val="134"/>
      </rPr>
      <t>3</t>
    </r>
    <r>
      <rPr>
        <sz val="12"/>
        <color indexed="8"/>
        <rFont val="宋体"/>
        <charset val="134"/>
      </rPr>
      <t>户</t>
    </r>
    <r>
      <rPr>
        <sz val="12"/>
        <color indexed="8"/>
        <rFont val="宋体"/>
        <charset val="134"/>
      </rPr>
      <t>8</t>
    </r>
    <r>
      <rPr>
        <sz val="12"/>
        <color indexed="8"/>
        <rFont val="宋体"/>
        <charset val="134"/>
      </rPr>
      <t>人，预计户均增收</t>
    </r>
    <r>
      <rPr>
        <sz val="12"/>
        <color indexed="8"/>
        <rFont val="宋体"/>
        <charset val="134"/>
      </rPr>
      <t>0.2</t>
    </r>
    <r>
      <rPr>
        <sz val="12"/>
        <color indexed="8"/>
        <rFont val="宋体"/>
        <charset val="134"/>
      </rPr>
      <t>万元。</t>
    </r>
  </si>
  <si>
    <t>下松戈河海家湾30亩香菇种植大棚建设项目</t>
  </si>
  <si>
    <t>潇湘街道</t>
  </si>
  <si>
    <t>沙坝村委会</t>
  </si>
  <si>
    <t xml:space="preserve">一、建设规模与区位优势
对亿丰香菇大棚后山地块搭建25个标准化双层遮阳保温架子棚（出菇棚），土地性质为一般耕地，紧挨亿丰香菇种植专业合作社，便于发展香菇产业。
二、建设内容
1. 搭建长30米，宽6米的单独大棚，单个大棚占地180平方米，大棚建设每平方米56元，共建25个出菇棚，预计需要资金25.2万元。
2. 生产道路建设2000平方米，每平方米32元，共需费用6.4万元
3. 土地平整及夯实30亩，预计需要资金6万元。
4.排水管网、排水沟渠每平方米3.5元。共需费用7万元。           </t>
  </si>
  <si>
    <t xml:space="preserve">通过实施下松戈河海家湾30亩香菇种植大棚建设项目，在亿丰香菇大棚后山地块搭建25个标准化双层遮阳保温架子棚（出菇棚），促进了香菇产业的发展及沙坝村委会香菇标准化种植，推动设施农业提档升级，提升了龙头企业以土地经营权流转及吸纳就业等方式与农户建立紧密型利益连接机制。项目建成后产权归沙坝村委会，预计项目年收益率为6％，即2.4万元。项目建成后预计增加村集体经济10万元，项目覆盖受益群众30余人，其中脱贫户及监测对象5人，预计人均增收1000元。
</t>
  </si>
  <si>
    <t>租金收入、就业务工、收益分红</t>
  </si>
  <si>
    <t>30人</t>
  </si>
  <si>
    <t>石灰窑村委会中铁路大棚蔬菜种植建设项目</t>
  </si>
  <si>
    <t>石灰窑村委会</t>
  </si>
  <si>
    <t>平整场地33350平方米，新建大棚蔬菜现代化种植大棚30050平方米、排水沟渠400米、泵站1座、喷滴灌管网6300米及配套设施设备。</t>
  </si>
  <si>
    <t>通过石灰窑委会中铁路大棚蔬菜种植建设项目，提升了石灰窑村委会集体经济积累，开展设施农业示范，带动了农村群众共同致富。项目建成后产权归石灰窑村委会，预计项目年收益率为6％，即3万元。项目建成后预计增加村集体经济8万元，项目覆盖受益群众310余人，其中脱贫户及监测对象20人，预计人均增收1000元。</t>
  </si>
  <si>
    <t>石灰窑村委会下营村民小组大棚蔬菜种植建设项目</t>
  </si>
  <si>
    <t>平整场地19980平方米，新建大棚蔬菜现代化种植大棚18980平方米、排水沟渠200米、抽水泵站1座、喷滴灌管网10800米及配套设施设备。</t>
  </si>
  <si>
    <t>通过石灰窑村委会下营村民小组大棚蔬菜种植建设项目，提升了下营村民小组集体经济积累，促进了村集体经济发展，开展设施农业示范，带动了农村群众共同致富。项目建成后产权归石灰窑村委会，预计项目年收益率为6％，即2.4万元。项目建成后预计增加村集体经济9万元，项目覆盖受益群众315余人，其中脱贫户及监测对象22人，预计人均增收1000元。</t>
  </si>
  <si>
    <t>文明村委会树莓种植基地建设项目三期</t>
  </si>
  <si>
    <t>文明村委会</t>
  </si>
  <si>
    <t>1.新建种植大棚5000平方米，57元每平方米，预计需要资金285000元；
2.安装管网2400米，6元每米，预计需要资金14400元；
3.配套喷滴灌设施1套，预计需要600元；
4.新建可速冻和冷藏的冷库1个85平方米，预计需要资金20万元。</t>
  </si>
  <si>
    <t>通过实施文明村委会树莓种植基地建设项目三期，提升了集体企业与农民利益连接机制，降低农户种植成本，促进了劳动力转移和发展其他产业。项目建成后产权归潇湘街道文明村委会，预计项目年收益率为6％，即3万元。项目覆盖受益群众48户205人，其中贫困户15户42人，预计人均增收0.5万元、村集体经济增加4.5万元。</t>
  </si>
  <si>
    <t>潇湘街道潇湘村等9个村智慧烘干加工中心建设项目</t>
  </si>
  <si>
    <t>潇湘村委会</t>
  </si>
  <si>
    <t>设备购置，概算投资630万元（中央和省级项目资金）。①购置贡菜预处理及配套设备1套，概算投资85万元。②购置空气能热泵烘干房10间，概算投资160万元。③购置25吨/日生姜网带烘干生产线1条，概算投资约180万元。④配置包装、检测及辅助设备1套，概算投资55万元。⑤新建800㎡双温冷库1座，概算投资约80万元。⑥购置智慧工厂管理系统（MES）1套，概算投资约40万元。⑦购置配套辅助设备若干，概算投资约30万元。</t>
  </si>
  <si>
    <t>通过实施潇湘街道潇湘村等9个村智慧烘干加工中心建设项目，补齐了本地农业产后加工短板。建立了“订单农业+标准输出”机制，构建紧密型利益联结体系，推动贡菜、生姜、辣椒、食用菌、中药材等农产品实现标准化、智慧化加工与品牌化运营，最终实现农产品附加值提升、村集体经济壮大与农户多元增收，带动区域农业产业向价值链高端转型。项目建成后产权归潇湘村委会，预计项目年收益率为6％，即37.8万元。项目建成后预计增加村集体经济5.43万元，项目覆盖受益群众2000余人，其中脱贫户及监测对象121人；带动贫困人口增收≥1000元。</t>
  </si>
  <si>
    <t>土地流转、务工就业、土地分红</t>
  </si>
  <si>
    <t>区委组织部</t>
  </si>
  <si>
    <t>智慧农业</t>
  </si>
  <si>
    <t>沿江街道新发村委会民族团结进步示范村（食用菌群众庭院种植示范项目）</t>
  </si>
  <si>
    <t>新发村委会</t>
  </si>
  <si>
    <t>建设内容:项目内容：改造老旧闲置房屋10间，房屋温度、喷雾控制系统10套；隔墙拆除及建筑垃圾清理10堵（2.1m×3.3m）；房屋防潮处理及护膜安装10间；房屋菌棒补光、通风设施10套；食用菌种植排架40组（每间房屋85平方米，每间4组），规格10m×4.4m×1.95m。</t>
  </si>
  <si>
    <t>通过基础设施配套建设，建立健全利益联结机制，进一步深化集体、企业与农民利益联结，降低农户种植成本，转移农村剩余劳动力，发展无公害农产品。培育龙头企业，采取订单生产、保底收购、托管服务、股份合作、利润返还、闲置房屋流转、吸纳就业等方式，与农户建立紧密型利益联结机制。预计项目年化收益率为10%，项目建成后预计村集体经济收入每年增加7万元，项目覆盖受益群众310人，人均增收0.6万元。</t>
  </si>
  <si>
    <t>与农户建立紧密型利益联结机制，结合黄金菇、香菇等种植技术门槛较低的特点，通过改在闲置老房屋种植、吸纳周边群众参与务工，可实现57户群众闲置房屋出租有收益，30名群众家门口务工收入。</t>
  </si>
  <si>
    <t>区民族宗教事务局</t>
  </si>
  <si>
    <t xml:space="preserve">沿江街道新发村委会 </t>
  </si>
  <si>
    <t>2026年已实施项目，项目建设内容变更，需调出后调进。</t>
  </si>
  <si>
    <t>东山镇水井村委会戈崩村小组民族团结进步示范村项目</t>
  </si>
  <si>
    <t>水井村</t>
  </si>
  <si>
    <t>1、新建大蚕养殖大棚（钢架结构）900㎡，大蚕养殖大棚大空心砖砌体800㎡，大蚕养殖大棚窗子42㎡，大蚕养殖大棚卷帘门4道，自动升温补湿器4套，切桑机2台，养殖蚕架5000㎡。
2、新建小蚕共育室400㎡，小蚕共育室场地硬化（厚15㎝）500㎡，蚕簸箕（养蚕用）800个，蚕簇箕（结茧用）5000个，共育车40个，小蚕网、防干纸、温度表1套。
3、安装160千伏安变压器1台，土方开挖及场地平整机械费（225型）228h，支砌毛石挡墙（含回填土方）100m3，道路硬化（400m*6m*15㎝砂石垫层)360m3，不锈钢蓄水池200m3，水电安装(含配套设施)1套。</t>
  </si>
  <si>
    <t>预计项目年化收益率为6%，项目建成后预计增加村集体经济6.8万元。带动村民务工就业和辣椒种植，预计人均增收0.8万元。</t>
  </si>
  <si>
    <t>通过实施该项目，进一步深化集体、企业与农民利益联结机制，转移劳动力。支持龙头企业采取股份合作、利润返还、土地经营权流转、吸纳就业等方式，与农户建立紧密型利益联结。</t>
  </si>
  <si>
    <t>区民宗局</t>
  </si>
  <si>
    <t>东山镇水井村</t>
  </si>
  <si>
    <t>三宝街道鸡汤村委会民族团结进步示范村（蔬菜尾叶资源化利用及绿色循环种植项目）</t>
  </si>
  <si>
    <t>三宝街道鸡汤村委会民族团结进步示范村（蔬菜尾叶资源化利用及绿色循环种植项目），每天处理500吨果蔬尾菜，实现固废减量率70%以上，现场地已经平整，待施工。                                               1、购置尾集料仓1个，容积10立方米材质碳钢造价6.6万元；           
2、购置双螺旋输送机1台，材质碳钢变频造价4.7万元；               
3、购置链板输送机1台材质碳镀锌，造价8.6万元；                    
4、购置破碎分选一体机1台材质合金钢，造价28.5万元；               
5、购置缓存料仓1台容积10立方米材质碳钢造价11.9万元；            
6、购置电磁除铁器1台造价1.1万元；                             
7、购置压榨脱水机55KW设备1台材质碳钢，造价41.7万元；            
8、购置有轴螺旋输送机5.5KW2台，材质不锈钢，造价3.9万元；        
9、有轴螺旋输送机4KW2台材质碳钢，造价3万元；                  
10、购置压榨脱水机30KW2台，材质碳钢，造价30万元。
以上设备共计13台，对尾菜进行分选破碎挤压脱水减量，为后续尾菜资源化利用奠定基础。</t>
  </si>
  <si>
    <t>村集体收益9万元，带动群众16人收益56万元，脱贫户7人收益14万元.</t>
  </si>
  <si>
    <t>带动周边产业发展的经济效益。</t>
  </si>
  <si>
    <t>麒麟区民宗局</t>
  </si>
  <si>
    <t>2026年1月</t>
  </si>
  <si>
    <t>2026年2月</t>
  </si>
  <si>
    <t>项目条件成熟，预期效益好，带动增收</t>
  </si>
  <si>
    <t>麒麟区珠街街道中所村委会民族团结进步示范村（仓储物流中心建设项目）</t>
  </si>
  <si>
    <t xml:space="preserve">建设内容包括：                                       占地面积1600平方米，土地性质：建设用地。                                                  1、建设长28米，宽15米，长33.75米，宽32米，顶高8米7字型钢结构仓储中心1座共计1500平方米X400元/平方米，合计72万元；              
2、仓储中心四周围边1480平方米 X60元/平方米，合计8.9万元。                       
 3、场地平整1100平方米，合计3万元。                                                      4、场地硬化1600平方米，厚0.20米，级配料0.1米，C25混凝土320立方X400元/立方米，清表，土夹石回填30公分，级配石20公分，合计36.5万元。                                      5、水电及配套设施安装4万元。                     
6、水槽及排水5.6万 </t>
  </si>
  <si>
    <t>通过项目建设，建立健全利益联结机制，进一步深化集体、企业与农民利益联结机制，降低农户种植成本，转移劳动力，发展其它产业。支持龙头企业采取订单生产、保底收购、托管服务、股份合作、利润返还、土地经营权流转、吸纳就业等方式，与农户建立紧密型利益联结机制。预计项目年化收益率为5%，村集体收入增加5万元。项目覆盖受益群众512户2700人，其中脱贫户7户21人。</t>
  </si>
  <si>
    <t>中药材加工厂房建设</t>
  </si>
  <si>
    <t>麒麟区珠街街道堡子村委会民族团结进步示范村（中药材加工基地建设项目）</t>
  </si>
  <si>
    <t>堡子村委会</t>
  </si>
  <si>
    <t>堡子村中药材加工基地建设项目地址在堡子村家门口就业基地，项目占地3亩，土地性质为建设用地。
建设内容：
1、平整场地2250平方米，预计投资11万元；
2、开挖土方、浇地圈梁255米，预计投资10.8万元；
3、建设雨水沟250米，预计投资7.5万元；
4、硬化地面2400平方米，预计投资19.2万元；
5、新建厂房1530平方米，长45米，宽34米，高10米，预计投资81.5万元。</t>
  </si>
  <si>
    <t>完成堡子村家门口就业基地中药材加工厂房建设，安装顶瓦2300平方米、墙瓦1800平方米，配套H型钢梁柱结构加固及防腐涂装，确保满足中药材加工企业入驻需求。项目建成后，实现村集体年增收10万元，带动周边群众稳定就业70人以上。</t>
  </si>
  <si>
    <t>项目建成后将厂房租赁给中药材公司，每年获取稳定租金收益壮大村集体经济；企业优先吸纳堡子村及周边群众（含脱贫户、监测户）进厂务工，增加群众工资性收入。</t>
  </si>
  <si>
    <r>
      <rPr>
        <sz val="12"/>
        <color theme="1"/>
        <rFont val="宋体"/>
        <charset val="134"/>
      </rPr>
      <t>三宝街道张家营村委会民族团结进步示范村（特色种植产业大棚建设项目）</t>
    </r>
    <r>
      <rPr>
        <sz val="12"/>
        <color indexed="8"/>
        <rFont val="宋体"/>
        <charset val="134"/>
      </rPr>
      <t xml:space="preserve">
</t>
    </r>
  </si>
  <si>
    <t>建设30亩钢结构黄瓜种植大棚，用于发展特色种植，土地性质为基本农田。                                                 1、建设长140米，宽141米，占地19740平方米的连体大棚一个，大棚建设每个平方米60元，共需费用111.6万元。                        
2、供水滴管、排水管网、排水沟渠、电气设备等每个平方米15元。共需费用29.61万元。                                      3、生产道路建设380个平方，每个平方157元，共需费用8.79万元。</t>
  </si>
  <si>
    <t>建成30亩特色种植大棚并投入使用，实现特色作物规模化种植，预计带动村集体增收10万元/年，吸纳脱贫户及村民务工，提升农产品产量与品质，巩固脱贫成果，推动村级种植业提质增效，助力乡村产业发展。</t>
  </si>
  <si>
    <t>项目基地建成后，优先吸纳本村脱贫户、监测户及村民务工就业，通过务工薪酬实现稳定增收，切实带动农户共同致富。</t>
  </si>
  <si>
    <t>设施农业</t>
  </si>
  <si>
    <t>潇湘街道沙坝村委会民族团结进步示范村（蓝莓标准化种植基地建设项目）</t>
  </si>
  <si>
    <t xml:space="preserve">建设内容:
1. 搭建标准化连栋蓝莓大棚45亩，采用热镀锌轻钢结构，覆盖散射膜，配套顶开窗、侧开窗、内保温系统，满足蓝莓生长环境要求，单价按65元/㎡估算，含基础工程，共195万元；
2.  建设砂石生产道路长约100米（宽3米、厚15cm碎石），共1.6万元；
3. 土地平整及土壤改良45亩，共4.1万元。
合计200.7万元
</t>
  </si>
  <si>
    <t xml:space="preserve">1.经济效益。 项目形成200.7万元固定资产，年租金+分红收入不低于10万元。
2.社会效益。带动周边村民常年务工50—110人，采摘期高峰可达200人，全年累计用工超1200人次；预计年产生务工工资不低于50万元。
</t>
  </si>
  <si>
    <t>1.项目租金全部纳入集体经济组织统一管理，主要用于脱贫成果巩固。
2.承租方优先使用本街道、本村劳动力，其中脱贫户、监测户用工人数比例不低于总用工人数的20%。
3.组织辖区农民参加蓝莓管护、采摘等技能培训，鼓励周边农户参与蓝莓产业发展。</t>
  </si>
  <si>
    <t xml:space="preserve">潇湘街道沙坝村委会 </t>
  </si>
  <si>
    <t>茨营镇小河村委会民族团结进步示范村（河惠合作社壮大集体经济项目）</t>
  </si>
  <si>
    <t>小河村委会</t>
  </si>
  <si>
    <t>小河村委会建设蔬菜大棚项目：按照长50米、宽5.5米.100个蔬菜棚建设标准：
   一是土建基础工程。主要包含棚区场地平整、田间道路铺垫、排水管网布设等配套工程，经测算，单座大棚土建造价1620元，100座大棚土建工程总投资16.2万元；
   二是棚体骨架工程。棚体采用水泥预制杆件作为承重骨架，主材包含120×120mm×3.5m水泥立杆、80×80mm×6m水泥拱杆、100×100mm×6m水泥横梁、80×80mm×2.5m水泥斜撑，配套热镀锌扁铁、U型固定卡、膨胀螺栓、水泥地锚、聚酯压膜线、304不锈钢扎带等紧固配件，结构稳固、耐久性强，单座大棚骨架造价6550元，100座大棚骨架工程总投资65.5万元。 
    三是棚体覆盖及灌溉系统工程。棚面采用10丝PE防雾棚膜，单棚铺设面积650㎡，配套布设专用喷灌设施，适配棚体整体尺寸，可保障棚内良好透光、保温效果与高效节水灌溉需求，单座大棚覆盖及配套设施造价3850元，100座大棚该项工程总投资38.5万元。项目计划安装100组长50米、宽5.5米的蔬菜棚，总投资120.2万元。</t>
  </si>
  <si>
    <t xml:space="preserve">     通过小河村委会河惠合作社壮大集体经济项目建设，合作社架设蔬菜大棚后以二次出租方式产生收益（50亩土地，150座大棚，每亩4000元，共计20万元）解决本村剩余劳动力就业问题，项目建成后产权归小河村委会，预计项目收益率7%，即8.4万元。带动辖区内农户151户460人（其中脱贫户7户20人，“三类监测对象”1户2人）。</t>
  </si>
  <si>
    <t>二次土地流转、带动务工就业等</t>
  </si>
  <si>
    <t>冷链物流项目</t>
  </si>
  <si>
    <t>农产品仓储保鲜冷链设施</t>
  </si>
  <si>
    <t>茨营镇杨家村委会民族团结进步示范村（农产品冷链冷库建设项目）</t>
  </si>
  <si>
    <t xml:space="preserve">     基础建设工程：场地平整（土石方开挖破碎）3000㎡，单价15元/㎡，预计造价4.5万元；场地硬化 1200㎡（厚0.18米、混凝土标号C25），单价450元/㎡，预计造价54万元；冷库基础及防潮处理 800㎡，单价1075元/㎡，预计造价86万元。小计144.5万元。
     新建冷库围护及附属工程：冷库保温密闭门4套（规格为2.0m×2.5m，聚氨酯保温），单价5万元 /套，预计造价20万元；冷库外墙保温防水处理 800㎡，单价150元/㎡，预计造价12万元；配套钢结构雨棚600㎡（镀锌钢管材质），单价200元 /㎡，预计造价12万元。小计44万元。
     新建风冷式冷库主体设备工程：新建风冷式冷库 1683㎡（高度为4.5米、宽度为11米、长度为34米），单价200元/㎡，预计造价33.66万元；低温制冷机组2套（含冷凝机组、蒸发器、管道安装），单价32.5万元/套，预计造价65万元；智能温控监控系统 1 套（含传感器、控制柜、远程监控），预计造价25万元。小计123.66万元。
     给排水、电力及消防配套设施：200PVC 排水管80米，单价70元/米，预计造价0.56万元；110PVC 雨落管60米，单价35元/米，预计造价0.21万元；砖砌排水沟（50×50cm）120米，单价140元/米，预计造价1.68万元；电力增容与线路改造（专用变压器、电缆、配电箱）1套，预计造价20万元；消防及安防配套设施（灭火器、消防栓、监控设备）1 套，预计造价10万元。小计32.45万元。
     仓储及装卸配套工程：重型仓储货架及周转托盘 1 批，预计造价35万元；砖砌围栏302平方米，单价 102元/平方米，预计造价3.08万元；围栏铁皮 604平方米，单价90元/平方米，预计造价5.44万元。小计43.52万元。</t>
  </si>
  <si>
    <t xml:space="preserve">     项目建成后产权归杨家村委会所有，预计项目年收益率为 7%，年收益约27万元。项目建成后可有效解决辖区内蔬菜等农产品保鲜储存难题，延长销售周期，降低损耗，提升农产品附加值。带动辖区内农户400户1600人（其中脱贫户25户34人,“三类监测对象”5户7人）户均增收1300元。</t>
  </si>
  <si>
    <t>入股分红、带动务工就业、农产品保底收购等</t>
  </si>
  <si>
    <t>设施、设备采购</t>
  </si>
  <si>
    <t>茨营镇团结村委会民族手工业融合创新发展（蚕桑产业基地改造提升项目）</t>
  </si>
  <si>
    <t>团结村委会</t>
  </si>
  <si>
    <t>本项目依托团结村委会本土蚕桑产业资源，以巧媳妇种养殖合作社为实施主体，聚焦手工蚕丝被制作加工提质增效，完善蚕丝被生产加工链条，打造规范化、规模化的巾帼特色手工产业基地，带动村内留守妇女就近就业、增收致富，壮大村集体经济，打造“巧媳妇”特色蚕丝被品牌。
1.拉丝工作台一个0.2万元、被子固定打花机一台2.2万元，自动缝纫机1台0.58万元、电动压边机一台0.22万元、真空包装机一台0.42万元、热封口机一个0.05万元、烫标机一台0.11万元、工具储物柜0.12万元、成品、原料储物柜0.5万元、工业出湿机0.32万元；合计：4.72万元。
2.手工艺品展示间：刺绣展架0.12万元三个、刺绣墙面挂框、绣品展示柜、挂钩挂杆共计1.2万元，刺绣架子0.5万元10个，合计：1.82万元。
3.产品直播间：直播带货配套设施1.41万元；产品展示间：柜台、形象台等2.65万元；合计4.06万元。。
4.蚕桑文化展示间：工具、织布机、抽丝机等3.6万元；产品展示间：展示柜、货柜等5.8万元，合计9.4万元。
共计：20万元整。</t>
  </si>
  <si>
    <t>项目实施后，蚕丝被年销售额实现稳步增长，村集体经济通过合作社经营获得稳定分红收益，有效壮大村级集体经营性收入。降低手工加工人力成本，提升产品附加值，带动合作社社员及参与务工妇女人均年增收1.2万元以上。</t>
  </si>
  <si>
    <t>合作社统一收购农户蚕茧，实行保护价收购，保障农户稳定收益，解决农户“卖难”问题；定期开展蚕桑种养、蚕丝被加工、设备操作等技能培训，提升农户生产技能和就业竞争力；以蚕丝被加工为纽带，带动蚕桑种植、蚕茧收拉、包装销售、电商直播等上下游产业发展，让更多农户嵌入产业链、分享增值收益。</t>
  </si>
  <si>
    <r>
      <rPr>
        <sz val="12"/>
        <color theme="1"/>
        <rFont val="宋体"/>
        <charset val="134"/>
      </rPr>
      <t>200</t>
    </r>
    <r>
      <rPr>
        <sz val="12"/>
        <color indexed="8"/>
        <rFont val="宋体"/>
        <charset val="134"/>
      </rPr>
      <t>余户</t>
    </r>
  </si>
  <si>
    <t>麒麟区茨营镇巧媳妇种养殖专业合作社</t>
  </si>
  <si>
    <t>仓储基础设施建设</t>
  </si>
  <si>
    <t>珠街街道小河湾社区民族团结进步示范社区（仓储、分拣厂房建设项目）</t>
  </si>
  <si>
    <r>
      <rPr>
        <sz val="12"/>
        <color theme="1"/>
        <rFont val="宋体"/>
        <charset val="134"/>
      </rPr>
      <t>项目规划占地</t>
    </r>
    <r>
      <rPr>
        <sz val="12"/>
        <color indexed="8"/>
        <rFont val="宋体"/>
        <charset val="134"/>
      </rPr>
      <t>10</t>
    </r>
    <r>
      <rPr>
        <sz val="12"/>
        <color indexed="8"/>
        <rFont val="宋体"/>
        <charset val="134"/>
      </rPr>
      <t>亩，新建钢架结构厂房</t>
    </r>
    <r>
      <rPr>
        <sz val="12"/>
        <color indexed="8"/>
        <rFont val="宋体"/>
        <charset val="134"/>
      </rPr>
      <t>4</t>
    </r>
    <r>
      <rPr>
        <sz val="12"/>
        <color indexed="8"/>
        <rFont val="宋体"/>
        <charset val="134"/>
      </rPr>
      <t>间，厂房高</t>
    </r>
    <r>
      <rPr>
        <sz val="12"/>
        <color indexed="8"/>
        <rFont val="宋体"/>
        <charset val="134"/>
      </rPr>
      <t>6</t>
    </r>
    <r>
      <rPr>
        <sz val="12"/>
        <color indexed="8"/>
        <rFont val="宋体"/>
        <charset val="134"/>
      </rPr>
      <t>米，每间</t>
    </r>
    <r>
      <rPr>
        <sz val="12"/>
        <color indexed="8"/>
        <rFont val="宋体"/>
        <charset val="134"/>
      </rPr>
      <t>250</t>
    </r>
    <r>
      <rPr>
        <sz val="12"/>
        <color indexed="8"/>
        <rFont val="宋体"/>
        <charset val="134"/>
      </rPr>
      <t>平方米，总建筑面积</t>
    </r>
    <r>
      <rPr>
        <sz val="12"/>
        <color indexed="8"/>
        <rFont val="宋体"/>
        <charset val="134"/>
      </rPr>
      <t>1000</t>
    </r>
    <r>
      <rPr>
        <sz val="12"/>
        <color indexed="8"/>
        <rFont val="宋体"/>
        <charset val="134"/>
      </rPr>
      <t>平方米，合计：</t>
    </r>
    <r>
      <rPr>
        <sz val="12"/>
        <color indexed="8"/>
        <rFont val="宋体"/>
        <charset val="134"/>
      </rPr>
      <t>30</t>
    </r>
    <r>
      <rPr>
        <sz val="12"/>
        <color indexed="8"/>
        <rFont val="宋体"/>
        <charset val="134"/>
      </rPr>
      <t>万元。</t>
    </r>
  </si>
  <si>
    <t>通过项目建设，建立健全利益联结机制，进一步深化集体、企业与农民利益联结机制，降低农户种植成本，转移劳动力，发展其它产业。支持龙头企业采取订单生产、保底收购、托管服务、股份合作、利润返还、土地经营权流转、吸纳就业等方式，与农户建立紧密型利益联结机制。预计项目年化收益率为5%，项目建成后预计增加村集体经济5万元，项目覆盖受益群众677户3096人，其中脱贫户2户7人，预计人均增收0.2万元。</t>
  </si>
  <si>
    <t>建设项目是为建设美丽乡村、改善社区居委会产业发展，配套产业设施、改善群众生产生活条件。壮大发展村集体经济，带动村民增收致富</t>
  </si>
  <si>
    <t>东山镇新村社区民族团结进步示范社区（农产品仓储冷库项目）</t>
  </si>
  <si>
    <t>新村
社区</t>
  </si>
  <si>
    <r>
      <rPr>
        <sz val="12"/>
        <rFont val="宋体"/>
        <charset val="134"/>
      </rPr>
      <t>在集镇内建设800m</t>
    </r>
    <r>
      <rPr>
        <sz val="12"/>
        <rFont val="宋体"/>
        <charset val="134"/>
      </rPr>
      <t>³</t>
    </r>
    <r>
      <rPr>
        <sz val="12"/>
        <rFont val="宋体"/>
        <charset val="134"/>
      </rPr>
      <t>冷库一个，并且在冷库上面建设300㎡大棚一个，配备相应的电力设备，合计：30万元。</t>
    </r>
  </si>
  <si>
    <t>冷库建设好以后，周边农户可以把农产品送到社区冷库保存，对农产品进行反季节销售，收入得到进一步增加，社区也可以通过出租冷库每年增加2万余元集体收入，双方实现双赢</t>
  </si>
  <si>
    <t>可带动周边500余户农户种植辣椒，蔬菜，增加农户收入</t>
  </si>
  <si>
    <t>1500人</t>
  </si>
  <si>
    <t>东山镇新村社区</t>
  </si>
  <si>
    <t>三宝街道何旗社区民族团结进步示范社区（青储饲料储藏及加工设备项目）</t>
  </si>
  <si>
    <t>何旗
社区</t>
  </si>
  <si>
    <t>1.新增设备12立方立式拌料机1台4.5万
2.五立方柴油撒料车一辆3.1万
3.三十吨高喷铡草机一台4.8万
4.大泵946A型取料机一台5.6万
5.四立方运粪车一台3.2万
6.八吨铡草机一台0.8万
7.清粪装载机一台7万
合计：30万元。</t>
  </si>
  <si>
    <t>通过何旗社区青储饲料储藏及加工建设项目，带动部分农户种植玉米、养殖肉牛，增加收入。受益户450户2118人（其中脱贫户3户17人）</t>
  </si>
  <si>
    <t>通过实施该项目，进一步深化集体、企业与农民利益联结机制，带动当地居民就业增收，发展壮大集体经济。</t>
  </si>
  <si>
    <t>三宝街道和旗社区</t>
  </si>
  <si>
    <t>沿江街道新发村委会民族团结进步示范村（食用菌群众庭院种植示范项目）二期</t>
  </si>
  <si>
    <r>
      <rPr>
        <sz val="12"/>
        <rFont val="宋体"/>
        <charset val="134"/>
      </rPr>
      <t>（一）场地清理与平整工程。
1.表面附着物清理：10000㎡；2.场地平整（土方挖、运、填、平整、碾压）：12000m</t>
    </r>
    <r>
      <rPr>
        <sz val="12"/>
        <rFont val="宋体"/>
        <charset val="134"/>
      </rPr>
      <t>³</t>
    </r>
    <r>
      <rPr>
        <sz val="12"/>
        <rFont val="宋体"/>
        <charset val="134"/>
      </rPr>
      <t>。
（二）水电管网改造工程。
1.原有DN110水管改迁：230米；2.电力线路，主线路：350米，次线路：240米，电缆井：18个。3.配电柜,主配电柜1台,配电箱 15 台。
（三）生产及配套用房建设。
配套用房（活动板房约107㎡，含土建）：370元/㎡。
（四）出菇棚主体及配套设施。
出菇棚建设：4000㎡（含喷淋、雾化系统、出菇架）。
（五）附属设施建设：13万元。
1.大棚周边水沟：400米；2.隔离栏：300米；3.道路及大棚碎石铺设：505㎡。</t>
    </r>
  </si>
  <si>
    <t>以铸牢中华民族共同体意识为主线，打造规模化、标准化、集约化的食用菌种植示范载体，推广设施农业种植技术，有效提升土地利用率和农业生产效益，补齐本地农业产业发展短板；优化食用菌产业结构，推动农业高质量发展，助力乡村产业振兴与民族团结进步深度融合，持续壮大村集体经济，为各族群众共同增收奠定产业基础。预计项目年化收益率为10%，项目建成后预计村集体经济收入每年增加7万元，项目覆盖受益群众200人，人均增收1万元。</t>
  </si>
  <si>
    <t>优先吸纳各族低收入群体、就业困难群众就近就业，提供食用菌种植、病害防治、采收加工等全流程免费技术培训，提升农户自主发展能力；带动农户通过土地流转、务工就业、参与种植分红获取租金 + 薪金 + 股金 多元收益，壮大村集体经济，推动各族群众在产业发展中互帮互助、共建共享，实现共同增收、共同富裕，进一步铸牢中华民族共同体意识紧密、让农民更多分享产业增值收益的核心制度安排，是乡村振兴、共同富裕。项目建成后可增加村集体土地租金收入、带动20户村民从事食用菌种植、40名群众在家门口务工收入。</t>
  </si>
  <si>
    <t>麒麟区人民政府沿江街道办事处</t>
  </si>
  <si>
    <t>项目条件成熟，预期效益好，2026年已确定实施项目</t>
  </si>
  <si>
    <t>农村基础设施_含产业配套基础设施</t>
  </si>
  <si>
    <t>越州镇老吴村委会巨利达路口至吴官营新村进村道路硬化项目</t>
  </si>
  <si>
    <t>越州镇</t>
  </si>
  <si>
    <t>老吴村委会吴官营小组</t>
  </si>
  <si>
    <r>
      <rPr>
        <sz val="12"/>
        <rFont val="宋体"/>
        <charset val="134"/>
      </rPr>
      <t xml:space="preserve"> 巨利达路口至吴官营新村进村道路沥青路面铺设1000m,宽9.5m,共计投入225万元。
1.挖一般石方≥4750m</t>
    </r>
    <r>
      <rPr>
        <sz val="12"/>
        <rFont val="宋体"/>
        <charset val="134"/>
      </rPr>
      <t>³</t>
    </r>
    <r>
      <rPr>
        <sz val="12"/>
        <rFont val="宋体"/>
        <charset val="134"/>
      </rPr>
      <t>，
2.15cm级配碎石层≥9500m</t>
    </r>
    <r>
      <rPr>
        <sz val="12"/>
        <rFont val="宋体"/>
        <charset val="134"/>
      </rPr>
      <t>²</t>
    </r>
    <r>
      <rPr>
        <sz val="12"/>
        <rFont val="宋体"/>
        <charset val="134"/>
      </rPr>
      <t>，
3.30cm的水泥稳定碎石层≥9500m</t>
    </r>
    <r>
      <rPr>
        <sz val="12"/>
        <rFont val="宋体"/>
        <charset val="134"/>
      </rPr>
      <t>²</t>
    </r>
    <r>
      <rPr>
        <sz val="12"/>
        <rFont val="宋体"/>
        <charset val="134"/>
      </rPr>
      <t>，
4.10cm的沥青混凝土≥9500m</t>
    </r>
    <r>
      <rPr>
        <sz val="12"/>
        <rFont val="宋体"/>
        <charset val="134"/>
      </rPr>
      <t>²</t>
    </r>
    <r>
      <rPr>
        <sz val="12"/>
        <rFont val="宋体"/>
        <charset val="134"/>
      </rPr>
      <t>，
5.毛石挡墙（混凝土挡墙）≥440m</t>
    </r>
    <r>
      <rPr>
        <sz val="12"/>
        <rFont val="宋体"/>
        <charset val="134"/>
      </rPr>
      <t>³</t>
    </r>
    <r>
      <rPr>
        <sz val="12"/>
        <rFont val="宋体"/>
        <charset val="134"/>
      </rPr>
      <t>，
6.DN600混凝土排水管≥80m。
7.根据需要设置必要的交通安全标识、错车道等。</t>
    </r>
  </si>
  <si>
    <t>提升村庄人居环境，改善生产生活条件，提高生产效率，弥补吴官营小组基础设施建设短板，充分解决农户出行问题，为村民走户串乡，提高生产效率铺路，也是为了让村民走向更富，村庄走向更美，乡村建设走向更好打下坚实基础，其中涉及，项目覆盖470户1885人，其中脱贫户17户61人。</t>
  </si>
  <si>
    <t>1885人</t>
  </si>
  <si>
    <t>农业农村综合服务中心</t>
  </si>
  <si>
    <t>老吴村委会</t>
  </si>
  <si>
    <t>越州镇上坡村委会馒头山小组人居环境整治项目</t>
  </si>
  <si>
    <t>上坡村委会馒头山小组</t>
  </si>
  <si>
    <t>越州镇上坡村委会馒头山小组人居环境整治项目，预计总投资5.446万元，建设内容如下：建设污水管道186米，采用PE160塑胶管，污水处理设备接馒头山小村三格化粪池，水沟盖板35米。</t>
  </si>
  <si>
    <t>提升村庄人居环境，改善生产生活条件，提高生产效率，弥补吴官营小组基础设施建设短板，充分解决农户出行问题，为村民走户串乡，提高生产效率铺路，也是为了让村民走向更富，村庄走向更美，乡村建设走向更好打下坚实基础，其中涉及，项目覆盖602户2219人，其中脱贫户8户25人。</t>
  </si>
  <si>
    <t>提升村庄人居环境，改善生产生活条件，</t>
  </si>
  <si>
    <t>上坡村委会</t>
  </si>
  <si>
    <t>黄泥堡村委会垃圾中转站改建项目</t>
  </si>
  <si>
    <t>黄泥堡村委会</t>
  </si>
  <si>
    <r>
      <rPr>
        <sz val="12"/>
        <rFont val="宋体"/>
        <charset val="134"/>
      </rPr>
      <t>门口场地平整及硬化</t>
    </r>
    <r>
      <rPr>
        <sz val="12"/>
        <color indexed="8"/>
        <rFont val="宋体"/>
        <charset val="134"/>
      </rPr>
      <t>168</t>
    </r>
    <r>
      <rPr>
        <sz val="12"/>
        <color indexed="8"/>
        <rFont val="宋体"/>
        <charset val="134"/>
      </rPr>
      <t>平方米</t>
    </r>
    <r>
      <rPr>
        <sz val="12"/>
        <color indexed="8"/>
        <rFont val="宋体"/>
        <charset val="134"/>
      </rPr>
      <t>*210</t>
    </r>
    <r>
      <rPr>
        <sz val="12"/>
        <color indexed="8"/>
        <rFont val="宋体"/>
        <charset val="134"/>
      </rPr>
      <t>元</t>
    </r>
    <r>
      <rPr>
        <sz val="12"/>
        <color indexed="8"/>
        <rFont val="宋体"/>
        <charset val="134"/>
      </rPr>
      <t>/</t>
    </r>
    <r>
      <rPr>
        <sz val="12"/>
        <color indexed="8"/>
        <rFont val="宋体"/>
        <charset val="134"/>
      </rPr>
      <t>平方米</t>
    </r>
    <r>
      <rPr>
        <sz val="12"/>
        <color indexed="8"/>
        <rFont val="宋体"/>
        <charset val="134"/>
      </rPr>
      <t>=35280</t>
    </r>
    <r>
      <rPr>
        <sz val="12"/>
        <color indexed="8"/>
        <rFont val="宋体"/>
        <charset val="134"/>
      </rPr>
      <t>元，</t>
    </r>
    <r>
      <rPr>
        <sz val="12"/>
        <color indexed="8"/>
        <rFont val="宋体"/>
        <charset val="134"/>
      </rPr>
      <t>拆除旧彩钢瓦新安铝瓦</t>
    </r>
    <r>
      <rPr>
        <sz val="12"/>
        <color indexed="8"/>
        <rFont val="宋体"/>
        <charset val="134"/>
      </rPr>
      <t>496</t>
    </r>
    <r>
      <rPr>
        <sz val="12"/>
        <color indexed="8"/>
        <rFont val="宋体"/>
        <charset val="134"/>
      </rPr>
      <t>平方米</t>
    </r>
    <r>
      <rPr>
        <sz val="12"/>
        <color indexed="8"/>
        <rFont val="宋体"/>
        <charset val="134"/>
      </rPr>
      <t>×</t>
    </r>
    <r>
      <rPr>
        <sz val="12"/>
        <color indexed="8"/>
        <rFont val="宋体"/>
        <charset val="134"/>
      </rPr>
      <t>200</t>
    </r>
    <r>
      <rPr>
        <sz val="12"/>
        <color indexed="8"/>
        <rFont val="宋体"/>
        <charset val="134"/>
      </rPr>
      <t>元</t>
    </r>
    <r>
      <rPr>
        <sz val="12"/>
        <color indexed="8"/>
        <rFont val="宋体"/>
        <charset val="134"/>
      </rPr>
      <t>/</t>
    </r>
    <r>
      <rPr>
        <sz val="12"/>
        <color indexed="8"/>
        <rFont val="宋体"/>
        <charset val="134"/>
      </rPr>
      <t>平方米</t>
    </r>
    <r>
      <rPr>
        <sz val="12"/>
        <color indexed="8"/>
        <rFont val="宋体"/>
        <charset val="134"/>
      </rPr>
      <t>=99200</t>
    </r>
    <r>
      <rPr>
        <sz val="12"/>
        <color indexed="8"/>
        <rFont val="宋体"/>
        <charset val="134"/>
      </rPr>
      <t>元，浆砌毛石挡墙</t>
    </r>
    <r>
      <rPr>
        <sz val="12"/>
        <color indexed="8"/>
        <rFont val="宋体"/>
        <charset val="134"/>
      </rPr>
      <t>140.8</t>
    </r>
    <r>
      <rPr>
        <sz val="12"/>
        <color indexed="8"/>
        <rFont val="宋体"/>
        <charset val="134"/>
      </rPr>
      <t>立方米</t>
    </r>
    <r>
      <rPr>
        <sz val="12"/>
        <color indexed="8"/>
        <rFont val="宋体"/>
        <charset val="134"/>
      </rPr>
      <t>×53</t>
    </r>
    <r>
      <rPr>
        <sz val="12"/>
        <color indexed="8"/>
        <rFont val="宋体"/>
        <charset val="134"/>
      </rPr>
      <t>0</t>
    </r>
    <r>
      <rPr>
        <sz val="12"/>
        <color indexed="8"/>
        <rFont val="宋体"/>
        <charset val="134"/>
      </rPr>
      <t>元</t>
    </r>
    <r>
      <rPr>
        <sz val="12"/>
        <color indexed="8"/>
        <rFont val="宋体"/>
        <charset val="134"/>
      </rPr>
      <t>/</t>
    </r>
    <r>
      <rPr>
        <sz val="12"/>
        <color indexed="8"/>
        <rFont val="宋体"/>
        <charset val="134"/>
      </rPr>
      <t>立方米</t>
    </r>
    <r>
      <rPr>
        <sz val="12"/>
        <color indexed="8"/>
        <rFont val="宋体"/>
        <charset val="134"/>
      </rPr>
      <t>=74624</t>
    </r>
    <r>
      <rPr>
        <sz val="12"/>
        <color indexed="8"/>
        <rFont val="宋体"/>
        <charset val="134"/>
      </rPr>
      <t>元，</t>
    </r>
    <r>
      <rPr>
        <sz val="12"/>
        <color indexed="8"/>
        <rFont val="宋体"/>
        <charset val="134"/>
      </rPr>
      <t>大棚内钢筋混凝土挡墙</t>
    </r>
    <r>
      <rPr>
        <sz val="12"/>
        <color indexed="8"/>
        <rFont val="宋体"/>
        <charset val="134"/>
      </rPr>
      <t>31.36</t>
    </r>
    <r>
      <rPr>
        <sz val="12"/>
        <color indexed="8"/>
        <rFont val="宋体"/>
        <charset val="134"/>
      </rPr>
      <t>立方米</t>
    </r>
    <r>
      <rPr>
        <sz val="12"/>
        <color indexed="8"/>
        <rFont val="宋体"/>
        <charset val="134"/>
      </rPr>
      <t>×50</t>
    </r>
    <r>
      <rPr>
        <sz val="12"/>
        <color indexed="8"/>
        <rFont val="宋体"/>
        <charset val="134"/>
      </rPr>
      <t>0</t>
    </r>
    <r>
      <rPr>
        <sz val="12"/>
        <color indexed="8"/>
        <rFont val="宋体"/>
        <charset val="134"/>
      </rPr>
      <t>元</t>
    </r>
    <r>
      <rPr>
        <sz val="12"/>
        <color indexed="8"/>
        <rFont val="宋体"/>
        <charset val="134"/>
      </rPr>
      <t>/</t>
    </r>
    <r>
      <rPr>
        <sz val="12"/>
        <color indexed="8"/>
        <rFont val="宋体"/>
        <charset val="134"/>
      </rPr>
      <t>立方米</t>
    </r>
    <r>
      <rPr>
        <sz val="12"/>
        <color indexed="8"/>
        <rFont val="宋体"/>
        <charset val="134"/>
      </rPr>
      <t>=15680</t>
    </r>
    <r>
      <rPr>
        <sz val="12"/>
        <color indexed="8"/>
        <rFont val="宋体"/>
        <charset val="134"/>
      </rPr>
      <t>元，购买垃圾运输车</t>
    </r>
    <r>
      <rPr>
        <sz val="12"/>
        <color indexed="8"/>
        <rFont val="宋体"/>
        <charset val="134"/>
      </rPr>
      <t>13</t>
    </r>
    <r>
      <rPr>
        <sz val="12"/>
        <color indexed="8"/>
        <rFont val="宋体"/>
        <charset val="134"/>
      </rPr>
      <t>辆预计资金</t>
    </r>
    <r>
      <rPr>
        <sz val="12"/>
        <color indexed="8"/>
        <rFont val="宋体"/>
        <charset val="134"/>
      </rPr>
      <t>82</t>
    </r>
    <r>
      <rPr>
        <sz val="12"/>
        <color indexed="8"/>
        <rFont val="宋体"/>
        <charset val="134"/>
      </rPr>
      <t>万元。</t>
    </r>
  </si>
  <si>
    <t>提升村庄人居环境，改善生活条件，提升居民生活幸福指数，弥补基础设施建设短板，让村庄走向更美，乡村建设走向更好打下坚实基础，覆盖人数394人。</t>
  </si>
  <si>
    <t>改善人居环境，提升居民生活幸福感</t>
  </si>
  <si>
    <t>市生态环境局麒麟分局</t>
  </si>
  <si>
    <t>正在建设</t>
  </si>
  <si>
    <t>吴官村委会水沟村道路硬化项目</t>
  </si>
  <si>
    <t>吴官村委会</t>
  </si>
  <si>
    <t>1.水沟村大坡至海三口道路长3000米，宽5米，厚0.2米，C25混凝土硬化，每米450元，预计投资135万元；
2.水沟村水库至孙吉平户道路长1300米，宽5米，厚0.2米，C25混凝土硬化，每米450元，预计投资58.5万元；
3.排水沟长5000米，宽0.5米，C25混凝土浇筑，每米90元，预计投资45万元；
4.毛石挡墙支砌长1500米，高2.5米，宽0.6米，每立方米300元，预计投资60.5万元；
5.安装θ600混凝土涵管50米，每米200元，预计投资1万元。</t>
  </si>
  <si>
    <t xml:space="preserve">     通过道路硬化项目建设，完善基础设施，解决村民生产生活需要，该项目受益群众615户1998人.</t>
  </si>
  <si>
    <t>/</t>
  </si>
  <si>
    <t>区交通运输局</t>
  </si>
  <si>
    <t>项目条件成熟</t>
  </si>
  <si>
    <t>小河村委会孙家营农村道路提升改造</t>
  </si>
  <si>
    <r>
      <rPr>
        <sz val="12"/>
        <color theme="1"/>
        <rFont val="宋体"/>
        <charset val="134"/>
      </rPr>
      <t xml:space="preserve">  主干道路C25混凝土硬化长为690米，宽4.6米，厚20cm，面积为3174㎡，单价60元/㎡，预计投资19.044万元；损坏道路C25混凝土硬化长为210米，宽为4米，厚20cm，修复840㎡，单价60元/㎡，预计投资5.04万元；道路挡墙支砌长1060米，平均高度1米，平均厚度0.5米，共计530m</t>
    </r>
    <r>
      <rPr>
        <sz val="12"/>
        <color indexed="8"/>
        <rFont val="宋体"/>
        <charset val="134"/>
      </rPr>
      <t>³</t>
    </r>
    <r>
      <rPr>
        <sz val="12"/>
        <color indexed="8"/>
        <rFont val="宋体"/>
        <charset val="134"/>
      </rPr>
      <t>，单价320元/m</t>
    </r>
    <r>
      <rPr>
        <sz val="12"/>
        <color indexed="8"/>
        <rFont val="宋体"/>
        <charset val="134"/>
      </rPr>
      <t>³</t>
    </r>
    <r>
      <rPr>
        <sz val="12"/>
        <color indexed="8"/>
        <rFont val="宋体"/>
        <charset val="134"/>
      </rPr>
      <t>，预计投资16.96万元；开裂道路修复2000米，C25混凝土灌浆，单价14.78元/m，预计投资2.956万元。</t>
    </r>
  </si>
  <si>
    <t xml:space="preserve">   通过孙家营王红红户至团结村委会交接处（水泥路）道路项目的实施，使村内基础设施建设明显提升。涉及孙家营村小组235户936人</t>
  </si>
  <si>
    <t>大麦村委会产业配套设施建设</t>
  </si>
  <si>
    <t>大麦村委会</t>
  </si>
  <si>
    <t>1、上大麦村小组香冲塘出水凹建设200立方蓄水池1个，土方开挖380立方米，每立方10元，预计0.38万元；土方回填95立方米，每立方18元，预计0.171万元；石方90立方米，每立方42元，预计0.378万元；C25混凝土60立方米，每立方450元，预计2.7万元；C15混凝土垫层12立方米，每立方400元，预计0.48万元，M7.5浆砌石2立方米，每立方单价340元，预计0.068万元，钢模板360㎡。每平方米52元，预计1.872万元，钢筋利安3.8吨，每吨6500元，预计2.47万元，护栏钢管140米，每米45元，预计0.63万元，预计投入资金总合计9.149万元。
2、下大麦村小组大塘叉沟建设200立方蓄水池，土方开挖380立方米，每立方10元，预计0.38万元；土方回填95立方米，每立方18元，预计0.171万元；石方90立方米，每立方42元，预计0.378万元；C25混凝土60立方米，每立方450元，预计2.7万元；C15混凝土垫层12立方米，每立方400元，预计0.48万元，M7.5浆砌石2立方米，每立方单价340元，预计0.068万元，钢模板360㎡。每平方米52元，预计1.872万元，钢筋利安3.8吨，每吨6500元，预计2.47万元，护栏钢管140米，每米45元，预计0.63万元，预计投入资金总合计9.149万元。
3、下大麦村小组水塘头厂洞坡建设200立方蓄水池1个，土方开挖380立方米，每立方10元，预计0.38万元；土方回填95立方米，每立方18元，预计0.171万元；石方90立方米，每立方42元，预计0.378万元；C25混凝土60立方米，每立方450元，预计2.7万元；C15混凝土垫层12立方米，每立方400元，预计0.48万元，M7.5浆砌石2立方米，每立方单价340元，预计0.068万元，钢模板360㎡。每平方米52元，预计1.872万元，钢筋利安3.8吨，每吨6500元，预计2.47万元，护栏钢管140米，每米45元，预计0.63万元，预计投入资金总合计9.149万元。
4、法浪村小组黄家坟园建设200立方蓄水池1个土方开挖380立方米，每立方10元，预计0.38万元；土方回填95立方米，每立方18元，预计0.171万元；石方90立方米，每立方42元，预计0.378万元；C25混凝土60立方米，每立方450元，预计2.7万元；C15混凝土垫层12立方米，每立方400元，预计0.48万元，M7.5浆砌石2立方米，每立方单价340元，预计0.068万元，钢模板360㎡。每平方米52元，预计1.872万元，钢筋利安3.8吨，每吨6500元，预计2.47万元，护栏钢管140米，每米45元，预计0.63万元，预计投入资金总合计9.149万元。
5、香冲村小组牛泥塘建设200立方蓄水池一个，土方开挖380立方米，每立方10元，预计0.38万元；土方回填95立方米，每立方18元，预计0.171万元；石方90立方米，每立方42元，预计0.378万元；C25混凝土60立方米，每立方450元，预计2.7万元；C15混凝土垫层12立方米，每立方400元，预计0.48万元，M7.5浆砌石2立方米，每立方单价340元，预计0.068万元，钢模板360㎡。每平方米52元，预计1.872万元，钢筋利安3.8吨，每吨6500元，预计2.47万元，护栏钢管140米，每米45元，预计0.63万元，预计投入资金总合计9.149万元。</t>
  </si>
  <si>
    <t xml:space="preserve"> 完善公共基础设施，为村民提供农业生产用水也是为了让村民走向更富，村庄走向更美，乡村建设走向更好打下坚实基础，其中涉及，项目覆盖受益群众268户901人。</t>
  </si>
  <si>
    <t>大麦村委会法浪村小组村内至板凳山通村道路建设</t>
  </si>
  <si>
    <t>硬化道路长2.5公里，宽4米，厚度25厘米，C25混凝土共计2500立方米，每立方C25混凝土450元，预计投入112.5万元，预计投入资金112.5万元。</t>
  </si>
  <si>
    <t>完善公共基础设施，为村民提供出行生产道路，也是为了让村民走向更富，村庄走向更美，乡村建设走向更好打下坚实基础，其中涉及，项目覆盖受益群众56户217人。</t>
  </si>
  <si>
    <t>大麦村委会至林场道路提升改造</t>
  </si>
  <si>
    <t>毛石挡墙70米，土方开挖1260立方米，每立方米10元，预计1.26万元；土方回填5000立方米，每立方米18元，预计9万元；毛石挡墙支渠1050立方米，每立方米320元，预计33.6万元；道路硬化56立方米。每立方米450元，预计2.52万元，预计投入资金总额46.38万元。</t>
  </si>
  <si>
    <t>麒麟区茨营镇农村饮水项目改造工程</t>
  </si>
  <si>
    <t>大麦村委会、红土墙村委会、小河村委会</t>
  </si>
  <si>
    <r>
      <rPr>
        <sz val="12"/>
        <color theme="1"/>
        <rFont val="宋体"/>
        <charset val="134"/>
      </rPr>
      <t xml:space="preserve">   大麦村委会：DN40镀锌钢管250米，单价38.05元，投入9512.5元；DN25镀锌钢管530米，单价28.03元，投入14855.9元；DN20镀锌钢管1900米，单价24.53元，投入46607元；DN15镀锌钢管1500米，单价20.43元，投入30645元；智能水表186套，单价400元，投入74400元；土方开挖900m</t>
    </r>
    <r>
      <rPr>
        <sz val="12"/>
        <color indexed="8"/>
        <rFont val="宋体"/>
        <charset val="134"/>
      </rPr>
      <t>³</t>
    </r>
    <r>
      <rPr>
        <sz val="12"/>
        <color indexed="8"/>
        <rFont val="宋体"/>
        <charset val="134"/>
      </rPr>
      <t>，单价11.73元，投入10557元（自筹），土方回填650m</t>
    </r>
    <r>
      <rPr>
        <sz val="12"/>
        <color indexed="8"/>
        <rFont val="宋体"/>
        <charset val="134"/>
      </rPr>
      <t>³</t>
    </r>
    <r>
      <rPr>
        <sz val="12"/>
        <color indexed="8"/>
        <rFont val="宋体"/>
        <charset val="134"/>
      </rPr>
      <t>，单价6.74元，投入4381元。总投入190958.4元。
   红土墙村委会：DN50镀锌钢管300米，单价45.05元，投入13515元；DN25镀锌钢管700米，单价28.03元，投入19621元；DN15镀锌钢管2400米，单价20.43元，投入49032元；智能水表382套，单价400元，投入152800元；DN90闸阀3套，单价80元，投入240元；土方开挖750m</t>
    </r>
    <r>
      <rPr>
        <sz val="12"/>
        <color indexed="8"/>
        <rFont val="宋体"/>
        <charset val="134"/>
      </rPr>
      <t>³</t>
    </r>
    <r>
      <rPr>
        <sz val="12"/>
        <color indexed="8"/>
        <rFont val="宋体"/>
        <charset val="134"/>
      </rPr>
      <t>，单价11.73元，投入8797.5元，土方回填620m</t>
    </r>
    <r>
      <rPr>
        <sz val="12"/>
        <color indexed="8"/>
        <rFont val="宋体"/>
        <charset val="134"/>
      </rPr>
      <t>³</t>
    </r>
    <r>
      <rPr>
        <sz val="12"/>
        <color indexed="8"/>
        <rFont val="宋体"/>
        <charset val="134"/>
      </rPr>
      <t>，单价6.74元，投入4178.8元。总投入248184.3元。
   小河村委会：DN40镀锌钢管2400米，单价38.05元，投入91320元；DN25镀锌钢管500米，单价28.03元，投入1401.5元；DN15镀锌钢管70米，单价20.43元，投入1430.1元；智能水表38套，单价400元，投入15200元（自筹）；土方开挖450m</t>
    </r>
    <r>
      <rPr>
        <sz val="12"/>
        <color indexed="8"/>
        <rFont val="宋体"/>
        <charset val="134"/>
      </rPr>
      <t>³</t>
    </r>
    <r>
      <rPr>
        <sz val="12"/>
        <color indexed="8"/>
        <rFont val="宋体"/>
        <charset val="134"/>
      </rPr>
      <t>，单价11.73元，投入5278.5元，土方回填320m</t>
    </r>
    <r>
      <rPr>
        <sz val="12"/>
        <color indexed="8"/>
        <rFont val="宋体"/>
        <charset val="134"/>
      </rPr>
      <t>³</t>
    </r>
    <r>
      <rPr>
        <sz val="12"/>
        <color indexed="8"/>
        <rFont val="宋体"/>
        <charset val="134"/>
      </rPr>
      <t>，单价6.74元，投入2156.8元。总投入116786.9元。</t>
    </r>
  </si>
  <si>
    <t xml:space="preserve"> 通过本项目的实施，全面完成茨营镇大麦村委会、红土墙委会、小河村委会村内供水系统的升级改造，构建“管网布局合理、供水稳定可靠、计量精准智能、管理高效便捷”的农村供水体系，全面提升三个村委会的农村饮水安全保障水平，实现供水水质、水压、水量全面提升，切实保障农村居民长期稳定用水。项目受益群众606户，涉及人口2127人。</t>
  </si>
  <si>
    <t>区水务局</t>
  </si>
  <si>
    <t>污水治理</t>
  </si>
  <si>
    <t>团结村委会吴家营村小组污水治理项目</t>
  </si>
  <si>
    <r>
      <rPr>
        <sz val="12"/>
        <color theme="1"/>
        <rFont val="宋体"/>
        <charset val="134"/>
      </rPr>
      <t>1、新建1个砖混结构400m</t>
    </r>
    <r>
      <rPr>
        <sz val="12"/>
        <color indexed="8"/>
        <rFont val="宋体"/>
        <charset val="134"/>
      </rPr>
      <t>³</t>
    </r>
    <r>
      <rPr>
        <sz val="12"/>
        <color indexed="8"/>
        <rFont val="宋体"/>
        <charset val="134"/>
      </rPr>
      <t>三格化粪池，30万元。铺设污水主管2400m（Ф300波纹管）20.4万元，800米（DN250PE塑料管）12万。入户管道1380m（Ф110PE管）5.6万元。直径700水泥管沉井142座，22万元。
2、开挖回填路面1500m，开挖深度1.2m，路面恢复（C25砼）800平方。8万元。
3、路面切缝3000米，2万元。挖机破碎路面800平方，2万元。</t>
    </r>
  </si>
  <si>
    <t xml:space="preserve">     通过项目实施使村内基础设施建设明显提升，人居生态环境明显提升，公共服务水平明显提升，社会保障水平明显提升，村民日常生活卫生方便，大大改善了小组村民的生活环境，村民享受服务更加便利，村内基础设施更加完善，社会更加和谐，其中涉及，项目覆盖受益群众207户632人。</t>
  </si>
  <si>
    <t>农村基础设施-含产业配套基础设施</t>
  </si>
  <si>
    <t>农村道路维修建设（通村路、通户路、小型桥梁及农村污水治理、垃圾清运等）</t>
  </si>
  <si>
    <t>庄家圩社区潇湘江北岸（东与新圩交界西与黄家庄社区交界）道路修复</t>
  </si>
  <si>
    <t>庄家圩社区</t>
  </si>
  <si>
    <t>修复</t>
  </si>
  <si>
    <t>庄家圩社区潇湘江北岸（东与新圩交界西与黄家庄社区交界）道路修复工程长920米宽7米，拟修复建设混凝土路面面积合计6440平方米；主要建设内容为道路路面土方开挖外运找每平方15元，土夹石垫层每平方22元，级配料稳定层每平方43元；混凝土C25每平方76元厚度20厘米，双侧防护蹬1840米每米69元；预计投入资金120万元。</t>
  </si>
  <si>
    <t>庄家圩社区潇湘江道路修复工程建设，完善辖区道路通行、基础便民配套设施，全面改善片区硬件条件。打通村组内外通行脉络，畅通农资运输、农产品外销通道，配套完善便民生产生活设施，覆盖片区全部常住居民。</t>
  </si>
  <si>
    <t>通过基础设施配套建设，改善大龙、新圩、庄家圩社区等多处居民的日常出行条件及就近务工就业等，降低农产品外运成本，拓宽农产品销售渠道；推动土地、闲置资源盘活利用，带动农户务工收入、资产收益双提升，壮大村级集体经济。</t>
  </si>
  <si>
    <t>2026年12</t>
  </si>
  <si>
    <t>农村道路建设（通村路、通户路、小型桥梁及农村污水治理等）</t>
  </si>
  <si>
    <t>小坝圩九组上圩通村道路人居环境提升项目</t>
  </si>
  <si>
    <t>小坝圩社区</t>
  </si>
  <si>
    <t>小坝圩九组上圩通村道路硬化项目，拟硬化道路485.6m，宽5.2米，建设混凝土路面面积2525.12㎡；主要建设内容为场地清理、清表2525.12㎡；挖土方505.02㎡；填方压实505.02㎡；碎石调平层(5cm)2525.12㎡；C25混凝土路面2525.12㎡；混凝土路面切缝485.6m；路面养生2525.12㎡；涵管铺设(Φ500)2m；错车道1处；措施费1项，预计使用资金34.7万元。</t>
  </si>
  <si>
    <t>提升村庄人居环境，改善生产生活条件，提高生产效率，弥补基础设施建设短板，为村民走户串乡，提高生产效率铺路，也是为了让村民走向更富，村庄走向更美，乡村建设走向更好打下坚实基础，项目覆盖受益群众142户564人。</t>
  </si>
  <si>
    <t>通过基础设施配套建设，改善村民的日常出行条件，提升村内人居环境</t>
  </si>
  <si>
    <t>小坝圩九组</t>
  </si>
  <si>
    <t>南盘江至小坝圩八组路口道路硬化项目</t>
  </si>
  <si>
    <t>南盘江至小坝圩八组路口道路硬化项目，拟建设混凝土路面110米，宽6米，占地面积660㎡；主要建设内容为路床整形682㎡； 路基压实682㎡；10cm厚碎石铺垫660㎡；20cm后C30混凝土路面660㎡；高度4m毛石挡墙110m，预计使用资金36万元。</t>
  </si>
  <si>
    <t>提升村庄人居环境，改善生产生活条件，提高生产效率，弥补基础设施建设短板，为村民走户串乡，提高生产效率铺路，也是为了让村民走向更富，村庄走向更美，乡村建设走向更好打下坚实基础，项目覆盖受益群众118户485人。</t>
  </si>
  <si>
    <t>通过基础设施配套建设，改善村民的日常出行条件，提升村内人居环境。降低农产品外运成本，拓宽农产品销售渠道；推动土地、闲置资源盘活利用，带动农户务工收入、资产收益双提升，壮大村级集体经济。</t>
  </si>
  <si>
    <t>小坝圩社区第八居民小组</t>
  </si>
  <si>
    <t>联合村委会北头主干道路维修项目</t>
  </si>
  <si>
    <t>联合村委会</t>
  </si>
  <si>
    <t>翻新</t>
  </si>
  <si>
    <t>北头小组大水塘水库上方道路破损严重，需翻新重建，道路长度60米，宽度均宽6米，C30混凝土厚度25公分，毛石混凝土挡墙141立方米，高3.5米，底宽1.8米，顶宽60公分。</t>
  </si>
  <si>
    <t>进一步提升村内基础设施，人居生态环境，公共服务水平，提升村内人居环境，方便居民出行，方便生产生活，最终建成生态宜居、乡风文明、生活富裕的美丽乡村。项目覆盖受益群众1213户4328余人，其中脱贫户131户507人。</t>
  </si>
  <si>
    <t>解决村民出行难，方便生产生活</t>
  </si>
  <si>
    <t>堡子村委会卫生所围栏至麻园水沟灌溉建设项目</t>
  </si>
  <si>
    <r>
      <rPr>
        <sz val="12"/>
        <color theme="1"/>
        <rFont val="宋体"/>
        <charset val="134"/>
      </rPr>
      <t>主要建设内容如下：
从卫生所围栏至麻园沟渠灌溉全长总300米，1.土方两边开挖长600米，宽0.8米，高0.7米，土方合计方量336m</t>
    </r>
    <r>
      <rPr>
        <sz val="12"/>
        <color indexed="8"/>
        <rFont val="宋体"/>
        <charset val="134"/>
      </rPr>
      <t>³</t>
    </r>
    <r>
      <rPr>
        <sz val="12"/>
        <color indexed="8"/>
        <rFont val="宋体"/>
        <charset val="134"/>
      </rPr>
      <t>；2.毛石支砌长600米，宽0.6米，高1.7米，合计毛石方量612m</t>
    </r>
    <r>
      <rPr>
        <sz val="12"/>
        <color indexed="8"/>
        <rFont val="宋体"/>
        <charset val="134"/>
      </rPr>
      <t>³</t>
    </r>
    <r>
      <rPr>
        <sz val="12"/>
        <color indexed="8"/>
        <rFont val="宋体"/>
        <charset val="134"/>
      </rPr>
      <t>；3.毛石打海底长300米，宽1.6米，高0.15米，合计方量72m</t>
    </r>
    <r>
      <rPr>
        <sz val="12"/>
        <color indexed="8"/>
        <rFont val="宋体"/>
        <charset val="134"/>
      </rPr>
      <t>³</t>
    </r>
    <r>
      <rPr>
        <sz val="12"/>
        <color indexed="8"/>
        <rFont val="宋体"/>
        <charset val="134"/>
      </rPr>
      <t>；4.二次搬运材料运费13000元。
合计金额24.1万元</t>
    </r>
  </si>
  <si>
    <t>提升人居环境，通过对现有灌溉沟渠清淤疏浚，衬砌硬化级配套设施改造，完善罐区体灌排体系，提升输水效率，减少渗漏损耗，改善农田灌溉条件，提高生产效率。涉及项目覆盖受益群众1471户4811人，其中脱贫户18户66人。</t>
  </si>
  <si>
    <t>依托项目建设，带动周边农户稳定致富，共同发展。</t>
  </si>
  <si>
    <t>麒麟区东山镇撒基格2026年农村人饮维养工程</t>
  </si>
  <si>
    <t>撒基格村委会</t>
  </si>
  <si>
    <t>项目概算总投资48.7万元，具体情况如下：
（1）项目供水水表、表箱250套，单价579.35元/套，预计造价144837.5元；水龙头安装250套，单价20.2元/套，预计造价5050元；
（2）项目供水管网铺设5540米，预计造价166157.65元。
（3）道路管沟混凝土修复392.8㎡，单价96.73元/㎡，预计造价37995.54元。
（4）道路管沟混凝土拆除3928米，平均单价33.85元/m，预计造价132962.8元。</t>
  </si>
  <si>
    <t>通过实施麒麟区东山镇撒基格2026年农村人饮维养工程，可保障撒基格村委会得嘎、戈得克两个村小组250户群众人畜饮水安全，有效解决现有供水管网老化渗漏、季节性缺水等问题，稳定日常供水保障能力，妥善化解因饮水短缺引发的各类矛盾纠纷，持续巩固拓展脱贫攻坚成果，为全面推进乡村振兴筑牢民生保障基础。</t>
  </si>
  <si>
    <t>保障当地群众安全稳定饮水，改善农村饮水卫生条件，保障村民身体健康。</t>
  </si>
  <si>
    <t>东山镇撒基格村委会</t>
  </si>
  <si>
    <t>撒基格村委会格尼至下以色村内道路建设项目</t>
  </si>
  <si>
    <t>硬化格尼至下以色村内道路，长950米*宽4.7米*厚0.2米，总893立方米单价430元/m³，预计造价38.4万元。</t>
  </si>
  <si>
    <t>通过项目实施，有效解决撒基格村委会格尼和下以色村两个村小组村民出行难的问题，促进两个村小组剩余劳动力有效交换和劳动力人口输入、输出，加大农产品的流通，推动区域经济发展，助力乡村振兴。</t>
  </si>
  <si>
    <t>撒基格老村至撒基格新村道路建设项目</t>
  </si>
  <si>
    <t>撒基格老村至撒基格新村道路，长280米*宽4.5米*厚0.2米，总252立方米，单价430元/m³，预计造价10.836万元。</t>
  </si>
  <si>
    <t>通过项目实施，有效解决撒基格老村及撒基格新村村民出行难的问题，促进两个村小组剩余劳动力有效交换和劳动力人口输入、输出，加大农产品的流通，推动区域经济发展，助力乡村振兴。</t>
  </si>
  <si>
    <r>
      <rPr>
        <sz val="12"/>
        <rFont val="宋体"/>
        <charset val="134"/>
      </rPr>
      <t>农村基础设施</t>
    </r>
    <r>
      <rPr>
        <sz val="12"/>
        <rFont val="宋体"/>
        <charset val="134"/>
      </rPr>
      <t>_</t>
    </r>
    <r>
      <rPr>
        <sz val="12"/>
        <rFont val="宋体"/>
        <charset val="134"/>
      </rPr>
      <t>含产业配套基础设施</t>
    </r>
  </si>
  <si>
    <t>雅户社区新发屯村大场园、桥啄子道路硬化项目</t>
  </si>
  <si>
    <t>雅户社区</t>
  </si>
  <si>
    <r>
      <rPr>
        <sz val="12"/>
        <rFont val="宋体"/>
        <charset val="134"/>
      </rPr>
      <t>新发屯村</t>
    </r>
    <r>
      <rPr>
        <sz val="12"/>
        <rFont val="宋体"/>
        <charset val="134"/>
      </rPr>
      <t>8</t>
    </r>
    <r>
      <rPr>
        <sz val="12"/>
        <rFont val="宋体"/>
        <charset val="134"/>
      </rPr>
      <t>队大场园、桥啄子道路硬化全长</t>
    </r>
    <r>
      <rPr>
        <sz val="12"/>
        <rFont val="宋体"/>
        <charset val="134"/>
      </rPr>
      <t>623</t>
    </r>
    <r>
      <rPr>
        <sz val="12"/>
        <rFont val="宋体"/>
        <charset val="134"/>
      </rPr>
      <t>米、项目计划投资</t>
    </r>
    <r>
      <rPr>
        <sz val="12"/>
        <rFont val="宋体"/>
        <charset val="134"/>
      </rPr>
      <t>79.75</t>
    </r>
    <r>
      <rPr>
        <sz val="12"/>
        <rFont val="宋体"/>
        <charset val="134"/>
      </rPr>
      <t>万元</t>
    </r>
    <r>
      <rPr>
        <sz val="12"/>
        <rFont val="宋体"/>
        <charset val="134"/>
      </rPr>
      <t xml:space="preserve">
1</t>
    </r>
    <r>
      <rPr>
        <sz val="12"/>
        <rFont val="宋体"/>
        <charset val="134"/>
      </rPr>
      <t>、桥啄子道路硬化全长</t>
    </r>
    <r>
      <rPr>
        <sz val="12"/>
        <rFont val="宋体"/>
        <charset val="134"/>
      </rPr>
      <t>373</t>
    </r>
    <r>
      <rPr>
        <sz val="12"/>
        <rFont val="宋体"/>
        <charset val="134"/>
      </rPr>
      <t>米、项目计划投资</t>
    </r>
    <r>
      <rPr>
        <sz val="12"/>
        <rFont val="宋体"/>
        <charset val="134"/>
      </rPr>
      <t>42</t>
    </r>
    <r>
      <rPr>
        <sz val="12"/>
        <rFont val="宋体"/>
        <charset val="134"/>
      </rPr>
      <t>万元</t>
    </r>
    <r>
      <rPr>
        <sz val="12"/>
        <rFont val="宋体"/>
        <charset val="134"/>
      </rPr>
      <t xml:space="preserve">
张立波至张木秀长</t>
    </r>
    <r>
      <rPr>
        <sz val="12"/>
        <rFont val="宋体"/>
        <charset val="134"/>
      </rPr>
      <t>120</t>
    </r>
    <r>
      <rPr>
        <sz val="12"/>
        <rFont val="宋体"/>
        <charset val="134"/>
      </rPr>
      <t>米、宽</t>
    </r>
    <r>
      <rPr>
        <sz val="12"/>
        <rFont val="宋体"/>
        <charset val="134"/>
      </rPr>
      <t>8</t>
    </r>
    <r>
      <rPr>
        <sz val="12"/>
        <rFont val="宋体"/>
        <charset val="134"/>
      </rPr>
      <t>米、厚</t>
    </r>
    <r>
      <rPr>
        <sz val="12"/>
        <rFont val="宋体"/>
        <charset val="134"/>
      </rPr>
      <t>0.2</t>
    </r>
    <r>
      <rPr>
        <sz val="12"/>
        <rFont val="宋体"/>
        <charset val="134"/>
      </rPr>
      <t>米；张存香至杨会永长</t>
    </r>
    <r>
      <rPr>
        <sz val="12"/>
        <rFont val="宋体"/>
        <charset val="134"/>
      </rPr>
      <t>80</t>
    </r>
    <r>
      <rPr>
        <sz val="12"/>
        <rFont val="宋体"/>
        <charset val="134"/>
      </rPr>
      <t>米、宽</t>
    </r>
    <r>
      <rPr>
        <sz val="12"/>
        <rFont val="宋体"/>
        <charset val="134"/>
      </rPr>
      <t>6</t>
    </r>
    <r>
      <rPr>
        <sz val="12"/>
        <rFont val="宋体"/>
        <charset val="134"/>
      </rPr>
      <t>米、厚</t>
    </r>
    <r>
      <rPr>
        <sz val="12"/>
        <rFont val="宋体"/>
        <charset val="134"/>
      </rPr>
      <t>0.2</t>
    </r>
    <r>
      <rPr>
        <sz val="12"/>
        <rFont val="宋体"/>
        <charset val="134"/>
      </rPr>
      <t>米；张朴红至张林波户长</t>
    </r>
    <r>
      <rPr>
        <sz val="12"/>
        <rFont val="宋体"/>
        <charset val="134"/>
      </rPr>
      <t>80</t>
    </r>
    <r>
      <rPr>
        <sz val="12"/>
        <rFont val="宋体"/>
        <charset val="134"/>
      </rPr>
      <t>米、宽</t>
    </r>
    <r>
      <rPr>
        <sz val="12"/>
        <rFont val="宋体"/>
        <charset val="134"/>
      </rPr>
      <t>6米、厚0.2米；王加禄至周文长73米、宽7.6米、厚0.2米；新河至王琼波长20米、宽4米、厚0.2米；
2、新发屯村8队大场园道路硬化全长250米、项目计划投资37.75万元
徐建华至二机站路口长130米、宽8米、厚0.2米；
张建宝至张召才户长60米、宽8米、厚0.2米；
徐守祥至张宝红长60米、宽8米、厚0.2米；</t>
    </r>
  </si>
  <si>
    <t>项目建成后，道路通行能力显著提升，农产品运输更加便捷，带动周边产业发展，增加农民收入</t>
  </si>
  <si>
    <t>改善交通条件，方便居民出行，提高居民的生产效率</t>
  </si>
  <si>
    <t>农村水利建设项目</t>
  </si>
  <si>
    <t>吕兴坡村民小组秧田沟三面光支砌项目</t>
  </si>
  <si>
    <t>冷家屯村委会</t>
  </si>
  <si>
    <r>
      <rPr>
        <sz val="12"/>
        <color theme="1"/>
        <rFont val="宋体"/>
        <charset val="134"/>
      </rPr>
      <t>吕兴坡村民小组洗菜坝至大秧田对秧田沟进行三面光支砌，全长</t>
    </r>
    <r>
      <rPr>
        <sz val="12"/>
        <color indexed="8"/>
        <rFont val="宋体"/>
        <charset val="134"/>
      </rPr>
      <t>1300米，每米254元，预计需要资金33万元。用于灌溉吕兴坡村民小组秧田26亩，水田15亩。</t>
    </r>
  </si>
  <si>
    <t>通过实施吕兴坡村民小组秧田沟三面光支砌项目，有效提升了生产成本及灌溉水资源，促进了水稻连片种植和龙头企业采取订单生产、吸纳就业等方式，统一生产加工和产业发展。项目建成后产权归冷家屯村委会，项目建成后覆盖受益群众129户518人，其中脱贫户和监测对象9户25人。</t>
  </si>
  <si>
    <t>谋划</t>
  </si>
  <si>
    <t>农村配套基础设施</t>
  </si>
  <si>
    <t>人饮管网</t>
  </si>
  <si>
    <t>沙坝村委会升官屯、马河、沙坝村民小组饮水工程项目</t>
  </si>
  <si>
    <t>1.管沟土方开挖、回填925立方米，单价约为9元/立方米，预计资金0.83万元；
2.建设安装镀锌管18792米；单价约为42.11元/米；预计资金79.13万元；
3.安装闸阀579个，单价约为87元/个，预计资金5.04万元。
合计资金为85万元。</t>
  </si>
  <si>
    <t>通过建设人饮工程项目，提升了沙坝村委会的饮水安全保障水平；确保了水质、水量、用水方便程度和供水保证率均达到农村饮水安全相关标准，并建立长效管护机制，提高群众满意度。项目建成后产权归沙坝村委会，覆盖受益群众1505人，其中脱贫户和监测对象66人。</t>
  </si>
  <si>
    <t>改善农村饮水安全</t>
  </si>
  <si>
    <t>越州镇潦浒社区民族团结进步示范社区（坝上村小组村内道路硬化建设项目）</t>
  </si>
  <si>
    <t>潦浒社区</t>
  </si>
  <si>
    <t>潦浒社区坝上小组村内道路硬化建设项目，硬化坝上小组村内道路1条，总长720米，宽度5.5米，厚0.25米。模板支砌720平方米。</t>
  </si>
  <si>
    <t>路面严重损坏，现车流量较大，生产生活出行不便，存在安全隐患，融合古镇农、旅、文发展建设，打下坚实基础。</t>
  </si>
  <si>
    <t>带动陶瓷生产、制陶产业发展</t>
  </si>
  <si>
    <t>越州镇潦浒社区</t>
  </si>
  <si>
    <t>2026年已实施项目，项目建设地点及内容变更，需调出后调进。</t>
  </si>
  <si>
    <t>农村道路建设（通村路、通户路、等）</t>
  </si>
  <si>
    <t>三宝街道温泉社区民族团结进步示范社区（桥头居民小组上冲坝塘埂道路及附属设施建设）</t>
  </si>
  <si>
    <t>温泉社区</t>
  </si>
  <si>
    <t xml:space="preserve">
温泉社区桥头道路硬化建设内容：
1.上冲坝塘埂道路硬化，长550米，宽4.4米，厚0.25米，总计605平方米，含人工、模板每平方米460元，预计所需资金27.83万元。
2.上冲坝塘通村道路硬化需埋灌溉管道300PE管150米，单价160元，预计所需资金2.4万元。
资金合计30.23万元。</t>
  </si>
  <si>
    <t>该路面因是土路建设路面严重损坏，现车流量较大，生产生活出行不便，存在安全隐患，通过建设该项目，可以解决辖区内2600名村民出行难，学生上下学不方便问题，真正解决群众急难愁盼问题，实现各族群众出行便捷、交往密切，畅通群众日常交流互动的空间载体，为建设互嵌式社区奠定良好基础。</t>
  </si>
  <si>
    <t>通过基础设施配套建设，建立健全利益联结机制，进一步深化集体、企业与农民利益联结，带动农业产业发展。</t>
  </si>
  <si>
    <t>三宝街道温泉社区</t>
  </si>
  <si>
    <t>提升社区基础设施建设，加快实施互嵌式社区发展计划</t>
  </si>
  <si>
    <t>白石江街道长河社区民族团结进步示范社区(长河六组老村道路及污水管网建设改造项目)</t>
  </si>
  <si>
    <t>白石江街道</t>
  </si>
  <si>
    <t>长河社区</t>
  </si>
  <si>
    <t>建设内容：
 1.C25砼混凝土硬化道路长500余米,路面平均宽3米，厚0.15米，共计225立方米混凝土,每立方米混凝土450元,需10.1250万元；               
2.埋设DN300双壁波纹管200余米,每米360元,需7.2万元；
3.埋设DN200PE排100米，每米160元，需1.6万元；           4.化粪池4个,每个6立方米,每个7000元.需2.8万元;</t>
  </si>
  <si>
    <t>通过对村内道路及附属设施建设，进一步提升城乡建设和改善群众出行环境，促进辖区产业发展，方便564人出行。</t>
  </si>
  <si>
    <t>促进土地流转、带动务工就业，促进当地居民、企业创收。</t>
  </si>
  <si>
    <t>白石江街道长河社区第六居民小组</t>
  </si>
  <si>
    <t>沿江街道小坝圩社区民族团结进步示范社区（南盘江至林水园道路硬化项目）</t>
  </si>
  <si>
    <t>南盘江至林水园道路硬化项目，拟建设混凝土路面380米，宽4米，占地面积1520㎡；主要建设内容为路床整形1596㎡； 路基压实1596㎡；10cm厚碎石铺垫1520㎡；25cm厚C30混凝土路面1520㎡；预计使用资金21.09万元。</t>
  </si>
  <si>
    <t>提升农村人居环境，改善生产生活条件，提高生产效率，弥补基础设施建设短板，为村民走户串乡，提高生产效率铺路，也是为了让村民走向更富，村庄走向更美，乡村建设走向更好打下坚实基础，项目覆盖受益群众85户415人。</t>
  </si>
  <si>
    <t>通过基础设施配套建设，改善村民的日常出行条件，提升农村人居环境</t>
  </si>
  <si>
    <t>麒麟区
民宗局</t>
  </si>
  <si>
    <t>东山镇高家村社区思源家苑小区生活污水收集处理回用工程</t>
  </si>
  <si>
    <t>高家村社区</t>
  </si>
  <si>
    <t>1.新建日处理45m³一体化污水处理设施1座，预计投资24万元；
2.新建MBR一体化设备基坑基础，200m³调节池，60m³回用中水池，污泥池+膜清洗酸碱池组合，6㎡砖混风机加药电控房，格栅井、场内管道、阀门井、地面硬化等，预计投资23万元。
3.安装DN600HDPE双壁波纹管185米，预计投资12.8万元。</t>
  </si>
  <si>
    <t>通过项目实施，实现麒麟区东山镇高家村社区思源家苑小区99户369人及小区公厕生活污水全收集处理、中水回用，彻底解决小区雨污混排、积水异味、水环境脏乱问题，改善农村人居环境，建立长效管护机制，保障设施长期稳定运行，提升群众幸福感和生态环境质量。</t>
  </si>
  <si>
    <t>全面改善99户369名群众居住环境，防范水体污染隐患，保障群众身体健康，持续巩固人居环境整治成果，实现群众稳定、长效、可持续受益。</t>
  </si>
  <si>
    <t>区住房和城乡建设局</t>
  </si>
  <si>
    <t>东山镇高家村社区</t>
  </si>
  <si>
    <t>沾益区2026年度巩固拓展脱贫攻坚成果和乡村振兴项目库第一次动态调整</t>
  </si>
  <si>
    <t>产业园</t>
  </si>
  <si>
    <r>
      <rPr>
        <sz val="10"/>
        <rFont val="方正仿宋_GBK"/>
        <charset val="134"/>
      </rPr>
      <t>沾益区大坡乡亮泉村委会等</t>
    </r>
    <r>
      <rPr>
        <sz val="10"/>
        <rFont val="Times New Roman"/>
        <charset val="134"/>
      </rPr>
      <t>12</t>
    </r>
    <r>
      <rPr>
        <sz val="10"/>
        <rFont val="方正仿宋_GBK"/>
        <charset val="134"/>
      </rPr>
      <t>个村农产品加工产业项目</t>
    </r>
  </si>
  <si>
    <t>大坡乡</t>
  </si>
  <si>
    <r>
      <rPr>
        <sz val="10"/>
        <rFont val="方正仿宋_GBK"/>
        <charset val="134"/>
      </rPr>
      <t>威格</t>
    </r>
    <r>
      <rPr>
        <sz val="10"/>
        <rFont val="Times New Roman"/>
        <charset val="134"/>
      </rPr>
      <t xml:space="preserve">
</t>
    </r>
    <r>
      <rPr>
        <sz val="10"/>
        <rFont val="方正仿宋_GBK"/>
        <charset val="134"/>
      </rPr>
      <t>大坡</t>
    </r>
  </si>
  <si>
    <t>项目预算总投资845.63万元，其中衔接资金840万元，自筹资金5.63万元。
1.建设农产品加工车间，建筑面积1412㎡，2700元/㎡，共计资金381.24万元。
2.建设农产品仓储厂房，建筑面积559㎡，2700元/㎡，共计资金150.93万元。
3.建设产品包装用房，操作房135㎡ ，2700元/㎡，需资金36.45万元；包装场地240㎡，1700元/㎡，需资金40.8万元；共计资金77.25万元。
4.农产品电商销售服务用房，土木结构建筑228㎡，2700元/㎡，需资金61.56万元；样品展示间130㎡，1700元/㎡，需资金22.1万元；共计资金83.66万元。
5.建设特色农产品精加工车间，改造面积470.67㎡，2300元/㎡，共计资金108.2541万元。
6.建设乡村农贸市场，建设规划60个摊位，每个摊位10㎡，建筑面积1000㎡，硬化地板厚0.25m，C30混凝土浇筑，250m³,450元/m³，11.25万元；建设挡墙100m，230m³，350元/m³，8.05万元，建设三面光雨水排水沟500m，500元/m，25万元，共计资金44.3万元。</t>
  </si>
  <si>
    <t>项目建成后将很大程度上解决大坡乡周边农产品加工、销售问题；项目建成后将促使周边土地集中流转等。有力促进农民收入增长。</t>
  </si>
  <si>
    <t>壮大村集体经济，促农增收；提供就业岗位，产业发展，带动就近就地务工。</t>
  </si>
  <si>
    <t>大坡乡人民政府</t>
  </si>
  <si>
    <t>大坡乡农产品集散市场建设项目（一期）</t>
  </si>
  <si>
    <t>大坡</t>
  </si>
  <si>
    <r>
      <rPr>
        <sz val="10"/>
        <color rgb="FF000000"/>
        <rFont val="方正仿宋_GBK"/>
        <charset val="134"/>
      </rPr>
      <t>项目预算总投资</t>
    </r>
    <r>
      <rPr>
        <sz val="10"/>
        <color indexed="8"/>
        <rFont val="Times New Roman"/>
        <charset val="134"/>
      </rPr>
      <t>201.702</t>
    </r>
    <r>
      <rPr>
        <sz val="10"/>
        <color indexed="8"/>
        <rFont val="方正仿宋_GBK"/>
        <charset val="134"/>
      </rPr>
      <t>万元，其中衔接资金支持</t>
    </r>
    <r>
      <rPr>
        <sz val="10"/>
        <color indexed="8"/>
        <rFont val="Times New Roman"/>
        <charset val="134"/>
      </rPr>
      <t>200</t>
    </r>
    <r>
      <rPr>
        <sz val="10"/>
        <color indexed="8"/>
        <rFont val="方正仿宋_GBK"/>
        <charset val="134"/>
      </rPr>
      <t>万，自筹资金</t>
    </r>
    <r>
      <rPr>
        <sz val="10"/>
        <color indexed="8"/>
        <rFont val="Times New Roman"/>
        <charset val="134"/>
      </rPr>
      <t>1.702</t>
    </r>
    <r>
      <rPr>
        <sz val="10"/>
        <color indexed="8"/>
        <rFont val="方正仿宋_GBK"/>
        <charset val="134"/>
      </rPr>
      <t>万元。</t>
    </r>
    <r>
      <rPr>
        <sz val="10"/>
        <color indexed="8"/>
        <rFont val="Times New Roman"/>
        <charset val="134"/>
      </rPr>
      <t xml:space="preserve">
1.</t>
    </r>
    <r>
      <rPr>
        <sz val="10"/>
        <color indexed="8"/>
        <rFont val="方正仿宋_GBK"/>
        <charset val="134"/>
      </rPr>
      <t>场地平整</t>
    </r>
    <r>
      <rPr>
        <sz val="10"/>
        <color indexed="8"/>
        <rFont val="Times New Roman"/>
        <charset val="134"/>
      </rPr>
      <t>5000</t>
    </r>
    <r>
      <rPr>
        <sz val="10"/>
        <color indexed="8"/>
        <rFont val="方正仿宋_GBK"/>
        <charset val="134"/>
      </rPr>
      <t>㎡，使用机械设备对该场地进行施工，单价按</t>
    </r>
    <r>
      <rPr>
        <sz val="10"/>
        <color indexed="8"/>
        <rFont val="Times New Roman"/>
        <charset val="134"/>
      </rPr>
      <t>4</t>
    </r>
    <r>
      <rPr>
        <sz val="10"/>
        <color indexed="8"/>
        <rFont val="方正仿宋_GBK"/>
        <charset val="134"/>
      </rPr>
      <t>元</t>
    </r>
    <r>
      <rPr>
        <sz val="10"/>
        <color indexed="8"/>
        <rFont val="Times New Roman"/>
        <charset val="134"/>
      </rPr>
      <t>/</t>
    </r>
    <r>
      <rPr>
        <sz val="10"/>
        <color indexed="8"/>
        <rFont val="方正仿宋_GBK"/>
        <charset val="134"/>
      </rPr>
      <t>㎡计算，需要资金</t>
    </r>
    <r>
      <rPr>
        <sz val="10"/>
        <color indexed="8"/>
        <rFont val="Times New Roman"/>
        <charset val="134"/>
      </rPr>
      <t>2</t>
    </r>
    <r>
      <rPr>
        <sz val="10"/>
        <color indexed="8"/>
        <rFont val="方正仿宋_GBK"/>
        <charset val="134"/>
      </rPr>
      <t>万元。</t>
    </r>
    <r>
      <rPr>
        <sz val="10"/>
        <color indexed="8"/>
        <rFont val="Times New Roman"/>
        <charset val="134"/>
      </rPr>
      <t xml:space="preserve">
2.</t>
    </r>
    <r>
      <rPr>
        <sz val="10"/>
        <color indexed="8"/>
        <rFont val="方正仿宋_GBK"/>
        <charset val="134"/>
      </rPr>
      <t>场地硬化</t>
    </r>
    <r>
      <rPr>
        <sz val="10"/>
        <color indexed="8"/>
        <rFont val="Times New Roman"/>
        <charset val="134"/>
      </rPr>
      <t>2112</t>
    </r>
    <r>
      <rPr>
        <sz val="10"/>
        <color indexed="8"/>
        <rFont val="方正仿宋_GBK"/>
        <charset val="134"/>
      </rPr>
      <t>㎡，结构形式采用素土夯实</t>
    </r>
    <r>
      <rPr>
        <sz val="10"/>
        <color indexed="8"/>
        <rFont val="Times New Roman"/>
        <charset val="134"/>
      </rPr>
      <t>+150mm</t>
    </r>
    <r>
      <rPr>
        <sz val="10"/>
        <color indexed="8"/>
        <rFont val="方正仿宋_GBK"/>
        <charset val="134"/>
      </rPr>
      <t>厚级配碎石</t>
    </r>
    <r>
      <rPr>
        <sz val="10"/>
        <color indexed="8"/>
        <rFont val="Times New Roman"/>
        <charset val="134"/>
      </rPr>
      <t>+300mm</t>
    </r>
    <r>
      <rPr>
        <sz val="10"/>
        <color indexed="8"/>
        <rFont val="方正仿宋_GBK"/>
        <charset val="134"/>
      </rPr>
      <t>厚</t>
    </r>
    <r>
      <rPr>
        <sz val="10"/>
        <color indexed="8"/>
        <rFont val="Times New Roman"/>
        <charset val="134"/>
      </rPr>
      <t>C30</t>
    </r>
    <r>
      <rPr>
        <sz val="10"/>
        <color indexed="8"/>
        <rFont val="方正仿宋_GBK"/>
        <charset val="134"/>
      </rPr>
      <t>混凝土</t>
    </r>
    <r>
      <rPr>
        <sz val="10"/>
        <color indexed="8"/>
        <rFont val="Times New Roman"/>
        <charset val="134"/>
      </rPr>
      <t>+</t>
    </r>
    <r>
      <rPr>
        <sz val="10"/>
        <color indexed="8"/>
        <rFont val="方正仿宋_GBK"/>
        <charset val="134"/>
      </rPr>
      <t>面层切缝灌浆，需要级配碎石</t>
    </r>
    <r>
      <rPr>
        <sz val="10"/>
        <color indexed="8"/>
        <rFont val="Times New Roman"/>
        <charset val="134"/>
      </rPr>
      <t>316.80m³</t>
    </r>
    <r>
      <rPr>
        <sz val="10"/>
        <color indexed="8"/>
        <rFont val="方正仿宋_GBK"/>
        <charset val="134"/>
      </rPr>
      <t>，单价</t>
    </r>
    <r>
      <rPr>
        <sz val="10"/>
        <color indexed="8"/>
        <rFont val="Times New Roman"/>
        <charset val="134"/>
      </rPr>
      <t>125</t>
    </r>
    <r>
      <rPr>
        <sz val="10"/>
        <color indexed="8"/>
        <rFont val="方正仿宋_GBK"/>
        <charset val="134"/>
      </rPr>
      <t>元</t>
    </r>
    <r>
      <rPr>
        <sz val="10"/>
        <color indexed="8"/>
        <rFont val="Times New Roman"/>
        <charset val="134"/>
      </rPr>
      <t>/m³</t>
    </r>
    <r>
      <rPr>
        <sz val="10"/>
        <color indexed="8"/>
        <rFont val="方正仿宋_GBK"/>
        <charset val="134"/>
      </rPr>
      <t>，需要资金</t>
    </r>
    <r>
      <rPr>
        <sz val="10"/>
        <color indexed="8"/>
        <rFont val="Times New Roman"/>
        <charset val="134"/>
      </rPr>
      <t>3.96</t>
    </r>
    <r>
      <rPr>
        <sz val="10"/>
        <color indexed="8"/>
        <rFont val="方正仿宋_GBK"/>
        <charset val="134"/>
      </rPr>
      <t>万元，需要</t>
    </r>
    <r>
      <rPr>
        <sz val="10"/>
        <color indexed="8"/>
        <rFont val="Times New Roman"/>
        <charset val="134"/>
      </rPr>
      <t>C30</t>
    </r>
    <r>
      <rPr>
        <sz val="10"/>
        <color indexed="8"/>
        <rFont val="方正仿宋_GBK"/>
        <charset val="134"/>
      </rPr>
      <t>混凝土</t>
    </r>
    <r>
      <rPr>
        <sz val="10"/>
        <color indexed="8"/>
        <rFont val="Times New Roman"/>
        <charset val="134"/>
      </rPr>
      <t>633.6m³</t>
    </r>
    <r>
      <rPr>
        <sz val="10"/>
        <color indexed="8"/>
        <rFont val="方正仿宋_GBK"/>
        <charset val="134"/>
      </rPr>
      <t>，混凝土</t>
    </r>
    <r>
      <rPr>
        <sz val="10"/>
        <color indexed="8"/>
        <rFont val="Times New Roman"/>
        <charset val="134"/>
      </rPr>
      <t>350</t>
    </r>
    <r>
      <rPr>
        <sz val="10"/>
        <color indexed="8"/>
        <rFont val="方正仿宋_GBK"/>
        <charset val="134"/>
      </rPr>
      <t>元</t>
    </r>
    <r>
      <rPr>
        <sz val="10"/>
        <color indexed="8"/>
        <rFont val="Times New Roman"/>
        <charset val="134"/>
      </rPr>
      <t>/m³</t>
    </r>
    <r>
      <rPr>
        <sz val="10"/>
        <color indexed="8"/>
        <rFont val="方正仿宋_GBK"/>
        <charset val="134"/>
      </rPr>
      <t>，需要资金</t>
    </r>
    <r>
      <rPr>
        <sz val="10"/>
        <color indexed="8"/>
        <rFont val="Times New Roman"/>
        <charset val="134"/>
      </rPr>
      <t>22.176</t>
    </r>
    <r>
      <rPr>
        <sz val="10"/>
        <color indexed="8"/>
        <rFont val="方正仿宋_GBK"/>
        <charset val="134"/>
      </rPr>
      <t>万元，共计场地硬化所需资金</t>
    </r>
    <r>
      <rPr>
        <sz val="10"/>
        <color indexed="8"/>
        <rFont val="Times New Roman"/>
        <charset val="134"/>
      </rPr>
      <t>26.136</t>
    </r>
    <r>
      <rPr>
        <sz val="10"/>
        <color indexed="8"/>
        <rFont val="方正仿宋_GBK"/>
        <charset val="134"/>
      </rPr>
      <t>万元。</t>
    </r>
    <r>
      <rPr>
        <sz val="10"/>
        <color indexed="8"/>
        <rFont val="Times New Roman"/>
        <charset val="134"/>
      </rPr>
      <t xml:space="preserve">
3.</t>
    </r>
    <r>
      <rPr>
        <sz val="10"/>
        <color indexed="8"/>
        <rFont val="方正仿宋_GBK"/>
        <charset val="134"/>
      </rPr>
      <t>建设长</t>
    </r>
    <r>
      <rPr>
        <sz val="10"/>
        <color indexed="8"/>
        <rFont val="Times New Roman"/>
        <charset val="134"/>
      </rPr>
      <t>30m×</t>
    </r>
    <r>
      <rPr>
        <sz val="10"/>
        <color indexed="8"/>
        <rFont val="方正仿宋_GBK"/>
        <charset val="134"/>
      </rPr>
      <t>宽</t>
    </r>
    <r>
      <rPr>
        <sz val="10"/>
        <color indexed="8"/>
        <rFont val="Times New Roman"/>
        <charset val="134"/>
      </rPr>
      <t>66.5m×</t>
    </r>
    <r>
      <rPr>
        <sz val="10"/>
        <color indexed="8"/>
        <rFont val="方正仿宋_GBK"/>
        <charset val="134"/>
      </rPr>
      <t>高</t>
    </r>
    <r>
      <rPr>
        <sz val="10"/>
        <color indexed="8"/>
        <rFont val="Times New Roman"/>
        <charset val="134"/>
      </rPr>
      <t>8m</t>
    </r>
    <r>
      <rPr>
        <sz val="10"/>
        <color indexed="8"/>
        <rFont val="方正仿宋_GBK"/>
        <charset val="134"/>
      </rPr>
      <t>钢结构蔬菜交易中心</t>
    </r>
    <r>
      <rPr>
        <sz val="10"/>
        <color indexed="8"/>
        <rFont val="Times New Roman"/>
        <charset val="134"/>
      </rPr>
      <t>1995</t>
    </r>
    <r>
      <rPr>
        <sz val="10"/>
        <color indexed="8"/>
        <rFont val="方正仿宋_GBK"/>
        <charset val="134"/>
      </rPr>
      <t>㎡，钢柱采用</t>
    </r>
    <r>
      <rPr>
        <sz val="10"/>
        <color indexed="8"/>
        <rFont val="Times New Roman"/>
        <charset val="134"/>
      </rPr>
      <t>H500X250X8X12</t>
    </r>
    <r>
      <rPr>
        <sz val="10"/>
        <color indexed="8"/>
        <rFont val="方正仿宋_GBK"/>
        <charset val="134"/>
      </rPr>
      <t>（</t>
    </r>
    <r>
      <rPr>
        <sz val="10"/>
        <color indexed="8"/>
        <rFont val="Times New Roman"/>
        <charset val="134"/>
      </rPr>
      <t>Q355B</t>
    </r>
    <r>
      <rPr>
        <sz val="10"/>
        <color indexed="8"/>
        <rFont val="方正仿宋_GBK"/>
        <charset val="134"/>
      </rPr>
      <t>）焊接</t>
    </r>
    <r>
      <rPr>
        <sz val="10"/>
        <color indexed="8"/>
        <rFont val="Times New Roman"/>
        <charset val="134"/>
      </rPr>
      <t>H</t>
    </r>
    <r>
      <rPr>
        <sz val="10"/>
        <color indexed="8"/>
        <rFont val="方正仿宋_GBK"/>
        <charset val="134"/>
      </rPr>
      <t>型钢，桁架为上下弦</t>
    </r>
    <r>
      <rPr>
        <sz val="10"/>
        <color indexed="8"/>
        <rFont val="Times New Roman"/>
        <charset val="134"/>
      </rPr>
      <t>φ140X4.0</t>
    </r>
    <r>
      <rPr>
        <sz val="10"/>
        <color indexed="8"/>
        <rFont val="方正仿宋_GBK"/>
        <charset val="134"/>
      </rPr>
      <t>，腹杆</t>
    </r>
    <r>
      <rPr>
        <sz val="10"/>
        <color indexed="8"/>
        <rFont val="Times New Roman"/>
        <charset val="134"/>
      </rPr>
      <t>φ114X3.0 φ89X3.0 φ60X3.0</t>
    </r>
    <r>
      <rPr>
        <sz val="10"/>
        <color indexed="8"/>
        <rFont val="方正仿宋_GBK"/>
        <charset val="134"/>
      </rPr>
      <t>，屋面檩条为</t>
    </r>
    <r>
      <rPr>
        <sz val="10"/>
        <color indexed="8"/>
        <rFont val="Times New Roman"/>
        <charset val="134"/>
      </rPr>
      <t>C</t>
    </r>
    <r>
      <rPr>
        <sz val="10"/>
        <color indexed="8"/>
        <rFont val="方正仿宋_GBK"/>
        <charset val="134"/>
      </rPr>
      <t>型钢</t>
    </r>
    <r>
      <rPr>
        <sz val="10"/>
        <color indexed="8"/>
        <rFont val="Times New Roman"/>
        <charset val="134"/>
      </rPr>
      <t>C220X75X20X2.5</t>
    </r>
    <r>
      <rPr>
        <sz val="10"/>
        <color indexed="8"/>
        <rFont val="方正仿宋_GBK"/>
        <charset val="134"/>
      </rPr>
      <t>，单价</t>
    </r>
    <r>
      <rPr>
        <sz val="10"/>
        <color indexed="8"/>
        <rFont val="Times New Roman"/>
        <charset val="134"/>
      </rPr>
      <t>750</t>
    </r>
    <r>
      <rPr>
        <sz val="10"/>
        <color indexed="8"/>
        <rFont val="方正仿宋_GBK"/>
        <charset val="134"/>
      </rPr>
      <t>元</t>
    </r>
    <r>
      <rPr>
        <sz val="10"/>
        <color indexed="8"/>
        <rFont val="Times New Roman"/>
        <charset val="134"/>
      </rPr>
      <t>/</t>
    </r>
    <r>
      <rPr>
        <sz val="10"/>
        <color indexed="8"/>
        <rFont val="方正仿宋_GBK"/>
        <charset val="134"/>
      </rPr>
      <t>㎡，需资金</t>
    </r>
    <r>
      <rPr>
        <sz val="10"/>
        <color indexed="8"/>
        <rFont val="Times New Roman"/>
        <charset val="134"/>
      </rPr>
      <t>149.625</t>
    </r>
    <r>
      <rPr>
        <sz val="10"/>
        <color indexed="8"/>
        <rFont val="方正仿宋_GBK"/>
        <charset val="134"/>
      </rPr>
      <t>万元。</t>
    </r>
    <r>
      <rPr>
        <sz val="10"/>
        <color indexed="8"/>
        <rFont val="Times New Roman"/>
        <charset val="134"/>
      </rPr>
      <t xml:space="preserve"> 
4.</t>
    </r>
    <r>
      <rPr>
        <sz val="10"/>
        <color indexed="8"/>
        <rFont val="方正仿宋_GBK"/>
        <charset val="134"/>
      </rPr>
      <t>建设长</t>
    </r>
    <r>
      <rPr>
        <sz val="10"/>
        <color indexed="8"/>
        <rFont val="Times New Roman"/>
        <charset val="134"/>
      </rPr>
      <t>4m×</t>
    </r>
    <r>
      <rPr>
        <sz val="10"/>
        <color indexed="8"/>
        <rFont val="方正仿宋_GBK"/>
        <charset val="134"/>
      </rPr>
      <t>宽</t>
    </r>
    <r>
      <rPr>
        <sz val="10"/>
        <color indexed="8"/>
        <rFont val="Times New Roman"/>
        <charset val="134"/>
      </rPr>
      <t>6m×</t>
    </r>
    <r>
      <rPr>
        <sz val="10"/>
        <color indexed="8"/>
        <rFont val="方正仿宋_GBK"/>
        <charset val="134"/>
      </rPr>
      <t>高</t>
    </r>
    <r>
      <rPr>
        <sz val="10"/>
        <color indexed="8"/>
        <rFont val="Times New Roman"/>
        <charset val="134"/>
      </rPr>
      <t>3.3m</t>
    </r>
    <r>
      <rPr>
        <sz val="10"/>
        <color indexed="8"/>
        <rFont val="方正仿宋_GBK"/>
        <charset val="134"/>
      </rPr>
      <t>砖混结构管护用房及磅房</t>
    </r>
    <r>
      <rPr>
        <sz val="10"/>
        <color indexed="8"/>
        <rFont val="Times New Roman"/>
        <charset val="134"/>
      </rPr>
      <t>24</t>
    </r>
    <r>
      <rPr>
        <sz val="10"/>
        <color indexed="8"/>
        <rFont val="方正仿宋_GBK"/>
        <charset val="134"/>
      </rPr>
      <t>㎡，采用条形基础，屋面为平屋顶，单价</t>
    </r>
    <r>
      <rPr>
        <sz val="10"/>
        <color indexed="8"/>
        <rFont val="Times New Roman"/>
        <charset val="134"/>
      </rPr>
      <t>900</t>
    </r>
    <r>
      <rPr>
        <sz val="10"/>
        <color indexed="8"/>
        <rFont val="方正仿宋_GBK"/>
        <charset val="134"/>
      </rPr>
      <t>元</t>
    </r>
    <r>
      <rPr>
        <sz val="10"/>
        <color indexed="8"/>
        <rFont val="Times New Roman"/>
        <charset val="134"/>
      </rPr>
      <t>/</t>
    </r>
    <r>
      <rPr>
        <sz val="10"/>
        <color indexed="8"/>
        <rFont val="方正仿宋_GBK"/>
        <charset val="134"/>
      </rPr>
      <t>㎡，需资金</t>
    </r>
    <r>
      <rPr>
        <sz val="10"/>
        <color indexed="8"/>
        <rFont val="Times New Roman"/>
        <charset val="134"/>
      </rPr>
      <t>2.16</t>
    </r>
    <r>
      <rPr>
        <sz val="10"/>
        <color indexed="8"/>
        <rFont val="方正仿宋_GBK"/>
        <charset val="134"/>
      </rPr>
      <t>万元。</t>
    </r>
    <r>
      <rPr>
        <sz val="10"/>
        <color indexed="8"/>
        <rFont val="Times New Roman"/>
        <charset val="134"/>
      </rPr>
      <t xml:space="preserve">
5.</t>
    </r>
    <r>
      <rPr>
        <sz val="10"/>
        <color indexed="8"/>
        <rFont val="方正仿宋_GBK"/>
        <charset val="134"/>
      </rPr>
      <t>购置</t>
    </r>
    <r>
      <rPr>
        <sz val="10"/>
        <color indexed="8"/>
        <rFont val="Times New Roman"/>
        <charset val="134"/>
      </rPr>
      <t>3×18m</t>
    </r>
    <r>
      <rPr>
        <sz val="10"/>
        <color indexed="8"/>
        <rFont val="方正仿宋_GBK"/>
        <charset val="134"/>
      </rPr>
      <t>大型地磅</t>
    </r>
    <r>
      <rPr>
        <sz val="10"/>
        <color indexed="8"/>
        <rFont val="Times New Roman"/>
        <charset val="134"/>
      </rPr>
      <t>54</t>
    </r>
    <r>
      <rPr>
        <sz val="10"/>
        <color indexed="8"/>
        <rFont val="方正仿宋_GBK"/>
        <charset val="134"/>
      </rPr>
      <t>㎡，需资金</t>
    </r>
    <r>
      <rPr>
        <sz val="10"/>
        <color indexed="8"/>
        <rFont val="Times New Roman"/>
        <charset val="134"/>
      </rPr>
      <t>10</t>
    </r>
    <r>
      <rPr>
        <sz val="10"/>
        <color indexed="8"/>
        <rFont val="方正仿宋_GBK"/>
        <charset val="134"/>
      </rPr>
      <t>万元。</t>
    </r>
    <r>
      <rPr>
        <sz val="10"/>
        <color indexed="8"/>
        <rFont val="Times New Roman"/>
        <charset val="134"/>
      </rPr>
      <t xml:space="preserve">
6.</t>
    </r>
    <r>
      <rPr>
        <sz val="10"/>
        <color indexed="8"/>
        <rFont val="方正仿宋_GBK"/>
        <charset val="134"/>
      </rPr>
      <t>建设长</t>
    </r>
    <r>
      <rPr>
        <sz val="10"/>
        <color indexed="8"/>
        <rFont val="Times New Roman"/>
        <charset val="134"/>
      </rPr>
      <t>23.8m×</t>
    </r>
    <r>
      <rPr>
        <sz val="10"/>
        <color indexed="8"/>
        <rFont val="方正仿宋_GBK"/>
        <charset val="134"/>
      </rPr>
      <t>宽</t>
    </r>
    <r>
      <rPr>
        <sz val="10"/>
        <color indexed="8"/>
        <rFont val="Times New Roman"/>
        <charset val="134"/>
      </rPr>
      <t>9m×</t>
    </r>
    <r>
      <rPr>
        <sz val="10"/>
        <color indexed="8"/>
        <rFont val="方正仿宋_GBK"/>
        <charset val="134"/>
      </rPr>
      <t>高</t>
    </r>
    <r>
      <rPr>
        <sz val="10"/>
        <color indexed="8"/>
        <rFont val="Times New Roman"/>
        <charset val="134"/>
      </rPr>
      <t>6m</t>
    </r>
    <r>
      <rPr>
        <sz val="10"/>
        <color indexed="8"/>
        <rFont val="方正仿宋_GBK"/>
        <charset val="134"/>
      </rPr>
      <t>钢结构分拣用房</t>
    </r>
    <r>
      <rPr>
        <sz val="10"/>
        <color indexed="8"/>
        <rFont val="Times New Roman"/>
        <charset val="134"/>
      </rPr>
      <t>214.2</t>
    </r>
    <r>
      <rPr>
        <sz val="10"/>
        <color indexed="8"/>
        <rFont val="方正仿宋_GBK"/>
        <charset val="134"/>
      </rPr>
      <t>㎡，钢柱采用方管口</t>
    </r>
    <r>
      <rPr>
        <sz val="10"/>
        <color indexed="8"/>
        <rFont val="Times New Roman"/>
        <charset val="134"/>
      </rPr>
      <t>250×8.0</t>
    </r>
    <r>
      <rPr>
        <sz val="10"/>
        <color indexed="8"/>
        <rFont val="方正仿宋_GBK"/>
        <charset val="134"/>
      </rPr>
      <t>，钢梁采用</t>
    </r>
    <r>
      <rPr>
        <sz val="10"/>
        <color indexed="8"/>
        <rFont val="Times New Roman"/>
        <charset val="134"/>
      </rPr>
      <t>HN298X149X5.5X8</t>
    </r>
    <r>
      <rPr>
        <sz val="10"/>
        <color indexed="8"/>
        <rFont val="方正仿宋_GBK"/>
        <charset val="134"/>
      </rPr>
      <t>，</t>
    </r>
    <r>
      <rPr>
        <sz val="10"/>
        <color indexed="8"/>
        <rFont val="Times New Roman"/>
        <charset val="134"/>
      </rPr>
      <t>HN248X124X5X8</t>
    </r>
    <r>
      <rPr>
        <sz val="10"/>
        <color indexed="8"/>
        <rFont val="方正仿宋_GBK"/>
        <charset val="134"/>
      </rPr>
      <t>，钢柱及钢梁的材质均为</t>
    </r>
    <r>
      <rPr>
        <sz val="10"/>
        <color indexed="8"/>
        <rFont val="Times New Roman"/>
        <charset val="134"/>
      </rPr>
      <t>Q235B</t>
    </r>
    <r>
      <rPr>
        <sz val="10"/>
        <color indexed="8"/>
        <rFont val="方正仿宋_GBK"/>
        <charset val="134"/>
      </rPr>
      <t>，屋面檩条采用</t>
    </r>
    <r>
      <rPr>
        <sz val="10"/>
        <color indexed="8"/>
        <rFont val="Times New Roman"/>
        <charset val="134"/>
      </rPr>
      <t>C180X70X20X2.5</t>
    </r>
    <r>
      <rPr>
        <sz val="10"/>
        <color indexed="8"/>
        <rFont val="方正仿宋_GBK"/>
        <charset val="134"/>
      </rPr>
      <t>，单价</t>
    </r>
    <r>
      <rPr>
        <sz val="10"/>
        <color indexed="8"/>
        <rFont val="Times New Roman"/>
        <charset val="134"/>
      </rPr>
      <t>550</t>
    </r>
    <r>
      <rPr>
        <sz val="10"/>
        <color indexed="8"/>
        <rFont val="方正仿宋_GBK"/>
        <charset val="134"/>
      </rPr>
      <t>元</t>
    </r>
    <r>
      <rPr>
        <sz val="10"/>
        <color indexed="8"/>
        <rFont val="Times New Roman"/>
        <charset val="134"/>
      </rPr>
      <t>/</t>
    </r>
    <r>
      <rPr>
        <sz val="10"/>
        <color indexed="8"/>
        <rFont val="方正仿宋_GBK"/>
        <charset val="134"/>
      </rPr>
      <t>㎡，需资金</t>
    </r>
    <r>
      <rPr>
        <sz val="10"/>
        <color indexed="8"/>
        <rFont val="Times New Roman"/>
        <charset val="134"/>
      </rPr>
      <t>11.781</t>
    </r>
    <r>
      <rPr>
        <sz val="10"/>
        <color indexed="8"/>
        <rFont val="方正仿宋_GBK"/>
        <charset val="134"/>
      </rPr>
      <t>万元。</t>
    </r>
  </si>
  <si>
    <r>
      <rPr>
        <sz val="10"/>
        <color theme="1"/>
        <rFont val="方正仿宋_GBK"/>
        <charset val="134"/>
      </rPr>
      <t>通过建设大坡乡农产品集散市场建设项目（一期），项目建成后产权归大坡乡大坡村委会，通过集散市场壮大村集体经济；提供就业岗位和创业机遇，群众就近就地务工，增加群众收入；推广绿色种植技术，实现农业可持续发展。预计带动辖区</t>
    </r>
    <r>
      <rPr>
        <sz val="10"/>
        <color indexed="8"/>
        <rFont val="Times New Roman"/>
        <charset val="134"/>
      </rPr>
      <t>141</t>
    </r>
    <r>
      <rPr>
        <sz val="10"/>
        <color indexed="8"/>
        <rFont val="方正仿宋_GBK"/>
        <charset val="134"/>
      </rPr>
      <t>户</t>
    </r>
    <r>
      <rPr>
        <sz val="10"/>
        <color indexed="8"/>
        <rFont val="Times New Roman"/>
        <charset val="134"/>
      </rPr>
      <t>627</t>
    </r>
    <r>
      <rPr>
        <sz val="10"/>
        <color indexed="8"/>
        <rFont val="方正仿宋_GBK"/>
        <charset val="134"/>
      </rPr>
      <t>人（其中脱贫户</t>
    </r>
    <r>
      <rPr>
        <sz val="10"/>
        <color indexed="8"/>
        <rFont val="Times New Roman"/>
        <charset val="134"/>
      </rPr>
      <t>9</t>
    </r>
    <r>
      <rPr>
        <sz val="10"/>
        <color indexed="8"/>
        <rFont val="方正仿宋_GBK"/>
        <charset val="134"/>
      </rPr>
      <t>户</t>
    </r>
    <r>
      <rPr>
        <sz val="10"/>
        <color indexed="8"/>
        <rFont val="Times New Roman"/>
        <charset val="134"/>
      </rPr>
      <t>36</t>
    </r>
    <r>
      <rPr>
        <sz val="10"/>
        <color indexed="8"/>
        <rFont val="方正仿宋_GBK"/>
        <charset val="134"/>
      </rPr>
      <t>人）助农增收。</t>
    </r>
  </si>
  <si>
    <t>产业发展，带动就近就地务工。</t>
  </si>
  <si>
    <r>
      <rPr>
        <sz val="10"/>
        <color theme="1"/>
        <rFont val="Times New Roman"/>
        <charset val="134"/>
      </rPr>
      <t>141</t>
    </r>
    <r>
      <rPr>
        <sz val="10"/>
        <color indexed="8"/>
        <rFont val="方正仿宋_GBK"/>
        <charset val="134"/>
      </rPr>
      <t>户</t>
    </r>
    <r>
      <rPr>
        <sz val="10"/>
        <color indexed="8"/>
        <rFont val="Times New Roman"/>
        <charset val="134"/>
      </rPr>
      <t>627</t>
    </r>
    <r>
      <rPr>
        <sz val="10"/>
        <color indexed="8"/>
        <rFont val="方正仿宋_GBK"/>
        <charset val="134"/>
      </rPr>
      <t>人，其中脱贫户</t>
    </r>
    <r>
      <rPr>
        <sz val="10"/>
        <color indexed="8"/>
        <rFont val="Times New Roman"/>
        <charset val="134"/>
      </rPr>
      <t>9</t>
    </r>
    <r>
      <rPr>
        <sz val="10"/>
        <color indexed="8"/>
        <rFont val="方正仿宋_GBK"/>
        <charset val="134"/>
      </rPr>
      <t>户</t>
    </r>
    <r>
      <rPr>
        <sz val="10"/>
        <color indexed="8"/>
        <rFont val="Times New Roman"/>
        <charset val="134"/>
      </rPr>
      <t>36</t>
    </r>
    <r>
      <rPr>
        <sz val="10"/>
        <color indexed="8"/>
        <rFont val="方正仿宋_GBK"/>
        <charset val="134"/>
      </rPr>
      <t>人。</t>
    </r>
  </si>
  <si>
    <t>沾益区农业农村局</t>
  </si>
  <si>
    <t>白水镇马场村农产品仓储保鲜冷链建设配套项目</t>
  </si>
  <si>
    <t>白水</t>
  </si>
  <si>
    <t>马场</t>
  </si>
  <si>
    <t>项目预算投资340万元（衔接资金）。
1.门式钢架轻型房屋钢结构主体：使用Q355B低合金高强度钢（屈服强度355MPa）、H型钢、Z型钢的轻钢建设,抗震设防烈度为7度，分拣车间装修吊顶恒载为0.30KN/m²，长50m、宽30m、高7.5m，合计11250m³，单价224元/m³，需资金252万元。
2.场地硬化：长220m、宽8m：
（1）土方开挖及夯实880m³，单价30元/m³，需资金2.64万元；
（2）其中碎石铺垫厚0.15m，合计264m³，单价200元/m³，需资金5.28万元；
（3）其中混凝土浇筑厚0.2m，合计352m³，单价400元/m³，需资金14.08万元；
合计需资金22万元。
3.新建管理配套用房（砖混结构）60㎡一间（含磅房、基础主体、装修、水电），长12m、宽5m、高3.3m，单价1800元/㎡，需资金10.8万元；基础持力层砂石料换填处理60m³，单价200元/m³，需资金1.2万元；合计需资金12万元。
4.新建公厕1座15㎡，长5m、宽3m、高3.3m，单价1500元/㎡，需资金2.25万元；新建化粪池30m³，长5m、宽3m、深2m，单价1250元/m³，3.75万元；合计需资金6万元。
5.混凝土浇筑水池1个，长5m、宽4m、高5m，单价1000元/m³（包含土方开挖及平整，铺设钢筋，混凝土浇筑），需资金10万元。
6.购建100吨碳型SCS-100-D型号地磅1台（含钢筋混凝土基础），需资金15万元。
7.透视栏杆围墙：长400m，混凝土条形基础220元/m,砖基础(含外墙涂料）200元/m，透视栏杆155元/m,合计单价575元/m，需资金23万元。</t>
  </si>
  <si>
    <r>
      <rPr>
        <sz val="10"/>
        <color rgb="FF000000"/>
        <rFont val="方正仿宋_GBK"/>
        <charset val="134"/>
      </rPr>
      <t>白水镇马场村委会冷库建设项目实施后，马场村委会因土地整治项目与太空港农业科技（云南）有限公司合作，并签订种植蔬菜</t>
    </r>
    <r>
      <rPr>
        <sz val="10"/>
        <color rgb="FF000000"/>
        <rFont val="Times New Roman"/>
        <charset val="134"/>
      </rPr>
      <t>815</t>
    </r>
    <r>
      <rPr>
        <sz val="10"/>
        <color rgb="FF000000"/>
        <rFont val="方正仿宋_GBK"/>
        <charset val="134"/>
      </rPr>
      <t>亩，合同签订年限十年，以此为契机将冷库出租给该公司收取租金，每年预计收取租金</t>
    </r>
    <r>
      <rPr>
        <sz val="10"/>
        <color rgb="FF000000"/>
        <rFont val="Times New Roman"/>
        <charset val="134"/>
      </rPr>
      <t>7</t>
    </r>
    <r>
      <rPr>
        <sz val="10"/>
        <color rgb="FF000000"/>
        <rFont val="方正仿宋_GBK"/>
        <charset val="134"/>
      </rPr>
      <t>万元以上，还将带动村内其他就业人口</t>
    </r>
    <r>
      <rPr>
        <sz val="10"/>
        <color rgb="FF000000"/>
        <rFont val="Times New Roman"/>
        <charset val="134"/>
      </rPr>
      <t>50</t>
    </r>
    <r>
      <rPr>
        <sz val="10"/>
        <color rgb="FF000000"/>
        <rFont val="方正仿宋_GBK"/>
        <charset val="134"/>
      </rPr>
      <t>余人发展生产，持续增收。</t>
    </r>
  </si>
  <si>
    <r>
      <rPr>
        <sz val="10"/>
        <color theme="1"/>
        <rFont val="方正仿宋_GBK"/>
        <charset val="134"/>
      </rPr>
      <t>每年预计收取租金</t>
    </r>
    <r>
      <rPr>
        <sz val="10"/>
        <color indexed="8"/>
        <rFont val="Times New Roman"/>
        <charset val="134"/>
      </rPr>
      <t>7</t>
    </r>
    <r>
      <rPr>
        <sz val="10"/>
        <color indexed="8"/>
        <rFont val="方正仿宋_GBK"/>
        <charset val="134"/>
      </rPr>
      <t>万元以上，增加村集体收入，同时还将带动村内其他就业人口</t>
    </r>
    <r>
      <rPr>
        <sz val="10"/>
        <color indexed="8"/>
        <rFont val="Times New Roman"/>
        <charset val="134"/>
      </rPr>
      <t>50</t>
    </r>
    <r>
      <rPr>
        <sz val="10"/>
        <color indexed="8"/>
        <rFont val="方正仿宋_GBK"/>
        <charset val="134"/>
      </rPr>
      <t>余人发展生产，持续增收。</t>
    </r>
  </si>
  <si>
    <r>
      <rPr>
        <sz val="10"/>
        <color theme="1"/>
        <rFont val="方正仿宋_GBK"/>
        <charset val="134"/>
      </rPr>
      <t>否</t>
    </r>
    <r>
      <rPr>
        <sz val="10"/>
        <color indexed="8"/>
        <rFont val="Times New Roman"/>
        <charset val="134"/>
      </rPr>
      <t xml:space="preserve"> </t>
    </r>
  </si>
  <si>
    <t>白水镇人民政府</t>
  </si>
  <si>
    <t>项目用地已在自然资源部门进行备案，符合用地规定。</t>
  </si>
  <si>
    <t>白水镇勺达村种养冷藏配送产业链项目配套分拣车间及基础设施建设项目</t>
  </si>
  <si>
    <t>勺达</t>
  </si>
  <si>
    <r>
      <rPr>
        <sz val="10"/>
        <rFont val="方正仿宋_GBK"/>
        <charset val="134"/>
      </rPr>
      <t>项目预算总投资</t>
    </r>
    <r>
      <rPr>
        <sz val="10"/>
        <rFont val="Times New Roman"/>
        <charset val="134"/>
      </rPr>
      <t>74.41</t>
    </r>
    <r>
      <rPr>
        <sz val="10"/>
        <rFont val="方正仿宋_GBK"/>
        <charset val="134"/>
      </rPr>
      <t>万元，其中衔接资金</t>
    </r>
    <r>
      <rPr>
        <sz val="10"/>
        <rFont val="Times New Roman"/>
        <charset val="134"/>
      </rPr>
      <t>74.4</t>
    </r>
    <r>
      <rPr>
        <sz val="10"/>
        <rFont val="方正仿宋_GBK"/>
        <charset val="134"/>
      </rPr>
      <t>万元，自筹资金</t>
    </r>
    <r>
      <rPr>
        <sz val="10"/>
        <rFont val="Times New Roman"/>
        <charset val="134"/>
      </rPr>
      <t>0.01</t>
    </r>
    <r>
      <rPr>
        <sz val="10"/>
        <rFont val="方正仿宋_GBK"/>
        <charset val="134"/>
      </rPr>
      <t>万元。</t>
    </r>
    <r>
      <rPr>
        <sz val="10"/>
        <rFont val="Times New Roman"/>
        <charset val="134"/>
      </rPr>
      <t xml:space="preserve">
1.</t>
    </r>
    <r>
      <rPr>
        <sz val="10"/>
        <rFont val="方正仿宋_GBK"/>
        <charset val="134"/>
      </rPr>
      <t>场地硬化</t>
    </r>
    <r>
      <rPr>
        <sz val="10"/>
        <rFont val="Times New Roman"/>
        <charset val="134"/>
      </rPr>
      <t>2430</t>
    </r>
    <r>
      <rPr>
        <sz val="10"/>
        <rFont val="方正仿宋_GBK"/>
        <charset val="134"/>
      </rPr>
      <t>㎡，分三块：（</t>
    </r>
    <r>
      <rPr>
        <sz val="10"/>
        <rFont val="Times New Roman"/>
        <charset val="134"/>
      </rPr>
      <t>1</t>
    </r>
    <r>
      <rPr>
        <sz val="10"/>
        <rFont val="方正仿宋_GBK"/>
        <charset val="134"/>
      </rPr>
      <t>）长</t>
    </r>
    <r>
      <rPr>
        <sz val="10"/>
        <rFont val="Times New Roman"/>
        <charset val="134"/>
      </rPr>
      <t>70m</t>
    </r>
    <r>
      <rPr>
        <sz val="10"/>
        <rFont val="方正仿宋_GBK"/>
        <charset val="134"/>
      </rPr>
      <t>、宽</t>
    </r>
    <r>
      <rPr>
        <sz val="10"/>
        <rFont val="Times New Roman"/>
        <charset val="134"/>
      </rPr>
      <t>14m</t>
    </r>
    <r>
      <rPr>
        <sz val="10"/>
        <rFont val="方正仿宋_GBK"/>
        <charset val="134"/>
      </rPr>
      <t>，合计</t>
    </r>
    <r>
      <rPr>
        <sz val="10"/>
        <rFont val="Times New Roman"/>
        <charset val="134"/>
      </rPr>
      <t>980</t>
    </r>
    <r>
      <rPr>
        <sz val="10"/>
        <rFont val="方正仿宋_GBK"/>
        <charset val="134"/>
      </rPr>
      <t>㎡；（</t>
    </r>
    <r>
      <rPr>
        <sz val="10"/>
        <rFont val="Times New Roman"/>
        <charset val="134"/>
      </rPr>
      <t>2</t>
    </r>
    <r>
      <rPr>
        <sz val="10"/>
        <rFont val="方正仿宋_GBK"/>
        <charset val="134"/>
      </rPr>
      <t>）长</t>
    </r>
    <r>
      <rPr>
        <sz val="10"/>
        <rFont val="Times New Roman"/>
        <charset val="134"/>
      </rPr>
      <t>34m</t>
    </r>
    <r>
      <rPr>
        <sz val="10"/>
        <rFont val="方正仿宋_GBK"/>
        <charset val="134"/>
      </rPr>
      <t>、宽</t>
    </r>
    <r>
      <rPr>
        <sz val="10"/>
        <rFont val="Times New Roman"/>
        <charset val="134"/>
      </rPr>
      <t>31m</t>
    </r>
    <r>
      <rPr>
        <sz val="10"/>
        <rFont val="方正仿宋_GBK"/>
        <charset val="134"/>
      </rPr>
      <t>，合计</t>
    </r>
    <r>
      <rPr>
        <sz val="10"/>
        <rFont val="Times New Roman"/>
        <charset val="134"/>
      </rPr>
      <t>1054</t>
    </r>
    <r>
      <rPr>
        <sz val="10"/>
        <rFont val="方正仿宋_GBK"/>
        <charset val="134"/>
      </rPr>
      <t>㎡；（</t>
    </r>
    <r>
      <rPr>
        <sz val="10"/>
        <rFont val="Times New Roman"/>
        <charset val="134"/>
      </rPr>
      <t>3</t>
    </r>
    <r>
      <rPr>
        <sz val="10"/>
        <rFont val="方正仿宋_GBK"/>
        <charset val="134"/>
      </rPr>
      <t>）长</t>
    </r>
    <r>
      <rPr>
        <sz val="10"/>
        <rFont val="Times New Roman"/>
        <charset val="134"/>
      </rPr>
      <t>33m</t>
    </r>
    <r>
      <rPr>
        <sz val="10"/>
        <rFont val="方正仿宋_GBK"/>
        <charset val="134"/>
      </rPr>
      <t>、宽</t>
    </r>
    <r>
      <rPr>
        <sz val="10"/>
        <rFont val="Times New Roman"/>
        <charset val="134"/>
      </rPr>
      <t>12m</t>
    </r>
    <r>
      <rPr>
        <sz val="10"/>
        <rFont val="方正仿宋_GBK"/>
        <charset val="134"/>
      </rPr>
      <t>，合计</t>
    </r>
    <r>
      <rPr>
        <sz val="10"/>
        <rFont val="Times New Roman"/>
        <charset val="134"/>
      </rPr>
      <t>396</t>
    </r>
    <r>
      <rPr>
        <sz val="10"/>
        <rFont val="方正仿宋_GBK"/>
        <charset val="134"/>
      </rPr>
      <t>㎡。其中粗砂铺垫厚</t>
    </r>
    <r>
      <rPr>
        <sz val="10"/>
        <rFont val="Times New Roman"/>
        <charset val="134"/>
      </rPr>
      <t>0.1m</t>
    </r>
    <r>
      <rPr>
        <sz val="10"/>
        <rFont val="方正仿宋_GBK"/>
        <charset val="134"/>
      </rPr>
      <t>，合计</t>
    </r>
    <r>
      <rPr>
        <sz val="10"/>
        <rFont val="Times New Roman"/>
        <charset val="134"/>
      </rPr>
      <t>243m³</t>
    </r>
    <r>
      <rPr>
        <sz val="10"/>
        <rFont val="方正仿宋_GBK"/>
        <charset val="134"/>
      </rPr>
      <t>，单价</t>
    </r>
    <r>
      <rPr>
        <sz val="10"/>
        <rFont val="Times New Roman"/>
        <charset val="134"/>
      </rPr>
      <t>100</t>
    </r>
    <r>
      <rPr>
        <sz val="10"/>
        <rFont val="方正仿宋_GBK"/>
        <charset val="134"/>
      </rPr>
      <t>元</t>
    </r>
    <r>
      <rPr>
        <sz val="10"/>
        <rFont val="Times New Roman"/>
        <charset val="134"/>
      </rPr>
      <t>/m³</t>
    </r>
    <r>
      <rPr>
        <sz val="10"/>
        <rFont val="方正仿宋_GBK"/>
        <charset val="134"/>
      </rPr>
      <t>，需资金</t>
    </r>
    <r>
      <rPr>
        <sz val="10"/>
        <rFont val="Times New Roman"/>
        <charset val="134"/>
      </rPr>
      <t>2.43</t>
    </r>
    <r>
      <rPr>
        <sz val="10"/>
        <rFont val="方正仿宋_GBK"/>
        <charset val="134"/>
      </rPr>
      <t>万元；其中用</t>
    </r>
    <r>
      <rPr>
        <sz val="10"/>
        <rFont val="Times New Roman"/>
        <charset val="134"/>
      </rPr>
      <t>C25</t>
    </r>
    <r>
      <rPr>
        <sz val="10"/>
        <rFont val="方正仿宋_GBK"/>
        <charset val="134"/>
      </rPr>
      <t>混凝土浇筑厚</t>
    </r>
    <r>
      <rPr>
        <sz val="10"/>
        <rFont val="Times New Roman"/>
        <charset val="134"/>
      </rPr>
      <t>0.2m</t>
    </r>
    <r>
      <rPr>
        <sz val="10"/>
        <rFont val="方正仿宋_GBK"/>
        <charset val="134"/>
      </rPr>
      <t>，合计</t>
    </r>
    <r>
      <rPr>
        <sz val="10"/>
        <rFont val="Times New Roman"/>
        <charset val="134"/>
      </rPr>
      <t>486m³</t>
    </r>
    <r>
      <rPr>
        <sz val="10"/>
        <rFont val="方正仿宋_GBK"/>
        <charset val="134"/>
      </rPr>
      <t>，单价</t>
    </r>
    <r>
      <rPr>
        <sz val="10"/>
        <rFont val="Times New Roman"/>
        <charset val="134"/>
      </rPr>
      <t>420</t>
    </r>
    <r>
      <rPr>
        <sz val="10"/>
        <rFont val="方正仿宋_GBK"/>
        <charset val="134"/>
      </rPr>
      <t>元</t>
    </r>
    <r>
      <rPr>
        <sz val="10"/>
        <rFont val="Times New Roman"/>
        <charset val="134"/>
      </rPr>
      <t>/m³</t>
    </r>
    <r>
      <rPr>
        <sz val="10"/>
        <rFont val="方正仿宋_GBK"/>
        <charset val="134"/>
      </rPr>
      <t>，需资金</t>
    </r>
    <r>
      <rPr>
        <sz val="10"/>
        <rFont val="Times New Roman"/>
        <charset val="134"/>
      </rPr>
      <t>20.41</t>
    </r>
    <r>
      <rPr>
        <sz val="10"/>
        <rFont val="方正仿宋_GBK"/>
        <charset val="134"/>
      </rPr>
      <t>万元；合计共需资金</t>
    </r>
    <r>
      <rPr>
        <sz val="10"/>
        <rFont val="Times New Roman"/>
        <charset val="134"/>
      </rPr>
      <t>22.84</t>
    </r>
    <r>
      <rPr>
        <sz val="10"/>
        <rFont val="方正仿宋_GBK"/>
        <charset val="134"/>
      </rPr>
      <t>万元。</t>
    </r>
    <r>
      <rPr>
        <sz val="10"/>
        <rFont val="Times New Roman"/>
        <charset val="134"/>
      </rPr>
      <t xml:space="preserve">                                                                                                                                               
2.</t>
    </r>
    <r>
      <rPr>
        <sz val="10"/>
        <rFont val="方正仿宋_GBK"/>
        <charset val="134"/>
      </rPr>
      <t>新建管理配套用房（钢结构）</t>
    </r>
    <r>
      <rPr>
        <sz val="10"/>
        <rFont val="Times New Roman"/>
        <charset val="134"/>
      </rPr>
      <t>60</t>
    </r>
    <r>
      <rPr>
        <sz val="10"/>
        <rFont val="方正仿宋_GBK"/>
        <charset val="134"/>
      </rPr>
      <t>㎡一间（含磅房、基础主体、装修、水电），长</t>
    </r>
    <r>
      <rPr>
        <sz val="10"/>
        <rFont val="Times New Roman"/>
        <charset val="134"/>
      </rPr>
      <t>10m</t>
    </r>
    <r>
      <rPr>
        <sz val="10"/>
        <rFont val="方正仿宋_GBK"/>
        <charset val="134"/>
      </rPr>
      <t>、宽</t>
    </r>
    <r>
      <rPr>
        <sz val="10"/>
        <rFont val="Times New Roman"/>
        <charset val="134"/>
      </rPr>
      <t>6m</t>
    </r>
    <r>
      <rPr>
        <sz val="10"/>
        <rFont val="方正仿宋_GBK"/>
        <charset val="134"/>
      </rPr>
      <t>、高</t>
    </r>
    <r>
      <rPr>
        <sz val="10"/>
        <rFont val="Times New Roman"/>
        <charset val="134"/>
      </rPr>
      <t>3.8m</t>
    </r>
    <r>
      <rPr>
        <sz val="10"/>
        <rFont val="方正仿宋_GBK"/>
        <charset val="134"/>
      </rPr>
      <t>，单价</t>
    </r>
    <r>
      <rPr>
        <sz val="10"/>
        <rFont val="Times New Roman"/>
        <charset val="134"/>
      </rPr>
      <t>1800</t>
    </r>
    <r>
      <rPr>
        <sz val="10"/>
        <rFont val="方正仿宋_GBK"/>
        <charset val="134"/>
      </rPr>
      <t>元</t>
    </r>
    <r>
      <rPr>
        <sz val="10"/>
        <rFont val="Times New Roman"/>
        <charset val="134"/>
      </rPr>
      <t>/</t>
    </r>
    <r>
      <rPr>
        <sz val="10"/>
        <rFont val="方正仿宋_GBK"/>
        <charset val="134"/>
      </rPr>
      <t>㎡，需资金</t>
    </r>
    <r>
      <rPr>
        <sz val="10"/>
        <rFont val="Times New Roman"/>
        <charset val="134"/>
      </rPr>
      <t>10.8</t>
    </r>
    <r>
      <rPr>
        <sz val="10"/>
        <rFont val="方正仿宋_GBK"/>
        <charset val="134"/>
      </rPr>
      <t>万元；基础持力层砂石料换填处理</t>
    </r>
    <r>
      <rPr>
        <sz val="10"/>
        <rFont val="Times New Roman"/>
        <charset val="134"/>
      </rPr>
      <t>60m³</t>
    </r>
    <r>
      <rPr>
        <sz val="10"/>
        <rFont val="方正仿宋_GBK"/>
        <charset val="134"/>
      </rPr>
      <t>，单价</t>
    </r>
    <r>
      <rPr>
        <sz val="10"/>
        <rFont val="Times New Roman"/>
        <charset val="134"/>
      </rPr>
      <t>200</t>
    </r>
    <r>
      <rPr>
        <sz val="10"/>
        <rFont val="方正仿宋_GBK"/>
        <charset val="134"/>
      </rPr>
      <t>元</t>
    </r>
    <r>
      <rPr>
        <sz val="10"/>
        <rFont val="Times New Roman"/>
        <charset val="134"/>
      </rPr>
      <t>/m³</t>
    </r>
    <r>
      <rPr>
        <sz val="10"/>
        <rFont val="方正仿宋_GBK"/>
        <charset val="134"/>
      </rPr>
      <t>，需资金</t>
    </r>
    <r>
      <rPr>
        <sz val="10"/>
        <rFont val="Times New Roman"/>
        <charset val="134"/>
      </rPr>
      <t>1.2</t>
    </r>
    <r>
      <rPr>
        <sz val="10"/>
        <rFont val="方正仿宋_GBK"/>
        <charset val="134"/>
      </rPr>
      <t>万元；合计需资金</t>
    </r>
    <r>
      <rPr>
        <sz val="10"/>
        <rFont val="Times New Roman"/>
        <charset val="134"/>
      </rPr>
      <t>12</t>
    </r>
    <r>
      <rPr>
        <sz val="10"/>
        <rFont val="方正仿宋_GBK"/>
        <charset val="134"/>
      </rPr>
      <t>万元。</t>
    </r>
    <r>
      <rPr>
        <sz val="10"/>
        <rFont val="Times New Roman"/>
        <charset val="134"/>
      </rPr>
      <t xml:space="preserve">
3.</t>
    </r>
    <r>
      <rPr>
        <sz val="10"/>
        <rFont val="方正仿宋_GBK"/>
        <charset val="134"/>
      </rPr>
      <t>新建公厕</t>
    </r>
    <r>
      <rPr>
        <sz val="10"/>
        <rFont val="Times New Roman"/>
        <charset val="134"/>
      </rPr>
      <t>1</t>
    </r>
    <r>
      <rPr>
        <sz val="10"/>
        <rFont val="方正仿宋_GBK"/>
        <charset val="134"/>
      </rPr>
      <t>座</t>
    </r>
    <r>
      <rPr>
        <sz val="10"/>
        <rFont val="Times New Roman"/>
        <charset val="134"/>
      </rPr>
      <t>36</t>
    </r>
    <r>
      <rPr>
        <sz val="10"/>
        <rFont val="方正仿宋_GBK"/>
        <charset val="134"/>
      </rPr>
      <t>㎡，长</t>
    </r>
    <r>
      <rPr>
        <sz val="10"/>
        <rFont val="Times New Roman"/>
        <charset val="134"/>
      </rPr>
      <t>6m</t>
    </r>
    <r>
      <rPr>
        <sz val="10"/>
        <rFont val="方正仿宋_GBK"/>
        <charset val="134"/>
      </rPr>
      <t>、宽</t>
    </r>
    <r>
      <rPr>
        <sz val="10"/>
        <rFont val="Times New Roman"/>
        <charset val="134"/>
      </rPr>
      <t>6m</t>
    </r>
    <r>
      <rPr>
        <sz val="10"/>
        <rFont val="方正仿宋_GBK"/>
        <charset val="134"/>
      </rPr>
      <t>、高</t>
    </r>
    <r>
      <rPr>
        <sz val="10"/>
        <rFont val="Times New Roman"/>
        <charset val="134"/>
      </rPr>
      <t>4m</t>
    </r>
    <r>
      <rPr>
        <sz val="10"/>
        <rFont val="方正仿宋_GBK"/>
        <charset val="134"/>
      </rPr>
      <t>，单价</t>
    </r>
    <r>
      <rPr>
        <sz val="10"/>
        <rFont val="Times New Roman"/>
        <charset val="134"/>
      </rPr>
      <t>2166.7</t>
    </r>
    <r>
      <rPr>
        <sz val="10"/>
        <rFont val="方正仿宋_GBK"/>
        <charset val="134"/>
      </rPr>
      <t>元</t>
    </r>
    <r>
      <rPr>
        <sz val="10"/>
        <rFont val="Times New Roman"/>
        <charset val="134"/>
      </rPr>
      <t>/</t>
    </r>
    <r>
      <rPr>
        <sz val="10"/>
        <rFont val="方正仿宋_GBK"/>
        <charset val="134"/>
      </rPr>
      <t>㎡，需资金</t>
    </r>
    <r>
      <rPr>
        <sz val="10"/>
        <rFont val="Times New Roman"/>
        <charset val="134"/>
      </rPr>
      <t>7.8</t>
    </r>
    <r>
      <rPr>
        <sz val="10"/>
        <rFont val="方正仿宋_GBK"/>
        <charset val="134"/>
      </rPr>
      <t>万元；新建化粪池</t>
    </r>
    <r>
      <rPr>
        <sz val="10"/>
        <rFont val="Times New Roman"/>
        <charset val="134"/>
      </rPr>
      <t>30m³</t>
    </r>
    <r>
      <rPr>
        <sz val="10"/>
        <rFont val="方正仿宋_GBK"/>
        <charset val="134"/>
      </rPr>
      <t>，长</t>
    </r>
    <r>
      <rPr>
        <sz val="10"/>
        <rFont val="Times New Roman"/>
        <charset val="134"/>
      </rPr>
      <t>5m</t>
    </r>
    <r>
      <rPr>
        <sz val="10"/>
        <rFont val="方正仿宋_GBK"/>
        <charset val="134"/>
      </rPr>
      <t>，宽</t>
    </r>
    <r>
      <rPr>
        <sz val="10"/>
        <rFont val="Times New Roman"/>
        <charset val="134"/>
      </rPr>
      <t>3m</t>
    </r>
    <r>
      <rPr>
        <sz val="10"/>
        <rFont val="方正仿宋_GBK"/>
        <charset val="134"/>
      </rPr>
      <t>，高</t>
    </r>
    <r>
      <rPr>
        <sz val="10"/>
        <rFont val="Times New Roman"/>
        <charset val="134"/>
      </rPr>
      <t>2m</t>
    </r>
    <r>
      <rPr>
        <sz val="10"/>
        <rFont val="方正仿宋_GBK"/>
        <charset val="134"/>
      </rPr>
      <t>，单价</t>
    </r>
    <r>
      <rPr>
        <sz val="10"/>
        <rFont val="Times New Roman"/>
        <charset val="134"/>
      </rPr>
      <t>1000</t>
    </r>
    <r>
      <rPr>
        <sz val="10"/>
        <rFont val="方正仿宋_GBK"/>
        <charset val="134"/>
      </rPr>
      <t>元</t>
    </r>
    <r>
      <rPr>
        <sz val="10"/>
        <rFont val="Times New Roman"/>
        <charset val="134"/>
      </rPr>
      <t>/m³</t>
    </r>
    <r>
      <rPr>
        <sz val="10"/>
        <rFont val="方正仿宋_GBK"/>
        <charset val="134"/>
      </rPr>
      <t>需资金</t>
    </r>
    <r>
      <rPr>
        <sz val="10"/>
        <rFont val="Times New Roman"/>
        <charset val="134"/>
      </rPr>
      <t>3</t>
    </r>
    <r>
      <rPr>
        <sz val="10"/>
        <rFont val="方正仿宋_GBK"/>
        <charset val="134"/>
      </rPr>
      <t>万元。合计资金</t>
    </r>
    <r>
      <rPr>
        <sz val="10"/>
        <rFont val="Times New Roman"/>
        <charset val="134"/>
      </rPr>
      <t>10.8</t>
    </r>
    <r>
      <rPr>
        <sz val="10"/>
        <rFont val="方正仿宋_GBK"/>
        <charset val="134"/>
      </rPr>
      <t>万元。</t>
    </r>
    <r>
      <rPr>
        <sz val="10"/>
        <rFont val="Times New Roman"/>
        <charset val="134"/>
      </rPr>
      <t xml:space="preserve">
4.</t>
    </r>
    <r>
      <rPr>
        <sz val="10"/>
        <rFont val="方正仿宋_GBK"/>
        <charset val="134"/>
      </rPr>
      <t>砖砌围墙：（</t>
    </r>
    <r>
      <rPr>
        <sz val="10"/>
        <rFont val="Times New Roman"/>
        <charset val="134"/>
      </rPr>
      <t>1</t>
    </r>
    <r>
      <rPr>
        <sz val="10"/>
        <rFont val="方正仿宋_GBK"/>
        <charset val="134"/>
      </rPr>
      <t>）基础浆砌石：长度</t>
    </r>
    <r>
      <rPr>
        <sz val="10"/>
        <rFont val="Times New Roman"/>
        <charset val="134"/>
      </rPr>
      <t>264.8m</t>
    </r>
    <r>
      <rPr>
        <sz val="10"/>
        <rFont val="方正仿宋_GBK"/>
        <charset val="134"/>
      </rPr>
      <t>，断面计算（底宽</t>
    </r>
    <r>
      <rPr>
        <sz val="10"/>
        <rFont val="Times New Roman"/>
        <charset val="134"/>
      </rPr>
      <t>0.8m</t>
    </r>
    <r>
      <rPr>
        <sz val="10"/>
        <rFont val="方正仿宋_GBK"/>
        <charset val="134"/>
      </rPr>
      <t>、顶宽</t>
    </r>
    <r>
      <rPr>
        <sz val="10"/>
        <rFont val="Times New Roman"/>
        <charset val="134"/>
      </rPr>
      <t>0.5m</t>
    </r>
    <r>
      <rPr>
        <sz val="10"/>
        <rFont val="方正仿宋_GBK"/>
        <charset val="134"/>
      </rPr>
      <t>，平均厚度</t>
    </r>
    <r>
      <rPr>
        <sz val="10"/>
        <rFont val="Times New Roman"/>
        <charset val="134"/>
      </rPr>
      <t>0.65m</t>
    </r>
    <r>
      <rPr>
        <sz val="10"/>
        <rFont val="方正仿宋_GBK"/>
        <charset val="134"/>
      </rPr>
      <t>），</t>
    </r>
    <r>
      <rPr>
        <sz val="10"/>
        <rFont val="Times New Roman"/>
        <charset val="134"/>
      </rPr>
      <t>264.8m×0.7m=185.36m³</t>
    </r>
    <r>
      <rPr>
        <sz val="10"/>
        <rFont val="方正仿宋_GBK"/>
        <charset val="134"/>
      </rPr>
      <t>，单价</t>
    </r>
    <r>
      <rPr>
        <sz val="10"/>
        <rFont val="Times New Roman"/>
        <charset val="134"/>
      </rPr>
      <t>300</t>
    </r>
    <r>
      <rPr>
        <sz val="10"/>
        <rFont val="方正仿宋_GBK"/>
        <charset val="134"/>
      </rPr>
      <t>元</t>
    </r>
    <r>
      <rPr>
        <sz val="10"/>
        <rFont val="Times New Roman"/>
        <charset val="134"/>
      </rPr>
      <t>/m³</t>
    </r>
    <r>
      <rPr>
        <sz val="10"/>
        <rFont val="方正仿宋_GBK"/>
        <charset val="134"/>
      </rPr>
      <t>，需资金</t>
    </r>
    <r>
      <rPr>
        <sz val="10"/>
        <rFont val="Times New Roman"/>
        <charset val="134"/>
      </rPr>
      <t>5.56</t>
    </r>
    <r>
      <rPr>
        <sz val="10"/>
        <rFont val="方正仿宋_GBK"/>
        <charset val="134"/>
      </rPr>
      <t>万元。（</t>
    </r>
    <r>
      <rPr>
        <sz val="10"/>
        <rFont val="Times New Roman"/>
        <charset val="134"/>
      </rPr>
      <t>2</t>
    </r>
    <r>
      <rPr>
        <sz val="10"/>
        <rFont val="方正仿宋_GBK"/>
        <charset val="134"/>
      </rPr>
      <t>）围墙基础：长度</t>
    </r>
    <r>
      <rPr>
        <sz val="10"/>
        <rFont val="Times New Roman"/>
        <charset val="134"/>
      </rPr>
      <t>264.8m</t>
    </r>
    <r>
      <rPr>
        <sz val="10"/>
        <rFont val="方正仿宋_GBK"/>
        <charset val="134"/>
      </rPr>
      <t>，单价</t>
    </r>
    <r>
      <rPr>
        <sz val="10"/>
        <rFont val="Times New Roman"/>
        <charset val="134"/>
      </rPr>
      <t>390</t>
    </r>
    <r>
      <rPr>
        <sz val="10"/>
        <rFont val="方正仿宋_GBK"/>
        <charset val="134"/>
      </rPr>
      <t>元</t>
    </r>
    <r>
      <rPr>
        <sz val="10"/>
        <rFont val="Times New Roman"/>
        <charset val="134"/>
      </rPr>
      <t>/m,</t>
    </r>
    <r>
      <rPr>
        <sz val="10"/>
        <rFont val="方正仿宋_GBK"/>
        <charset val="134"/>
      </rPr>
      <t>需资金</t>
    </r>
    <r>
      <rPr>
        <sz val="10"/>
        <rFont val="Times New Roman"/>
        <charset val="134"/>
      </rPr>
      <t>10.33</t>
    </r>
    <r>
      <rPr>
        <sz val="10"/>
        <rFont val="方正仿宋_GBK"/>
        <charset val="134"/>
      </rPr>
      <t>万元；合计共需资金</t>
    </r>
    <r>
      <rPr>
        <sz val="10"/>
        <rFont val="Times New Roman"/>
        <charset val="134"/>
      </rPr>
      <t>15.89</t>
    </r>
    <r>
      <rPr>
        <sz val="10"/>
        <rFont val="方正仿宋_GBK"/>
        <charset val="134"/>
      </rPr>
      <t>万元。</t>
    </r>
    <r>
      <rPr>
        <sz val="10"/>
        <rFont val="Times New Roman"/>
        <charset val="134"/>
      </rPr>
      <t xml:space="preserve">
5.</t>
    </r>
    <r>
      <rPr>
        <sz val="10"/>
        <rFont val="方正仿宋_GBK"/>
        <charset val="134"/>
      </rPr>
      <t>新建</t>
    </r>
    <r>
      <rPr>
        <sz val="10"/>
        <rFont val="Times New Roman"/>
        <charset val="134"/>
      </rPr>
      <t>20m³</t>
    </r>
    <r>
      <rPr>
        <sz val="10"/>
        <rFont val="方正仿宋_GBK"/>
        <charset val="134"/>
      </rPr>
      <t>水塔一座（含制作安装），长</t>
    </r>
    <r>
      <rPr>
        <sz val="10"/>
        <rFont val="Times New Roman"/>
        <charset val="134"/>
      </rPr>
      <t>5m</t>
    </r>
    <r>
      <rPr>
        <sz val="10"/>
        <rFont val="方正仿宋_GBK"/>
        <charset val="134"/>
      </rPr>
      <t>、宽</t>
    </r>
    <r>
      <rPr>
        <sz val="10"/>
        <rFont val="Times New Roman"/>
        <charset val="134"/>
      </rPr>
      <t>2m</t>
    </r>
    <r>
      <rPr>
        <sz val="10"/>
        <rFont val="方正仿宋_GBK"/>
        <charset val="134"/>
      </rPr>
      <t>、高</t>
    </r>
    <r>
      <rPr>
        <sz val="10"/>
        <rFont val="Times New Roman"/>
        <charset val="134"/>
      </rPr>
      <t>2m</t>
    </r>
    <r>
      <rPr>
        <sz val="10"/>
        <rFont val="方正仿宋_GBK"/>
        <charset val="134"/>
      </rPr>
      <t>，单价</t>
    </r>
    <r>
      <rPr>
        <sz val="10"/>
        <rFont val="Times New Roman"/>
        <charset val="134"/>
      </rPr>
      <t>0.1</t>
    </r>
    <r>
      <rPr>
        <sz val="10"/>
        <rFont val="方正仿宋_GBK"/>
        <charset val="134"/>
      </rPr>
      <t>万元</t>
    </r>
    <r>
      <rPr>
        <sz val="10"/>
        <rFont val="Times New Roman"/>
        <charset val="134"/>
      </rPr>
      <t>/m³</t>
    </r>
    <r>
      <rPr>
        <sz val="10"/>
        <rFont val="方正仿宋_GBK"/>
        <charset val="134"/>
      </rPr>
      <t>，需资金</t>
    </r>
    <r>
      <rPr>
        <sz val="10"/>
        <rFont val="Times New Roman"/>
        <charset val="134"/>
      </rPr>
      <t>2</t>
    </r>
    <r>
      <rPr>
        <sz val="10"/>
        <rFont val="方正仿宋_GBK"/>
        <charset val="134"/>
      </rPr>
      <t>万元。</t>
    </r>
    <r>
      <rPr>
        <sz val="10"/>
        <rFont val="Times New Roman"/>
        <charset val="134"/>
      </rPr>
      <t xml:space="preserve">
6.</t>
    </r>
    <r>
      <rPr>
        <sz val="10"/>
        <rFont val="方正仿宋_GBK"/>
        <charset val="134"/>
      </rPr>
      <t>新建配电房</t>
    </r>
    <r>
      <rPr>
        <sz val="10"/>
        <rFont val="Times New Roman"/>
        <charset val="134"/>
      </rPr>
      <t>40</t>
    </r>
    <r>
      <rPr>
        <sz val="10"/>
        <rFont val="方正仿宋_GBK"/>
        <charset val="134"/>
      </rPr>
      <t>㎡，长</t>
    </r>
    <r>
      <rPr>
        <sz val="10"/>
        <rFont val="Times New Roman"/>
        <charset val="134"/>
      </rPr>
      <t>8m</t>
    </r>
    <r>
      <rPr>
        <sz val="10"/>
        <rFont val="方正仿宋_GBK"/>
        <charset val="134"/>
      </rPr>
      <t>、宽</t>
    </r>
    <r>
      <rPr>
        <sz val="10"/>
        <rFont val="Times New Roman"/>
        <charset val="134"/>
      </rPr>
      <t>5m</t>
    </r>
    <r>
      <rPr>
        <sz val="10"/>
        <rFont val="方正仿宋_GBK"/>
        <charset val="134"/>
      </rPr>
      <t>、高</t>
    </r>
    <r>
      <rPr>
        <sz val="10"/>
        <rFont val="Times New Roman"/>
        <charset val="134"/>
      </rPr>
      <t>3.6m</t>
    </r>
    <r>
      <rPr>
        <sz val="10"/>
        <rFont val="方正仿宋_GBK"/>
        <charset val="134"/>
      </rPr>
      <t>，单价</t>
    </r>
    <r>
      <rPr>
        <sz val="10"/>
        <rFont val="Times New Roman"/>
        <charset val="134"/>
      </rPr>
      <t>0.2</t>
    </r>
    <r>
      <rPr>
        <sz val="10"/>
        <rFont val="方正仿宋_GBK"/>
        <charset val="134"/>
      </rPr>
      <t>万元</t>
    </r>
    <r>
      <rPr>
        <sz val="10"/>
        <rFont val="Times New Roman"/>
        <charset val="134"/>
      </rPr>
      <t>/</t>
    </r>
    <r>
      <rPr>
        <sz val="10"/>
        <rFont val="方正仿宋_GBK"/>
        <charset val="134"/>
      </rPr>
      <t>㎡，需资金</t>
    </r>
    <r>
      <rPr>
        <sz val="10"/>
        <rFont val="Times New Roman"/>
        <charset val="134"/>
      </rPr>
      <t>8</t>
    </r>
    <r>
      <rPr>
        <sz val="10"/>
        <rFont val="方正仿宋_GBK"/>
        <charset val="134"/>
      </rPr>
      <t>万元</t>
    </r>
    <r>
      <rPr>
        <sz val="10"/>
        <rFont val="Times New Roman"/>
        <charset val="134"/>
      </rPr>
      <t xml:space="preserve">
7.</t>
    </r>
    <r>
      <rPr>
        <sz val="10"/>
        <rFont val="方正仿宋_GBK"/>
        <charset val="134"/>
      </rPr>
      <t>砖砌排水沟</t>
    </r>
    <r>
      <rPr>
        <sz val="10"/>
        <rFont val="Times New Roman"/>
        <charset val="134"/>
      </rPr>
      <t>1</t>
    </r>
    <r>
      <rPr>
        <sz val="10"/>
        <rFont val="方正仿宋_GBK"/>
        <charset val="134"/>
      </rPr>
      <t>条，长</t>
    </r>
    <r>
      <rPr>
        <sz val="10"/>
        <rFont val="Times New Roman"/>
        <charset val="134"/>
      </rPr>
      <t>160m</t>
    </r>
    <r>
      <rPr>
        <sz val="10"/>
        <rFont val="方正仿宋_GBK"/>
        <charset val="134"/>
      </rPr>
      <t>、宽</t>
    </r>
    <r>
      <rPr>
        <sz val="10"/>
        <rFont val="Times New Roman"/>
        <charset val="134"/>
      </rPr>
      <t>0.5m</t>
    </r>
    <r>
      <rPr>
        <sz val="10"/>
        <rFont val="方正仿宋_GBK"/>
        <charset val="134"/>
      </rPr>
      <t>、深</t>
    </r>
    <r>
      <rPr>
        <sz val="10"/>
        <rFont val="Times New Roman"/>
        <charset val="134"/>
      </rPr>
      <t>0.8m</t>
    </r>
    <r>
      <rPr>
        <sz val="10"/>
        <rFont val="方正仿宋_GBK"/>
        <charset val="134"/>
      </rPr>
      <t>，水泥砂浆砌筑，单价</t>
    </r>
    <r>
      <rPr>
        <sz val="10"/>
        <rFont val="Times New Roman"/>
        <charset val="134"/>
      </rPr>
      <t>180</t>
    </r>
    <r>
      <rPr>
        <sz val="10"/>
        <rFont val="方正仿宋_GBK"/>
        <charset val="134"/>
      </rPr>
      <t>元</t>
    </r>
    <r>
      <rPr>
        <sz val="10"/>
        <rFont val="Times New Roman"/>
        <charset val="134"/>
      </rPr>
      <t>/m</t>
    </r>
    <r>
      <rPr>
        <sz val="10"/>
        <rFont val="方正仿宋_GBK"/>
        <charset val="134"/>
      </rPr>
      <t>，需资金</t>
    </r>
    <r>
      <rPr>
        <sz val="10"/>
        <rFont val="Times New Roman"/>
        <charset val="134"/>
      </rPr>
      <t>2.88</t>
    </r>
    <r>
      <rPr>
        <sz val="10"/>
        <rFont val="方正仿宋_GBK"/>
        <charset val="134"/>
      </rPr>
      <t>万元。</t>
    </r>
  </si>
  <si>
    <r>
      <rPr>
        <sz val="10"/>
        <color theme="1"/>
        <rFont val="方正仿宋_GBK"/>
        <charset val="134"/>
      </rPr>
      <t>依托产业链形成</t>
    </r>
    <r>
      <rPr>
        <sz val="10"/>
        <color indexed="8"/>
        <rFont val="Times New Roman"/>
        <charset val="134"/>
      </rPr>
      <t>“</t>
    </r>
    <r>
      <rPr>
        <sz val="10"/>
        <color indexed="8"/>
        <rFont val="方正仿宋_GBK"/>
        <charset val="134"/>
      </rPr>
      <t>种养</t>
    </r>
    <r>
      <rPr>
        <sz val="10"/>
        <color indexed="8"/>
        <rFont val="Times New Roman"/>
        <charset val="134"/>
      </rPr>
      <t>-</t>
    </r>
    <r>
      <rPr>
        <sz val="10"/>
        <color indexed="8"/>
        <rFont val="方正仿宋_GBK"/>
        <charset val="134"/>
      </rPr>
      <t>分拣</t>
    </r>
    <r>
      <rPr>
        <sz val="10"/>
        <color indexed="8"/>
        <rFont val="Times New Roman"/>
        <charset val="134"/>
      </rPr>
      <t>-</t>
    </r>
    <r>
      <rPr>
        <sz val="10"/>
        <color indexed="8"/>
        <rFont val="方正仿宋_GBK"/>
        <charset val="134"/>
      </rPr>
      <t>冷藏</t>
    </r>
    <r>
      <rPr>
        <sz val="10"/>
        <color indexed="8"/>
        <rFont val="Times New Roman"/>
        <charset val="134"/>
      </rPr>
      <t>-</t>
    </r>
    <r>
      <rPr>
        <sz val="10"/>
        <color indexed="8"/>
        <rFont val="方正仿宋_GBK"/>
        <charset val="134"/>
      </rPr>
      <t>配送</t>
    </r>
    <r>
      <rPr>
        <sz val="10"/>
        <color indexed="8"/>
        <rFont val="Times New Roman"/>
        <charset val="134"/>
      </rPr>
      <t>”</t>
    </r>
    <r>
      <rPr>
        <sz val="10"/>
        <color indexed="8"/>
        <rFont val="方正仿宋_GBK"/>
        <charset val="134"/>
      </rPr>
      <t>一体化布局，打造标准化、高效化的配套分拣枢纽，实现种养产品精准分级、无损分拣与快速中转，衔接前端种养产能与后端冷藏配送环节，降低全链条损耗，提升产品附加值与供应链响应速度，助力产业链降本增效与高质量发展。带动农业产业的发展，带动经济发展，壮大村集体经济，增加就业岗位，增加农民收入。</t>
    </r>
  </si>
  <si>
    <r>
      <rPr>
        <sz val="10"/>
        <color theme="1"/>
        <rFont val="方正仿宋_GBK"/>
        <charset val="134"/>
      </rPr>
      <t>带动产业链内种养主体户均年增收</t>
    </r>
    <r>
      <rPr>
        <sz val="10"/>
        <color indexed="8"/>
        <rFont val="Times New Roman"/>
        <charset val="134"/>
      </rPr>
      <t>5000</t>
    </r>
    <r>
      <rPr>
        <sz val="10"/>
        <color indexed="8"/>
        <rFont val="方正仿宋_GBK"/>
        <charset val="134"/>
      </rPr>
      <t>元，提高村集体年度收益预计</t>
    </r>
    <r>
      <rPr>
        <sz val="10"/>
        <color indexed="8"/>
        <rFont val="Times New Roman"/>
        <charset val="134"/>
      </rPr>
      <t>8</t>
    </r>
    <r>
      <rPr>
        <sz val="10"/>
        <color indexed="8"/>
        <rFont val="方正仿宋_GBK"/>
        <charset val="134"/>
      </rPr>
      <t>万元；提供临时就业岗位</t>
    </r>
    <r>
      <rPr>
        <sz val="10"/>
        <color indexed="8"/>
        <rFont val="Times New Roman"/>
        <charset val="134"/>
      </rPr>
      <t>30</t>
    </r>
    <r>
      <rPr>
        <sz val="10"/>
        <color indexed="8"/>
        <rFont val="方正仿宋_GBK"/>
        <charset val="134"/>
      </rPr>
      <t>个，覆盖受益群众约</t>
    </r>
    <r>
      <rPr>
        <sz val="10"/>
        <color indexed="8"/>
        <rFont val="Times New Roman"/>
        <charset val="134"/>
      </rPr>
      <t>300</t>
    </r>
    <r>
      <rPr>
        <sz val="10"/>
        <color indexed="8"/>
        <rFont val="方正仿宋_GBK"/>
        <charset val="134"/>
      </rPr>
      <t>人。</t>
    </r>
  </si>
  <si>
    <t>沾益区白水镇中心村委会辣椒分拣点建设项目</t>
  </si>
  <si>
    <t>中心</t>
  </si>
  <si>
    <r>
      <rPr>
        <sz val="10"/>
        <rFont val="方正仿宋_GBK"/>
        <charset val="134"/>
      </rPr>
      <t>项目概算总投资</t>
    </r>
    <r>
      <rPr>
        <sz val="10"/>
        <rFont val="Times New Roman"/>
        <charset val="134"/>
      </rPr>
      <t>61.72</t>
    </r>
    <r>
      <rPr>
        <sz val="10"/>
        <rFont val="方正仿宋_GBK"/>
        <charset val="134"/>
      </rPr>
      <t>万元，其中申请衔接资金</t>
    </r>
    <r>
      <rPr>
        <sz val="10"/>
        <rFont val="Times New Roman"/>
        <charset val="134"/>
      </rPr>
      <t>61.72</t>
    </r>
    <r>
      <rPr>
        <sz val="10"/>
        <rFont val="方正仿宋_GBK"/>
        <charset val="134"/>
      </rPr>
      <t>万元，其中申请衔接资金</t>
    </r>
    <r>
      <rPr>
        <sz val="10"/>
        <rFont val="Times New Roman"/>
        <charset val="134"/>
      </rPr>
      <t>60</t>
    </r>
    <r>
      <rPr>
        <sz val="10"/>
        <rFont val="方正仿宋_GBK"/>
        <charset val="134"/>
      </rPr>
      <t>万元，自筹资金</t>
    </r>
    <r>
      <rPr>
        <sz val="10"/>
        <rFont val="Times New Roman"/>
        <charset val="134"/>
      </rPr>
      <t>1.72</t>
    </r>
    <r>
      <rPr>
        <sz val="10"/>
        <rFont val="方正仿宋_GBK"/>
        <charset val="134"/>
      </rPr>
      <t>万元，具体如下：</t>
    </r>
    <r>
      <rPr>
        <sz val="10"/>
        <rFont val="Times New Roman"/>
        <charset val="134"/>
      </rPr>
      <t xml:space="preserve">
1.</t>
    </r>
    <r>
      <rPr>
        <sz val="10"/>
        <rFont val="方正仿宋_GBK"/>
        <charset val="134"/>
      </rPr>
      <t>对原废弃矿山（砂塘）进行场地平整，长</t>
    </r>
    <r>
      <rPr>
        <sz val="10"/>
        <rFont val="Times New Roman"/>
        <charset val="134"/>
      </rPr>
      <t>50m</t>
    </r>
    <r>
      <rPr>
        <sz val="10"/>
        <rFont val="方正仿宋_GBK"/>
        <charset val="134"/>
      </rPr>
      <t>，宽</t>
    </r>
    <r>
      <rPr>
        <sz val="10"/>
        <rFont val="Times New Roman"/>
        <charset val="134"/>
      </rPr>
      <t>40m</t>
    </r>
    <r>
      <rPr>
        <sz val="10"/>
        <rFont val="方正仿宋_GBK"/>
        <charset val="134"/>
      </rPr>
      <t>，面积</t>
    </r>
    <r>
      <rPr>
        <sz val="10"/>
        <rFont val="Times New Roman"/>
        <charset val="134"/>
      </rPr>
      <t>2000</t>
    </r>
    <r>
      <rPr>
        <sz val="10"/>
        <rFont val="方正仿宋_GBK"/>
        <charset val="134"/>
      </rPr>
      <t>㎡，单价</t>
    </r>
    <r>
      <rPr>
        <sz val="10"/>
        <rFont val="Times New Roman"/>
        <charset val="134"/>
      </rPr>
      <t>15</t>
    </r>
    <r>
      <rPr>
        <sz val="10"/>
        <rFont val="方正仿宋_GBK"/>
        <charset val="134"/>
      </rPr>
      <t>元</t>
    </r>
    <r>
      <rPr>
        <sz val="10"/>
        <rFont val="Times New Roman"/>
        <charset val="134"/>
      </rPr>
      <t>/</t>
    </r>
    <r>
      <rPr>
        <sz val="10"/>
        <rFont val="方正仿宋_GBK"/>
        <charset val="134"/>
      </rPr>
      <t>㎡，需资金</t>
    </r>
    <r>
      <rPr>
        <sz val="10"/>
        <rFont val="Times New Roman"/>
        <charset val="134"/>
      </rPr>
      <t>3</t>
    </r>
    <r>
      <rPr>
        <sz val="10"/>
        <rFont val="方正仿宋_GBK"/>
        <charset val="134"/>
      </rPr>
      <t>万元。</t>
    </r>
    <r>
      <rPr>
        <sz val="10"/>
        <rFont val="Times New Roman"/>
        <charset val="134"/>
      </rPr>
      <t xml:space="preserve">
2.</t>
    </r>
    <r>
      <rPr>
        <sz val="10"/>
        <rFont val="方正仿宋_GBK"/>
        <charset val="134"/>
      </rPr>
      <t>硬化场地</t>
    </r>
    <r>
      <rPr>
        <sz val="10"/>
        <rFont val="Times New Roman"/>
        <charset val="134"/>
      </rPr>
      <t>2000</t>
    </r>
    <r>
      <rPr>
        <sz val="10"/>
        <rFont val="方正仿宋_GBK"/>
        <charset val="134"/>
      </rPr>
      <t>㎡，长</t>
    </r>
    <r>
      <rPr>
        <sz val="10"/>
        <rFont val="Times New Roman"/>
        <charset val="134"/>
      </rPr>
      <t>50m</t>
    </r>
    <r>
      <rPr>
        <sz val="10"/>
        <rFont val="方正仿宋_GBK"/>
        <charset val="134"/>
      </rPr>
      <t>，宽</t>
    </r>
    <r>
      <rPr>
        <sz val="10"/>
        <rFont val="Times New Roman"/>
        <charset val="134"/>
      </rPr>
      <t>40m</t>
    </r>
    <r>
      <rPr>
        <sz val="10"/>
        <rFont val="方正仿宋_GBK"/>
        <charset val="134"/>
      </rPr>
      <t>，混凝土浇筑厚</t>
    </r>
    <r>
      <rPr>
        <sz val="10"/>
        <rFont val="Times New Roman"/>
        <charset val="134"/>
      </rPr>
      <t>0.2m</t>
    </r>
    <r>
      <rPr>
        <sz val="10"/>
        <rFont val="方正仿宋_GBK"/>
        <charset val="134"/>
      </rPr>
      <t>，合计</t>
    </r>
    <r>
      <rPr>
        <sz val="10"/>
        <rFont val="Times New Roman"/>
        <charset val="134"/>
      </rPr>
      <t>400m³</t>
    </r>
    <r>
      <rPr>
        <sz val="10"/>
        <rFont val="方正仿宋_GBK"/>
        <charset val="134"/>
      </rPr>
      <t>，单价</t>
    </r>
    <r>
      <rPr>
        <sz val="10"/>
        <rFont val="Times New Roman"/>
        <charset val="134"/>
      </rPr>
      <t>380</t>
    </r>
    <r>
      <rPr>
        <sz val="10"/>
        <rFont val="方正仿宋_GBK"/>
        <charset val="134"/>
      </rPr>
      <t>元</t>
    </r>
    <r>
      <rPr>
        <sz val="10"/>
        <rFont val="Times New Roman"/>
        <charset val="134"/>
      </rPr>
      <t>/m³</t>
    </r>
    <r>
      <rPr>
        <sz val="10"/>
        <rFont val="方正仿宋_GBK"/>
        <charset val="134"/>
      </rPr>
      <t>，需资金</t>
    </r>
    <r>
      <rPr>
        <sz val="10"/>
        <rFont val="Times New Roman"/>
        <charset val="134"/>
      </rPr>
      <t>15.2</t>
    </r>
    <r>
      <rPr>
        <sz val="10"/>
        <rFont val="方正仿宋_GBK"/>
        <charset val="134"/>
      </rPr>
      <t>万元，其中自筹资金</t>
    </r>
    <r>
      <rPr>
        <sz val="10"/>
        <rFont val="Times New Roman"/>
        <charset val="134"/>
      </rPr>
      <t>0.2</t>
    </r>
    <r>
      <rPr>
        <sz val="10"/>
        <rFont val="方正仿宋_GBK"/>
        <charset val="134"/>
      </rPr>
      <t>万元。</t>
    </r>
    <r>
      <rPr>
        <sz val="10"/>
        <rFont val="Times New Roman"/>
        <charset val="134"/>
      </rPr>
      <t xml:space="preserve">
3.</t>
    </r>
    <r>
      <rPr>
        <sz val="10"/>
        <rFont val="方正仿宋_GBK"/>
        <charset val="134"/>
      </rPr>
      <t>在原有的平整土地基础上，建设分拣点通道：长</t>
    </r>
    <r>
      <rPr>
        <sz val="10"/>
        <rFont val="Times New Roman"/>
        <charset val="134"/>
      </rPr>
      <t>50m</t>
    </r>
    <r>
      <rPr>
        <sz val="10"/>
        <rFont val="方正仿宋_GBK"/>
        <charset val="134"/>
      </rPr>
      <t>、宽</t>
    </r>
    <r>
      <rPr>
        <sz val="10"/>
        <rFont val="Times New Roman"/>
        <charset val="134"/>
      </rPr>
      <t>4m</t>
    </r>
    <r>
      <rPr>
        <sz val="10"/>
        <rFont val="方正仿宋_GBK"/>
        <charset val="134"/>
      </rPr>
      <t>、厚</t>
    </r>
    <r>
      <rPr>
        <sz val="10"/>
        <rFont val="Times New Roman"/>
        <charset val="134"/>
      </rPr>
      <t>0.2m</t>
    </r>
    <r>
      <rPr>
        <sz val="10"/>
        <rFont val="方正仿宋_GBK"/>
        <charset val="134"/>
      </rPr>
      <t>，合计</t>
    </r>
    <r>
      <rPr>
        <sz val="10"/>
        <rFont val="Times New Roman"/>
        <charset val="134"/>
      </rPr>
      <t>40m³</t>
    </r>
    <r>
      <rPr>
        <sz val="10"/>
        <rFont val="方正仿宋_GBK"/>
        <charset val="134"/>
      </rPr>
      <t>，需</t>
    </r>
    <r>
      <rPr>
        <sz val="10"/>
        <rFont val="Times New Roman"/>
        <charset val="134"/>
      </rPr>
      <t>C30</t>
    </r>
    <r>
      <rPr>
        <sz val="10"/>
        <rFont val="方正仿宋_GBK"/>
        <charset val="134"/>
      </rPr>
      <t>混凝土，单价</t>
    </r>
    <r>
      <rPr>
        <sz val="10"/>
        <rFont val="Times New Roman"/>
        <charset val="134"/>
      </rPr>
      <t>380</t>
    </r>
    <r>
      <rPr>
        <sz val="10"/>
        <rFont val="方正仿宋_GBK"/>
        <charset val="134"/>
      </rPr>
      <t>元</t>
    </r>
    <r>
      <rPr>
        <sz val="10"/>
        <rFont val="Times New Roman"/>
        <charset val="134"/>
      </rPr>
      <t>/m³</t>
    </r>
    <r>
      <rPr>
        <sz val="10"/>
        <rFont val="方正仿宋_GBK"/>
        <charset val="134"/>
      </rPr>
      <t>，需资金</t>
    </r>
    <r>
      <rPr>
        <sz val="10"/>
        <rFont val="Times New Roman"/>
        <charset val="134"/>
      </rPr>
      <t>1.52</t>
    </r>
    <r>
      <rPr>
        <sz val="10"/>
        <rFont val="方正仿宋_GBK"/>
        <charset val="134"/>
      </rPr>
      <t>万元，资金</t>
    </r>
    <r>
      <rPr>
        <sz val="10"/>
        <rFont val="Times New Roman"/>
        <charset val="134"/>
      </rPr>
      <t>1.52</t>
    </r>
    <r>
      <rPr>
        <sz val="10"/>
        <rFont val="方正仿宋_GBK"/>
        <charset val="134"/>
      </rPr>
      <t>万元全部来源于自筹。</t>
    </r>
    <r>
      <rPr>
        <sz val="10"/>
        <rFont val="Times New Roman"/>
        <charset val="134"/>
      </rPr>
      <t xml:space="preserve">
4.</t>
    </r>
    <r>
      <rPr>
        <sz val="10"/>
        <rFont val="方正仿宋_GBK"/>
        <charset val="134"/>
      </rPr>
      <t>建设分拣房</t>
    </r>
    <r>
      <rPr>
        <sz val="10"/>
        <rFont val="Times New Roman"/>
        <charset val="134"/>
      </rPr>
      <t>2000</t>
    </r>
    <r>
      <rPr>
        <sz val="10"/>
        <rFont val="方正仿宋_GBK"/>
        <charset val="134"/>
      </rPr>
      <t>㎡，长</t>
    </r>
    <r>
      <rPr>
        <sz val="10"/>
        <rFont val="Times New Roman"/>
        <charset val="134"/>
      </rPr>
      <t>50m</t>
    </r>
    <r>
      <rPr>
        <sz val="10"/>
        <rFont val="方正仿宋_GBK"/>
        <charset val="134"/>
      </rPr>
      <t>，宽</t>
    </r>
    <r>
      <rPr>
        <sz val="10"/>
        <rFont val="Times New Roman"/>
        <charset val="134"/>
      </rPr>
      <t>40m</t>
    </r>
    <r>
      <rPr>
        <sz val="10"/>
        <rFont val="方正仿宋_GBK"/>
        <charset val="134"/>
      </rPr>
      <t>，顶棚彩钢瓦、钢架结构，高</t>
    </r>
    <r>
      <rPr>
        <sz val="10"/>
        <rFont val="Times New Roman"/>
        <charset val="134"/>
      </rPr>
      <t>6.5m</t>
    </r>
    <r>
      <rPr>
        <sz val="10"/>
        <rFont val="方正仿宋_GBK"/>
        <charset val="134"/>
      </rPr>
      <t>，单价</t>
    </r>
    <r>
      <rPr>
        <sz val="10"/>
        <rFont val="Times New Roman"/>
        <charset val="134"/>
      </rPr>
      <t>210</t>
    </r>
    <r>
      <rPr>
        <sz val="10"/>
        <rFont val="方正仿宋_GBK"/>
        <charset val="134"/>
      </rPr>
      <t>元</t>
    </r>
    <r>
      <rPr>
        <sz val="10"/>
        <rFont val="Times New Roman"/>
        <charset val="134"/>
      </rPr>
      <t>/㎡，需资金42万元。</t>
    </r>
  </si>
  <si>
    <r>
      <rPr>
        <sz val="10"/>
        <color theme="1"/>
        <rFont val="方正仿宋_GBK"/>
        <charset val="134"/>
      </rPr>
      <t>通过分拣点标准化建设与高效运营，搭建</t>
    </r>
    <r>
      <rPr>
        <sz val="10"/>
        <color indexed="8"/>
        <rFont val="Times New Roman"/>
        <charset val="134"/>
      </rPr>
      <t>“</t>
    </r>
    <r>
      <rPr>
        <sz val="10"/>
        <color indexed="8"/>
        <rFont val="方正仿宋_GBK"/>
        <charset val="134"/>
      </rPr>
      <t>优质分拣</t>
    </r>
    <r>
      <rPr>
        <sz val="10"/>
        <color indexed="8"/>
        <rFont val="Times New Roman"/>
        <charset val="134"/>
      </rPr>
      <t>+</t>
    </r>
    <r>
      <rPr>
        <sz val="10"/>
        <color indexed="8"/>
        <rFont val="方正仿宋_GBK"/>
        <charset val="134"/>
      </rPr>
      <t>精准分级</t>
    </r>
    <r>
      <rPr>
        <sz val="10"/>
        <color indexed="8"/>
        <rFont val="Times New Roman"/>
        <charset val="134"/>
      </rPr>
      <t>+</t>
    </r>
    <r>
      <rPr>
        <sz val="10"/>
        <color indexed="8"/>
        <rFont val="方正仿宋_GBK"/>
        <charset val="134"/>
      </rPr>
      <t>稳定输出</t>
    </r>
    <r>
      <rPr>
        <sz val="10"/>
        <color indexed="8"/>
        <rFont val="Times New Roman"/>
        <charset val="134"/>
      </rPr>
      <t>”</t>
    </r>
    <r>
      <rPr>
        <sz val="10"/>
        <color indexed="8"/>
        <rFont val="方正仿宋_GBK"/>
        <charset val="134"/>
      </rPr>
      <t>的辣椒供应链中转枢纽，提升辣椒分拣效率与品质分级精度，降低损耗率，带动种植户增收与村集体经济壮大，助力乡村产业振兴与农产品供应链升级。</t>
    </r>
  </si>
  <si>
    <r>
      <rPr>
        <sz val="10"/>
        <color theme="1"/>
        <rFont val="方正仿宋_GBK"/>
        <charset val="134"/>
      </rPr>
      <t>带动村集体收入增加</t>
    </r>
    <r>
      <rPr>
        <sz val="10"/>
        <color indexed="8"/>
        <rFont val="Times New Roman"/>
        <charset val="134"/>
      </rPr>
      <t>3.5</t>
    </r>
    <r>
      <rPr>
        <sz val="10"/>
        <color indexed="8"/>
        <rFont val="方正仿宋_GBK"/>
        <charset val="134"/>
      </rPr>
      <t>万元，收益将用于村级公益性事业或者针对监测对象开发公岗、分红等。辐射带动群众</t>
    </r>
    <r>
      <rPr>
        <sz val="10"/>
        <color indexed="8"/>
        <rFont val="Times New Roman"/>
        <charset val="134"/>
      </rPr>
      <t>456</t>
    </r>
    <r>
      <rPr>
        <sz val="10"/>
        <color indexed="8"/>
        <rFont val="方正仿宋_GBK"/>
        <charset val="134"/>
      </rPr>
      <t>户</t>
    </r>
    <r>
      <rPr>
        <sz val="10"/>
        <color indexed="8"/>
        <rFont val="Times New Roman"/>
        <charset val="134"/>
      </rPr>
      <t>1824</t>
    </r>
    <r>
      <rPr>
        <sz val="10"/>
        <color indexed="8"/>
        <rFont val="方正仿宋_GBK"/>
        <charset val="134"/>
      </rPr>
      <t>人，脱贫户</t>
    </r>
    <r>
      <rPr>
        <sz val="10"/>
        <color indexed="8"/>
        <rFont val="Times New Roman"/>
        <charset val="134"/>
      </rPr>
      <t>30</t>
    </r>
    <r>
      <rPr>
        <sz val="10"/>
        <color indexed="8"/>
        <rFont val="方正仿宋_GBK"/>
        <charset val="134"/>
      </rPr>
      <t>户</t>
    </r>
    <r>
      <rPr>
        <sz val="10"/>
        <color indexed="8"/>
        <rFont val="Times New Roman"/>
        <charset val="134"/>
      </rPr>
      <t>99</t>
    </r>
    <r>
      <rPr>
        <sz val="10"/>
        <color indexed="8"/>
        <rFont val="方正仿宋_GBK"/>
        <charset val="134"/>
      </rPr>
      <t>人，监测户</t>
    </r>
    <r>
      <rPr>
        <sz val="10"/>
        <color indexed="8"/>
        <rFont val="Times New Roman"/>
        <charset val="134"/>
      </rPr>
      <t>12</t>
    </r>
    <r>
      <rPr>
        <sz val="10"/>
        <color indexed="8"/>
        <rFont val="方正仿宋_GBK"/>
        <charset val="134"/>
      </rPr>
      <t>户</t>
    </r>
    <r>
      <rPr>
        <sz val="10"/>
        <color indexed="8"/>
        <rFont val="Times New Roman"/>
        <charset val="134"/>
      </rPr>
      <t>38</t>
    </r>
    <r>
      <rPr>
        <sz val="10"/>
        <color indexed="8"/>
        <rFont val="方正仿宋_GBK"/>
        <charset val="134"/>
      </rPr>
      <t>人发展产业。提供临时就业岗位</t>
    </r>
    <r>
      <rPr>
        <sz val="10"/>
        <color indexed="8"/>
        <rFont val="Times New Roman"/>
        <charset val="134"/>
      </rPr>
      <t>20</t>
    </r>
    <r>
      <rPr>
        <sz val="10"/>
        <color indexed="8"/>
        <rFont val="方正仿宋_GBK"/>
        <charset val="134"/>
      </rPr>
      <t>个，务工收入增加</t>
    </r>
    <r>
      <rPr>
        <sz val="10"/>
        <color indexed="8"/>
        <rFont val="Times New Roman"/>
        <charset val="134"/>
      </rPr>
      <t>3000</t>
    </r>
    <r>
      <rPr>
        <sz val="10"/>
        <color indexed="8"/>
        <rFont val="方正仿宋_GBK"/>
        <charset val="134"/>
      </rPr>
      <t>元。</t>
    </r>
  </si>
  <si>
    <t>沾益区民族宗教事务局</t>
  </si>
  <si>
    <t>沾益区东海社区柿花营下村柴烧龙窑烤烟房改造项目</t>
  </si>
  <si>
    <t>金龙街道</t>
  </si>
  <si>
    <r>
      <rPr>
        <sz val="10"/>
        <rFont val="Times New Roman"/>
        <charset val="134"/>
      </rPr>
      <t>1.</t>
    </r>
    <r>
      <rPr>
        <sz val="10"/>
        <rFont val="方正仿宋_GBK"/>
        <charset val="134"/>
      </rPr>
      <t>新建柴烧龙窑</t>
    </r>
    <r>
      <rPr>
        <sz val="10"/>
        <rFont val="Times New Roman"/>
        <charset val="134"/>
      </rPr>
      <t>2</t>
    </r>
    <r>
      <rPr>
        <sz val="10"/>
        <rFont val="方正仿宋_GBK"/>
        <charset val="134"/>
      </rPr>
      <t>条，占地面积</t>
    </r>
    <r>
      <rPr>
        <sz val="10"/>
        <rFont val="Times New Roman"/>
        <charset val="134"/>
      </rPr>
      <t>150</t>
    </r>
    <r>
      <rPr>
        <sz val="10"/>
        <rFont val="方正仿宋_GBK"/>
        <charset val="134"/>
      </rPr>
      <t>㎡，每条龙窑</t>
    </r>
    <r>
      <rPr>
        <sz val="10"/>
        <rFont val="Times New Roman"/>
        <charset val="134"/>
      </rPr>
      <t>200000</t>
    </r>
    <r>
      <rPr>
        <sz val="10"/>
        <rFont val="方正仿宋_GBK"/>
        <charset val="134"/>
      </rPr>
      <t>元；龙窑上方搭建</t>
    </r>
    <r>
      <rPr>
        <sz val="10"/>
        <rFont val="Times New Roman"/>
        <charset val="134"/>
      </rPr>
      <t>150</t>
    </r>
    <r>
      <rPr>
        <sz val="10"/>
        <rFont val="方正仿宋_GBK"/>
        <charset val="134"/>
      </rPr>
      <t>㎡青瓦遮盖棚，搭建青瓦棚</t>
    </r>
    <r>
      <rPr>
        <sz val="10"/>
        <rFont val="Times New Roman"/>
        <charset val="134"/>
      </rPr>
      <t>960</t>
    </r>
    <r>
      <rPr>
        <sz val="10"/>
        <rFont val="方正仿宋_GBK"/>
        <charset val="134"/>
      </rPr>
      <t>元</t>
    </r>
    <r>
      <rPr>
        <sz val="10"/>
        <rFont val="Times New Roman"/>
        <charset val="134"/>
      </rPr>
      <t>/</t>
    </r>
    <r>
      <rPr>
        <sz val="10"/>
        <rFont val="方正仿宋_GBK"/>
        <charset val="134"/>
      </rPr>
      <t>㎡；柴鹏改造</t>
    </r>
    <r>
      <rPr>
        <sz val="10"/>
        <rFont val="Times New Roman"/>
        <charset val="134"/>
      </rPr>
      <t>85</t>
    </r>
    <r>
      <rPr>
        <sz val="10"/>
        <rFont val="方正仿宋_GBK"/>
        <charset val="134"/>
      </rPr>
      <t>㎡，每平方米</t>
    </r>
    <r>
      <rPr>
        <sz val="10"/>
        <rFont val="Times New Roman"/>
        <charset val="134"/>
      </rPr>
      <t>245.00</t>
    </r>
    <r>
      <rPr>
        <sz val="10"/>
        <rFont val="方正仿宋_GBK"/>
        <charset val="134"/>
      </rPr>
      <t>元，合计</t>
    </r>
    <r>
      <rPr>
        <sz val="10"/>
        <rFont val="Times New Roman"/>
        <charset val="134"/>
      </rPr>
      <t>56.4825</t>
    </r>
    <r>
      <rPr>
        <sz val="10"/>
        <rFont val="方正仿宋_GBK"/>
        <charset val="134"/>
      </rPr>
      <t>万元；</t>
    </r>
    <r>
      <rPr>
        <sz val="10"/>
        <rFont val="Times New Roman"/>
        <charset val="134"/>
      </rPr>
      <t xml:space="preserve">   2.</t>
    </r>
    <r>
      <rPr>
        <sz val="10"/>
        <rFont val="方正仿宋_GBK"/>
        <charset val="134"/>
      </rPr>
      <t>柴烧龙窑手工、研学区改造</t>
    </r>
    <r>
      <rPr>
        <sz val="10"/>
        <rFont val="Times New Roman"/>
        <charset val="134"/>
      </rPr>
      <t>200</t>
    </r>
    <r>
      <rPr>
        <sz val="10"/>
        <rFont val="方正仿宋_GBK"/>
        <charset val="134"/>
      </rPr>
      <t>㎡，每平方</t>
    </r>
    <r>
      <rPr>
        <sz val="10"/>
        <rFont val="Times New Roman"/>
        <charset val="134"/>
      </rPr>
      <t>860.00</t>
    </r>
    <r>
      <rPr>
        <sz val="10"/>
        <rFont val="方正仿宋_GBK"/>
        <charset val="134"/>
      </rPr>
      <t>，合计</t>
    </r>
    <r>
      <rPr>
        <sz val="10"/>
        <rFont val="Times New Roman"/>
        <charset val="134"/>
      </rPr>
      <t>17.2</t>
    </r>
    <r>
      <rPr>
        <sz val="10"/>
        <rFont val="方正仿宋_GBK"/>
        <charset val="134"/>
      </rPr>
      <t>万元；</t>
    </r>
    <r>
      <rPr>
        <sz val="10"/>
        <rFont val="Times New Roman"/>
        <charset val="134"/>
      </rPr>
      <t xml:space="preserve">  3.</t>
    </r>
    <r>
      <rPr>
        <sz val="10"/>
        <rFont val="方正仿宋_GBK"/>
        <charset val="134"/>
      </rPr>
      <t>拉胚机</t>
    </r>
    <r>
      <rPr>
        <sz val="10"/>
        <rFont val="Times New Roman"/>
        <charset val="134"/>
      </rPr>
      <t>30</t>
    </r>
    <r>
      <rPr>
        <sz val="10"/>
        <rFont val="方正仿宋_GBK"/>
        <charset val="134"/>
      </rPr>
      <t>台，每台</t>
    </r>
    <r>
      <rPr>
        <sz val="10"/>
        <rFont val="Times New Roman"/>
        <charset val="134"/>
      </rPr>
      <t>6000</t>
    </r>
    <r>
      <rPr>
        <sz val="10"/>
        <rFont val="方正仿宋_GBK"/>
        <charset val="134"/>
      </rPr>
      <t>元，</t>
    </r>
    <r>
      <rPr>
        <sz val="10"/>
        <rFont val="Times New Roman"/>
        <charset val="134"/>
      </rPr>
      <t>30</t>
    </r>
    <r>
      <rPr>
        <sz val="10"/>
        <rFont val="方正仿宋_GBK"/>
        <charset val="134"/>
      </rPr>
      <t>台</t>
    </r>
    <r>
      <rPr>
        <sz val="10"/>
        <rFont val="Times New Roman"/>
        <charset val="134"/>
      </rPr>
      <t>18</t>
    </r>
    <r>
      <rPr>
        <sz val="10"/>
        <rFont val="方正仿宋_GBK"/>
        <charset val="134"/>
      </rPr>
      <t>万元，压泥机</t>
    </r>
    <r>
      <rPr>
        <sz val="10"/>
        <rFont val="Times New Roman"/>
        <charset val="134"/>
      </rPr>
      <t>3</t>
    </r>
    <r>
      <rPr>
        <sz val="10"/>
        <rFont val="方正仿宋_GBK"/>
        <charset val="134"/>
      </rPr>
      <t>台等附属设备</t>
    </r>
    <r>
      <rPr>
        <sz val="10"/>
        <rFont val="Times New Roman"/>
        <charset val="134"/>
      </rPr>
      <t>20</t>
    </r>
    <r>
      <rPr>
        <sz val="10"/>
        <rFont val="方正仿宋_GBK"/>
        <charset val="134"/>
      </rPr>
      <t>万元；合计</t>
    </r>
    <r>
      <rPr>
        <sz val="10"/>
        <rFont val="Times New Roman"/>
        <charset val="134"/>
      </rPr>
      <t>38</t>
    </r>
    <r>
      <rPr>
        <sz val="10"/>
        <rFont val="方正仿宋_GBK"/>
        <charset val="134"/>
      </rPr>
      <t>万元。</t>
    </r>
    <r>
      <rPr>
        <sz val="10"/>
        <rFont val="Times New Roman"/>
        <charset val="134"/>
      </rPr>
      <t xml:space="preserve">  4.</t>
    </r>
    <r>
      <rPr>
        <sz val="10"/>
        <rFont val="方正仿宋_GBK"/>
        <charset val="134"/>
      </rPr>
      <t>面包窑</t>
    </r>
    <r>
      <rPr>
        <sz val="10"/>
        <rFont val="Times New Roman"/>
        <charset val="134"/>
      </rPr>
      <t>,</t>
    </r>
    <r>
      <rPr>
        <sz val="10"/>
        <rFont val="方正仿宋_GBK"/>
        <charset val="134"/>
      </rPr>
      <t>新建</t>
    </r>
    <r>
      <rPr>
        <sz val="10"/>
        <rFont val="Times New Roman"/>
        <charset val="134"/>
      </rPr>
      <t>2</t>
    </r>
    <r>
      <rPr>
        <sz val="10"/>
        <rFont val="方正仿宋_GBK"/>
        <charset val="134"/>
      </rPr>
      <t>座小型面包窑</t>
    </r>
    <r>
      <rPr>
        <sz val="10"/>
        <rFont val="Times New Roman"/>
        <charset val="134"/>
      </rPr>
      <t>100000.00</t>
    </r>
    <r>
      <rPr>
        <sz val="10"/>
        <rFont val="方正仿宋_GBK"/>
        <charset val="134"/>
      </rPr>
      <t>元；改造烤房</t>
    </r>
    <r>
      <rPr>
        <sz val="10"/>
        <rFont val="Times New Roman"/>
        <charset val="134"/>
      </rPr>
      <t>3</t>
    </r>
    <r>
      <rPr>
        <sz val="10"/>
        <rFont val="方正仿宋_GBK"/>
        <charset val="134"/>
      </rPr>
      <t>间</t>
    </r>
    <r>
      <rPr>
        <sz val="10"/>
        <rFont val="Times New Roman"/>
        <charset val="134"/>
      </rPr>
      <t>40.25</t>
    </r>
    <r>
      <rPr>
        <sz val="10"/>
        <rFont val="方正仿宋_GBK"/>
        <charset val="134"/>
      </rPr>
      <t>㎡作为面包生产、销售用房，每平方米</t>
    </r>
    <r>
      <rPr>
        <sz val="10"/>
        <rFont val="Times New Roman"/>
        <charset val="134"/>
      </rPr>
      <t>1860.00</t>
    </r>
    <r>
      <rPr>
        <sz val="10"/>
        <rFont val="方正仿宋_GBK"/>
        <charset val="134"/>
      </rPr>
      <t>元，合计</t>
    </r>
    <r>
      <rPr>
        <sz val="10"/>
        <rFont val="Times New Roman"/>
        <charset val="134"/>
      </rPr>
      <t>17.4865</t>
    </r>
    <r>
      <rPr>
        <sz val="10"/>
        <rFont val="方正仿宋_GBK"/>
        <charset val="134"/>
      </rPr>
      <t>万元；</t>
    </r>
    <r>
      <rPr>
        <sz val="10"/>
        <rFont val="Times New Roman"/>
        <charset val="134"/>
      </rPr>
      <t>5.</t>
    </r>
    <r>
      <rPr>
        <sz val="10"/>
        <rFont val="方正仿宋_GBK"/>
        <charset val="134"/>
      </rPr>
      <t>阁楼改造</t>
    </r>
    <r>
      <rPr>
        <sz val="10"/>
        <rFont val="Times New Roman"/>
        <charset val="134"/>
      </rPr>
      <t>10</t>
    </r>
    <r>
      <rPr>
        <sz val="10"/>
        <rFont val="方正仿宋_GBK"/>
        <charset val="134"/>
      </rPr>
      <t>套</t>
    </r>
    <r>
      <rPr>
        <sz val="10"/>
        <rFont val="Times New Roman"/>
        <charset val="134"/>
      </rPr>
      <t xml:space="preserve"> </t>
    </r>
    <r>
      <rPr>
        <sz val="10"/>
        <rFont val="方正仿宋_GBK"/>
        <charset val="134"/>
      </rPr>
      <t>（钢架结果</t>
    </r>
    <r>
      <rPr>
        <sz val="10"/>
        <rFont val="Times New Roman"/>
        <charset val="134"/>
      </rPr>
      <t>+</t>
    </r>
    <r>
      <rPr>
        <sz val="10"/>
        <rFont val="方正仿宋_GBK"/>
        <charset val="134"/>
      </rPr>
      <t>玻璃顶），面积</t>
    </r>
    <r>
      <rPr>
        <sz val="10"/>
        <rFont val="Times New Roman"/>
        <charset val="134"/>
      </rPr>
      <t>3.8m*3.75m *10</t>
    </r>
    <r>
      <rPr>
        <sz val="10"/>
        <rFont val="方正仿宋_GBK"/>
        <charset val="134"/>
      </rPr>
      <t>套</t>
    </r>
    <r>
      <rPr>
        <sz val="10"/>
        <rFont val="Times New Roman"/>
        <charset val="134"/>
      </rPr>
      <t>=142.5</t>
    </r>
    <r>
      <rPr>
        <sz val="10"/>
        <rFont val="方正仿宋_GBK"/>
        <charset val="134"/>
      </rPr>
      <t>㎡，每平方米</t>
    </r>
    <r>
      <rPr>
        <sz val="10"/>
        <rFont val="Times New Roman"/>
        <charset val="134"/>
      </rPr>
      <t>1790.00</t>
    </r>
    <r>
      <rPr>
        <sz val="10"/>
        <rFont val="方正仿宋_GBK"/>
        <charset val="134"/>
      </rPr>
      <t>元，合计</t>
    </r>
    <r>
      <rPr>
        <sz val="10"/>
        <rFont val="Times New Roman"/>
        <charset val="134"/>
      </rPr>
      <t>25.5075</t>
    </r>
    <r>
      <rPr>
        <sz val="10"/>
        <rFont val="方正仿宋_GBK"/>
        <charset val="134"/>
      </rPr>
      <t>万元。</t>
    </r>
    <r>
      <rPr>
        <sz val="10"/>
        <rFont val="Times New Roman"/>
        <charset val="134"/>
      </rPr>
      <t xml:space="preserve">  6.</t>
    </r>
    <r>
      <rPr>
        <sz val="10"/>
        <rFont val="方正仿宋_GBK"/>
        <charset val="134"/>
      </rPr>
      <t>厂区道路硬化</t>
    </r>
    <r>
      <rPr>
        <sz val="10"/>
        <rFont val="Times New Roman"/>
        <charset val="134"/>
      </rPr>
      <t>400</t>
    </r>
    <r>
      <rPr>
        <sz val="10"/>
        <rFont val="方正仿宋_GBK"/>
        <charset val="134"/>
      </rPr>
      <t>平方米，每平方米</t>
    </r>
    <r>
      <rPr>
        <sz val="10"/>
        <rFont val="Times New Roman"/>
        <charset val="134"/>
      </rPr>
      <t>350.00</t>
    </r>
    <r>
      <rPr>
        <sz val="10"/>
        <rFont val="方正仿宋_GBK"/>
        <charset val="134"/>
      </rPr>
      <t>元，公厕建设</t>
    </r>
    <r>
      <rPr>
        <sz val="10"/>
        <rFont val="Times New Roman"/>
        <charset val="134"/>
      </rPr>
      <t>1</t>
    </r>
    <r>
      <rPr>
        <sz val="10"/>
        <rFont val="方正仿宋_GBK"/>
        <charset val="134"/>
      </rPr>
      <t>座</t>
    </r>
    <r>
      <rPr>
        <sz val="10"/>
        <rFont val="Times New Roman"/>
        <charset val="134"/>
      </rPr>
      <t>15</t>
    </r>
    <r>
      <rPr>
        <sz val="10"/>
        <rFont val="方正仿宋_GBK"/>
        <charset val="134"/>
      </rPr>
      <t>万元，合计费用</t>
    </r>
    <r>
      <rPr>
        <sz val="10"/>
        <rFont val="Times New Roman"/>
        <charset val="134"/>
      </rPr>
      <t>29</t>
    </r>
    <r>
      <rPr>
        <sz val="10"/>
        <rFont val="方正仿宋_GBK"/>
        <charset val="134"/>
      </rPr>
      <t>万元。东海社区柿花营柴烧龙窑烤烟房改造项目预计费用</t>
    </r>
    <r>
      <rPr>
        <sz val="10"/>
        <rFont val="Times New Roman"/>
        <charset val="134"/>
      </rPr>
      <t xml:space="preserve"> 312.9265</t>
    </r>
    <r>
      <rPr>
        <sz val="10"/>
        <rFont val="方正仿宋_GBK"/>
        <charset val="134"/>
      </rPr>
      <t>万元。</t>
    </r>
  </si>
  <si>
    <r>
      <rPr>
        <sz val="10"/>
        <color rgb="FF000000"/>
        <rFont val="方正仿宋_GBK"/>
        <charset val="134"/>
      </rPr>
      <t>项目实施后，每年可带动周边群众务工，用工过程中优先使用脱贫人口和监测对象，增加脱贫户和监测户收入来源渠道。增加东海社区集体经济，保障项目实施村脱贫户和监测户</t>
    </r>
    <r>
      <rPr>
        <sz val="10"/>
        <color rgb="FF000000"/>
        <rFont val="Times New Roman"/>
        <charset val="134"/>
      </rPr>
      <t>“</t>
    </r>
    <r>
      <rPr>
        <sz val="10"/>
        <color rgb="FF000000"/>
        <rFont val="方正仿宋_GBK"/>
        <charset val="134"/>
      </rPr>
      <t>两不愁三保障</t>
    </r>
    <r>
      <rPr>
        <sz val="10"/>
        <color rgb="FF000000"/>
        <rFont val="Times New Roman"/>
        <charset val="134"/>
      </rPr>
      <t>”</t>
    </r>
    <r>
      <rPr>
        <sz val="10"/>
        <color rgb="FF000000"/>
        <rFont val="方正仿宋_GBK"/>
        <charset val="134"/>
      </rPr>
      <t>板资金支出，同时为巩固拓展脱贫攻坚成果及乡村振兴产业发展相关工作推进提供资金保障。</t>
    </r>
  </si>
  <si>
    <r>
      <rPr>
        <sz val="10"/>
        <color rgb="FF000000"/>
        <rFont val="方正仿宋_GBK"/>
        <charset val="134"/>
      </rPr>
      <t>项目建设完成投入使用后，同时带动相关农文旅产业链的发展，为村民增加就业机会，可带动辖区</t>
    </r>
    <r>
      <rPr>
        <sz val="10"/>
        <color rgb="FF000000"/>
        <rFont val="Times New Roman"/>
        <charset val="134"/>
      </rPr>
      <t>216</t>
    </r>
    <r>
      <rPr>
        <sz val="10"/>
        <color rgb="FF000000"/>
        <rFont val="方正仿宋_GBK"/>
        <charset val="134"/>
      </rPr>
      <t>户</t>
    </r>
    <r>
      <rPr>
        <sz val="10"/>
        <color rgb="FF000000"/>
        <rFont val="Times New Roman"/>
        <charset val="134"/>
      </rPr>
      <t>711</t>
    </r>
    <r>
      <rPr>
        <sz val="10"/>
        <color rgb="FF000000"/>
        <rFont val="方正仿宋_GBK"/>
        <charset val="134"/>
      </rPr>
      <t>人（其中脱贫户</t>
    </r>
    <r>
      <rPr>
        <sz val="10"/>
        <color rgb="FF000000"/>
        <rFont val="Times New Roman"/>
        <charset val="134"/>
      </rPr>
      <t>12</t>
    </r>
    <r>
      <rPr>
        <sz val="10"/>
        <color rgb="FF000000"/>
        <rFont val="方正仿宋_GBK"/>
        <charset val="134"/>
      </rPr>
      <t>户</t>
    </r>
    <r>
      <rPr>
        <sz val="10"/>
        <color rgb="FF000000"/>
        <rFont val="Times New Roman"/>
        <charset val="134"/>
      </rPr>
      <t>50</t>
    </r>
    <r>
      <rPr>
        <sz val="10"/>
        <color rgb="FF000000"/>
        <rFont val="方正仿宋_GBK"/>
        <charset val="134"/>
      </rPr>
      <t>人，三类监测对象</t>
    </r>
    <r>
      <rPr>
        <sz val="10"/>
        <color rgb="FF000000"/>
        <rFont val="Times New Roman"/>
        <charset val="134"/>
      </rPr>
      <t>9</t>
    </r>
    <r>
      <rPr>
        <sz val="10"/>
        <color rgb="FF000000"/>
        <rFont val="方正仿宋_GBK"/>
        <charset val="134"/>
      </rPr>
      <t>户</t>
    </r>
    <r>
      <rPr>
        <sz val="10"/>
        <color rgb="FF000000"/>
        <rFont val="Times New Roman"/>
        <charset val="134"/>
      </rPr>
      <t>27</t>
    </r>
    <r>
      <rPr>
        <sz val="10"/>
        <color rgb="FF000000"/>
        <rFont val="方正仿宋_GBK"/>
        <charset val="134"/>
      </rPr>
      <t>人）实现增收，带动就近务工，带动群众增收</t>
    </r>
    <r>
      <rPr>
        <sz val="10"/>
        <color rgb="FF000000"/>
        <rFont val="Times New Roman"/>
        <charset val="134"/>
      </rPr>
      <t>1000</t>
    </r>
    <r>
      <rPr>
        <sz val="10"/>
        <color rgb="FF000000"/>
        <rFont val="方正仿宋_GBK"/>
        <charset val="134"/>
      </rPr>
      <t>元以上，用工过程中优先使用脱贫人口和监测对象，促进群众共同富裕。</t>
    </r>
  </si>
  <si>
    <t>金龙街道办事处</t>
  </si>
  <si>
    <r>
      <rPr>
        <sz val="10"/>
        <rFont val="方正仿宋_GBK"/>
        <charset val="134"/>
      </rPr>
      <t>盘江镇中村鲜花种植基地</t>
    </r>
    <r>
      <rPr>
        <sz val="10"/>
        <rFont val="Times New Roman"/>
        <charset val="134"/>
      </rPr>
      <t>(</t>
    </r>
    <r>
      <rPr>
        <sz val="10"/>
        <rFont val="方正仿宋_GBK"/>
        <charset val="134"/>
      </rPr>
      <t>二期）</t>
    </r>
  </si>
  <si>
    <t>盘江</t>
  </si>
  <si>
    <t>中村</t>
  </si>
  <si>
    <r>
      <rPr>
        <sz val="10"/>
        <color rgb="FF000000"/>
        <rFont val="方正仿宋_GBK"/>
        <charset val="134"/>
      </rPr>
      <t>项目预算总投资</t>
    </r>
    <r>
      <rPr>
        <sz val="10"/>
        <color rgb="FF000000"/>
        <rFont val="Times New Roman"/>
        <charset val="134"/>
      </rPr>
      <t>340.05</t>
    </r>
    <r>
      <rPr>
        <sz val="10"/>
        <color rgb="FF000000"/>
        <rFont val="方正仿宋_GBK"/>
        <charset val="134"/>
      </rPr>
      <t>万元，其中衔接资金</t>
    </r>
    <r>
      <rPr>
        <sz val="10"/>
        <color rgb="FF000000"/>
        <rFont val="Times New Roman"/>
        <charset val="134"/>
      </rPr>
      <t>340</t>
    </r>
    <r>
      <rPr>
        <sz val="10"/>
        <color rgb="FF000000"/>
        <rFont val="方正仿宋_GBK"/>
        <charset val="134"/>
      </rPr>
      <t>万元，自筹资金</t>
    </r>
    <r>
      <rPr>
        <sz val="10"/>
        <color rgb="FF000000"/>
        <rFont val="Times New Roman"/>
        <charset val="134"/>
      </rPr>
      <t>0.05</t>
    </r>
    <r>
      <rPr>
        <sz val="10"/>
        <color rgb="FF000000"/>
        <rFont val="方正仿宋_GBK"/>
        <charset val="134"/>
      </rPr>
      <t xml:space="preserve">万元。
</t>
    </r>
    <r>
      <rPr>
        <sz val="10"/>
        <color rgb="FF000000"/>
        <rFont val="Times New Roman"/>
        <charset val="134"/>
      </rPr>
      <t>1.</t>
    </r>
    <r>
      <rPr>
        <sz val="10"/>
        <color rgb="FF000000"/>
        <rFont val="方正仿宋_GBK"/>
        <charset val="134"/>
      </rPr>
      <t>土方开挖回填、压实（含场地平整、基础坑槽开挖及回填）：数量</t>
    </r>
    <r>
      <rPr>
        <sz val="10"/>
        <color rgb="FF000000"/>
        <rFont val="Times New Roman"/>
        <charset val="134"/>
      </rPr>
      <t>8040m³,</t>
    </r>
    <r>
      <rPr>
        <sz val="10"/>
        <color rgb="FF000000"/>
        <rFont val="方正仿宋_GBK"/>
        <charset val="134"/>
      </rPr>
      <t>单价</t>
    </r>
    <r>
      <rPr>
        <sz val="10"/>
        <color rgb="FF000000"/>
        <rFont val="Times New Roman"/>
        <charset val="134"/>
      </rPr>
      <t>12</t>
    </r>
    <r>
      <rPr>
        <sz val="10"/>
        <color rgb="FF000000"/>
        <rFont val="方正仿宋_GBK"/>
        <charset val="134"/>
      </rPr>
      <t>元</t>
    </r>
    <r>
      <rPr>
        <sz val="10"/>
        <color rgb="FF000000"/>
        <rFont val="Times New Roman"/>
        <charset val="134"/>
      </rPr>
      <t>/m³</t>
    </r>
    <r>
      <rPr>
        <sz val="10"/>
        <color rgb="FF000000"/>
        <rFont val="方正仿宋_GBK"/>
        <charset val="134"/>
      </rPr>
      <t>，需资金</t>
    </r>
    <r>
      <rPr>
        <sz val="10"/>
        <color rgb="FF000000"/>
        <rFont val="Times New Roman"/>
        <charset val="134"/>
      </rPr>
      <t>9.648</t>
    </r>
    <r>
      <rPr>
        <sz val="10"/>
        <color rgb="FF000000"/>
        <rFont val="方正仿宋_GBK"/>
        <charset val="134"/>
      </rPr>
      <t>万元；合计</t>
    </r>
    <r>
      <rPr>
        <sz val="10"/>
        <color rgb="FF000000"/>
        <rFont val="Times New Roman"/>
        <charset val="134"/>
      </rPr>
      <t>9.648</t>
    </r>
    <r>
      <rPr>
        <sz val="10"/>
        <color rgb="FF000000"/>
        <rFont val="方正仿宋_GBK"/>
        <charset val="134"/>
      </rPr>
      <t xml:space="preserve">万元；
</t>
    </r>
    <r>
      <rPr>
        <sz val="10"/>
        <color rgb="FF000000"/>
        <rFont val="Times New Roman"/>
        <charset val="134"/>
      </rPr>
      <t>2.</t>
    </r>
    <r>
      <rPr>
        <sz val="10"/>
        <color rgb="FF000000"/>
        <rFont val="方正仿宋_GBK"/>
        <charset val="134"/>
      </rPr>
      <t>大棚建设：钢架大棚</t>
    </r>
    <r>
      <rPr>
        <sz val="10"/>
        <color rgb="FF000000"/>
        <rFont val="Times New Roman"/>
        <charset val="134"/>
      </rPr>
      <t>11400</t>
    </r>
    <r>
      <rPr>
        <sz val="10"/>
        <color rgb="FF000000"/>
        <rFont val="方正仿宋_GBK"/>
        <charset val="134"/>
      </rPr>
      <t>㎡，主材</t>
    </r>
    <r>
      <rPr>
        <sz val="10"/>
        <color rgb="FF000000"/>
        <rFont val="Times New Roman"/>
        <charset val="134"/>
      </rPr>
      <t>5+2po12</t>
    </r>
    <r>
      <rPr>
        <sz val="10"/>
        <color rgb="FF000000"/>
        <rFont val="方正仿宋_GBK"/>
        <charset val="134"/>
      </rPr>
      <t>丝无滴膜，热镀锌规格</t>
    </r>
    <r>
      <rPr>
        <sz val="10"/>
        <color rgb="FF000000"/>
        <rFont val="Times New Roman"/>
        <charset val="134"/>
      </rPr>
      <t>Φ50×100×2.0</t>
    </r>
    <r>
      <rPr>
        <sz val="10"/>
        <color rgb="FF000000"/>
        <rFont val="方正仿宋_GBK"/>
        <charset val="134"/>
      </rPr>
      <t>主立柱，热镀锌规格</t>
    </r>
    <r>
      <rPr>
        <sz val="10"/>
        <color rgb="FF000000"/>
        <rFont val="Times New Roman"/>
        <charset val="134"/>
      </rPr>
      <t>Φ50×100×2.0</t>
    </r>
    <r>
      <rPr>
        <sz val="10"/>
        <color rgb="FF000000"/>
        <rFont val="方正仿宋_GBK"/>
        <charset val="134"/>
      </rPr>
      <t>端面立柱，热镀锌规格</t>
    </r>
    <r>
      <rPr>
        <sz val="10"/>
        <color rgb="FF000000"/>
        <rFont val="Times New Roman"/>
        <charset val="134"/>
      </rPr>
      <t>Φ50×50×2.0</t>
    </r>
    <r>
      <rPr>
        <sz val="10"/>
        <color rgb="FF000000"/>
        <rFont val="方正仿宋_GBK"/>
        <charset val="134"/>
      </rPr>
      <t>副立柱，单价</t>
    </r>
    <r>
      <rPr>
        <sz val="10"/>
        <color rgb="FF000000"/>
        <rFont val="Times New Roman"/>
        <charset val="134"/>
      </rPr>
      <t>173</t>
    </r>
    <r>
      <rPr>
        <sz val="10"/>
        <color rgb="FF000000"/>
        <rFont val="方正仿宋_GBK"/>
        <charset val="134"/>
      </rPr>
      <t>元</t>
    </r>
    <r>
      <rPr>
        <sz val="10"/>
        <color rgb="FF000000"/>
        <rFont val="Times New Roman"/>
        <charset val="134"/>
      </rPr>
      <t>/</t>
    </r>
    <r>
      <rPr>
        <sz val="10"/>
        <color rgb="FF000000"/>
        <rFont val="方正仿宋_GBK"/>
        <charset val="134"/>
      </rPr>
      <t>㎡，需资金</t>
    </r>
    <r>
      <rPr>
        <sz val="10"/>
        <color rgb="FF000000"/>
        <rFont val="Times New Roman"/>
        <charset val="134"/>
      </rPr>
      <t>197.22</t>
    </r>
    <r>
      <rPr>
        <sz val="10"/>
        <color rgb="FF000000"/>
        <rFont val="方正仿宋_GBK"/>
        <charset val="134"/>
      </rPr>
      <t>万元；棚内铺垫碎石</t>
    </r>
    <r>
      <rPr>
        <sz val="10"/>
        <color rgb="FF000000"/>
        <rFont val="Times New Roman"/>
        <charset val="134"/>
      </rPr>
      <t>2800m³</t>
    </r>
    <r>
      <rPr>
        <sz val="10"/>
        <color rgb="FF000000"/>
        <rFont val="方正仿宋_GBK"/>
        <charset val="134"/>
      </rPr>
      <t>，其中一期棚内铺垫碎石</t>
    </r>
    <r>
      <rPr>
        <sz val="10"/>
        <color rgb="FF000000"/>
        <rFont val="Times New Roman"/>
        <charset val="134"/>
      </rPr>
      <t>24</t>
    </r>
    <r>
      <rPr>
        <sz val="10"/>
        <color rgb="FF000000"/>
        <rFont val="方正仿宋_GBK"/>
        <charset val="134"/>
      </rPr>
      <t>亩，厚</t>
    </r>
    <r>
      <rPr>
        <sz val="10"/>
        <color rgb="FF000000"/>
        <rFont val="Times New Roman"/>
        <charset val="134"/>
      </rPr>
      <t>0.1m</t>
    </r>
    <r>
      <rPr>
        <sz val="10"/>
        <color rgb="FF000000"/>
        <rFont val="方正仿宋_GBK"/>
        <charset val="134"/>
      </rPr>
      <t>，需</t>
    </r>
    <r>
      <rPr>
        <sz val="10"/>
        <color rgb="FF000000"/>
        <rFont val="Times New Roman"/>
        <charset val="134"/>
      </rPr>
      <t>1600m³</t>
    </r>
    <r>
      <rPr>
        <sz val="10"/>
        <color rgb="FF000000"/>
        <rFont val="方正仿宋_GBK"/>
        <charset val="134"/>
      </rPr>
      <t>，二期棚内铺垫碎石</t>
    </r>
    <r>
      <rPr>
        <sz val="10"/>
        <color rgb="FF000000"/>
        <rFont val="Times New Roman"/>
        <charset val="134"/>
      </rPr>
      <t>18</t>
    </r>
    <r>
      <rPr>
        <sz val="10"/>
        <color rgb="FF000000"/>
        <rFont val="方正仿宋_GBK"/>
        <charset val="134"/>
      </rPr>
      <t>亩，厚</t>
    </r>
    <r>
      <rPr>
        <sz val="10"/>
        <color rgb="FF000000"/>
        <rFont val="Times New Roman"/>
        <charset val="134"/>
      </rPr>
      <t>0.1m</t>
    </r>
    <r>
      <rPr>
        <sz val="10"/>
        <color rgb="FF000000"/>
        <rFont val="方正仿宋_GBK"/>
        <charset val="134"/>
      </rPr>
      <t>，需</t>
    </r>
    <r>
      <rPr>
        <sz val="10"/>
        <color rgb="FF000000"/>
        <rFont val="Times New Roman"/>
        <charset val="134"/>
      </rPr>
      <t>1200m³</t>
    </r>
    <r>
      <rPr>
        <sz val="10"/>
        <color rgb="FF000000"/>
        <rFont val="方正仿宋_GBK"/>
        <charset val="134"/>
      </rPr>
      <t>，单价</t>
    </r>
    <r>
      <rPr>
        <sz val="10"/>
        <color rgb="FF000000"/>
        <rFont val="Times New Roman"/>
        <charset val="134"/>
      </rPr>
      <t>110</t>
    </r>
    <r>
      <rPr>
        <sz val="10"/>
        <color rgb="FF000000"/>
        <rFont val="方正仿宋_GBK"/>
        <charset val="134"/>
      </rPr>
      <t>元</t>
    </r>
    <r>
      <rPr>
        <sz val="10"/>
        <color rgb="FF000000"/>
        <rFont val="Times New Roman"/>
        <charset val="134"/>
      </rPr>
      <t>/m³</t>
    </r>
    <r>
      <rPr>
        <sz val="10"/>
        <color rgb="FF000000"/>
        <rFont val="方正仿宋_GBK"/>
        <charset val="134"/>
      </rPr>
      <t>，需资金</t>
    </r>
    <r>
      <rPr>
        <sz val="10"/>
        <color rgb="FF000000"/>
        <rFont val="Times New Roman"/>
        <charset val="134"/>
      </rPr>
      <t>30.8</t>
    </r>
    <r>
      <rPr>
        <sz val="10"/>
        <color rgb="FF000000"/>
        <rFont val="方正仿宋_GBK"/>
        <charset val="134"/>
      </rPr>
      <t>万元；大棚围栏</t>
    </r>
    <r>
      <rPr>
        <sz val="10"/>
        <color rgb="FF000000"/>
        <rFont val="Times New Roman"/>
        <charset val="134"/>
      </rPr>
      <t>1800m²</t>
    </r>
    <r>
      <rPr>
        <sz val="10"/>
        <color rgb="FF000000"/>
        <rFont val="方正仿宋_GBK"/>
        <charset val="134"/>
      </rPr>
      <t>，单价</t>
    </r>
    <r>
      <rPr>
        <sz val="10"/>
        <color rgb="FF000000"/>
        <rFont val="Times New Roman"/>
        <charset val="134"/>
      </rPr>
      <t>70</t>
    </r>
    <r>
      <rPr>
        <sz val="10"/>
        <color rgb="FF000000"/>
        <rFont val="方正仿宋_GBK"/>
        <charset val="134"/>
      </rPr>
      <t>元</t>
    </r>
    <r>
      <rPr>
        <sz val="10"/>
        <color rgb="FF000000"/>
        <rFont val="Times New Roman"/>
        <charset val="134"/>
      </rPr>
      <t>/</t>
    </r>
    <r>
      <rPr>
        <sz val="10"/>
        <color rgb="FF000000"/>
        <rFont val="方正仿宋_GBK"/>
        <charset val="134"/>
      </rPr>
      <t>㎡，需资金</t>
    </r>
    <r>
      <rPr>
        <sz val="10"/>
        <color rgb="FF000000"/>
        <rFont val="Times New Roman"/>
        <charset val="134"/>
      </rPr>
      <t>12.6</t>
    </r>
    <r>
      <rPr>
        <sz val="10"/>
        <color rgb="FF000000"/>
        <rFont val="方正仿宋_GBK"/>
        <charset val="134"/>
      </rPr>
      <t>万元；排水沟土方开挖</t>
    </r>
    <r>
      <rPr>
        <sz val="10"/>
        <color rgb="FF000000"/>
        <rFont val="Times New Roman"/>
        <charset val="134"/>
      </rPr>
      <t>700m³</t>
    </r>
    <r>
      <rPr>
        <sz val="10"/>
        <color rgb="FF000000"/>
        <rFont val="方正仿宋_GBK"/>
        <charset val="134"/>
      </rPr>
      <t>，单价</t>
    </r>
    <r>
      <rPr>
        <sz val="10"/>
        <color rgb="FF000000"/>
        <rFont val="Times New Roman"/>
        <charset val="134"/>
      </rPr>
      <t>8.60</t>
    </r>
    <r>
      <rPr>
        <sz val="10"/>
        <color rgb="FF000000"/>
        <rFont val="方正仿宋_GBK"/>
        <charset val="134"/>
      </rPr>
      <t>元</t>
    </r>
    <r>
      <rPr>
        <sz val="10"/>
        <color rgb="FF000000"/>
        <rFont val="Times New Roman"/>
        <charset val="134"/>
      </rPr>
      <t>/m³</t>
    </r>
    <r>
      <rPr>
        <sz val="10"/>
        <color rgb="FF000000"/>
        <rFont val="方正仿宋_GBK"/>
        <charset val="134"/>
      </rPr>
      <t>，需资金</t>
    </r>
    <r>
      <rPr>
        <sz val="10"/>
        <color rgb="FF000000"/>
        <rFont val="Times New Roman"/>
        <charset val="134"/>
      </rPr>
      <t>0.602</t>
    </r>
    <r>
      <rPr>
        <sz val="10"/>
        <color rgb="FF000000"/>
        <rFont val="方正仿宋_GBK"/>
        <charset val="134"/>
      </rPr>
      <t>万元；排水沟支砌</t>
    </r>
    <r>
      <rPr>
        <sz val="10"/>
        <color rgb="FF000000"/>
        <rFont val="Times New Roman"/>
        <charset val="134"/>
      </rPr>
      <t>235m³</t>
    </r>
    <r>
      <rPr>
        <sz val="10"/>
        <color rgb="FF000000"/>
        <rFont val="方正仿宋_GBK"/>
        <charset val="134"/>
      </rPr>
      <t>，单价</t>
    </r>
    <r>
      <rPr>
        <sz val="10"/>
        <color rgb="FF000000"/>
        <rFont val="Times New Roman"/>
        <charset val="134"/>
      </rPr>
      <t>720</t>
    </r>
    <r>
      <rPr>
        <sz val="10"/>
        <color rgb="FF000000"/>
        <rFont val="方正仿宋_GBK"/>
        <charset val="134"/>
      </rPr>
      <t>元</t>
    </r>
    <r>
      <rPr>
        <sz val="10"/>
        <color rgb="FF000000"/>
        <rFont val="Times New Roman"/>
        <charset val="134"/>
      </rPr>
      <t>/m3</t>
    </r>
    <r>
      <rPr>
        <sz val="10"/>
        <color rgb="FF000000"/>
        <rFont val="方正仿宋_GBK"/>
        <charset val="134"/>
      </rPr>
      <t>，需资金</t>
    </r>
    <r>
      <rPr>
        <sz val="10"/>
        <color rgb="FF000000"/>
        <rFont val="Times New Roman"/>
        <charset val="134"/>
      </rPr>
      <t>16.92</t>
    </r>
    <r>
      <rPr>
        <sz val="10"/>
        <color rgb="FF000000"/>
        <rFont val="方正仿宋_GBK"/>
        <charset val="134"/>
      </rPr>
      <t>万元；合计</t>
    </r>
    <r>
      <rPr>
        <sz val="10"/>
        <color rgb="FF000000"/>
        <rFont val="Times New Roman"/>
        <charset val="134"/>
      </rPr>
      <t>258.142</t>
    </r>
    <r>
      <rPr>
        <sz val="10"/>
        <color rgb="FF000000"/>
        <rFont val="方正仿宋_GBK"/>
        <charset val="134"/>
      </rPr>
      <t xml:space="preserve">万元；
</t>
    </r>
    <r>
      <rPr>
        <sz val="10"/>
        <color rgb="FF000000"/>
        <rFont val="Times New Roman"/>
        <charset val="134"/>
      </rPr>
      <t>3.</t>
    </r>
    <r>
      <rPr>
        <sz val="10"/>
        <color rgb="FF000000"/>
        <rFont val="方正仿宋_GBK"/>
        <charset val="134"/>
      </rPr>
      <t>水电建设：供水管网采用主管</t>
    </r>
    <r>
      <rPr>
        <sz val="10"/>
        <color rgb="FF000000"/>
        <rFont val="Times New Roman"/>
        <charset val="134"/>
      </rPr>
      <t>PE110</t>
    </r>
    <r>
      <rPr>
        <sz val="10"/>
        <color rgb="FF000000"/>
        <rFont val="方正仿宋_GBK"/>
        <charset val="134"/>
      </rPr>
      <t>、支管</t>
    </r>
    <r>
      <rPr>
        <sz val="10"/>
        <color rgb="FF000000"/>
        <rFont val="Times New Roman"/>
        <charset val="134"/>
      </rPr>
      <t>PE75</t>
    </r>
    <r>
      <rPr>
        <sz val="10"/>
        <color rgb="FF000000"/>
        <rFont val="方正仿宋_GBK"/>
        <charset val="134"/>
      </rPr>
      <t>、插管</t>
    </r>
    <r>
      <rPr>
        <sz val="10"/>
        <color rgb="FF000000"/>
        <rFont val="Times New Roman"/>
        <charset val="134"/>
      </rPr>
      <t>PE50</t>
    </r>
    <r>
      <rPr>
        <sz val="10"/>
        <color rgb="FF000000"/>
        <rFont val="方正仿宋_GBK"/>
        <charset val="134"/>
      </rPr>
      <t>、分插管</t>
    </r>
    <r>
      <rPr>
        <sz val="10"/>
        <color rgb="FF000000"/>
        <rFont val="Times New Roman"/>
        <charset val="134"/>
      </rPr>
      <t>PE25</t>
    </r>
    <r>
      <rPr>
        <sz val="10"/>
        <color rgb="FF000000"/>
        <rFont val="方正仿宋_GBK"/>
        <charset val="134"/>
      </rPr>
      <t>，灌溉面积覆盖</t>
    </r>
    <r>
      <rPr>
        <sz val="10"/>
        <color rgb="FF000000"/>
        <rFont val="Times New Roman"/>
        <charset val="134"/>
      </rPr>
      <t>25</t>
    </r>
    <r>
      <rPr>
        <sz val="10"/>
        <color rgb="FF000000"/>
        <rFont val="方正仿宋_GBK"/>
        <charset val="134"/>
      </rPr>
      <t>亩，单价</t>
    </r>
    <r>
      <rPr>
        <sz val="10"/>
        <color rgb="FF000000"/>
        <rFont val="Times New Roman"/>
        <charset val="134"/>
      </rPr>
      <t>2400</t>
    </r>
    <r>
      <rPr>
        <sz val="10"/>
        <color rgb="FF000000"/>
        <rFont val="方正仿宋_GBK"/>
        <charset val="134"/>
      </rPr>
      <t>元</t>
    </r>
    <r>
      <rPr>
        <sz val="10"/>
        <color rgb="FF000000"/>
        <rFont val="Times New Roman"/>
        <charset val="134"/>
      </rPr>
      <t>/</t>
    </r>
    <r>
      <rPr>
        <sz val="10"/>
        <color rgb="FF000000"/>
        <rFont val="方正仿宋_GBK"/>
        <charset val="134"/>
      </rPr>
      <t>亩，需资金</t>
    </r>
    <r>
      <rPr>
        <sz val="10"/>
        <color rgb="FF000000"/>
        <rFont val="Times New Roman"/>
        <charset val="134"/>
      </rPr>
      <t>6</t>
    </r>
    <r>
      <rPr>
        <sz val="10"/>
        <color rgb="FF000000"/>
        <rFont val="方正仿宋_GBK"/>
        <charset val="134"/>
      </rPr>
      <t>万元；道路埋水泥排水管</t>
    </r>
    <r>
      <rPr>
        <sz val="10"/>
        <color rgb="FF000000"/>
        <rFont val="Times New Roman"/>
        <charset val="134"/>
      </rPr>
      <t>400</t>
    </r>
    <r>
      <rPr>
        <sz val="10"/>
        <color rgb="FF000000"/>
        <rFont val="方正仿宋_GBK"/>
        <charset val="134"/>
      </rPr>
      <t>根，单价</t>
    </r>
    <r>
      <rPr>
        <sz val="10"/>
        <color rgb="FF000000"/>
        <rFont val="Times New Roman"/>
        <charset val="134"/>
      </rPr>
      <t>6</t>
    </r>
    <r>
      <rPr>
        <sz val="10"/>
        <color rgb="FF000000"/>
        <rFont val="方正仿宋_GBK"/>
        <charset val="134"/>
      </rPr>
      <t>元</t>
    </r>
    <r>
      <rPr>
        <sz val="10"/>
        <color rgb="FF000000"/>
        <rFont val="Times New Roman"/>
        <charset val="134"/>
      </rPr>
      <t>/</t>
    </r>
    <r>
      <rPr>
        <sz val="10"/>
        <color rgb="FF000000"/>
        <rFont val="方正仿宋_GBK"/>
        <charset val="134"/>
      </rPr>
      <t>根，需资金</t>
    </r>
    <r>
      <rPr>
        <sz val="10"/>
        <color rgb="FF000000"/>
        <rFont val="Times New Roman"/>
        <charset val="134"/>
      </rPr>
      <t>0.24</t>
    </r>
    <r>
      <rPr>
        <sz val="10"/>
        <color rgb="FF000000"/>
        <rFont val="方正仿宋_GBK"/>
        <charset val="134"/>
      </rPr>
      <t>万元；棚内电路：主电缆</t>
    </r>
    <r>
      <rPr>
        <sz val="10"/>
        <color rgb="FF000000"/>
        <rFont val="Times New Roman"/>
        <charset val="134"/>
      </rPr>
      <t>BVR4*25mm,230m,</t>
    </r>
    <r>
      <rPr>
        <sz val="10"/>
        <color rgb="FF000000"/>
        <rFont val="方正仿宋_GBK"/>
        <charset val="134"/>
      </rPr>
      <t>单价</t>
    </r>
    <r>
      <rPr>
        <sz val="10"/>
        <color rgb="FF000000"/>
        <rFont val="Times New Roman"/>
        <charset val="134"/>
      </rPr>
      <t>80</t>
    </r>
    <r>
      <rPr>
        <sz val="10"/>
        <color rgb="FF000000"/>
        <rFont val="方正仿宋_GBK"/>
        <charset val="134"/>
      </rPr>
      <t>元</t>
    </r>
    <r>
      <rPr>
        <sz val="10"/>
        <color rgb="FF000000"/>
        <rFont val="Times New Roman"/>
        <charset val="134"/>
      </rPr>
      <t>/m</t>
    </r>
    <r>
      <rPr>
        <sz val="10"/>
        <color rgb="FF000000"/>
        <rFont val="方正仿宋_GBK"/>
        <charset val="134"/>
      </rPr>
      <t>，需资金</t>
    </r>
    <r>
      <rPr>
        <sz val="10"/>
        <color rgb="FF000000"/>
        <rFont val="Times New Roman"/>
        <charset val="134"/>
      </rPr>
      <t>1.84</t>
    </r>
    <r>
      <rPr>
        <sz val="10"/>
        <color rgb="FF000000"/>
        <rFont val="方正仿宋_GBK"/>
        <charset val="134"/>
      </rPr>
      <t>万元；分线电缆</t>
    </r>
    <r>
      <rPr>
        <sz val="10"/>
        <color rgb="FF000000"/>
        <rFont val="Times New Roman"/>
        <charset val="134"/>
      </rPr>
      <t>BVR4*16mm</t>
    </r>
    <r>
      <rPr>
        <sz val="10"/>
        <color rgb="FF000000"/>
        <rFont val="方正仿宋_GBK"/>
        <charset val="134"/>
      </rPr>
      <t>，</t>
    </r>
    <r>
      <rPr>
        <sz val="10"/>
        <color rgb="FF000000"/>
        <rFont val="Times New Roman"/>
        <charset val="134"/>
      </rPr>
      <t>100m,</t>
    </r>
    <r>
      <rPr>
        <sz val="10"/>
        <color rgb="FF000000"/>
        <rFont val="方正仿宋_GBK"/>
        <charset val="134"/>
      </rPr>
      <t>单价</t>
    </r>
    <r>
      <rPr>
        <sz val="10"/>
        <color rgb="FF000000"/>
        <rFont val="Times New Roman"/>
        <charset val="134"/>
      </rPr>
      <t>25</t>
    </r>
    <r>
      <rPr>
        <sz val="10"/>
        <color rgb="FF000000"/>
        <rFont val="方正仿宋_GBK"/>
        <charset val="134"/>
      </rPr>
      <t>元</t>
    </r>
    <r>
      <rPr>
        <sz val="10"/>
        <color rgb="FF000000"/>
        <rFont val="Times New Roman"/>
        <charset val="134"/>
      </rPr>
      <t>/m</t>
    </r>
    <r>
      <rPr>
        <sz val="10"/>
        <color rgb="FF000000"/>
        <rFont val="方正仿宋_GBK"/>
        <charset val="134"/>
      </rPr>
      <t>，需资金</t>
    </r>
    <r>
      <rPr>
        <sz val="10"/>
        <color rgb="FF000000"/>
        <rFont val="Times New Roman"/>
        <charset val="134"/>
      </rPr>
      <t>0.28</t>
    </r>
    <r>
      <rPr>
        <sz val="10"/>
        <color rgb="FF000000"/>
        <rFont val="方正仿宋_GBK"/>
        <charset val="134"/>
      </rPr>
      <t>万元；配电柜</t>
    </r>
    <r>
      <rPr>
        <sz val="10"/>
        <color rgb="FF000000"/>
        <rFont val="Times New Roman"/>
        <charset val="134"/>
      </rPr>
      <t>3</t>
    </r>
    <r>
      <rPr>
        <sz val="10"/>
        <color rgb="FF000000"/>
        <rFont val="方正仿宋_GBK"/>
        <charset val="134"/>
      </rPr>
      <t>台，规格</t>
    </r>
    <r>
      <rPr>
        <sz val="10"/>
        <color rgb="FF000000"/>
        <rFont val="Times New Roman"/>
        <charset val="134"/>
      </rPr>
      <t>800*600*1800mm,</t>
    </r>
    <r>
      <rPr>
        <sz val="10"/>
        <color rgb="FF000000"/>
        <rFont val="方正仿宋_GBK"/>
        <charset val="134"/>
      </rPr>
      <t>每个含</t>
    </r>
    <r>
      <rPr>
        <sz val="10"/>
        <color rgb="FF000000"/>
        <rFont val="Times New Roman"/>
        <charset val="134"/>
      </rPr>
      <t>3P/64A</t>
    </r>
    <r>
      <rPr>
        <sz val="10"/>
        <color rgb="FF000000"/>
        <rFont val="方正仿宋_GBK"/>
        <charset val="134"/>
      </rPr>
      <t>漏电保护空开</t>
    </r>
    <r>
      <rPr>
        <sz val="10"/>
        <color rgb="FF000000"/>
        <rFont val="Times New Roman"/>
        <charset val="134"/>
      </rPr>
      <t>4</t>
    </r>
    <r>
      <rPr>
        <sz val="10"/>
        <color rgb="FF000000"/>
        <rFont val="方正仿宋_GBK"/>
        <charset val="134"/>
      </rPr>
      <t>个，</t>
    </r>
    <r>
      <rPr>
        <sz val="10"/>
        <color rgb="FF000000"/>
        <rFont val="Times New Roman"/>
        <charset val="134"/>
      </rPr>
      <t>3P/32A</t>
    </r>
    <r>
      <rPr>
        <sz val="10"/>
        <color rgb="FF000000"/>
        <rFont val="方正仿宋_GBK"/>
        <charset val="134"/>
      </rPr>
      <t>带漏电保护空开</t>
    </r>
    <r>
      <rPr>
        <sz val="10"/>
        <color rgb="FF000000"/>
        <rFont val="Times New Roman"/>
        <charset val="134"/>
      </rPr>
      <t>4</t>
    </r>
    <r>
      <rPr>
        <sz val="10"/>
        <color rgb="FF000000"/>
        <rFont val="方正仿宋_GBK"/>
        <charset val="134"/>
      </rPr>
      <t>个</t>
    </r>
    <r>
      <rPr>
        <sz val="10"/>
        <color rgb="FF000000"/>
        <rFont val="Times New Roman"/>
        <charset val="134"/>
      </rPr>
      <t>,100A</t>
    </r>
    <r>
      <rPr>
        <sz val="10"/>
        <color rgb="FF000000"/>
        <rFont val="方正仿宋_GBK"/>
        <charset val="134"/>
      </rPr>
      <t>带漏电保护空开</t>
    </r>
    <r>
      <rPr>
        <sz val="10"/>
        <color rgb="FF000000"/>
        <rFont val="Times New Roman"/>
        <charset val="134"/>
      </rPr>
      <t>1</t>
    </r>
    <r>
      <rPr>
        <sz val="10"/>
        <color rgb="FF000000"/>
        <rFont val="方正仿宋_GBK"/>
        <charset val="134"/>
      </rPr>
      <t>个，</t>
    </r>
    <r>
      <rPr>
        <sz val="10"/>
        <color rgb="FF000000"/>
        <rFont val="Times New Roman"/>
        <charset val="134"/>
      </rPr>
      <t>200A</t>
    </r>
    <r>
      <rPr>
        <sz val="10"/>
        <color rgb="FF000000"/>
        <rFont val="方正仿宋_GBK"/>
        <charset val="134"/>
      </rPr>
      <t>电表一个，单价</t>
    </r>
    <r>
      <rPr>
        <sz val="10"/>
        <color rgb="FF000000"/>
        <rFont val="Times New Roman"/>
        <charset val="134"/>
      </rPr>
      <t>1500</t>
    </r>
    <r>
      <rPr>
        <sz val="10"/>
        <color rgb="FF000000"/>
        <rFont val="方正仿宋_GBK"/>
        <charset val="134"/>
      </rPr>
      <t>元</t>
    </r>
    <r>
      <rPr>
        <sz val="10"/>
        <color rgb="FF000000"/>
        <rFont val="Times New Roman"/>
        <charset val="134"/>
      </rPr>
      <t>/</t>
    </r>
    <r>
      <rPr>
        <sz val="10"/>
        <color rgb="FF000000"/>
        <rFont val="方正仿宋_GBK"/>
        <charset val="134"/>
      </rPr>
      <t>台，需资金</t>
    </r>
    <r>
      <rPr>
        <sz val="10"/>
        <color rgb="FF000000"/>
        <rFont val="Times New Roman"/>
        <charset val="134"/>
      </rPr>
      <t>0.45</t>
    </r>
    <r>
      <rPr>
        <sz val="10"/>
        <color rgb="FF000000"/>
        <rFont val="方正仿宋_GBK"/>
        <charset val="134"/>
      </rPr>
      <t>万元；配管</t>
    </r>
    <r>
      <rPr>
        <sz val="10"/>
        <color rgb="FF000000"/>
        <rFont val="Times New Roman"/>
        <charset val="134"/>
      </rPr>
      <t>dn20</t>
    </r>
    <r>
      <rPr>
        <sz val="10"/>
        <color rgb="FF000000"/>
        <rFont val="方正仿宋_GBK"/>
        <charset val="134"/>
      </rPr>
      <t>镀锌钢管</t>
    </r>
    <r>
      <rPr>
        <sz val="10"/>
        <color rgb="FF000000"/>
        <rFont val="Times New Roman"/>
        <charset val="134"/>
      </rPr>
      <t>1000m</t>
    </r>
    <r>
      <rPr>
        <sz val="10"/>
        <color rgb="FF000000"/>
        <rFont val="方正仿宋_GBK"/>
        <charset val="134"/>
      </rPr>
      <t>，单价</t>
    </r>
    <r>
      <rPr>
        <sz val="10"/>
        <color rgb="FF000000"/>
        <rFont val="Times New Roman"/>
        <charset val="134"/>
      </rPr>
      <t>6</t>
    </r>
    <r>
      <rPr>
        <sz val="10"/>
        <color rgb="FF000000"/>
        <rFont val="方正仿宋_GBK"/>
        <charset val="134"/>
      </rPr>
      <t>元</t>
    </r>
    <r>
      <rPr>
        <sz val="10"/>
        <color rgb="FF000000"/>
        <rFont val="Times New Roman"/>
        <charset val="134"/>
      </rPr>
      <t>/m</t>
    </r>
    <r>
      <rPr>
        <sz val="10"/>
        <color rgb="FF000000"/>
        <rFont val="方正仿宋_GBK"/>
        <charset val="134"/>
      </rPr>
      <t>，需资金</t>
    </r>
    <r>
      <rPr>
        <sz val="10"/>
        <color rgb="FF000000"/>
        <rFont val="Times New Roman"/>
        <charset val="134"/>
      </rPr>
      <t>0.6</t>
    </r>
    <r>
      <rPr>
        <sz val="10"/>
        <color rgb="FF000000"/>
        <rFont val="方正仿宋_GBK"/>
        <charset val="134"/>
      </rPr>
      <t>万元；插座配线</t>
    </r>
    <r>
      <rPr>
        <sz val="10"/>
        <color rgb="FF000000"/>
        <rFont val="Times New Roman"/>
        <charset val="134"/>
      </rPr>
      <t>500m,</t>
    </r>
    <r>
      <rPr>
        <sz val="10"/>
        <color rgb="FF000000"/>
        <rFont val="方正仿宋_GBK"/>
        <charset val="134"/>
      </rPr>
      <t>规格</t>
    </r>
    <r>
      <rPr>
        <sz val="10"/>
        <color rgb="FF000000"/>
        <rFont val="Times New Roman"/>
        <charset val="134"/>
      </rPr>
      <t>BVR3*4mm,</t>
    </r>
    <r>
      <rPr>
        <sz val="10"/>
        <color rgb="FF000000"/>
        <rFont val="方正仿宋_GBK"/>
        <charset val="134"/>
      </rPr>
      <t>单价</t>
    </r>
    <r>
      <rPr>
        <sz val="10"/>
        <color rgb="FF000000"/>
        <rFont val="Times New Roman"/>
        <charset val="134"/>
      </rPr>
      <t>16</t>
    </r>
    <r>
      <rPr>
        <sz val="10"/>
        <color rgb="FF000000"/>
        <rFont val="方正仿宋_GBK"/>
        <charset val="134"/>
      </rPr>
      <t>元</t>
    </r>
    <r>
      <rPr>
        <sz val="10"/>
        <color rgb="FF000000"/>
        <rFont val="Times New Roman"/>
        <charset val="134"/>
      </rPr>
      <t>/m</t>
    </r>
    <r>
      <rPr>
        <sz val="10"/>
        <color rgb="FF000000"/>
        <rFont val="方正仿宋_GBK"/>
        <charset val="134"/>
      </rPr>
      <t>，需资金</t>
    </r>
    <r>
      <rPr>
        <sz val="10"/>
        <color rgb="FF000000"/>
        <rFont val="Times New Roman"/>
        <charset val="134"/>
      </rPr>
      <t>0.8</t>
    </r>
    <r>
      <rPr>
        <sz val="10"/>
        <color rgb="FF000000"/>
        <rFont val="方正仿宋_GBK"/>
        <charset val="134"/>
      </rPr>
      <t>万元；</t>
    </r>
    <r>
      <rPr>
        <sz val="10"/>
        <color rgb="FF000000"/>
        <rFont val="Times New Roman"/>
        <charset val="134"/>
      </rPr>
      <t>86</t>
    </r>
    <r>
      <rPr>
        <sz val="10"/>
        <color rgb="FF000000"/>
        <rFont val="方正仿宋_GBK"/>
        <charset val="134"/>
      </rPr>
      <t>型明装插座</t>
    </r>
    <r>
      <rPr>
        <sz val="10"/>
        <color rgb="FF000000"/>
        <rFont val="Times New Roman"/>
        <charset val="134"/>
      </rPr>
      <t>50</t>
    </r>
    <r>
      <rPr>
        <sz val="10"/>
        <color rgb="FF000000"/>
        <rFont val="方正仿宋_GBK"/>
        <charset val="134"/>
      </rPr>
      <t>个，单价</t>
    </r>
    <r>
      <rPr>
        <sz val="10"/>
        <color rgb="FF000000"/>
        <rFont val="Times New Roman"/>
        <charset val="134"/>
      </rPr>
      <t>10</t>
    </r>
    <r>
      <rPr>
        <sz val="10"/>
        <color rgb="FF000000"/>
        <rFont val="方正仿宋_GBK"/>
        <charset val="134"/>
      </rPr>
      <t>元</t>
    </r>
    <r>
      <rPr>
        <sz val="10"/>
        <color rgb="FF000000"/>
        <rFont val="Times New Roman"/>
        <charset val="134"/>
      </rPr>
      <t>/</t>
    </r>
    <r>
      <rPr>
        <sz val="10"/>
        <color rgb="FF000000"/>
        <rFont val="方正仿宋_GBK"/>
        <charset val="134"/>
      </rPr>
      <t>个，需资金</t>
    </r>
    <r>
      <rPr>
        <sz val="10"/>
        <color rgb="FF000000"/>
        <rFont val="Times New Roman"/>
        <charset val="134"/>
      </rPr>
      <t>0.05</t>
    </r>
    <r>
      <rPr>
        <sz val="10"/>
        <color rgb="FF000000"/>
        <rFont val="方正仿宋_GBK"/>
        <charset val="134"/>
      </rPr>
      <t>万元；</t>
    </r>
    <r>
      <rPr>
        <sz val="10"/>
        <color rgb="FF000000"/>
        <rFont val="Times New Roman"/>
        <charset val="134"/>
      </rPr>
      <t>BVR2*2.5mm</t>
    </r>
    <r>
      <rPr>
        <sz val="10"/>
        <color rgb="FF000000"/>
        <rFont val="方正仿宋_GBK"/>
        <charset val="134"/>
      </rPr>
      <t>照明配线</t>
    </r>
    <r>
      <rPr>
        <sz val="10"/>
        <color rgb="FF000000"/>
        <rFont val="Times New Roman"/>
        <charset val="134"/>
      </rPr>
      <t>500m,</t>
    </r>
    <r>
      <rPr>
        <sz val="10"/>
        <color rgb="FF000000"/>
        <rFont val="方正仿宋_GBK"/>
        <charset val="134"/>
      </rPr>
      <t>单价</t>
    </r>
    <r>
      <rPr>
        <sz val="10"/>
        <color rgb="FF000000"/>
        <rFont val="Times New Roman"/>
        <charset val="134"/>
      </rPr>
      <t>9</t>
    </r>
    <r>
      <rPr>
        <sz val="10"/>
        <color rgb="FF000000"/>
        <rFont val="方正仿宋_GBK"/>
        <charset val="134"/>
      </rPr>
      <t>元</t>
    </r>
    <r>
      <rPr>
        <sz val="10"/>
        <color rgb="FF000000"/>
        <rFont val="Times New Roman"/>
        <charset val="134"/>
      </rPr>
      <t>/m</t>
    </r>
    <r>
      <rPr>
        <sz val="10"/>
        <color rgb="FF000000"/>
        <rFont val="方正仿宋_GBK"/>
        <charset val="134"/>
      </rPr>
      <t>，需资金</t>
    </r>
    <r>
      <rPr>
        <sz val="10"/>
        <color rgb="FF000000"/>
        <rFont val="Times New Roman"/>
        <charset val="134"/>
      </rPr>
      <t>0.45</t>
    </r>
    <r>
      <rPr>
        <sz val="10"/>
        <color rgb="FF000000"/>
        <rFont val="方正仿宋_GBK"/>
        <charset val="134"/>
      </rPr>
      <t>万元；</t>
    </r>
    <r>
      <rPr>
        <sz val="10"/>
        <color rgb="FF000000"/>
        <rFont val="Times New Roman"/>
        <charset val="134"/>
      </rPr>
      <t>50WLED</t>
    </r>
    <r>
      <rPr>
        <sz val="10"/>
        <color rgb="FF000000"/>
        <rFont val="方正仿宋_GBK"/>
        <charset val="134"/>
      </rPr>
      <t>灯吸顶安装</t>
    </r>
    <r>
      <rPr>
        <sz val="10"/>
        <color rgb="FF000000"/>
        <rFont val="Times New Roman"/>
        <charset val="134"/>
      </rPr>
      <t>50</t>
    </r>
    <r>
      <rPr>
        <sz val="10"/>
        <color rgb="FF000000"/>
        <rFont val="方正仿宋_GBK"/>
        <charset val="134"/>
      </rPr>
      <t>盏，单价</t>
    </r>
    <r>
      <rPr>
        <sz val="10"/>
        <color rgb="FF000000"/>
        <rFont val="Times New Roman"/>
        <charset val="134"/>
      </rPr>
      <t>52</t>
    </r>
    <r>
      <rPr>
        <sz val="10"/>
        <color rgb="FF000000"/>
        <rFont val="方正仿宋_GBK"/>
        <charset val="134"/>
      </rPr>
      <t>元</t>
    </r>
    <r>
      <rPr>
        <sz val="10"/>
        <color rgb="FF000000"/>
        <rFont val="Times New Roman"/>
        <charset val="134"/>
      </rPr>
      <t>/</t>
    </r>
    <r>
      <rPr>
        <sz val="10"/>
        <color rgb="FF000000"/>
        <rFont val="方正仿宋_GBK"/>
        <charset val="134"/>
      </rPr>
      <t>盏，需资金</t>
    </r>
    <r>
      <rPr>
        <sz val="10"/>
        <color rgb="FF000000"/>
        <rFont val="Times New Roman"/>
        <charset val="134"/>
      </rPr>
      <t>0.26</t>
    </r>
    <r>
      <rPr>
        <sz val="10"/>
        <color rgb="FF000000"/>
        <rFont val="方正仿宋_GBK"/>
        <charset val="134"/>
      </rPr>
      <t>万元；安装</t>
    </r>
    <r>
      <rPr>
        <sz val="10"/>
        <color rgb="FF000000"/>
        <rFont val="Times New Roman"/>
        <charset val="134"/>
      </rPr>
      <t>125KVA</t>
    </r>
    <r>
      <rPr>
        <sz val="10"/>
        <color rgb="FF000000"/>
        <rFont val="方正仿宋_GBK"/>
        <charset val="134"/>
      </rPr>
      <t>变压器</t>
    </r>
    <r>
      <rPr>
        <sz val="10"/>
        <color rgb="FF000000"/>
        <rFont val="Times New Roman"/>
        <charset val="134"/>
      </rPr>
      <t>1</t>
    </r>
    <r>
      <rPr>
        <sz val="10"/>
        <color rgb="FF000000"/>
        <rFont val="方正仿宋_GBK"/>
        <charset val="134"/>
      </rPr>
      <t>台，单价</t>
    </r>
    <r>
      <rPr>
        <sz val="10"/>
        <color rgb="FF000000"/>
        <rFont val="Times New Roman"/>
        <charset val="134"/>
      </rPr>
      <t>140000</t>
    </r>
    <r>
      <rPr>
        <sz val="10"/>
        <color rgb="FF000000"/>
        <rFont val="方正仿宋_GBK"/>
        <charset val="134"/>
      </rPr>
      <t>元</t>
    </r>
    <r>
      <rPr>
        <sz val="10"/>
        <color rgb="FF000000"/>
        <rFont val="Times New Roman"/>
        <charset val="134"/>
      </rPr>
      <t>/</t>
    </r>
    <r>
      <rPr>
        <sz val="10"/>
        <color rgb="FF000000"/>
        <rFont val="方正仿宋_GBK"/>
        <charset val="134"/>
      </rPr>
      <t>台，需资金</t>
    </r>
    <r>
      <rPr>
        <sz val="10"/>
        <color rgb="FF000000"/>
        <rFont val="Times New Roman"/>
        <charset val="134"/>
      </rPr>
      <t>140000</t>
    </r>
    <r>
      <rPr>
        <sz val="10"/>
        <color rgb="FF000000"/>
        <rFont val="方正仿宋_GBK"/>
        <charset val="134"/>
      </rPr>
      <t>元；合计</t>
    </r>
    <r>
      <rPr>
        <sz val="10"/>
        <color rgb="FF000000"/>
        <rFont val="Times New Roman"/>
        <charset val="134"/>
      </rPr>
      <t>24.97</t>
    </r>
    <r>
      <rPr>
        <sz val="10"/>
        <color rgb="FF000000"/>
        <rFont val="方正仿宋_GBK"/>
        <charset val="134"/>
      </rPr>
      <t xml:space="preserve">万元；
</t>
    </r>
    <r>
      <rPr>
        <sz val="10"/>
        <color rgb="FF000000"/>
        <rFont val="Times New Roman"/>
        <charset val="134"/>
      </rPr>
      <t>4.</t>
    </r>
    <r>
      <rPr>
        <sz val="10"/>
        <color rgb="FF000000"/>
        <rFont val="方正仿宋_GBK"/>
        <charset val="134"/>
      </rPr>
      <t>基础设施硬化：铺设瓦卜村镇村公路至鲜花种植基地路段道路宽</t>
    </r>
    <r>
      <rPr>
        <sz val="10"/>
        <color rgb="FF000000"/>
        <rFont val="Times New Roman"/>
        <charset val="134"/>
      </rPr>
      <t>3.5m</t>
    </r>
    <r>
      <rPr>
        <sz val="10"/>
        <color rgb="FF000000"/>
        <rFont val="方正仿宋_GBK"/>
        <charset val="134"/>
      </rPr>
      <t>、土夹石</t>
    </r>
    <r>
      <rPr>
        <sz val="10"/>
        <color rgb="FF000000"/>
        <rFont val="Times New Roman"/>
        <charset val="134"/>
      </rPr>
      <t>0.3m</t>
    </r>
    <r>
      <rPr>
        <sz val="10"/>
        <color rgb="FF000000"/>
        <rFont val="方正仿宋_GBK"/>
        <charset val="134"/>
      </rPr>
      <t>、长度约</t>
    </r>
    <r>
      <rPr>
        <sz val="10"/>
        <color rgb="FF000000"/>
        <rFont val="Times New Roman"/>
        <charset val="134"/>
      </rPr>
      <t>200m,</t>
    </r>
    <r>
      <rPr>
        <sz val="10"/>
        <color rgb="FF000000"/>
        <rFont val="方正仿宋_GBK"/>
        <charset val="134"/>
      </rPr>
      <t>铺设棚内生产道路宽</t>
    </r>
    <r>
      <rPr>
        <sz val="10"/>
        <color rgb="FF000000"/>
        <rFont val="Times New Roman"/>
        <charset val="134"/>
      </rPr>
      <t>3m</t>
    </r>
    <r>
      <rPr>
        <sz val="10"/>
        <color rgb="FF000000"/>
        <rFont val="方正仿宋_GBK"/>
        <charset val="134"/>
      </rPr>
      <t>、土夹石</t>
    </r>
    <r>
      <rPr>
        <sz val="10"/>
        <color rgb="FF000000"/>
        <rFont val="Times New Roman"/>
        <charset val="134"/>
      </rPr>
      <t xml:space="preserve">0.1m </t>
    </r>
    <r>
      <rPr>
        <sz val="10"/>
        <color rgb="FF000000"/>
        <rFont val="方正仿宋_GBK"/>
        <charset val="134"/>
      </rPr>
      <t>、长度约</t>
    </r>
    <r>
      <rPr>
        <sz val="10"/>
        <color rgb="FF000000"/>
        <rFont val="Times New Roman"/>
        <charset val="134"/>
      </rPr>
      <t>300m</t>
    </r>
    <r>
      <rPr>
        <sz val="10"/>
        <color rgb="FF000000"/>
        <rFont val="方正仿宋_GBK"/>
        <charset val="134"/>
      </rPr>
      <t>；共铺设</t>
    </r>
    <r>
      <rPr>
        <sz val="10"/>
        <color rgb="FF000000"/>
        <rFont val="Times New Roman"/>
        <charset val="134"/>
      </rPr>
      <t>300m³</t>
    </r>
    <r>
      <rPr>
        <sz val="10"/>
        <color rgb="FF000000"/>
        <rFont val="方正仿宋_GBK"/>
        <charset val="134"/>
      </rPr>
      <t>，单价</t>
    </r>
    <r>
      <rPr>
        <sz val="10"/>
        <color rgb="FF000000"/>
        <rFont val="Times New Roman"/>
        <charset val="134"/>
      </rPr>
      <t>70</t>
    </r>
    <r>
      <rPr>
        <sz val="10"/>
        <color rgb="FF000000"/>
        <rFont val="方正仿宋_GBK"/>
        <charset val="134"/>
      </rPr>
      <t>元</t>
    </r>
    <r>
      <rPr>
        <sz val="10"/>
        <color rgb="FF000000"/>
        <rFont val="Times New Roman"/>
        <charset val="134"/>
      </rPr>
      <t>/m³</t>
    </r>
    <r>
      <rPr>
        <sz val="10"/>
        <color rgb="FF000000"/>
        <rFont val="方正仿宋_GBK"/>
        <charset val="134"/>
      </rPr>
      <t>，需资金</t>
    </r>
    <r>
      <rPr>
        <sz val="10"/>
        <color rgb="FF000000"/>
        <rFont val="Times New Roman"/>
        <charset val="134"/>
      </rPr>
      <t>2.1</t>
    </r>
    <r>
      <rPr>
        <sz val="10"/>
        <color rgb="FF000000"/>
        <rFont val="方正仿宋_GBK"/>
        <charset val="134"/>
      </rPr>
      <t>万元；硬化瓦卜村镇村公路至鲜花种植基地路段道路宽</t>
    </r>
    <r>
      <rPr>
        <sz val="10"/>
        <color rgb="FF000000"/>
        <rFont val="Times New Roman"/>
        <charset val="134"/>
      </rPr>
      <t>3.5m</t>
    </r>
    <r>
      <rPr>
        <sz val="10"/>
        <color rgb="FF000000"/>
        <rFont val="方正仿宋_GBK"/>
        <charset val="134"/>
      </rPr>
      <t>、砼厚</t>
    </r>
    <r>
      <rPr>
        <sz val="10"/>
        <color rgb="FF000000"/>
        <rFont val="Times New Roman"/>
        <charset val="134"/>
      </rPr>
      <t>0.2m</t>
    </r>
    <r>
      <rPr>
        <sz val="10"/>
        <color rgb="FF000000"/>
        <rFont val="方正仿宋_GBK"/>
        <charset val="134"/>
      </rPr>
      <t>、长度约</t>
    </r>
    <r>
      <rPr>
        <sz val="10"/>
        <color rgb="FF000000"/>
        <rFont val="Times New Roman"/>
        <charset val="134"/>
      </rPr>
      <t>200m</t>
    </r>
    <r>
      <rPr>
        <sz val="10"/>
        <color rgb="FF000000"/>
        <rFont val="方正仿宋_GBK"/>
        <charset val="134"/>
      </rPr>
      <t>，共</t>
    </r>
    <r>
      <rPr>
        <sz val="10"/>
        <color rgb="FF000000"/>
        <rFont val="Times New Roman"/>
        <charset val="134"/>
      </rPr>
      <t>140m³</t>
    </r>
    <r>
      <rPr>
        <sz val="10"/>
        <color rgb="FF000000"/>
        <rFont val="方正仿宋_GBK"/>
        <charset val="134"/>
      </rPr>
      <t>，单价</t>
    </r>
    <r>
      <rPr>
        <sz val="10"/>
        <color rgb="FF000000"/>
        <rFont val="Times New Roman"/>
        <charset val="134"/>
      </rPr>
      <t>520</t>
    </r>
    <r>
      <rPr>
        <sz val="10"/>
        <color rgb="FF000000"/>
        <rFont val="方正仿宋_GBK"/>
        <charset val="134"/>
      </rPr>
      <t>元</t>
    </r>
    <r>
      <rPr>
        <sz val="10"/>
        <color rgb="FF000000"/>
        <rFont val="Times New Roman"/>
        <charset val="134"/>
      </rPr>
      <t>/m³</t>
    </r>
    <r>
      <rPr>
        <sz val="10"/>
        <color rgb="FF000000"/>
        <rFont val="方正仿宋_GBK"/>
        <charset val="134"/>
      </rPr>
      <t>，需资金</t>
    </r>
    <r>
      <rPr>
        <sz val="10"/>
        <color rgb="FF000000"/>
        <rFont val="Times New Roman"/>
        <charset val="134"/>
      </rPr>
      <t>7.28</t>
    </r>
    <r>
      <rPr>
        <sz val="10"/>
        <color rgb="FF000000"/>
        <rFont val="方正仿宋_GBK"/>
        <charset val="134"/>
      </rPr>
      <t>万元；硬化棚内生产道路宽</t>
    </r>
    <r>
      <rPr>
        <sz val="10"/>
        <color rgb="FF000000"/>
        <rFont val="Times New Roman"/>
        <charset val="134"/>
      </rPr>
      <t>3m</t>
    </r>
    <r>
      <rPr>
        <sz val="10"/>
        <color rgb="FF000000"/>
        <rFont val="方正仿宋_GBK"/>
        <charset val="134"/>
      </rPr>
      <t>、砼厚</t>
    </r>
    <r>
      <rPr>
        <sz val="10"/>
        <color rgb="FF000000"/>
        <rFont val="Times New Roman"/>
        <charset val="134"/>
      </rPr>
      <t>0.13m</t>
    </r>
    <r>
      <rPr>
        <sz val="10"/>
        <color rgb="FF000000"/>
        <rFont val="方正仿宋_GBK"/>
        <charset val="134"/>
      </rPr>
      <t>、长度约</t>
    </r>
    <r>
      <rPr>
        <sz val="10"/>
        <color rgb="FF000000"/>
        <rFont val="Times New Roman"/>
        <charset val="134"/>
      </rPr>
      <t>770m</t>
    </r>
    <r>
      <rPr>
        <sz val="10"/>
        <color rgb="FF000000"/>
        <rFont val="方正仿宋_GBK"/>
        <charset val="134"/>
      </rPr>
      <t>，共</t>
    </r>
    <r>
      <rPr>
        <sz val="10"/>
        <color rgb="FF000000"/>
        <rFont val="Times New Roman"/>
        <charset val="134"/>
      </rPr>
      <t>300.3m³</t>
    </r>
    <r>
      <rPr>
        <sz val="10"/>
        <color rgb="FF000000"/>
        <rFont val="方正仿宋_GBK"/>
        <charset val="134"/>
      </rPr>
      <t>，单价</t>
    </r>
    <r>
      <rPr>
        <sz val="10"/>
        <color rgb="FF000000"/>
        <rFont val="Times New Roman"/>
        <charset val="134"/>
      </rPr>
      <t>520</t>
    </r>
    <r>
      <rPr>
        <sz val="10"/>
        <color rgb="FF000000"/>
        <rFont val="方正仿宋_GBK"/>
        <charset val="134"/>
      </rPr>
      <t>元</t>
    </r>
    <r>
      <rPr>
        <sz val="10"/>
        <color rgb="FF000000"/>
        <rFont val="Times New Roman"/>
        <charset val="134"/>
      </rPr>
      <t>/m3</t>
    </r>
    <r>
      <rPr>
        <sz val="10"/>
        <color rgb="FF000000"/>
        <rFont val="方正仿宋_GBK"/>
        <charset val="134"/>
      </rPr>
      <t>，需资金</t>
    </r>
    <r>
      <rPr>
        <sz val="10"/>
        <color rgb="FF000000"/>
        <rFont val="Times New Roman"/>
        <charset val="134"/>
      </rPr>
      <t>15.6156</t>
    </r>
    <r>
      <rPr>
        <sz val="10"/>
        <color rgb="FF000000"/>
        <rFont val="方正仿宋_GBK"/>
        <charset val="134"/>
      </rPr>
      <t>万元（使用省级资金）；硬化水沟</t>
    </r>
    <r>
      <rPr>
        <sz val="10"/>
        <color rgb="FF000000"/>
        <rFont val="Times New Roman"/>
        <charset val="134"/>
      </rPr>
      <t>104.4m³</t>
    </r>
    <r>
      <rPr>
        <sz val="10"/>
        <color rgb="FF000000"/>
        <rFont val="方正仿宋_GBK"/>
        <charset val="134"/>
      </rPr>
      <t>，单价</t>
    </r>
    <r>
      <rPr>
        <sz val="10"/>
        <color rgb="FF000000"/>
        <rFont val="Times New Roman"/>
        <charset val="134"/>
      </rPr>
      <t>520</t>
    </r>
    <r>
      <rPr>
        <sz val="10"/>
        <color rgb="FF000000"/>
        <rFont val="方正仿宋_GBK"/>
        <charset val="134"/>
      </rPr>
      <t>元</t>
    </r>
    <r>
      <rPr>
        <sz val="10"/>
        <color rgb="FF000000"/>
        <rFont val="Times New Roman"/>
        <charset val="134"/>
      </rPr>
      <t>/m3</t>
    </r>
    <r>
      <rPr>
        <sz val="10"/>
        <color rgb="FF000000"/>
        <rFont val="方正仿宋_GBK"/>
        <charset val="134"/>
      </rPr>
      <t>，需资金</t>
    </r>
    <r>
      <rPr>
        <sz val="10"/>
        <color rgb="FF000000"/>
        <rFont val="Times New Roman"/>
        <charset val="134"/>
      </rPr>
      <t>5.4288</t>
    </r>
    <r>
      <rPr>
        <sz val="10"/>
        <color rgb="FF000000"/>
        <rFont val="方正仿宋_GBK"/>
        <charset val="134"/>
      </rPr>
      <t>万元；水沟防水粉刷</t>
    </r>
    <r>
      <rPr>
        <sz val="10"/>
        <color rgb="FF000000"/>
        <rFont val="Times New Roman"/>
        <charset val="134"/>
      </rPr>
      <t>1350m²</t>
    </r>
    <r>
      <rPr>
        <sz val="10"/>
        <color rgb="FF000000"/>
        <rFont val="方正仿宋_GBK"/>
        <charset val="134"/>
      </rPr>
      <t>，单价</t>
    </r>
    <r>
      <rPr>
        <sz val="10"/>
        <color rgb="FF000000"/>
        <rFont val="Times New Roman"/>
        <charset val="134"/>
      </rPr>
      <t>42</t>
    </r>
    <r>
      <rPr>
        <sz val="10"/>
        <color rgb="FF000000"/>
        <rFont val="方正仿宋_GBK"/>
        <charset val="134"/>
      </rPr>
      <t>元</t>
    </r>
    <r>
      <rPr>
        <sz val="10"/>
        <color rgb="FF000000"/>
        <rFont val="Times New Roman"/>
        <charset val="134"/>
      </rPr>
      <t>/</t>
    </r>
    <r>
      <rPr>
        <sz val="10"/>
        <color rgb="FF000000"/>
        <rFont val="方正仿宋_GBK"/>
        <charset val="134"/>
      </rPr>
      <t>㎡，需资金</t>
    </r>
    <r>
      <rPr>
        <sz val="10"/>
        <color rgb="FF000000"/>
        <rFont val="Times New Roman"/>
        <charset val="134"/>
      </rPr>
      <t>5.67</t>
    </r>
    <r>
      <rPr>
        <sz val="10"/>
        <color rgb="FF000000"/>
        <rFont val="方正仿宋_GBK"/>
        <charset val="134"/>
      </rPr>
      <t>万元；合计</t>
    </r>
    <r>
      <rPr>
        <sz val="10"/>
        <color rgb="FF000000"/>
        <rFont val="Times New Roman"/>
        <charset val="134"/>
      </rPr>
      <t>36.0944</t>
    </r>
    <r>
      <rPr>
        <sz val="10"/>
        <color rgb="FF000000"/>
        <rFont val="方正仿宋_GBK"/>
        <charset val="134"/>
      </rPr>
      <t xml:space="preserve">万元；
</t>
    </r>
    <r>
      <rPr>
        <sz val="10"/>
        <color rgb="FF000000"/>
        <rFont val="Times New Roman"/>
        <charset val="134"/>
      </rPr>
      <t>5.</t>
    </r>
    <r>
      <rPr>
        <sz val="10"/>
        <color rgb="FF000000"/>
        <rFont val="方正仿宋_GBK"/>
        <charset val="134"/>
      </rPr>
      <t>配套设施：钢架复合板结构厕所板房</t>
    </r>
    <r>
      <rPr>
        <sz val="10"/>
        <color rgb="FF000000"/>
        <rFont val="Times New Roman"/>
        <charset val="134"/>
      </rPr>
      <t>19.04m²</t>
    </r>
    <r>
      <rPr>
        <sz val="10"/>
        <color rgb="FF000000"/>
        <rFont val="方正仿宋_GBK"/>
        <charset val="134"/>
      </rPr>
      <t>，长</t>
    </r>
    <r>
      <rPr>
        <sz val="10"/>
        <color rgb="FF000000"/>
        <rFont val="Times New Roman"/>
        <charset val="134"/>
      </rPr>
      <t>5.6m</t>
    </r>
    <r>
      <rPr>
        <sz val="10"/>
        <color rgb="FF000000"/>
        <rFont val="方正仿宋_GBK"/>
        <charset val="134"/>
      </rPr>
      <t>，宽</t>
    </r>
    <r>
      <rPr>
        <sz val="10"/>
        <color rgb="FF000000"/>
        <rFont val="Times New Roman"/>
        <charset val="134"/>
      </rPr>
      <t>3.4m,</t>
    </r>
    <r>
      <rPr>
        <sz val="10"/>
        <color rgb="FF000000"/>
        <rFont val="方正仿宋_GBK"/>
        <charset val="134"/>
      </rPr>
      <t>高</t>
    </r>
    <r>
      <rPr>
        <sz val="10"/>
        <color rgb="FF000000"/>
        <rFont val="Times New Roman"/>
        <charset val="134"/>
      </rPr>
      <t>2.9m</t>
    </r>
    <r>
      <rPr>
        <sz val="10"/>
        <color rgb="FF000000"/>
        <rFont val="方正仿宋_GBK"/>
        <charset val="134"/>
      </rPr>
      <t>，洗手盆</t>
    </r>
    <r>
      <rPr>
        <sz val="10"/>
        <color rgb="FF000000"/>
        <rFont val="Times New Roman"/>
        <charset val="134"/>
      </rPr>
      <t>1</t>
    </r>
    <r>
      <rPr>
        <sz val="10"/>
        <color rgb="FF000000"/>
        <rFont val="方正仿宋_GBK"/>
        <charset val="134"/>
      </rPr>
      <t>个，</t>
    </r>
    <r>
      <rPr>
        <sz val="10"/>
        <color rgb="FF000000"/>
        <rFont val="Times New Roman"/>
        <charset val="134"/>
      </rPr>
      <t>50WLED</t>
    </r>
    <r>
      <rPr>
        <sz val="10"/>
        <color rgb="FF000000"/>
        <rFont val="方正仿宋_GBK"/>
        <charset val="134"/>
      </rPr>
      <t>灯</t>
    </r>
    <r>
      <rPr>
        <sz val="10"/>
        <color rgb="FF000000"/>
        <rFont val="Times New Roman"/>
        <charset val="134"/>
      </rPr>
      <t>2</t>
    </r>
    <r>
      <rPr>
        <sz val="10"/>
        <color rgb="FF000000"/>
        <rFont val="方正仿宋_GBK"/>
        <charset val="134"/>
      </rPr>
      <t>盏，造价</t>
    </r>
    <r>
      <rPr>
        <sz val="10"/>
        <color rgb="FF000000"/>
        <rFont val="Times New Roman"/>
        <charset val="134"/>
      </rPr>
      <t>880</t>
    </r>
    <r>
      <rPr>
        <sz val="10"/>
        <color rgb="FF000000"/>
        <rFont val="方正仿宋_GBK"/>
        <charset val="134"/>
      </rPr>
      <t>元</t>
    </r>
    <r>
      <rPr>
        <sz val="10"/>
        <color rgb="FF000000"/>
        <rFont val="Times New Roman"/>
        <charset val="134"/>
      </rPr>
      <t>/m2</t>
    </r>
    <r>
      <rPr>
        <sz val="10"/>
        <color rgb="FF000000"/>
        <rFont val="方正仿宋_GBK"/>
        <charset val="134"/>
      </rPr>
      <t>，需资金</t>
    </r>
    <r>
      <rPr>
        <sz val="10"/>
        <color rgb="FF000000"/>
        <rFont val="Times New Roman"/>
        <charset val="134"/>
      </rPr>
      <t>1.67552</t>
    </r>
    <r>
      <rPr>
        <sz val="10"/>
        <color rgb="FF000000"/>
        <rFont val="方正仿宋_GBK"/>
        <charset val="134"/>
      </rPr>
      <t>万元；钢架复合板结构生产作业管护用房</t>
    </r>
    <r>
      <rPr>
        <sz val="10"/>
        <color rgb="FF000000"/>
        <rFont val="Times New Roman"/>
        <charset val="134"/>
      </rPr>
      <t>5</t>
    </r>
    <r>
      <rPr>
        <sz val="10"/>
        <color rgb="FF000000"/>
        <rFont val="方正仿宋_GBK"/>
        <charset val="134"/>
      </rPr>
      <t>间共</t>
    </r>
    <r>
      <rPr>
        <sz val="10"/>
        <color rgb="FF000000"/>
        <rFont val="Times New Roman"/>
        <charset val="134"/>
      </rPr>
      <t>118m²</t>
    </r>
    <r>
      <rPr>
        <sz val="10"/>
        <color rgb="FF000000"/>
        <rFont val="方正仿宋_GBK"/>
        <charset val="134"/>
      </rPr>
      <t>，总长</t>
    </r>
    <r>
      <rPr>
        <sz val="10"/>
        <color rgb="FF000000"/>
        <rFont val="Times New Roman"/>
        <charset val="134"/>
      </rPr>
      <t>14.75m,</t>
    </r>
    <r>
      <rPr>
        <sz val="10"/>
        <color rgb="FF000000"/>
        <rFont val="方正仿宋_GBK"/>
        <charset val="134"/>
      </rPr>
      <t>总宽</t>
    </r>
    <r>
      <rPr>
        <sz val="10"/>
        <color rgb="FF000000"/>
        <rFont val="Times New Roman"/>
        <charset val="134"/>
      </rPr>
      <t>8m,</t>
    </r>
    <r>
      <rPr>
        <sz val="10"/>
        <color rgb="FF000000"/>
        <rFont val="方正仿宋_GBK"/>
        <charset val="134"/>
      </rPr>
      <t>高</t>
    </r>
    <r>
      <rPr>
        <sz val="10"/>
        <color rgb="FF000000"/>
        <rFont val="Times New Roman"/>
        <charset val="134"/>
      </rPr>
      <t>3m</t>
    </r>
    <r>
      <rPr>
        <sz val="10"/>
        <color rgb="FF000000"/>
        <rFont val="方正仿宋_GBK"/>
        <charset val="134"/>
      </rPr>
      <t>，均通电</t>
    </r>
    <r>
      <rPr>
        <sz val="10"/>
        <color rgb="FF000000"/>
        <rFont val="Times New Roman"/>
        <charset val="134"/>
      </rPr>
      <t>220v</t>
    </r>
    <r>
      <rPr>
        <sz val="10"/>
        <color rgb="FF000000"/>
        <rFont val="方正仿宋_GBK"/>
        <charset val="134"/>
      </rPr>
      <t>，节能灯共</t>
    </r>
    <r>
      <rPr>
        <sz val="10"/>
        <color rgb="FF000000"/>
        <rFont val="Times New Roman"/>
        <charset val="134"/>
      </rPr>
      <t>10</t>
    </r>
    <r>
      <rPr>
        <sz val="10"/>
        <color rgb="FF000000"/>
        <rFont val="方正仿宋_GBK"/>
        <charset val="134"/>
      </rPr>
      <t>盏，造价</t>
    </r>
    <r>
      <rPr>
        <sz val="10"/>
        <color rgb="FF000000"/>
        <rFont val="Times New Roman"/>
        <charset val="134"/>
      </rPr>
      <t>680</t>
    </r>
    <r>
      <rPr>
        <sz val="10"/>
        <color rgb="FF000000"/>
        <rFont val="方正仿宋_GBK"/>
        <charset val="134"/>
      </rPr>
      <t>元</t>
    </r>
    <r>
      <rPr>
        <sz val="10"/>
        <color rgb="FF000000"/>
        <rFont val="Times New Roman"/>
        <charset val="134"/>
      </rPr>
      <t>/m²</t>
    </r>
    <r>
      <rPr>
        <sz val="10"/>
        <color rgb="FF000000"/>
        <rFont val="方正仿宋_GBK"/>
        <charset val="134"/>
      </rPr>
      <t>，需资金</t>
    </r>
    <r>
      <rPr>
        <sz val="10"/>
        <color rgb="FF000000"/>
        <rFont val="Times New Roman"/>
        <charset val="134"/>
      </rPr>
      <t>8.024</t>
    </r>
    <r>
      <rPr>
        <sz val="10"/>
        <color rgb="FF000000"/>
        <rFont val="方正仿宋_GBK"/>
        <charset val="134"/>
      </rPr>
      <t>万元；砖混结构配电室</t>
    </r>
    <r>
      <rPr>
        <sz val="10"/>
        <color rgb="FF000000"/>
        <rFont val="Times New Roman"/>
        <charset val="134"/>
      </rPr>
      <t>1</t>
    </r>
    <r>
      <rPr>
        <sz val="10"/>
        <color rgb="FF000000"/>
        <rFont val="方正仿宋_GBK"/>
        <charset val="134"/>
      </rPr>
      <t>间，</t>
    </r>
    <r>
      <rPr>
        <sz val="10"/>
        <color rgb="FF000000"/>
        <rFont val="Times New Roman"/>
        <charset val="134"/>
      </rPr>
      <t>13.2m²</t>
    </r>
    <r>
      <rPr>
        <sz val="10"/>
        <color rgb="FF000000"/>
        <rFont val="方正仿宋_GBK"/>
        <charset val="134"/>
      </rPr>
      <t>，长</t>
    </r>
    <r>
      <rPr>
        <sz val="10"/>
        <color rgb="FF000000"/>
        <rFont val="Times New Roman"/>
        <charset val="134"/>
      </rPr>
      <t>3.3m,</t>
    </r>
    <r>
      <rPr>
        <sz val="10"/>
        <color rgb="FF000000"/>
        <rFont val="方正仿宋_GBK"/>
        <charset val="134"/>
      </rPr>
      <t>宽</t>
    </r>
    <r>
      <rPr>
        <sz val="10"/>
        <color rgb="FF000000"/>
        <rFont val="Times New Roman"/>
        <charset val="134"/>
      </rPr>
      <t>4m,</t>
    </r>
    <r>
      <rPr>
        <sz val="10"/>
        <color rgb="FF000000"/>
        <rFont val="方正仿宋_GBK"/>
        <charset val="134"/>
      </rPr>
      <t>含联塑三相配电柜</t>
    </r>
    <r>
      <rPr>
        <sz val="10"/>
        <color rgb="FF000000"/>
        <rFont val="Times New Roman"/>
        <charset val="134"/>
      </rPr>
      <t>1</t>
    </r>
    <r>
      <rPr>
        <sz val="10"/>
        <color rgb="FF000000"/>
        <rFont val="方正仿宋_GBK"/>
        <charset val="134"/>
      </rPr>
      <t>个，联塑两相配电柜</t>
    </r>
    <r>
      <rPr>
        <sz val="10"/>
        <color rgb="FF000000"/>
        <rFont val="Times New Roman"/>
        <charset val="134"/>
      </rPr>
      <t>1</t>
    </r>
    <r>
      <rPr>
        <sz val="10"/>
        <color rgb="FF000000"/>
        <rFont val="方正仿宋_GBK"/>
        <charset val="134"/>
      </rPr>
      <t>个，三相电空开</t>
    </r>
    <r>
      <rPr>
        <sz val="10"/>
        <color rgb="FF000000"/>
        <rFont val="Times New Roman"/>
        <charset val="134"/>
      </rPr>
      <t>3</t>
    </r>
    <r>
      <rPr>
        <sz val="10"/>
        <color rgb="FF000000"/>
        <rFont val="方正仿宋_GBK"/>
        <charset val="134"/>
      </rPr>
      <t>组，两相电空开</t>
    </r>
    <r>
      <rPr>
        <sz val="10"/>
        <color rgb="FF000000"/>
        <rFont val="Times New Roman"/>
        <charset val="134"/>
      </rPr>
      <t>2</t>
    </r>
    <r>
      <rPr>
        <sz val="10"/>
        <color rgb="FF000000"/>
        <rFont val="方正仿宋_GBK"/>
        <charset val="134"/>
      </rPr>
      <t>组，需资金</t>
    </r>
    <r>
      <rPr>
        <sz val="10"/>
        <color rgb="FF000000"/>
        <rFont val="Times New Roman"/>
        <charset val="134"/>
      </rPr>
      <t>1.5</t>
    </r>
    <r>
      <rPr>
        <sz val="10"/>
        <color rgb="FF000000"/>
        <rFont val="方正仿宋_GBK"/>
        <charset val="134"/>
      </rPr>
      <t>万元；合计</t>
    </r>
    <r>
      <rPr>
        <sz val="10"/>
        <color rgb="FF000000"/>
        <rFont val="Times New Roman"/>
        <charset val="134"/>
      </rPr>
      <t>11.19952</t>
    </r>
    <r>
      <rPr>
        <sz val="10"/>
        <color rgb="FF000000"/>
        <rFont val="方正仿宋_GBK"/>
        <charset val="134"/>
      </rPr>
      <t>万元。</t>
    </r>
  </si>
  <si>
    <r>
      <rPr>
        <sz val="10"/>
        <color theme="1"/>
        <rFont val="方正仿宋_GBK"/>
        <charset val="134"/>
      </rPr>
      <t>项目建成后，产权移交村委会，由村委会与企业签订合作协议，按</t>
    </r>
    <r>
      <rPr>
        <sz val="10"/>
        <color indexed="8"/>
        <rFont val="Times New Roman"/>
        <charset val="134"/>
      </rPr>
      <t>10</t>
    </r>
    <r>
      <rPr>
        <sz val="10"/>
        <color indexed="8"/>
        <rFont val="方正仿宋_GBK"/>
        <charset val="134"/>
      </rPr>
      <t>万元</t>
    </r>
    <r>
      <rPr>
        <sz val="10"/>
        <color indexed="8"/>
        <rFont val="Times New Roman"/>
        <charset val="134"/>
      </rPr>
      <t>/</t>
    </r>
    <r>
      <rPr>
        <sz val="10"/>
        <color indexed="8"/>
        <rFont val="方正仿宋_GBK"/>
        <charset val="134"/>
      </rPr>
      <t>年收取租金，产生效益主要用于巩固拓展脱贫攻坚成果和乡村振兴，并优先吸纳脱贫户和监测对象务工。一是可为周边群众创造稳定就业岗位，人均年收入</t>
    </r>
    <r>
      <rPr>
        <sz val="10"/>
        <color indexed="8"/>
        <rFont val="Times New Roman"/>
        <charset val="134"/>
      </rPr>
      <t>4</t>
    </r>
    <r>
      <rPr>
        <sz val="10"/>
        <color indexed="8"/>
        <rFont val="方正仿宋_GBK"/>
        <charset val="134"/>
      </rPr>
      <t>万余元；二是辐射带动</t>
    </r>
    <r>
      <rPr>
        <sz val="10"/>
        <color indexed="8"/>
        <rFont val="Times New Roman"/>
        <charset val="134"/>
      </rPr>
      <t>80</t>
    </r>
    <r>
      <rPr>
        <sz val="10"/>
        <color indexed="8"/>
        <rFont val="方正仿宋_GBK"/>
        <charset val="134"/>
      </rPr>
      <t>余户、</t>
    </r>
    <r>
      <rPr>
        <sz val="10"/>
        <color indexed="8"/>
        <rFont val="Times New Roman"/>
        <charset val="134"/>
      </rPr>
      <t>250</t>
    </r>
    <r>
      <rPr>
        <sz val="10"/>
        <color indexed="8"/>
        <rFont val="方正仿宋_GBK"/>
        <charset val="134"/>
      </rPr>
      <t>余人参与鲜花零散种植、销售、运输、加工等，人均年收入约增加</t>
    </r>
    <r>
      <rPr>
        <sz val="10"/>
        <color indexed="8"/>
        <rFont val="Times New Roman"/>
        <charset val="134"/>
      </rPr>
      <t>3</t>
    </r>
    <r>
      <rPr>
        <sz val="10"/>
        <color indexed="8"/>
        <rFont val="方正仿宋_GBK"/>
        <charset val="134"/>
      </rPr>
      <t>万元。</t>
    </r>
  </si>
  <si>
    <t>提供就业岗位</t>
  </si>
  <si>
    <t>曲靖市沾益区盘江镇人民政府</t>
  </si>
  <si>
    <t>曲靖市沾益区盘江镇吴家庄村高原特色食用菌种植产业发展项目</t>
  </si>
  <si>
    <t>盘江镇</t>
  </si>
  <si>
    <t>吴家庄村</t>
  </si>
  <si>
    <r>
      <rPr>
        <sz val="10"/>
        <color rgb="FF000000"/>
        <rFont val="方正仿宋_GBK"/>
        <charset val="134"/>
      </rPr>
      <t>投资</t>
    </r>
    <r>
      <rPr>
        <sz val="10"/>
        <color rgb="FF000000"/>
        <rFont val="Times New Roman"/>
        <charset val="134"/>
      </rPr>
      <t>190</t>
    </r>
    <r>
      <rPr>
        <sz val="10"/>
        <color rgb="FF000000"/>
        <rFont val="方正仿宋_GBK"/>
        <charset val="134"/>
      </rPr>
      <t>万元，在盘江镇吴家庄村一、二、四组利用</t>
    </r>
    <r>
      <rPr>
        <sz val="10"/>
        <color rgb="FF000000"/>
        <rFont val="Times New Roman"/>
        <charset val="134"/>
      </rPr>
      <t>100</t>
    </r>
    <r>
      <rPr>
        <sz val="10"/>
        <color rgb="FF000000"/>
        <rFont val="方正仿宋_GBK"/>
        <charset val="134"/>
      </rPr>
      <t xml:space="preserve">亩闲置林地，实施高原特色食用菌种植产业发展项目，发展林菌结合的林下经济，推动建设民族团结进步示范镇。主要建设内容有：
</t>
    </r>
    <r>
      <rPr>
        <sz val="10"/>
        <color rgb="FF000000"/>
        <rFont val="Times New Roman"/>
        <charset val="134"/>
      </rPr>
      <t>1.</t>
    </r>
    <r>
      <rPr>
        <sz val="10"/>
        <color rgb="FF000000"/>
        <rFont val="方正仿宋_GBK"/>
        <charset val="134"/>
      </rPr>
      <t>投资</t>
    </r>
    <r>
      <rPr>
        <sz val="10"/>
        <color rgb="FF000000"/>
        <rFont val="Times New Roman"/>
        <charset val="134"/>
      </rPr>
      <t>40</t>
    </r>
    <r>
      <rPr>
        <sz val="10"/>
        <color rgb="FF000000"/>
        <rFont val="方正仿宋_GBK"/>
        <charset val="134"/>
      </rPr>
      <t>万元，建设</t>
    </r>
    <r>
      <rPr>
        <sz val="10"/>
        <color rgb="FF000000"/>
        <rFont val="Times New Roman"/>
        <charset val="134"/>
      </rPr>
      <t>50m³</t>
    </r>
    <r>
      <rPr>
        <sz val="10"/>
        <color rgb="FF000000"/>
        <rFont val="方正仿宋_GBK"/>
        <charset val="134"/>
      </rPr>
      <t>蓄水池两个，</t>
    </r>
    <r>
      <rPr>
        <sz val="10"/>
        <color rgb="FF000000"/>
        <rFont val="Times New Roman"/>
        <charset val="134"/>
      </rPr>
      <t>20</t>
    </r>
    <r>
      <rPr>
        <sz val="10"/>
        <color rgb="FF000000"/>
        <rFont val="方正仿宋_GBK"/>
        <charset val="134"/>
      </rPr>
      <t>万元</t>
    </r>
    <r>
      <rPr>
        <sz val="10"/>
        <color rgb="FF000000"/>
        <rFont val="Times New Roman"/>
        <charset val="134"/>
      </rPr>
      <t>/</t>
    </r>
    <r>
      <rPr>
        <sz val="10"/>
        <color rgb="FF000000"/>
        <rFont val="方正仿宋_GBK"/>
        <charset val="134"/>
      </rPr>
      <t xml:space="preserve">个；
</t>
    </r>
    <r>
      <rPr>
        <sz val="10"/>
        <color rgb="FF000000"/>
        <rFont val="Times New Roman"/>
        <charset val="134"/>
      </rPr>
      <t>2.</t>
    </r>
    <r>
      <rPr>
        <sz val="10"/>
        <color rgb="FF000000"/>
        <rFont val="方正仿宋_GBK"/>
        <charset val="134"/>
      </rPr>
      <t>投资</t>
    </r>
    <r>
      <rPr>
        <sz val="10"/>
        <color rgb="FF000000"/>
        <rFont val="Times New Roman"/>
        <charset val="134"/>
      </rPr>
      <t>58</t>
    </r>
    <r>
      <rPr>
        <sz val="10"/>
        <color rgb="FF000000"/>
        <rFont val="方正仿宋_GBK"/>
        <charset val="134"/>
      </rPr>
      <t>万元，在吴家庄村辣椒真空包装厂内，利用部分闲置厂房，建设</t>
    </r>
    <r>
      <rPr>
        <sz val="10"/>
        <color rgb="FF000000"/>
        <rFont val="Times New Roman"/>
        <charset val="134"/>
      </rPr>
      <t>40m³</t>
    </r>
    <r>
      <rPr>
        <sz val="10"/>
        <color rgb="FF000000"/>
        <rFont val="方正仿宋_GBK"/>
        <charset val="134"/>
      </rPr>
      <t>冷库</t>
    </r>
    <r>
      <rPr>
        <sz val="10"/>
        <color rgb="FF000000"/>
        <rFont val="Times New Roman"/>
        <charset val="134"/>
      </rPr>
      <t>2</t>
    </r>
    <r>
      <rPr>
        <sz val="10"/>
        <color rgb="FF000000"/>
        <rFont val="方正仿宋_GBK"/>
        <charset val="134"/>
      </rPr>
      <t>个，一套冷库设备包含高效节能压缩机、冷凝器、蒸发器、门禁系统放结露设计等，一套</t>
    </r>
    <r>
      <rPr>
        <sz val="10"/>
        <color rgb="FF000000"/>
        <rFont val="Times New Roman"/>
        <charset val="134"/>
      </rPr>
      <t>29</t>
    </r>
    <r>
      <rPr>
        <sz val="10"/>
        <color rgb="FF000000"/>
        <rFont val="方正仿宋_GBK"/>
        <charset val="134"/>
      </rPr>
      <t>万元，共需</t>
    </r>
    <r>
      <rPr>
        <sz val="10"/>
        <color rgb="FF000000"/>
        <rFont val="Times New Roman"/>
        <charset val="134"/>
      </rPr>
      <t>58</t>
    </r>
    <r>
      <rPr>
        <sz val="10"/>
        <color rgb="FF000000"/>
        <rFont val="方正仿宋_GBK"/>
        <charset val="134"/>
      </rPr>
      <t xml:space="preserve">万元；
</t>
    </r>
    <r>
      <rPr>
        <sz val="10"/>
        <color rgb="FF000000"/>
        <rFont val="Times New Roman"/>
        <charset val="134"/>
      </rPr>
      <t>3.</t>
    </r>
    <r>
      <rPr>
        <sz val="10"/>
        <color rgb="FF000000"/>
        <rFont val="方正仿宋_GBK"/>
        <charset val="134"/>
      </rPr>
      <t>投资</t>
    </r>
    <r>
      <rPr>
        <sz val="10"/>
        <color rgb="FF000000"/>
        <rFont val="Times New Roman"/>
        <charset val="134"/>
      </rPr>
      <t>49.7</t>
    </r>
    <r>
      <rPr>
        <sz val="10"/>
        <color rgb="FF000000"/>
        <rFont val="方正仿宋_GBK"/>
        <charset val="134"/>
      </rPr>
      <t>万元，利用吴家庄村辣椒真空包装厂内闲置厂房，建设集烘干冷库分拣的数字化中心（设备包含：智能传送带系统，动态称重机结合分拣算法自动剔除超重</t>
    </r>
    <r>
      <rPr>
        <sz val="10"/>
        <color rgb="FF000000"/>
        <rFont val="Times New Roman"/>
        <charset val="134"/>
      </rPr>
      <t>/</t>
    </r>
    <r>
      <rPr>
        <sz val="10"/>
        <color rgb="FF000000"/>
        <rFont val="方正仿宋_GBK"/>
        <charset val="134"/>
      </rPr>
      <t>欠重菇，尺寸分选机光学测量菌盖直径、菌柄长度通过滚筒筛选或图像分析分级，自动包装机、智能照明系统，电子看板，物联网</t>
    </r>
    <r>
      <rPr>
        <sz val="10"/>
        <color rgb="FF000000"/>
        <rFont val="Times New Roman"/>
        <charset val="134"/>
      </rPr>
      <t>IoT,</t>
    </r>
    <r>
      <rPr>
        <sz val="10"/>
        <color rgb="FF000000"/>
        <rFont val="方正仿宋_GBK"/>
        <charset val="134"/>
      </rPr>
      <t>动态称重），整套预计</t>
    </r>
    <r>
      <rPr>
        <sz val="10"/>
        <color rgb="FF000000"/>
        <rFont val="Times New Roman"/>
        <charset val="134"/>
      </rPr>
      <t>497040</t>
    </r>
    <r>
      <rPr>
        <sz val="10"/>
        <color rgb="FF000000"/>
        <rFont val="方正仿宋_GBK"/>
        <charset val="134"/>
      </rPr>
      <t xml:space="preserve">元；
</t>
    </r>
    <r>
      <rPr>
        <sz val="10"/>
        <color rgb="FF000000"/>
        <rFont val="Times New Roman"/>
        <charset val="134"/>
      </rPr>
      <t>4.</t>
    </r>
    <r>
      <rPr>
        <sz val="10"/>
        <color rgb="FF000000"/>
        <rFont val="方正仿宋_GBK"/>
        <charset val="134"/>
      </rPr>
      <t>投资</t>
    </r>
    <r>
      <rPr>
        <sz val="10"/>
        <color rgb="FF000000"/>
        <rFont val="Times New Roman"/>
        <charset val="134"/>
      </rPr>
      <t>42.64</t>
    </r>
    <r>
      <rPr>
        <sz val="10"/>
        <color rgb="FF000000"/>
        <rFont val="方正仿宋_GBK"/>
        <charset val="134"/>
      </rPr>
      <t>万元，建设约</t>
    </r>
    <r>
      <rPr>
        <sz val="10"/>
        <color rgb="FF000000"/>
        <rFont val="Times New Roman"/>
        <charset val="134"/>
      </rPr>
      <t>100</t>
    </r>
    <r>
      <rPr>
        <sz val="10"/>
        <color rgb="FF000000"/>
        <rFont val="方正仿宋_GBK"/>
        <charset val="134"/>
      </rPr>
      <t>亩林下食用菌基地，主要包括：
（</t>
    </r>
    <r>
      <rPr>
        <sz val="10"/>
        <color rgb="FF000000"/>
        <rFont val="Times New Roman"/>
        <charset val="134"/>
      </rPr>
      <t>1</t>
    </r>
    <r>
      <rPr>
        <sz val="10"/>
        <color rgb="FF000000"/>
        <rFont val="方正仿宋_GBK"/>
        <charset val="134"/>
      </rPr>
      <t>）六针加密遮阳网约</t>
    </r>
    <r>
      <rPr>
        <sz val="10"/>
        <color rgb="FF000000"/>
        <rFont val="Times New Roman"/>
        <charset val="134"/>
      </rPr>
      <t>16</t>
    </r>
    <r>
      <rPr>
        <sz val="10"/>
        <color rgb="FF000000"/>
        <rFont val="方正仿宋_GBK"/>
        <charset val="134"/>
      </rPr>
      <t>万㎡（在</t>
    </r>
    <r>
      <rPr>
        <sz val="10"/>
        <color rgb="FF000000"/>
        <rFont val="Times New Roman"/>
        <charset val="134"/>
      </rPr>
      <t>100</t>
    </r>
    <r>
      <rPr>
        <sz val="10"/>
        <color rgb="FF000000"/>
        <rFont val="方正仿宋_GBK"/>
        <charset val="134"/>
      </rPr>
      <t>亩林地下铺设，遮阴网需平面、垂直侧面铺设），单价</t>
    </r>
    <r>
      <rPr>
        <sz val="10"/>
        <color rgb="FF000000"/>
        <rFont val="Times New Roman"/>
        <charset val="134"/>
      </rPr>
      <t>1.45</t>
    </r>
    <r>
      <rPr>
        <sz val="10"/>
        <color rgb="FF000000"/>
        <rFont val="方正仿宋_GBK"/>
        <charset val="134"/>
      </rPr>
      <t>元</t>
    </r>
    <r>
      <rPr>
        <sz val="10"/>
        <color rgb="FF000000"/>
        <rFont val="Times New Roman"/>
        <charset val="134"/>
      </rPr>
      <t>/</t>
    </r>
    <r>
      <rPr>
        <sz val="10"/>
        <color rgb="FF000000"/>
        <rFont val="方正仿宋_GBK"/>
        <charset val="134"/>
      </rPr>
      <t>㎡，需</t>
    </r>
    <r>
      <rPr>
        <sz val="10"/>
        <color rgb="FF000000"/>
        <rFont val="Times New Roman"/>
        <charset val="134"/>
      </rPr>
      <t>23.2</t>
    </r>
    <r>
      <rPr>
        <sz val="10"/>
        <color rgb="FF000000"/>
        <rFont val="方正仿宋_GBK"/>
        <charset val="134"/>
      </rPr>
      <t>万元；
（</t>
    </r>
    <r>
      <rPr>
        <sz val="10"/>
        <color rgb="FF000000"/>
        <rFont val="Times New Roman"/>
        <charset val="134"/>
      </rPr>
      <t>2</t>
    </r>
    <r>
      <rPr>
        <sz val="10"/>
        <color rgb="FF000000"/>
        <rFont val="方正仿宋_GBK"/>
        <charset val="134"/>
      </rPr>
      <t>）食用菌喷灌系统需</t>
    </r>
    <r>
      <rPr>
        <sz val="10"/>
        <color rgb="FF000000"/>
        <rFont val="Times New Roman"/>
        <charset val="134"/>
      </rPr>
      <t>13.64</t>
    </r>
    <r>
      <rPr>
        <sz val="10"/>
        <color rgb="FF000000"/>
        <rFont val="方正仿宋_GBK"/>
        <charset val="134"/>
      </rPr>
      <t>万元，含①雾喷三件套（喷头、玻璃纤维杆、毛管）约</t>
    </r>
    <r>
      <rPr>
        <sz val="10"/>
        <color rgb="FF000000"/>
        <rFont val="Times New Roman"/>
        <charset val="134"/>
      </rPr>
      <t>4.5</t>
    </r>
    <r>
      <rPr>
        <sz val="10"/>
        <color rgb="FF000000"/>
        <rFont val="方正仿宋_GBK"/>
        <charset val="134"/>
      </rPr>
      <t>万套，</t>
    </r>
    <r>
      <rPr>
        <sz val="10"/>
        <color rgb="FF000000"/>
        <rFont val="Times New Roman"/>
        <charset val="134"/>
      </rPr>
      <t>2</t>
    </r>
    <r>
      <rPr>
        <sz val="10"/>
        <color rgb="FF000000"/>
        <rFont val="方正仿宋_GBK"/>
        <charset val="134"/>
      </rPr>
      <t>元</t>
    </r>
    <r>
      <rPr>
        <sz val="10"/>
        <color rgb="FF000000"/>
        <rFont val="Times New Roman"/>
        <charset val="134"/>
      </rPr>
      <t>/</t>
    </r>
    <r>
      <rPr>
        <sz val="10"/>
        <color rgb="FF000000"/>
        <rFont val="方正仿宋_GBK"/>
        <charset val="134"/>
      </rPr>
      <t>套，需</t>
    </r>
    <r>
      <rPr>
        <sz val="10"/>
        <color rgb="FF000000"/>
        <rFont val="Times New Roman"/>
        <charset val="134"/>
      </rPr>
      <t>9</t>
    </r>
    <r>
      <rPr>
        <sz val="10"/>
        <color rgb="FF000000"/>
        <rFont val="方正仿宋_GBK"/>
        <charset val="134"/>
      </rPr>
      <t>万元；②各水管设施</t>
    </r>
    <r>
      <rPr>
        <sz val="10"/>
        <color rgb="FF000000"/>
        <rFont val="Times New Roman"/>
        <charset val="134"/>
      </rPr>
      <t>2.9</t>
    </r>
    <r>
      <rPr>
        <sz val="10"/>
        <color rgb="FF000000"/>
        <rFont val="方正仿宋_GBK"/>
        <charset val="134"/>
      </rPr>
      <t>万元，包含（主出水管、分水管、菌床分支管、</t>
    </r>
    <r>
      <rPr>
        <sz val="10"/>
        <color rgb="FF000000"/>
        <rFont val="Times New Roman"/>
        <charset val="134"/>
      </rPr>
      <t>75</t>
    </r>
    <r>
      <rPr>
        <sz val="10"/>
        <color rgb="FF000000"/>
        <rFont val="方正仿宋_GBK"/>
        <charset val="134"/>
      </rPr>
      <t>直径</t>
    </r>
    <r>
      <rPr>
        <sz val="10"/>
        <color rgb="FF000000"/>
        <rFont val="Times New Roman"/>
        <charset val="134"/>
      </rPr>
      <t>PE</t>
    </r>
    <r>
      <rPr>
        <sz val="10"/>
        <color rgb="FF000000"/>
        <rFont val="方正仿宋_GBK"/>
        <charset val="134"/>
      </rPr>
      <t>管、</t>
    </r>
    <r>
      <rPr>
        <sz val="10"/>
        <color rgb="FF000000"/>
        <rFont val="Times New Roman"/>
        <charset val="134"/>
      </rPr>
      <t>75</t>
    </r>
    <r>
      <rPr>
        <sz val="10"/>
        <color rgb="FF000000"/>
        <rFont val="方正仿宋_GBK"/>
        <charset val="134"/>
      </rPr>
      <t>直径</t>
    </r>
    <r>
      <rPr>
        <sz val="10"/>
        <color rgb="FF000000"/>
        <rFont val="Times New Roman"/>
        <charset val="134"/>
      </rPr>
      <t>PE</t>
    </r>
    <r>
      <rPr>
        <sz val="10"/>
        <color rgb="FF000000"/>
        <rFont val="方正仿宋_GBK"/>
        <charset val="134"/>
      </rPr>
      <t>管堵头、</t>
    </r>
    <r>
      <rPr>
        <sz val="10"/>
        <color rgb="FF000000"/>
        <rFont val="Times New Roman"/>
        <charset val="134"/>
      </rPr>
      <t>75</t>
    </r>
    <r>
      <rPr>
        <sz val="10"/>
        <color rgb="FF000000"/>
        <rFont val="方正仿宋_GBK"/>
        <charset val="134"/>
      </rPr>
      <t>直径</t>
    </r>
    <r>
      <rPr>
        <sz val="10"/>
        <color rgb="FF000000"/>
        <rFont val="Times New Roman"/>
        <charset val="134"/>
      </rPr>
      <t>PE</t>
    </r>
    <r>
      <rPr>
        <sz val="10"/>
        <color rgb="FF000000"/>
        <rFont val="方正仿宋_GBK"/>
        <charset val="134"/>
      </rPr>
      <t>管转</t>
    </r>
    <r>
      <rPr>
        <sz val="10"/>
        <color rgb="FF000000"/>
        <rFont val="Times New Roman"/>
        <charset val="134"/>
      </rPr>
      <t>50</t>
    </r>
    <r>
      <rPr>
        <sz val="10"/>
        <color rgb="FF000000"/>
        <rFont val="方正仿宋_GBK"/>
        <charset val="134"/>
      </rPr>
      <t>直径</t>
    </r>
    <r>
      <rPr>
        <sz val="10"/>
        <color rgb="FF000000"/>
        <rFont val="Times New Roman"/>
        <charset val="134"/>
      </rPr>
      <t>PE</t>
    </r>
    <r>
      <rPr>
        <sz val="10"/>
        <color rgb="FF000000"/>
        <rFont val="方正仿宋_GBK"/>
        <charset val="134"/>
      </rPr>
      <t>管热熔转换头、</t>
    </r>
    <r>
      <rPr>
        <sz val="10"/>
        <color rgb="FF000000"/>
        <rFont val="Times New Roman"/>
        <charset val="134"/>
      </rPr>
      <t>50</t>
    </r>
    <r>
      <rPr>
        <sz val="10"/>
        <color rgb="FF000000"/>
        <rFont val="方正仿宋_GBK"/>
        <charset val="134"/>
      </rPr>
      <t>直径</t>
    </r>
    <r>
      <rPr>
        <sz val="10"/>
        <color rgb="FF000000"/>
        <rFont val="Times New Roman"/>
        <charset val="134"/>
      </rPr>
      <t>PE</t>
    </r>
    <r>
      <rPr>
        <sz val="10"/>
        <color rgb="FF000000"/>
        <rFont val="方正仿宋_GBK"/>
        <charset val="134"/>
      </rPr>
      <t>管热熔转</t>
    </r>
    <r>
      <rPr>
        <sz val="10"/>
        <color rgb="FF000000"/>
        <rFont val="Times New Roman"/>
        <charset val="134"/>
      </rPr>
      <t>25</t>
    </r>
    <r>
      <rPr>
        <sz val="10"/>
        <color rgb="FF000000"/>
        <rFont val="方正仿宋_GBK"/>
        <charset val="134"/>
      </rPr>
      <t>直径</t>
    </r>
    <r>
      <rPr>
        <sz val="10"/>
        <color rgb="FF000000"/>
        <rFont val="Times New Roman"/>
        <charset val="134"/>
      </rPr>
      <t>PE</t>
    </r>
    <r>
      <rPr>
        <sz val="10"/>
        <color rgb="FF000000"/>
        <rFont val="方正仿宋_GBK"/>
        <charset val="134"/>
      </rPr>
      <t>管热熔转换头、</t>
    </r>
    <r>
      <rPr>
        <sz val="10"/>
        <color rgb="FF000000"/>
        <rFont val="Times New Roman"/>
        <charset val="134"/>
      </rPr>
      <t>25</t>
    </r>
    <r>
      <rPr>
        <sz val="10"/>
        <color rgb="FF000000"/>
        <rFont val="方正仿宋_GBK"/>
        <charset val="134"/>
      </rPr>
      <t>直径</t>
    </r>
    <r>
      <rPr>
        <sz val="10"/>
        <color rgb="FF000000"/>
        <rFont val="Times New Roman"/>
        <charset val="134"/>
      </rPr>
      <t>PE</t>
    </r>
    <r>
      <rPr>
        <sz val="10"/>
        <color rgb="FF000000"/>
        <rFont val="方正仿宋_GBK"/>
        <charset val="134"/>
      </rPr>
      <t>管堵头等）；③水泵设施</t>
    </r>
    <r>
      <rPr>
        <sz val="10"/>
        <color rgb="FF000000"/>
        <rFont val="Times New Roman"/>
        <charset val="134"/>
      </rPr>
      <t>1.74</t>
    </r>
    <r>
      <rPr>
        <sz val="10"/>
        <color rgb="FF000000"/>
        <rFont val="方正仿宋_GBK"/>
        <charset val="134"/>
      </rPr>
      <t>万元，</t>
    </r>
    <r>
      <rPr>
        <sz val="10"/>
        <color rgb="FF000000"/>
        <rFont val="Times New Roman"/>
        <charset val="134"/>
      </rPr>
      <t>7.5</t>
    </r>
    <r>
      <rPr>
        <sz val="10"/>
        <color rgb="FF000000"/>
        <rFont val="方正仿宋_GBK"/>
        <charset val="134"/>
      </rPr>
      <t>千瓦潜水泵</t>
    </r>
    <r>
      <rPr>
        <sz val="10"/>
        <color rgb="FF000000"/>
        <rFont val="Times New Roman"/>
        <charset val="134"/>
      </rPr>
      <t>2</t>
    </r>
    <r>
      <rPr>
        <sz val="10"/>
        <color rgb="FF000000"/>
        <rFont val="方正仿宋_GBK"/>
        <charset val="134"/>
      </rPr>
      <t>台，</t>
    </r>
    <r>
      <rPr>
        <sz val="10"/>
        <color rgb="FF000000"/>
        <rFont val="Times New Roman"/>
        <charset val="134"/>
      </rPr>
      <t>7500</t>
    </r>
    <r>
      <rPr>
        <sz val="10"/>
        <color rgb="FF000000"/>
        <rFont val="方正仿宋_GBK"/>
        <charset val="134"/>
      </rPr>
      <t>元</t>
    </r>
    <r>
      <rPr>
        <sz val="10"/>
        <color rgb="FF000000"/>
        <rFont val="Times New Roman"/>
        <charset val="134"/>
      </rPr>
      <t>/</t>
    </r>
    <r>
      <rPr>
        <sz val="10"/>
        <color rgb="FF000000"/>
        <rFont val="方正仿宋_GBK"/>
        <charset val="134"/>
      </rPr>
      <t>台，预计</t>
    </r>
    <r>
      <rPr>
        <sz val="10"/>
        <color rgb="FF000000"/>
        <rFont val="Times New Roman"/>
        <charset val="134"/>
      </rPr>
      <t>15000</t>
    </r>
    <r>
      <rPr>
        <sz val="10"/>
        <color rgb="FF000000"/>
        <rFont val="方正仿宋_GBK"/>
        <charset val="134"/>
      </rPr>
      <t>元，水泵出口滤芯</t>
    </r>
    <r>
      <rPr>
        <sz val="10"/>
        <color rgb="FF000000"/>
        <rFont val="Times New Roman"/>
        <charset val="134"/>
      </rPr>
      <t>2</t>
    </r>
    <r>
      <rPr>
        <sz val="10"/>
        <color rgb="FF000000"/>
        <rFont val="方正仿宋_GBK"/>
        <charset val="134"/>
      </rPr>
      <t>个，</t>
    </r>
    <r>
      <rPr>
        <sz val="10"/>
        <color rgb="FF000000"/>
        <rFont val="Times New Roman"/>
        <charset val="134"/>
      </rPr>
      <t>1200</t>
    </r>
    <r>
      <rPr>
        <sz val="10"/>
        <color rgb="FF000000"/>
        <rFont val="方正仿宋_GBK"/>
        <charset val="134"/>
      </rPr>
      <t>元</t>
    </r>
    <r>
      <rPr>
        <sz val="10"/>
        <color rgb="FF000000"/>
        <rFont val="Times New Roman"/>
        <charset val="134"/>
      </rPr>
      <t>/</t>
    </r>
    <r>
      <rPr>
        <sz val="10"/>
        <color rgb="FF000000"/>
        <rFont val="方正仿宋_GBK"/>
        <charset val="134"/>
      </rPr>
      <t>个，预计</t>
    </r>
    <r>
      <rPr>
        <sz val="10"/>
        <color rgb="FF000000"/>
        <rFont val="Times New Roman"/>
        <charset val="134"/>
      </rPr>
      <t>2400</t>
    </r>
    <r>
      <rPr>
        <sz val="10"/>
        <color rgb="FF000000"/>
        <rFont val="方正仿宋_GBK"/>
        <charset val="134"/>
      </rPr>
      <t>元。
（</t>
    </r>
    <r>
      <rPr>
        <sz val="10"/>
        <color rgb="FF000000"/>
        <rFont val="Times New Roman"/>
        <charset val="134"/>
      </rPr>
      <t>3</t>
    </r>
    <r>
      <rPr>
        <sz val="10"/>
        <color rgb="FF000000"/>
        <rFont val="方正仿宋_GBK"/>
        <charset val="134"/>
      </rPr>
      <t>）食用菌控温及虫害消杀土壤酸碱平系统</t>
    </r>
    <r>
      <rPr>
        <sz val="10"/>
        <color rgb="FF000000"/>
        <rFont val="Times New Roman"/>
        <charset val="134"/>
      </rPr>
      <t>5.8</t>
    </r>
    <r>
      <rPr>
        <sz val="10"/>
        <color rgb="FF000000"/>
        <rFont val="方正仿宋_GBK"/>
        <charset val="134"/>
      </rPr>
      <t>万元，含爆石灰粉约</t>
    </r>
    <r>
      <rPr>
        <sz val="10"/>
        <color rgb="FF000000"/>
        <rFont val="Times New Roman"/>
        <charset val="134"/>
      </rPr>
      <t>500</t>
    </r>
    <r>
      <rPr>
        <sz val="10"/>
        <color rgb="FF000000"/>
        <rFont val="方正仿宋_GBK"/>
        <charset val="134"/>
      </rPr>
      <t>袋，</t>
    </r>
    <r>
      <rPr>
        <sz val="10"/>
        <color rgb="FF000000"/>
        <rFont val="Times New Roman"/>
        <charset val="134"/>
      </rPr>
      <t>30</t>
    </r>
    <r>
      <rPr>
        <sz val="10"/>
        <color rgb="FF000000"/>
        <rFont val="方正仿宋_GBK"/>
        <charset val="134"/>
      </rPr>
      <t>元</t>
    </r>
    <r>
      <rPr>
        <sz val="10"/>
        <color rgb="FF000000"/>
        <rFont val="Times New Roman"/>
        <charset val="134"/>
      </rPr>
      <t>/</t>
    </r>
    <r>
      <rPr>
        <sz val="10"/>
        <color rgb="FF000000"/>
        <rFont val="方正仿宋_GBK"/>
        <charset val="134"/>
      </rPr>
      <t>袋，预计</t>
    </r>
    <r>
      <rPr>
        <sz val="10"/>
        <color rgb="FF000000"/>
        <rFont val="Times New Roman"/>
        <charset val="134"/>
      </rPr>
      <t>1.5</t>
    </r>
    <r>
      <rPr>
        <sz val="10"/>
        <color rgb="FF000000"/>
        <rFont val="方正仿宋_GBK"/>
        <charset val="134"/>
      </rPr>
      <t>万元；宽扎带黑色约</t>
    </r>
    <r>
      <rPr>
        <sz val="10"/>
        <color rgb="FF000000"/>
        <rFont val="Times New Roman"/>
        <charset val="134"/>
      </rPr>
      <t>300</t>
    </r>
    <r>
      <rPr>
        <sz val="10"/>
        <color rgb="FF000000"/>
        <rFont val="方正仿宋_GBK"/>
        <charset val="134"/>
      </rPr>
      <t>袋，</t>
    </r>
    <r>
      <rPr>
        <sz val="10"/>
        <color rgb="FF000000"/>
        <rFont val="Times New Roman"/>
        <charset val="134"/>
      </rPr>
      <t>48</t>
    </r>
    <r>
      <rPr>
        <sz val="10"/>
        <color rgb="FF000000"/>
        <rFont val="方正仿宋_GBK"/>
        <charset val="134"/>
      </rPr>
      <t>元</t>
    </r>
    <r>
      <rPr>
        <sz val="10"/>
        <color rgb="FF000000"/>
        <rFont val="Times New Roman"/>
        <charset val="134"/>
      </rPr>
      <t>/</t>
    </r>
    <r>
      <rPr>
        <sz val="10"/>
        <color rgb="FF000000"/>
        <rFont val="方正仿宋_GBK"/>
        <charset val="134"/>
      </rPr>
      <t>袋，预计</t>
    </r>
    <r>
      <rPr>
        <sz val="10"/>
        <color rgb="FF000000"/>
        <rFont val="Times New Roman"/>
        <charset val="134"/>
      </rPr>
      <t>1.44</t>
    </r>
    <r>
      <rPr>
        <sz val="10"/>
        <color rgb="FF000000"/>
        <rFont val="方正仿宋_GBK"/>
        <charset val="134"/>
      </rPr>
      <t>万元；</t>
    </r>
    <r>
      <rPr>
        <sz val="10"/>
        <color rgb="FF000000"/>
        <rFont val="Times New Roman"/>
        <charset val="134"/>
      </rPr>
      <t>12</t>
    </r>
    <r>
      <rPr>
        <sz val="10"/>
        <color rgb="FF000000"/>
        <rFont val="方正仿宋_GBK"/>
        <charset val="134"/>
      </rPr>
      <t>丝棚棚膜</t>
    </r>
    <r>
      <rPr>
        <sz val="10"/>
        <color rgb="FF000000"/>
        <rFont val="Times New Roman"/>
        <charset val="134"/>
      </rPr>
      <t>12</t>
    </r>
    <r>
      <rPr>
        <sz val="10"/>
        <color rgb="FF000000"/>
        <rFont val="方正仿宋_GBK"/>
        <charset val="134"/>
      </rPr>
      <t>丝</t>
    </r>
    <r>
      <rPr>
        <sz val="10"/>
        <color rgb="FF000000"/>
        <rFont val="Times New Roman"/>
        <charset val="134"/>
      </rPr>
      <t>4.6*100</t>
    </r>
    <r>
      <rPr>
        <sz val="10"/>
        <color rgb="FF000000"/>
        <rFont val="方正仿宋_GBK"/>
        <charset val="134"/>
      </rPr>
      <t>米，</t>
    </r>
    <r>
      <rPr>
        <sz val="10"/>
        <color rgb="FF000000"/>
        <rFont val="Times New Roman"/>
        <charset val="134"/>
      </rPr>
      <t>1600</t>
    </r>
    <r>
      <rPr>
        <sz val="10"/>
        <color rgb="FF000000"/>
        <rFont val="方正仿宋_GBK"/>
        <charset val="134"/>
      </rPr>
      <t>公斤，</t>
    </r>
    <r>
      <rPr>
        <sz val="10"/>
        <color rgb="FF000000"/>
        <rFont val="Times New Roman"/>
        <charset val="134"/>
      </rPr>
      <t>17.9</t>
    </r>
    <r>
      <rPr>
        <sz val="10"/>
        <color rgb="FF000000"/>
        <rFont val="方正仿宋_GBK"/>
        <charset val="134"/>
      </rPr>
      <t>元</t>
    </r>
    <r>
      <rPr>
        <sz val="10"/>
        <color rgb="FF000000"/>
        <rFont val="Times New Roman"/>
        <charset val="134"/>
      </rPr>
      <t>/</t>
    </r>
    <r>
      <rPr>
        <sz val="10"/>
        <color rgb="FF000000"/>
        <rFont val="方正仿宋_GBK"/>
        <charset val="134"/>
      </rPr>
      <t>公斤，预计</t>
    </r>
    <r>
      <rPr>
        <sz val="10"/>
        <color rgb="FF000000"/>
        <rFont val="Times New Roman"/>
        <charset val="134"/>
      </rPr>
      <t>2.86</t>
    </r>
    <r>
      <rPr>
        <sz val="10"/>
        <color rgb="FF000000"/>
        <rFont val="方正仿宋_GBK"/>
        <charset val="134"/>
      </rPr>
      <t>万元</t>
    </r>
    <r>
      <rPr>
        <sz val="10"/>
        <color rgb="FF000000"/>
        <rFont val="Times New Roman"/>
        <charset val="134"/>
      </rPr>
      <t>.</t>
    </r>
  </si>
  <si>
    <r>
      <rPr>
        <sz val="10"/>
        <rFont val="方正仿宋_GBK"/>
        <charset val="134"/>
      </rPr>
      <t>总体目标体现项目的预期效益，</t>
    </r>
    <r>
      <rPr>
        <sz val="10"/>
        <rFont val="Times New Roman"/>
        <charset val="134"/>
      </rPr>
      <t>“</t>
    </r>
    <r>
      <rPr>
        <sz val="10"/>
        <rFont val="方正仿宋_GBK"/>
        <charset val="134"/>
      </rPr>
      <t>通过建设高原特色食用菌种植</t>
    </r>
    <r>
      <rPr>
        <sz val="10"/>
        <rFont val="Times New Roman"/>
        <charset val="134"/>
      </rPr>
      <t>150</t>
    </r>
    <r>
      <rPr>
        <sz val="10"/>
        <rFont val="方正仿宋_GBK"/>
        <charset val="134"/>
      </rPr>
      <t>亩，发展林菌结合的林下经济，推动建设民族团结进步示范镇。项目建成后产权归盘江镇吴家庄村委会，带动辖区内农户</t>
    </r>
    <r>
      <rPr>
        <sz val="10"/>
        <rFont val="Times New Roman"/>
        <charset val="134"/>
      </rPr>
      <t>190</t>
    </r>
    <r>
      <rPr>
        <sz val="10"/>
        <rFont val="方正仿宋_GBK"/>
        <charset val="134"/>
      </rPr>
      <t>户（其中脱贫户</t>
    </r>
    <r>
      <rPr>
        <sz val="10"/>
        <rFont val="Times New Roman"/>
        <charset val="134"/>
      </rPr>
      <t>52</t>
    </r>
    <r>
      <rPr>
        <sz val="10"/>
        <rFont val="方正仿宋_GBK"/>
        <charset val="134"/>
      </rPr>
      <t>户</t>
    </r>
    <r>
      <rPr>
        <sz val="10"/>
        <rFont val="Times New Roman"/>
        <charset val="134"/>
      </rPr>
      <t>200</t>
    </r>
    <r>
      <rPr>
        <sz val="10"/>
        <rFont val="方正仿宋_GBK"/>
        <charset val="134"/>
      </rPr>
      <t>人，</t>
    </r>
    <r>
      <rPr>
        <sz val="10"/>
        <rFont val="Times New Roman"/>
        <charset val="134"/>
      </rPr>
      <t>“</t>
    </r>
    <r>
      <rPr>
        <sz val="10"/>
        <rFont val="方正仿宋_GBK"/>
        <charset val="134"/>
      </rPr>
      <t>三类监测对象</t>
    </r>
    <r>
      <rPr>
        <sz val="10"/>
        <rFont val="Times New Roman"/>
        <charset val="134"/>
      </rPr>
      <t>”8</t>
    </r>
    <r>
      <rPr>
        <sz val="10"/>
        <rFont val="方正仿宋_GBK"/>
        <charset val="134"/>
      </rPr>
      <t>户，少数民族</t>
    </r>
    <r>
      <rPr>
        <sz val="10"/>
        <rFont val="Times New Roman"/>
        <charset val="134"/>
      </rPr>
      <t>130</t>
    </r>
    <r>
      <rPr>
        <sz val="10"/>
        <rFont val="方正仿宋_GBK"/>
        <charset val="134"/>
      </rPr>
      <t>户</t>
    </r>
    <r>
      <rPr>
        <sz val="10"/>
        <rFont val="Times New Roman"/>
        <charset val="134"/>
      </rPr>
      <t>680</t>
    </r>
    <r>
      <rPr>
        <sz val="10"/>
        <rFont val="方正仿宋_GBK"/>
        <charset val="134"/>
      </rPr>
      <t>人），预计可增加收入</t>
    </r>
    <r>
      <rPr>
        <sz val="10"/>
        <rFont val="Times New Roman"/>
        <charset val="134"/>
      </rPr>
      <t>4000</t>
    </r>
    <r>
      <rPr>
        <sz val="10"/>
        <rFont val="方正仿宋_GBK"/>
        <charset val="134"/>
      </rPr>
      <t>元</t>
    </r>
    <r>
      <rPr>
        <sz val="10"/>
        <rFont val="Times New Roman"/>
        <charset val="134"/>
      </rPr>
      <t>/</t>
    </r>
    <r>
      <rPr>
        <sz val="10"/>
        <rFont val="方正仿宋_GBK"/>
        <charset val="134"/>
      </rPr>
      <t>人，预计带动实现村集体经济增收</t>
    </r>
    <r>
      <rPr>
        <sz val="10"/>
        <rFont val="Times New Roman"/>
        <charset val="134"/>
      </rPr>
      <t>11</t>
    </r>
    <r>
      <rPr>
        <sz val="10"/>
        <rFont val="方正仿宋_GBK"/>
        <charset val="134"/>
      </rPr>
      <t>万元。</t>
    </r>
  </si>
  <si>
    <r>
      <rPr>
        <sz val="10"/>
        <rFont val="Times New Roman"/>
        <charset val="134"/>
      </rPr>
      <t xml:space="preserve">    </t>
    </r>
    <r>
      <rPr>
        <sz val="10"/>
        <rFont val="方正仿宋_GBK"/>
        <charset val="134"/>
      </rPr>
      <t>盘江镇吴家庄与云供优品公司签订合作协议，按不低于</t>
    </r>
    <r>
      <rPr>
        <sz val="10"/>
        <rFont val="Times New Roman"/>
        <charset val="134"/>
      </rPr>
      <t>11</t>
    </r>
    <r>
      <rPr>
        <sz val="10"/>
        <rFont val="方正仿宋_GBK"/>
        <charset val="134"/>
      </rPr>
      <t>万元</t>
    </r>
    <r>
      <rPr>
        <sz val="10"/>
        <rFont val="Times New Roman"/>
        <charset val="134"/>
      </rPr>
      <t>/</t>
    </r>
    <r>
      <rPr>
        <sz val="10"/>
        <rFont val="方正仿宋_GBK"/>
        <charset val="134"/>
      </rPr>
      <t>年进行分红（包含村集体收入、村民收入、设备租金），根据效益适当增加一定幅度的分红。同时可提供部分就业岗位，如食用菌采摘、装箱等，带动辖区内约</t>
    </r>
    <r>
      <rPr>
        <sz val="10"/>
        <rFont val="Times New Roman"/>
        <charset val="134"/>
      </rPr>
      <t>500</t>
    </r>
    <r>
      <rPr>
        <sz val="10"/>
        <rFont val="方正仿宋_GBK"/>
        <charset val="134"/>
      </rPr>
      <t>人增收，预计可增加收入</t>
    </r>
    <r>
      <rPr>
        <sz val="10"/>
        <rFont val="Times New Roman"/>
        <charset val="134"/>
      </rPr>
      <t>4000</t>
    </r>
    <r>
      <rPr>
        <sz val="10"/>
        <rFont val="方正仿宋_GBK"/>
        <charset val="134"/>
      </rPr>
      <t>元</t>
    </r>
    <r>
      <rPr>
        <sz val="10"/>
        <rFont val="Times New Roman"/>
        <charset val="134"/>
      </rPr>
      <t>/</t>
    </r>
    <r>
      <rPr>
        <sz val="10"/>
        <rFont val="方正仿宋_GBK"/>
        <charset val="134"/>
      </rPr>
      <t>人，预计带动实现村集体经济增收</t>
    </r>
    <r>
      <rPr>
        <sz val="10"/>
        <rFont val="Times New Roman"/>
        <charset val="134"/>
      </rPr>
      <t>11</t>
    </r>
    <r>
      <rPr>
        <sz val="10"/>
        <rFont val="方正仿宋_GBK"/>
        <charset val="134"/>
      </rPr>
      <t>万元。同时鼓励有条件的村民自行种植，每亩菌产量在</t>
    </r>
    <r>
      <rPr>
        <sz val="10"/>
        <rFont val="Times New Roman"/>
        <charset val="134"/>
      </rPr>
      <t>5</t>
    </r>
    <r>
      <rPr>
        <sz val="10"/>
        <rFont val="方正仿宋_GBK"/>
        <charset val="134"/>
      </rPr>
      <t>吨左右，收购价为</t>
    </r>
    <r>
      <rPr>
        <sz val="10"/>
        <rFont val="Times New Roman"/>
        <charset val="134"/>
      </rPr>
      <t>10</t>
    </r>
    <r>
      <rPr>
        <sz val="10"/>
        <rFont val="方正仿宋_GBK"/>
        <charset val="134"/>
      </rPr>
      <t>元每公斤，预计每亩收入可达</t>
    </r>
    <r>
      <rPr>
        <sz val="10"/>
        <rFont val="Times New Roman"/>
        <charset val="134"/>
      </rPr>
      <t>5</t>
    </r>
    <r>
      <rPr>
        <sz val="10"/>
        <rFont val="方正仿宋_GBK"/>
        <charset val="134"/>
      </rPr>
      <t>万元左右。</t>
    </r>
  </si>
  <si>
    <t>盘江镇吴家庄村委会</t>
  </si>
  <si>
    <t>林下种植地块为吴家庄村退耕还林地，已取得到户的家庭承包经营权，可流转；冷库建设地为原吴家庄辣椒烘干产空地，已办理设施农用地备案</t>
  </si>
  <si>
    <t>加工基地</t>
  </si>
  <si>
    <t>播乐乡小海村农产品分拣中心建设项目</t>
  </si>
  <si>
    <t>播乐乡</t>
  </si>
  <si>
    <t>小海村</t>
  </si>
  <si>
    <t>计划建设农产品分拣中心1个，建设内容：
1.新建钢结构大棚一座1000平方米，屋脊高8m、屋檐高6m。其中：卸货区占地面积200平方米，主要是从外界进去分拣中心；理货区占地面积300平方米，主要是蔬菜产品的整理及加工；库存区占地面积300平方米，主要是对货物整理及存处；出货区占地面积200平方米，占地总面积1000平方米。
钢材品种规格Q235型钢柱250*250*6*12，钢梁型：H型钢；钢材品种规格：Q235型钢柱250*250*6*12；钢檩条（C型钢）钢材品种规格：Q235B C80*40*20*2.52，单根质量：0.3t以内。需资金120万元。
2.硬化场地及道路1200平方米，混凝土强度C25，需资金12万元；
3.新建砖砌排水沟200m，宽0.4m、深0.5m，需资金6万元；
4.新建70平方米管理房建设10m*7m，需资金21万元；
5.新建透视围栏120m，需资金4万元；
共需资金163万元</t>
  </si>
  <si>
    <r>
      <rPr>
        <sz val="10"/>
        <color theme="1"/>
        <rFont val="方正仿宋_GBK"/>
        <charset val="134"/>
      </rPr>
      <t>项目建成将后惠及小海村委会</t>
    </r>
    <r>
      <rPr>
        <sz val="10"/>
        <color indexed="8"/>
        <rFont val="Times New Roman"/>
        <charset val="134"/>
      </rPr>
      <t>658</t>
    </r>
    <r>
      <rPr>
        <sz val="10"/>
        <color indexed="8"/>
        <rFont val="方正仿宋_GBK"/>
        <charset val="134"/>
      </rPr>
      <t>户</t>
    </r>
    <r>
      <rPr>
        <sz val="10"/>
        <color indexed="8"/>
        <rFont val="Times New Roman"/>
        <charset val="134"/>
      </rPr>
      <t>2683</t>
    </r>
    <r>
      <rPr>
        <sz val="10"/>
        <color indexed="8"/>
        <rFont val="方正仿宋_GBK"/>
        <charset val="134"/>
      </rPr>
      <t>人，有脱贫户和监测对象</t>
    </r>
    <r>
      <rPr>
        <sz val="10"/>
        <color indexed="8"/>
        <rFont val="Times New Roman"/>
        <charset val="134"/>
      </rPr>
      <t>49</t>
    </r>
    <r>
      <rPr>
        <sz val="10"/>
        <color indexed="8"/>
        <rFont val="方正仿宋_GBK"/>
        <charset val="134"/>
      </rPr>
      <t>户</t>
    </r>
    <r>
      <rPr>
        <sz val="10"/>
        <color indexed="8"/>
        <rFont val="Times New Roman"/>
        <charset val="134"/>
      </rPr>
      <t>169</t>
    </r>
    <r>
      <rPr>
        <sz val="10"/>
        <color indexed="8"/>
        <rFont val="方正仿宋_GBK"/>
        <charset val="134"/>
      </rPr>
      <t>人，其中三类监测对象</t>
    </r>
    <r>
      <rPr>
        <sz val="10"/>
        <color indexed="8"/>
        <rFont val="Times New Roman"/>
        <charset val="134"/>
      </rPr>
      <t>5</t>
    </r>
    <r>
      <rPr>
        <sz val="10"/>
        <color indexed="8"/>
        <rFont val="方正仿宋_GBK"/>
        <charset val="134"/>
      </rPr>
      <t>户</t>
    </r>
    <r>
      <rPr>
        <sz val="10"/>
        <color indexed="8"/>
        <rFont val="Times New Roman"/>
        <charset val="134"/>
      </rPr>
      <t>15</t>
    </r>
    <r>
      <rPr>
        <sz val="10"/>
        <color indexed="8"/>
        <rFont val="方正仿宋_GBK"/>
        <charset val="134"/>
      </rPr>
      <t>人。很大程度上解决奴革周边农产品分拣、销售问题；项目建成后将促使周边土地集中流转，用于规模化种植中药材、辣椒、茭瓜等。农户不仅每年能获得每亩</t>
    </r>
    <r>
      <rPr>
        <sz val="10"/>
        <color indexed="8"/>
        <rFont val="Times New Roman"/>
        <charset val="134"/>
      </rPr>
      <t>800-1500</t>
    </r>
    <r>
      <rPr>
        <sz val="10"/>
        <color indexed="8"/>
        <rFont val="方正仿宋_GBK"/>
        <charset val="134"/>
      </rPr>
      <t>元不等的土地租金收入，还能从土地中解放出来，投入到其他生产活动或分拣中心务工，实现</t>
    </r>
    <r>
      <rPr>
        <sz val="10"/>
        <color indexed="8"/>
        <rFont val="Times New Roman"/>
        <charset val="134"/>
      </rPr>
      <t>“</t>
    </r>
    <r>
      <rPr>
        <sz val="10"/>
        <color indexed="8"/>
        <rFont val="方正仿宋_GBK"/>
        <charset val="134"/>
      </rPr>
      <t>一地双收</t>
    </r>
    <r>
      <rPr>
        <sz val="10"/>
        <color indexed="8"/>
        <rFont val="Times New Roman"/>
        <charset val="134"/>
      </rPr>
      <t>”</t>
    </r>
    <r>
      <rPr>
        <sz val="10"/>
        <color indexed="8"/>
        <rFont val="方正仿宋_GBK"/>
        <charset val="134"/>
      </rPr>
      <t>，有力促进农民收入增长；该项目的建成能够有效减少农产品的损耗，显著降低腐烂变质率。分拣中心能够及时依据农产品的品质等因素进行分拣，对于有问题或易坏的农产品可以快速进行处理，从而避免因长时间混放导致大量腐烂的情况发生，进而减少了因腐烂产生的垃圾以及对土壤、水源的污染。项目建成后产权归播乐乡小海村村委会，全年预计租金收益</t>
    </r>
    <r>
      <rPr>
        <sz val="10"/>
        <color indexed="8"/>
        <rFont val="Times New Roman"/>
        <charset val="134"/>
      </rPr>
      <t>3000</t>
    </r>
    <r>
      <rPr>
        <sz val="10"/>
        <color indexed="8"/>
        <rFont val="方正仿宋_GBK"/>
        <charset val="134"/>
      </rPr>
      <t>元</t>
    </r>
    <r>
      <rPr>
        <sz val="10"/>
        <color indexed="8"/>
        <rFont val="Times New Roman"/>
        <charset val="134"/>
      </rPr>
      <t>/</t>
    </r>
    <r>
      <rPr>
        <sz val="10"/>
        <color indexed="8"/>
        <rFont val="方正仿宋_GBK"/>
        <charset val="134"/>
      </rPr>
      <t>月</t>
    </r>
    <r>
      <rPr>
        <sz val="10"/>
        <color indexed="8"/>
        <rFont val="Times New Roman"/>
        <charset val="134"/>
      </rPr>
      <t>*12</t>
    </r>
    <r>
      <rPr>
        <sz val="10"/>
        <color indexed="8"/>
        <rFont val="方正仿宋_GBK"/>
        <charset val="134"/>
      </rPr>
      <t>月</t>
    </r>
    <r>
      <rPr>
        <sz val="10"/>
        <color indexed="8"/>
        <rFont val="Times New Roman"/>
        <charset val="134"/>
      </rPr>
      <t>=3.6</t>
    </r>
    <r>
      <rPr>
        <sz val="10"/>
        <color indexed="8"/>
        <rFont val="方正仿宋_GBK"/>
        <charset val="134"/>
      </rPr>
      <t>万元。带动农户</t>
    </r>
    <r>
      <rPr>
        <sz val="10"/>
        <color indexed="8"/>
        <rFont val="Times New Roman"/>
        <charset val="134"/>
      </rPr>
      <t>4</t>
    </r>
    <r>
      <rPr>
        <sz val="10"/>
        <color indexed="8"/>
        <rFont val="方正仿宋_GBK"/>
        <charset val="134"/>
      </rPr>
      <t>户均增加</t>
    </r>
    <r>
      <rPr>
        <sz val="10"/>
        <color indexed="8"/>
        <rFont val="Times New Roman"/>
        <charset val="134"/>
      </rPr>
      <t>1500</t>
    </r>
    <r>
      <rPr>
        <sz val="10"/>
        <color indexed="8"/>
        <rFont val="方正仿宋_GBK"/>
        <charset val="134"/>
      </rPr>
      <t>元以上，村集体收入增加</t>
    </r>
    <r>
      <rPr>
        <sz val="10"/>
        <color indexed="8"/>
        <rFont val="Times New Roman"/>
        <charset val="134"/>
      </rPr>
      <t>5</t>
    </r>
    <r>
      <rPr>
        <sz val="10"/>
        <color indexed="8"/>
        <rFont val="方正仿宋_GBK"/>
        <charset val="134"/>
      </rPr>
      <t>万元。</t>
    </r>
  </si>
  <si>
    <t>入股分红、带动务工就业、土地流转等</t>
  </si>
  <si>
    <t>播乐乡人民政府</t>
  </si>
  <si>
    <t>炎方乡青山村冷库建设项目</t>
  </si>
  <si>
    <t>炎方乡</t>
  </si>
  <si>
    <t>青山</t>
  </si>
  <si>
    <r>
      <rPr>
        <sz val="10"/>
        <color rgb="FF000000"/>
        <rFont val="方正仿宋_GBK"/>
        <charset val="134"/>
      </rPr>
      <t>项目预算总投资</t>
    </r>
    <r>
      <rPr>
        <sz val="10"/>
        <color rgb="FF000000"/>
        <rFont val="Times New Roman"/>
        <charset val="134"/>
      </rPr>
      <t>211.05</t>
    </r>
    <r>
      <rPr>
        <sz val="10"/>
        <color rgb="FF000000"/>
        <rFont val="方正仿宋_GBK"/>
        <charset val="134"/>
      </rPr>
      <t>万元，其中衔接资金</t>
    </r>
    <r>
      <rPr>
        <sz val="10"/>
        <color rgb="FF000000"/>
        <rFont val="Times New Roman"/>
        <charset val="134"/>
      </rPr>
      <t>209.8</t>
    </r>
    <r>
      <rPr>
        <sz val="10"/>
        <color rgb="FF000000"/>
        <rFont val="方正仿宋_GBK"/>
        <charset val="134"/>
      </rPr>
      <t>万元，自筹资金</t>
    </r>
    <r>
      <rPr>
        <sz val="10"/>
        <color rgb="FF000000"/>
        <rFont val="Times New Roman"/>
        <charset val="134"/>
      </rPr>
      <t>1.25</t>
    </r>
    <r>
      <rPr>
        <sz val="10"/>
        <color rgb="FF000000"/>
        <rFont val="方正仿宋_GBK"/>
        <charset val="134"/>
      </rPr>
      <t xml:space="preserve">万元。
</t>
    </r>
    <r>
      <rPr>
        <sz val="10"/>
        <color rgb="FF000000"/>
        <rFont val="Times New Roman"/>
        <charset val="134"/>
      </rPr>
      <t>1.</t>
    </r>
    <r>
      <rPr>
        <sz val="10"/>
        <color rgb="FF000000"/>
        <rFont val="方正仿宋_GBK"/>
        <charset val="134"/>
      </rPr>
      <t>冷库主体共计</t>
    </r>
    <r>
      <rPr>
        <sz val="10"/>
        <color rgb="FF000000"/>
        <rFont val="Times New Roman"/>
        <charset val="134"/>
      </rPr>
      <t>154.5212</t>
    </r>
    <r>
      <rPr>
        <sz val="10"/>
        <color rgb="FF000000"/>
        <rFont val="方正仿宋_GBK"/>
        <charset val="134"/>
      </rPr>
      <t>万元：
（</t>
    </r>
    <r>
      <rPr>
        <sz val="10"/>
        <color rgb="FF000000"/>
        <rFont val="Times New Roman"/>
        <charset val="134"/>
      </rPr>
      <t>1</t>
    </r>
    <r>
      <rPr>
        <sz val="10"/>
        <color rgb="FF000000"/>
        <rFont val="方正仿宋_GBK"/>
        <charset val="134"/>
      </rPr>
      <t>）建设冷库钢结构主体工程（长</t>
    </r>
    <r>
      <rPr>
        <sz val="10"/>
        <color rgb="FF000000"/>
        <rFont val="Times New Roman"/>
        <charset val="134"/>
      </rPr>
      <t>40m*</t>
    </r>
    <r>
      <rPr>
        <sz val="10"/>
        <color rgb="FF000000"/>
        <rFont val="方正仿宋_GBK"/>
        <charset val="134"/>
      </rPr>
      <t>宽</t>
    </r>
    <r>
      <rPr>
        <sz val="10"/>
        <color rgb="FF000000"/>
        <rFont val="Times New Roman"/>
        <charset val="134"/>
      </rPr>
      <t>12m*</t>
    </r>
    <r>
      <rPr>
        <sz val="10"/>
        <color rgb="FF000000"/>
        <rFont val="方正仿宋_GBK"/>
        <charset val="134"/>
      </rPr>
      <t>高</t>
    </r>
    <r>
      <rPr>
        <sz val="10"/>
        <color rgb="FF000000"/>
        <rFont val="Times New Roman"/>
        <charset val="134"/>
      </rPr>
      <t>7.5m</t>
    </r>
    <r>
      <rPr>
        <sz val="10"/>
        <color rgb="FF000000"/>
        <rFont val="方正仿宋_GBK"/>
        <charset val="134"/>
      </rPr>
      <t>）</t>
    </r>
    <r>
      <rPr>
        <sz val="10"/>
        <color rgb="FF000000"/>
        <rFont val="Times New Roman"/>
        <charset val="134"/>
      </rPr>
      <t>500</t>
    </r>
    <r>
      <rPr>
        <sz val="10"/>
        <color rgb="FF000000"/>
        <rFont val="方正仿宋_GBK"/>
        <charset val="134"/>
      </rPr>
      <t>㎡，单价</t>
    </r>
    <r>
      <rPr>
        <sz val="10"/>
        <color rgb="FF000000"/>
        <rFont val="Times New Roman"/>
        <charset val="134"/>
      </rPr>
      <t>1428</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71.4</t>
    </r>
    <r>
      <rPr>
        <sz val="10"/>
        <color rgb="FF000000"/>
        <rFont val="方正仿宋_GBK"/>
        <charset val="134"/>
      </rPr>
      <t>万元；（</t>
    </r>
    <r>
      <rPr>
        <sz val="10"/>
        <color rgb="FF000000"/>
        <rFont val="Times New Roman"/>
        <charset val="134"/>
      </rPr>
      <t>2</t>
    </r>
    <r>
      <rPr>
        <sz val="10"/>
        <color rgb="FF000000"/>
        <rFont val="方正仿宋_GBK"/>
        <charset val="134"/>
      </rPr>
      <t>）冷库主体前后雨棚（前雨棚宽</t>
    </r>
    <r>
      <rPr>
        <sz val="10"/>
        <color rgb="FF000000"/>
        <rFont val="Times New Roman"/>
        <charset val="134"/>
      </rPr>
      <t>4m</t>
    </r>
    <r>
      <rPr>
        <sz val="10"/>
        <color rgb="FF000000"/>
        <rFont val="方正仿宋_GBK"/>
        <charset val="134"/>
      </rPr>
      <t>，后雨棚宽</t>
    </r>
    <r>
      <rPr>
        <sz val="10"/>
        <color rgb="FF000000"/>
        <rFont val="Times New Roman"/>
        <charset val="134"/>
      </rPr>
      <t>2.5m</t>
    </r>
    <r>
      <rPr>
        <sz val="10"/>
        <color rgb="FF000000"/>
        <rFont val="方正仿宋_GBK"/>
        <charset val="134"/>
      </rPr>
      <t>）</t>
    </r>
    <r>
      <rPr>
        <sz val="10"/>
        <color rgb="FF000000"/>
        <rFont val="Times New Roman"/>
        <charset val="134"/>
      </rPr>
      <t>264</t>
    </r>
    <r>
      <rPr>
        <sz val="10"/>
        <color rgb="FF000000"/>
        <rFont val="方正仿宋_GBK"/>
        <charset val="134"/>
      </rPr>
      <t>㎡，单价</t>
    </r>
    <r>
      <rPr>
        <sz val="10"/>
        <color rgb="FF000000"/>
        <rFont val="Times New Roman"/>
        <charset val="134"/>
      </rPr>
      <t>398</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10.5072</t>
    </r>
    <r>
      <rPr>
        <sz val="10"/>
        <color rgb="FF000000"/>
        <rFont val="方正仿宋_GBK"/>
        <charset val="134"/>
      </rPr>
      <t>万元；（</t>
    </r>
    <r>
      <rPr>
        <sz val="10"/>
        <color rgb="FF000000"/>
        <rFont val="Times New Roman"/>
        <charset val="134"/>
      </rPr>
      <t>3</t>
    </r>
    <r>
      <rPr>
        <sz val="10"/>
        <color rgb="FF000000"/>
        <rFont val="方正仿宋_GBK"/>
        <charset val="134"/>
      </rPr>
      <t>）冷库基础地基采用</t>
    </r>
    <r>
      <rPr>
        <sz val="10"/>
        <color rgb="FF000000"/>
        <rFont val="Times New Roman"/>
        <charset val="134"/>
      </rPr>
      <t>15cm</t>
    </r>
    <r>
      <rPr>
        <sz val="10"/>
        <color rgb="FF000000"/>
        <rFont val="方正仿宋_GBK"/>
        <charset val="134"/>
      </rPr>
      <t>厚钢筋混凝土地坪</t>
    </r>
    <r>
      <rPr>
        <sz val="10"/>
        <color rgb="FF000000"/>
        <rFont val="Times New Roman"/>
        <charset val="134"/>
      </rPr>
      <t>500</t>
    </r>
    <r>
      <rPr>
        <sz val="10"/>
        <color rgb="FF000000"/>
        <rFont val="方正仿宋_GBK"/>
        <charset val="134"/>
      </rPr>
      <t>㎡，单价</t>
    </r>
    <r>
      <rPr>
        <sz val="10"/>
        <color rgb="FF000000"/>
        <rFont val="Times New Roman"/>
        <charset val="134"/>
      </rPr>
      <t>525</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26.25</t>
    </r>
    <r>
      <rPr>
        <sz val="10"/>
        <color rgb="FF000000"/>
        <rFont val="方正仿宋_GBK"/>
        <charset val="134"/>
      </rPr>
      <t>万元；（</t>
    </r>
    <r>
      <rPr>
        <sz val="10"/>
        <color rgb="FF000000"/>
        <rFont val="Times New Roman"/>
        <charset val="134"/>
      </rPr>
      <t>4</t>
    </r>
    <r>
      <rPr>
        <sz val="10"/>
        <color rgb="FF000000"/>
        <rFont val="方正仿宋_GBK"/>
        <charset val="134"/>
      </rPr>
      <t>）宽</t>
    </r>
    <r>
      <rPr>
        <sz val="10"/>
        <color rgb="FF000000"/>
        <rFont val="Times New Roman"/>
        <charset val="134"/>
      </rPr>
      <t>3.5m</t>
    </r>
    <r>
      <rPr>
        <sz val="10"/>
        <color rgb="FF000000"/>
        <rFont val="方正仿宋_GBK"/>
        <charset val="134"/>
      </rPr>
      <t>卸货平台采用</t>
    </r>
    <r>
      <rPr>
        <sz val="10"/>
        <color rgb="FF000000"/>
        <rFont val="Times New Roman"/>
        <charset val="134"/>
      </rPr>
      <t>15cm</t>
    </r>
    <r>
      <rPr>
        <sz val="10"/>
        <color rgb="FF000000"/>
        <rFont val="方正仿宋_GBK"/>
        <charset val="134"/>
      </rPr>
      <t>厚钢筋混凝土地坪</t>
    </r>
    <r>
      <rPr>
        <sz val="10"/>
        <color rgb="FF000000"/>
        <rFont val="Times New Roman"/>
        <charset val="134"/>
      </rPr>
      <t>150</t>
    </r>
    <r>
      <rPr>
        <sz val="10"/>
        <color rgb="FF000000"/>
        <rFont val="方正仿宋_GBK"/>
        <charset val="134"/>
      </rPr>
      <t>㎡，单价</t>
    </r>
    <r>
      <rPr>
        <sz val="10"/>
        <color rgb="FF000000"/>
        <rFont val="Times New Roman"/>
        <charset val="134"/>
      </rPr>
      <t>320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4.8</t>
    </r>
    <r>
      <rPr>
        <sz val="10"/>
        <color rgb="FF000000"/>
        <rFont val="方正仿宋_GBK"/>
        <charset val="134"/>
      </rPr>
      <t>万元；（</t>
    </r>
    <r>
      <rPr>
        <sz val="10"/>
        <color rgb="FF000000"/>
        <rFont val="Times New Roman"/>
        <charset val="134"/>
      </rPr>
      <t>5</t>
    </r>
    <r>
      <rPr>
        <sz val="10"/>
        <color rgb="FF000000"/>
        <rFont val="方正仿宋_GBK"/>
        <charset val="134"/>
      </rPr>
      <t>）起台借土回填夯实</t>
    </r>
    <r>
      <rPr>
        <sz val="10"/>
        <color rgb="FF000000"/>
        <rFont val="Times New Roman"/>
        <charset val="134"/>
      </rPr>
      <t>820m³</t>
    </r>
    <r>
      <rPr>
        <sz val="10"/>
        <color rgb="FF000000"/>
        <rFont val="方正仿宋_GBK"/>
        <charset val="134"/>
      </rPr>
      <t>，单价</t>
    </r>
    <r>
      <rPr>
        <sz val="10"/>
        <color rgb="FF000000"/>
        <rFont val="Times New Roman"/>
        <charset val="134"/>
      </rPr>
      <t>52</t>
    </r>
    <r>
      <rPr>
        <sz val="10"/>
        <color rgb="FF000000"/>
        <rFont val="方正仿宋_GBK"/>
        <charset val="134"/>
      </rPr>
      <t>元</t>
    </r>
    <r>
      <rPr>
        <sz val="10"/>
        <color rgb="FF000000"/>
        <rFont val="Times New Roman"/>
        <charset val="134"/>
      </rPr>
      <t>/m³</t>
    </r>
    <r>
      <rPr>
        <sz val="10"/>
        <color rgb="FF000000"/>
        <rFont val="方正仿宋_GBK"/>
        <charset val="134"/>
      </rPr>
      <t>，小计</t>
    </r>
    <r>
      <rPr>
        <sz val="10"/>
        <color rgb="FF000000"/>
        <rFont val="Times New Roman"/>
        <charset val="134"/>
      </rPr>
      <t>4.264</t>
    </r>
    <r>
      <rPr>
        <sz val="10"/>
        <color rgb="FF000000"/>
        <rFont val="方正仿宋_GBK"/>
        <charset val="134"/>
      </rPr>
      <t>万元；（</t>
    </r>
    <r>
      <rPr>
        <sz val="10"/>
        <color rgb="FF000000"/>
        <rFont val="Times New Roman"/>
        <charset val="134"/>
      </rPr>
      <t>6</t>
    </r>
    <r>
      <rPr>
        <sz val="10"/>
        <color rgb="FF000000"/>
        <rFont val="方正仿宋_GBK"/>
        <charset val="134"/>
      </rPr>
      <t>）水电工程</t>
    </r>
    <r>
      <rPr>
        <sz val="10"/>
        <color rgb="FF000000"/>
        <rFont val="Times New Roman"/>
        <charset val="134"/>
      </rPr>
      <t>500</t>
    </r>
    <r>
      <rPr>
        <sz val="10"/>
        <color rgb="FF000000"/>
        <rFont val="方正仿宋_GBK"/>
        <charset val="134"/>
      </rPr>
      <t>㎡，单价</t>
    </r>
    <r>
      <rPr>
        <sz val="10"/>
        <color rgb="FF000000"/>
        <rFont val="Times New Roman"/>
        <charset val="134"/>
      </rPr>
      <t>165</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8.25</t>
    </r>
    <r>
      <rPr>
        <sz val="10"/>
        <color rgb="FF000000"/>
        <rFont val="方正仿宋_GBK"/>
        <charset val="134"/>
      </rPr>
      <t>万元；（</t>
    </r>
    <r>
      <rPr>
        <sz val="10"/>
        <color rgb="FF000000"/>
        <rFont val="Times New Roman"/>
        <charset val="134"/>
      </rPr>
      <t>8</t>
    </r>
    <r>
      <rPr>
        <sz val="10"/>
        <color rgb="FF000000"/>
        <rFont val="方正仿宋_GBK"/>
        <charset val="134"/>
      </rPr>
      <t>）室外场地基层（含</t>
    </r>
    <r>
      <rPr>
        <sz val="10"/>
        <color rgb="FF000000"/>
        <rFont val="Times New Roman"/>
        <charset val="134"/>
      </rPr>
      <t>0.2m</t>
    </r>
    <r>
      <rPr>
        <sz val="10"/>
        <color rgb="FF000000"/>
        <rFont val="方正仿宋_GBK"/>
        <charset val="134"/>
      </rPr>
      <t>厚级配料垫层）</t>
    </r>
    <r>
      <rPr>
        <sz val="10"/>
        <color rgb="FF000000"/>
        <rFont val="Times New Roman"/>
        <charset val="134"/>
      </rPr>
      <t>1250</t>
    </r>
    <r>
      <rPr>
        <sz val="10"/>
        <color rgb="FF000000"/>
        <rFont val="方正仿宋_GBK"/>
        <charset val="134"/>
      </rPr>
      <t>㎡，单价</t>
    </r>
    <r>
      <rPr>
        <sz val="10"/>
        <color rgb="FF000000"/>
        <rFont val="Times New Roman"/>
        <charset val="134"/>
      </rPr>
      <t>30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3.75</t>
    </r>
    <r>
      <rPr>
        <sz val="10"/>
        <color rgb="FF000000"/>
        <rFont val="方正仿宋_GBK"/>
        <charset val="134"/>
      </rPr>
      <t>万元；（</t>
    </r>
    <r>
      <rPr>
        <sz val="10"/>
        <color rgb="FF000000"/>
        <rFont val="Times New Roman"/>
        <charset val="134"/>
      </rPr>
      <t>9</t>
    </r>
    <r>
      <rPr>
        <sz val="10"/>
        <color rgb="FF000000"/>
        <rFont val="方正仿宋_GBK"/>
        <charset val="134"/>
      </rPr>
      <t>）室外场地混凝土（厚</t>
    </r>
    <r>
      <rPr>
        <sz val="10"/>
        <color rgb="FF000000"/>
        <rFont val="Times New Roman"/>
        <charset val="134"/>
      </rPr>
      <t>30cm</t>
    </r>
    <r>
      <rPr>
        <sz val="10"/>
        <color rgb="FF000000"/>
        <rFont val="方正仿宋_GBK"/>
        <charset val="134"/>
      </rPr>
      <t>）</t>
    </r>
    <r>
      <rPr>
        <sz val="10"/>
        <color rgb="FF000000"/>
        <rFont val="Times New Roman"/>
        <charset val="134"/>
      </rPr>
      <t>1250</t>
    </r>
    <r>
      <rPr>
        <sz val="10"/>
        <color rgb="FF000000"/>
        <rFont val="方正仿宋_GBK"/>
        <charset val="134"/>
      </rPr>
      <t>㎡，单价</t>
    </r>
    <r>
      <rPr>
        <sz val="10"/>
        <color rgb="FF000000"/>
        <rFont val="Times New Roman"/>
        <charset val="134"/>
      </rPr>
      <t>130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16.25</t>
    </r>
    <r>
      <rPr>
        <sz val="10"/>
        <color rgb="FF000000"/>
        <rFont val="方正仿宋_GBK"/>
        <charset val="134"/>
      </rPr>
      <t>万元；（</t>
    </r>
    <r>
      <rPr>
        <sz val="10"/>
        <color rgb="FF000000"/>
        <rFont val="Times New Roman"/>
        <charset val="134"/>
      </rPr>
      <t>10</t>
    </r>
    <r>
      <rPr>
        <sz val="10"/>
        <color rgb="FF000000"/>
        <rFont val="方正仿宋_GBK"/>
        <charset val="134"/>
      </rPr>
      <t>）钢筋混凝土消防水池（含二层配电室）</t>
    </r>
    <r>
      <rPr>
        <sz val="10"/>
        <color rgb="FF000000"/>
        <rFont val="Times New Roman"/>
        <charset val="134"/>
      </rPr>
      <t>100m³</t>
    </r>
    <r>
      <rPr>
        <sz val="10"/>
        <color rgb="FF000000"/>
        <rFont val="方正仿宋_GBK"/>
        <charset val="134"/>
      </rPr>
      <t>，单价</t>
    </r>
    <r>
      <rPr>
        <sz val="10"/>
        <color rgb="FF000000"/>
        <rFont val="Times New Roman"/>
        <charset val="134"/>
      </rPr>
      <t>905</t>
    </r>
    <r>
      <rPr>
        <sz val="10"/>
        <color rgb="FF000000"/>
        <rFont val="方正仿宋_GBK"/>
        <charset val="134"/>
      </rPr>
      <t>元</t>
    </r>
    <r>
      <rPr>
        <sz val="10"/>
        <color rgb="FF000000"/>
        <rFont val="Times New Roman"/>
        <charset val="134"/>
      </rPr>
      <t>/m³</t>
    </r>
    <r>
      <rPr>
        <sz val="10"/>
        <color rgb="FF000000"/>
        <rFont val="方正仿宋_GBK"/>
        <charset val="134"/>
      </rPr>
      <t>，小计</t>
    </r>
    <r>
      <rPr>
        <sz val="10"/>
        <color rgb="FF000000"/>
        <rFont val="Times New Roman"/>
        <charset val="134"/>
      </rPr>
      <t>9.05</t>
    </r>
    <r>
      <rPr>
        <sz val="10"/>
        <color rgb="FF000000"/>
        <rFont val="方正仿宋_GBK"/>
        <charset val="134"/>
      </rPr>
      <t xml:space="preserve">万元
</t>
    </r>
    <r>
      <rPr>
        <sz val="10"/>
        <color rgb="FF000000"/>
        <rFont val="Times New Roman"/>
        <charset val="134"/>
      </rPr>
      <t>2.</t>
    </r>
    <r>
      <rPr>
        <sz val="10"/>
        <color rgb="FF000000"/>
        <rFont val="方正仿宋_GBK"/>
        <charset val="134"/>
      </rPr>
      <t>库体保温部分共计</t>
    </r>
    <r>
      <rPr>
        <sz val="10"/>
        <color rgb="FF000000"/>
        <rFont val="Times New Roman"/>
        <charset val="134"/>
      </rPr>
      <t>23.1351</t>
    </r>
    <r>
      <rPr>
        <sz val="10"/>
        <color rgb="FF000000"/>
        <rFont val="方正仿宋_GBK"/>
        <charset val="134"/>
      </rPr>
      <t>万元：
（</t>
    </r>
    <r>
      <rPr>
        <sz val="10"/>
        <color rgb="FF000000"/>
        <rFont val="Times New Roman"/>
        <charset val="134"/>
      </rPr>
      <t>1</t>
    </r>
    <r>
      <rPr>
        <sz val="10"/>
        <color rgb="FF000000"/>
        <rFont val="方正仿宋_GBK"/>
        <charset val="134"/>
      </rPr>
      <t>）墙体顶部保温板（</t>
    </r>
    <r>
      <rPr>
        <sz val="10"/>
        <color rgb="FF000000"/>
        <rFont val="Times New Roman"/>
        <charset val="134"/>
      </rPr>
      <t>120mm</t>
    </r>
    <r>
      <rPr>
        <sz val="10"/>
        <color rgb="FF000000"/>
        <rFont val="方正仿宋_GBK"/>
        <charset val="134"/>
      </rPr>
      <t>聚氨脂板，双面彩钢，防火）</t>
    </r>
    <r>
      <rPr>
        <sz val="10"/>
        <color rgb="FF000000"/>
        <rFont val="Times New Roman"/>
        <charset val="134"/>
      </rPr>
      <t>1105</t>
    </r>
    <r>
      <rPr>
        <sz val="10"/>
        <color rgb="FF000000"/>
        <rFont val="方正仿宋_GBK"/>
        <charset val="134"/>
      </rPr>
      <t>㎡，单价</t>
    </r>
    <r>
      <rPr>
        <sz val="10"/>
        <color rgb="FF000000"/>
        <rFont val="Times New Roman"/>
        <charset val="134"/>
      </rPr>
      <t>135</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14.9175</t>
    </r>
    <r>
      <rPr>
        <sz val="10"/>
        <color rgb="FF000000"/>
        <rFont val="方正仿宋_GBK"/>
        <charset val="134"/>
      </rPr>
      <t>万元；（</t>
    </r>
    <r>
      <rPr>
        <sz val="10"/>
        <color rgb="FF000000"/>
        <rFont val="Times New Roman"/>
        <charset val="134"/>
      </rPr>
      <t>2</t>
    </r>
    <r>
      <rPr>
        <sz val="10"/>
        <color rgb="FF000000"/>
        <rFont val="方正仿宋_GBK"/>
        <charset val="134"/>
      </rPr>
      <t>）钢制电动平移库门</t>
    </r>
    <r>
      <rPr>
        <sz val="10"/>
        <color rgb="FF000000"/>
        <rFont val="Times New Roman"/>
        <charset val="134"/>
      </rPr>
      <t>4</t>
    </r>
    <r>
      <rPr>
        <sz val="10"/>
        <color rgb="FF000000"/>
        <rFont val="方正仿宋_GBK"/>
        <charset val="134"/>
      </rPr>
      <t>套，单价</t>
    </r>
    <r>
      <rPr>
        <sz val="10"/>
        <color rgb="FF000000"/>
        <rFont val="Times New Roman"/>
        <charset val="134"/>
      </rPr>
      <t>8260</t>
    </r>
    <r>
      <rPr>
        <sz val="10"/>
        <color rgb="FF000000"/>
        <rFont val="方正仿宋_GBK"/>
        <charset val="134"/>
      </rPr>
      <t>元</t>
    </r>
    <r>
      <rPr>
        <sz val="10"/>
        <color rgb="FF000000"/>
        <rFont val="Times New Roman"/>
        <charset val="134"/>
      </rPr>
      <t>/</t>
    </r>
    <r>
      <rPr>
        <sz val="10"/>
        <color rgb="FF000000"/>
        <rFont val="方正仿宋_GBK"/>
        <charset val="134"/>
      </rPr>
      <t>套，小计</t>
    </r>
    <r>
      <rPr>
        <sz val="10"/>
        <color rgb="FF000000"/>
        <rFont val="Times New Roman"/>
        <charset val="134"/>
      </rPr>
      <t>3.304</t>
    </r>
    <r>
      <rPr>
        <sz val="10"/>
        <color rgb="FF000000"/>
        <rFont val="方正仿宋_GBK"/>
        <charset val="134"/>
      </rPr>
      <t>万元；（</t>
    </r>
    <r>
      <rPr>
        <sz val="10"/>
        <color rgb="FF000000"/>
        <rFont val="Times New Roman"/>
        <charset val="134"/>
      </rPr>
      <t>3</t>
    </r>
    <r>
      <rPr>
        <sz val="10"/>
        <color rgb="FF000000"/>
        <rFont val="方正仿宋_GBK"/>
        <charset val="134"/>
      </rPr>
      <t>）用于地面保温厚度</t>
    </r>
    <r>
      <rPr>
        <sz val="10"/>
        <color rgb="FF000000"/>
        <rFont val="Times New Roman"/>
        <charset val="134"/>
      </rPr>
      <t>100mm</t>
    </r>
    <r>
      <rPr>
        <sz val="10"/>
        <color rgb="FF000000"/>
        <rFont val="方正仿宋_GBK"/>
        <charset val="134"/>
      </rPr>
      <t>挤塑板</t>
    </r>
    <r>
      <rPr>
        <sz val="10"/>
        <color rgb="FF000000"/>
        <rFont val="Times New Roman"/>
        <charset val="134"/>
      </rPr>
      <t>387</t>
    </r>
    <r>
      <rPr>
        <sz val="10"/>
        <color rgb="FF000000"/>
        <rFont val="方正仿宋_GBK"/>
        <charset val="134"/>
      </rPr>
      <t>㎡，单价</t>
    </r>
    <r>
      <rPr>
        <sz val="10"/>
        <color rgb="FF000000"/>
        <rFont val="Times New Roman"/>
        <charset val="134"/>
      </rPr>
      <t>58</t>
    </r>
    <r>
      <rPr>
        <sz val="10"/>
        <color rgb="FF000000"/>
        <rFont val="方正仿宋_GBK"/>
        <charset val="134"/>
      </rPr>
      <t>元</t>
    </r>
    <r>
      <rPr>
        <sz val="10"/>
        <color rgb="FF000000"/>
        <rFont val="Times New Roman"/>
        <charset val="134"/>
      </rPr>
      <t>/</t>
    </r>
    <r>
      <rPr>
        <sz val="10"/>
        <color rgb="FF000000"/>
        <rFont val="方正仿宋_GBK"/>
        <charset val="134"/>
      </rPr>
      <t>㎡，</t>
    </r>
    <r>
      <rPr>
        <sz val="10"/>
        <color rgb="FF000000"/>
        <rFont val="Times New Roman"/>
        <charset val="134"/>
      </rPr>
      <t>2.2446</t>
    </r>
    <r>
      <rPr>
        <sz val="10"/>
        <color rgb="FF000000"/>
        <rFont val="方正仿宋_GBK"/>
        <charset val="134"/>
      </rPr>
      <t>万元；（</t>
    </r>
    <r>
      <rPr>
        <sz val="10"/>
        <color rgb="FF000000"/>
        <rFont val="Times New Roman"/>
        <charset val="134"/>
      </rPr>
      <t>4</t>
    </r>
    <r>
      <rPr>
        <sz val="10"/>
        <color rgb="FF000000"/>
        <rFont val="方正仿宋_GBK"/>
        <charset val="134"/>
      </rPr>
      <t>）防水卷材</t>
    </r>
    <r>
      <rPr>
        <sz val="10"/>
        <color rgb="FF000000"/>
        <rFont val="Times New Roman"/>
        <charset val="134"/>
      </rPr>
      <t>PE</t>
    </r>
    <r>
      <rPr>
        <sz val="10"/>
        <color rgb="FF000000"/>
        <rFont val="方正仿宋_GBK"/>
        <charset val="134"/>
      </rPr>
      <t>膜</t>
    </r>
    <r>
      <rPr>
        <sz val="10"/>
        <color rgb="FF000000"/>
        <rFont val="Times New Roman"/>
        <charset val="134"/>
      </rPr>
      <t>387</t>
    </r>
    <r>
      <rPr>
        <sz val="10"/>
        <color rgb="FF000000"/>
        <rFont val="方正仿宋_GBK"/>
        <charset val="134"/>
      </rPr>
      <t>㎡，单价</t>
    </r>
    <r>
      <rPr>
        <sz val="10"/>
        <color rgb="FF000000"/>
        <rFont val="Times New Roman"/>
        <charset val="134"/>
      </rPr>
      <t>20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0.774</t>
    </r>
    <r>
      <rPr>
        <sz val="10"/>
        <color rgb="FF000000"/>
        <rFont val="方正仿宋_GBK"/>
        <charset val="134"/>
      </rPr>
      <t>万元；（</t>
    </r>
    <r>
      <rPr>
        <sz val="10"/>
        <color rgb="FF000000"/>
        <rFont val="Times New Roman"/>
        <charset val="134"/>
      </rPr>
      <t>5</t>
    </r>
    <r>
      <rPr>
        <sz val="10"/>
        <color rgb="FF000000"/>
        <rFont val="方正仿宋_GBK"/>
        <charset val="134"/>
      </rPr>
      <t>）长</t>
    </r>
    <r>
      <rPr>
        <sz val="10"/>
        <color rgb="FF000000"/>
        <rFont val="Times New Roman"/>
        <charset val="134"/>
      </rPr>
      <t>2m</t>
    </r>
    <r>
      <rPr>
        <sz val="10"/>
        <color rgb="FF000000"/>
        <rFont val="方正仿宋_GBK"/>
        <charset val="134"/>
      </rPr>
      <t>风幕机</t>
    </r>
    <r>
      <rPr>
        <sz val="10"/>
        <color rgb="FF000000"/>
        <rFont val="Times New Roman"/>
        <charset val="134"/>
      </rPr>
      <t>4</t>
    </r>
    <r>
      <rPr>
        <sz val="10"/>
        <color rgb="FF000000"/>
        <rFont val="方正仿宋_GBK"/>
        <charset val="134"/>
      </rPr>
      <t>套，单价</t>
    </r>
    <r>
      <rPr>
        <sz val="10"/>
        <color rgb="FF000000"/>
        <rFont val="Times New Roman"/>
        <charset val="134"/>
      </rPr>
      <t>1560</t>
    </r>
    <r>
      <rPr>
        <sz val="10"/>
        <color rgb="FF000000"/>
        <rFont val="方正仿宋_GBK"/>
        <charset val="134"/>
      </rPr>
      <t>元</t>
    </r>
    <r>
      <rPr>
        <sz val="10"/>
        <color rgb="FF000000"/>
        <rFont val="Times New Roman"/>
        <charset val="134"/>
      </rPr>
      <t>/</t>
    </r>
    <r>
      <rPr>
        <sz val="10"/>
        <color rgb="FF000000"/>
        <rFont val="方正仿宋_GBK"/>
        <charset val="134"/>
      </rPr>
      <t>套，小计</t>
    </r>
    <r>
      <rPr>
        <sz val="10"/>
        <color rgb="FF000000"/>
        <rFont val="Times New Roman"/>
        <charset val="134"/>
      </rPr>
      <t>0.624</t>
    </r>
    <r>
      <rPr>
        <sz val="10"/>
        <color rgb="FF000000"/>
        <rFont val="方正仿宋_GBK"/>
        <charset val="134"/>
      </rPr>
      <t>万元；（</t>
    </r>
    <r>
      <rPr>
        <sz val="10"/>
        <color rgb="FF000000"/>
        <rFont val="Times New Roman"/>
        <charset val="134"/>
      </rPr>
      <t>6</t>
    </r>
    <r>
      <rPr>
        <sz val="10"/>
        <color rgb="FF000000"/>
        <rFont val="方正仿宋_GBK"/>
        <charset val="134"/>
      </rPr>
      <t>）阴角及隔墙加固</t>
    </r>
    <r>
      <rPr>
        <sz val="10"/>
        <color rgb="FF000000"/>
        <rFont val="Times New Roman"/>
        <charset val="134"/>
      </rPr>
      <t>150m</t>
    </r>
    <r>
      <rPr>
        <sz val="10"/>
        <color rgb="FF000000"/>
        <rFont val="方正仿宋_GBK"/>
        <charset val="134"/>
      </rPr>
      <t>，单价</t>
    </r>
    <r>
      <rPr>
        <sz val="10"/>
        <color rgb="FF000000"/>
        <rFont val="Times New Roman"/>
        <charset val="134"/>
      </rPr>
      <t>15</t>
    </r>
    <r>
      <rPr>
        <sz val="10"/>
        <color rgb="FF000000"/>
        <rFont val="方正仿宋_GBK"/>
        <charset val="134"/>
      </rPr>
      <t>元</t>
    </r>
    <r>
      <rPr>
        <sz val="10"/>
        <color rgb="FF000000"/>
        <rFont val="Times New Roman"/>
        <charset val="134"/>
      </rPr>
      <t>/m</t>
    </r>
    <r>
      <rPr>
        <sz val="10"/>
        <color rgb="FF000000"/>
        <rFont val="方正仿宋_GBK"/>
        <charset val="134"/>
      </rPr>
      <t>，小计</t>
    </r>
    <r>
      <rPr>
        <sz val="10"/>
        <color rgb="FF000000"/>
        <rFont val="Times New Roman"/>
        <charset val="134"/>
      </rPr>
      <t>0.225</t>
    </r>
    <r>
      <rPr>
        <sz val="10"/>
        <color rgb="FF000000"/>
        <rFont val="方正仿宋_GBK"/>
        <charset val="134"/>
      </rPr>
      <t>万元；（</t>
    </r>
    <r>
      <rPr>
        <sz val="10"/>
        <color rgb="FF000000"/>
        <rFont val="Times New Roman"/>
        <charset val="134"/>
      </rPr>
      <t>7</t>
    </r>
    <r>
      <rPr>
        <sz val="10"/>
        <color rgb="FF000000"/>
        <rFont val="方正仿宋_GBK"/>
        <charset val="134"/>
      </rPr>
      <t>）螺丝（蘑菇头、花兰）、钢丝绳、密封胶、发泡胶等，小计</t>
    </r>
    <r>
      <rPr>
        <sz val="10"/>
        <color rgb="FF000000"/>
        <rFont val="Times New Roman"/>
        <charset val="134"/>
      </rPr>
      <t>0.458</t>
    </r>
    <r>
      <rPr>
        <sz val="10"/>
        <color rgb="FF000000"/>
        <rFont val="方正仿宋_GBK"/>
        <charset val="134"/>
      </rPr>
      <t>万元；（</t>
    </r>
    <r>
      <rPr>
        <sz val="10"/>
        <color rgb="FF000000"/>
        <rFont val="Times New Roman"/>
        <charset val="134"/>
      </rPr>
      <t>8</t>
    </r>
    <r>
      <rPr>
        <sz val="10"/>
        <color rgb="FF000000"/>
        <rFont val="方正仿宋_GBK"/>
        <charset val="134"/>
      </rPr>
      <t>）库体安装辅材（角钢</t>
    </r>
    <r>
      <rPr>
        <sz val="10"/>
        <color rgb="FF000000"/>
        <rFont val="Times New Roman"/>
        <charset val="134"/>
      </rPr>
      <t>/</t>
    </r>
    <r>
      <rPr>
        <sz val="10"/>
        <color rgb="FF000000"/>
        <rFont val="方正仿宋_GBK"/>
        <charset val="134"/>
      </rPr>
      <t>槽钢</t>
    </r>
    <r>
      <rPr>
        <sz val="10"/>
        <color rgb="FF000000"/>
        <rFont val="Times New Roman"/>
        <charset val="134"/>
      </rPr>
      <t>/T</t>
    </r>
    <r>
      <rPr>
        <sz val="10"/>
        <color rgb="FF000000"/>
        <rFont val="方正仿宋_GBK"/>
        <charset val="134"/>
      </rPr>
      <t>型吊梁）</t>
    </r>
    <r>
      <rPr>
        <sz val="10"/>
        <color rgb="FF000000"/>
        <rFont val="Times New Roman"/>
        <charset val="134"/>
      </rPr>
      <t>105m</t>
    </r>
    <r>
      <rPr>
        <sz val="10"/>
        <color rgb="FF000000"/>
        <rFont val="方正仿宋_GBK"/>
        <charset val="134"/>
      </rPr>
      <t>，单价</t>
    </r>
    <r>
      <rPr>
        <sz val="10"/>
        <color rgb="FF000000"/>
        <rFont val="Times New Roman"/>
        <charset val="134"/>
      </rPr>
      <t>56</t>
    </r>
    <r>
      <rPr>
        <sz val="10"/>
        <color rgb="FF000000"/>
        <rFont val="方正仿宋_GBK"/>
        <charset val="134"/>
      </rPr>
      <t>元</t>
    </r>
    <r>
      <rPr>
        <sz val="10"/>
        <color rgb="FF000000"/>
        <rFont val="Times New Roman"/>
        <charset val="134"/>
      </rPr>
      <t>/m</t>
    </r>
    <r>
      <rPr>
        <sz val="10"/>
        <color rgb="FF000000"/>
        <rFont val="方正仿宋_GBK"/>
        <charset val="134"/>
      </rPr>
      <t>，小计</t>
    </r>
    <r>
      <rPr>
        <sz val="10"/>
        <color rgb="FF000000"/>
        <rFont val="Times New Roman"/>
        <charset val="134"/>
      </rPr>
      <t>0.588</t>
    </r>
    <r>
      <rPr>
        <sz val="10"/>
        <color rgb="FF000000"/>
        <rFont val="方正仿宋_GBK"/>
        <charset val="134"/>
      </rPr>
      <t xml:space="preserve">万元；
</t>
    </r>
    <r>
      <rPr>
        <sz val="10"/>
        <color rgb="FF000000"/>
        <rFont val="Times New Roman"/>
        <charset val="134"/>
      </rPr>
      <t>3.</t>
    </r>
    <r>
      <rPr>
        <sz val="10"/>
        <color rgb="FF000000"/>
        <rFont val="方正仿宋_GBK"/>
        <charset val="134"/>
      </rPr>
      <t>制冷系统共计</t>
    </r>
    <r>
      <rPr>
        <sz val="10"/>
        <color rgb="FF000000"/>
        <rFont val="Times New Roman"/>
        <charset val="134"/>
      </rPr>
      <t>26.9057</t>
    </r>
    <r>
      <rPr>
        <sz val="10"/>
        <color rgb="FF000000"/>
        <rFont val="方正仿宋_GBK"/>
        <charset val="134"/>
      </rPr>
      <t>万元：
（</t>
    </r>
    <r>
      <rPr>
        <sz val="10"/>
        <color rgb="FF000000"/>
        <rFont val="Times New Roman"/>
        <charset val="134"/>
      </rPr>
      <t>1</t>
    </r>
    <r>
      <rPr>
        <sz val="10"/>
        <color rgb="FF000000"/>
        <rFont val="方正仿宋_GBK"/>
        <charset val="134"/>
      </rPr>
      <t>）制冷机组</t>
    </r>
    <r>
      <rPr>
        <sz val="10"/>
        <color rgb="FF000000"/>
        <rFont val="Times New Roman"/>
        <charset val="134"/>
      </rPr>
      <t>2</t>
    </r>
    <r>
      <rPr>
        <sz val="10"/>
        <color rgb="FF000000"/>
        <rFont val="方正仿宋_GBK"/>
        <charset val="134"/>
      </rPr>
      <t>套（</t>
    </r>
    <r>
      <rPr>
        <sz val="10"/>
        <color rgb="FF000000"/>
        <rFont val="Times New Roman"/>
        <charset val="134"/>
      </rPr>
      <t>30HP</t>
    </r>
    <r>
      <rPr>
        <sz val="10"/>
        <color rgb="FF000000"/>
        <rFont val="方正仿宋_GBK"/>
        <charset val="134"/>
      </rPr>
      <t>、</t>
    </r>
    <r>
      <rPr>
        <sz val="10"/>
        <color rgb="FF000000"/>
        <rFont val="Times New Roman"/>
        <charset val="134"/>
      </rPr>
      <t>±5</t>
    </r>
    <r>
      <rPr>
        <sz val="10"/>
        <color rgb="FF000000"/>
        <rFont val="方正仿宋_GBK"/>
        <charset val="134"/>
      </rPr>
      <t>℃）</t>
    </r>
    <r>
      <rPr>
        <sz val="10"/>
        <color rgb="FF000000"/>
        <rFont val="Times New Roman"/>
        <charset val="134"/>
      </rPr>
      <t>2</t>
    </r>
    <r>
      <rPr>
        <sz val="10"/>
        <color rgb="FF000000"/>
        <rFont val="方正仿宋_GBK"/>
        <charset val="134"/>
      </rPr>
      <t>套，单价</t>
    </r>
    <r>
      <rPr>
        <sz val="10"/>
        <color rgb="FF000000"/>
        <rFont val="Times New Roman"/>
        <charset val="134"/>
      </rPr>
      <t>2.96</t>
    </r>
    <r>
      <rPr>
        <sz val="10"/>
        <color rgb="FF000000"/>
        <rFont val="方正仿宋_GBK"/>
        <charset val="134"/>
      </rPr>
      <t>万元</t>
    </r>
    <r>
      <rPr>
        <sz val="10"/>
        <color rgb="FF000000"/>
        <rFont val="Times New Roman"/>
        <charset val="134"/>
      </rPr>
      <t>/</t>
    </r>
    <r>
      <rPr>
        <sz val="10"/>
        <color rgb="FF000000"/>
        <rFont val="方正仿宋_GBK"/>
        <charset val="134"/>
      </rPr>
      <t>套，小计</t>
    </r>
    <r>
      <rPr>
        <sz val="10"/>
        <color rgb="FF000000"/>
        <rFont val="Times New Roman"/>
        <charset val="134"/>
      </rPr>
      <t>5.92</t>
    </r>
    <r>
      <rPr>
        <sz val="10"/>
        <color rgb="FF000000"/>
        <rFont val="方正仿宋_GBK"/>
        <charset val="134"/>
      </rPr>
      <t>万元；（</t>
    </r>
    <r>
      <rPr>
        <sz val="10"/>
        <color rgb="FF000000"/>
        <rFont val="Times New Roman"/>
        <charset val="134"/>
      </rPr>
      <t>2</t>
    </r>
    <r>
      <rPr>
        <sz val="10"/>
        <color rgb="FF000000"/>
        <rFont val="方正仿宋_GBK"/>
        <charset val="134"/>
      </rPr>
      <t>）制冷机组</t>
    </r>
    <r>
      <rPr>
        <sz val="10"/>
        <color rgb="FF000000"/>
        <rFont val="Times New Roman"/>
        <charset val="134"/>
      </rPr>
      <t>2</t>
    </r>
    <r>
      <rPr>
        <sz val="10"/>
        <color rgb="FF000000"/>
        <rFont val="方正仿宋_GBK"/>
        <charset val="134"/>
      </rPr>
      <t>套（</t>
    </r>
    <r>
      <rPr>
        <sz val="10"/>
        <color rgb="FF000000"/>
        <rFont val="Times New Roman"/>
        <charset val="134"/>
      </rPr>
      <t>30HP211.05</t>
    </r>
    <r>
      <rPr>
        <sz val="10"/>
        <color rgb="FF000000"/>
        <rFont val="方正仿宋_GBK"/>
        <charset val="134"/>
      </rPr>
      <t>万元，其中衔接资金</t>
    </r>
    <r>
      <rPr>
        <sz val="10"/>
        <color rgb="FF000000"/>
        <rFont val="Times New Roman"/>
        <charset val="134"/>
      </rPr>
      <t>209.8</t>
    </r>
    <r>
      <rPr>
        <sz val="10"/>
        <color rgb="FF000000"/>
        <rFont val="方正仿宋_GBK"/>
        <charset val="134"/>
      </rPr>
      <t>万元，自筹资金</t>
    </r>
    <r>
      <rPr>
        <sz val="10"/>
        <color rgb="FF000000"/>
        <rFont val="Times New Roman"/>
        <charset val="134"/>
      </rPr>
      <t>1.25</t>
    </r>
    <r>
      <rPr>
        <sz val="10"/>
        <color rgb="FF000000"/>
        <rFont val="方正仿宋_GBK"/>
        <charset val="134"/>
      </rPr>
      <t xml:space="preserve">万元。
</t>
    </r>
    <r>
      <rPr>
        <sz val="10"/>
        <color rgb="FF000000"/>
        <rFont val="Times New Roman"/>
        <charset val="134"/>
      </rPr>
      <t>1.</t>
    </r>
    <r>
      <rPr>
        <sz val="10"/>
        <color rgb="FF000000"/>
        <rFont val="方正仿宋_GBK"/>
        <charset val="134"/>
      </rPr>
      <t>冷库主体共计</t>
    </r>
    <r>
      <rPr>
        <sz val="10"/>
        <color rgb="FF000000"/>
        <rFont val="Times New Roman"/>
        <charset val="134"/>
      </rPr>
      <t>154.5212</t>
    </r>
    <r>
      <rPr>
        <sz val="10"/>
        <color rgb="FF000000"/>
        <rFont val="方正仿宋_GBK"/>
        <charset val="134"/>
      </rPr>
      <t>万元：
（</t>
    </r>
    <r>
      <rPr>
        <sz val="10"/>
        <color rgb="FF000000"/>
        <rFont val="Times New Roman"/>
        <charset val="134"/>
      </rPr>
      <t>1</t>
    </r>
    <r>
      <rPr>
        <sz val="10"/>
        <color rgb="FF000000"/>
        <rFont val="方正仿宋_GBK"/>
        <charset val="134"/>
      </rPr>
      <t>）建设冷库钢结构主体工程（长</t>
    </r>
    <r>
      <rPr>
        <sz val="10"/>
        <color rgb="FF000000"/>
        <rFont val="Times New Roman"/>
        <charset val="134"/>
      </rPr>
      <t>40m*</t>
    </r>
    <r>
      <rPr>
        <sz val="10"/>
        <color rgb="FF000000"/>
        <rFont val="方正仿宋_GBK"/>
        <charset val="134"/>
      </rPr>
      <t>宽</t>
    </r>
    <r>
      <rPr>
        <sz val="10"/>
        <color rgb="FF000000"/>
        <rFont val="Times New Roman"/>
        <charset val="134"/>
      </rPr>
      <t>12m*</t>
    </r>
    <r>
      <rPr>
        <sz val="10"/>
        <color rgb="FF000000"/>
        <rFont val="方正仿宋_GBK"/>
        <charset val="134"/>
      </rPr>
      <t>高</t>
    </r>
    <r>
      <rPr>
        <sz val="10"/>
        <color rgb="FF000000"/>
        <rFont val="Times New Roman"/>
        <charset val="134"/>
      </rPr>
      <t>7.5m</t>
    </r>
    <r>
      <rPr>
        <sz val="10"/>
        <color rgb="FF000000"/>
        <rFont val="方正仿宋_GBK"/>
        <charset val="134"/>
      </rPr>
      <t>）</t>
    </r>
    <r>
      <rPr>
        <sz val="10"/>
        <color rgb="FF000000"/>
        <rFont val="Times New Roman"/>
        <charset val="134"/>
      </rPr>
      <t>500</t>
    </r>
    <r>
      <rPr>
        <sz val="10"/>
        <color rgb="FF000000"/>
        <rFont val="方正仿宋_GBK"/>
        <charset val="134"/>
      </rPr>
      <t>㎡，单价</t>
    </r>
    <r>
      <rPr>
        <sz val="10"/>
        <color rgb="FF000000"/>
        <rFont val="Times New Roman"/>
        <charset val="134"/>
      </rPr>
      <t>1428</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71.4</t>
    </r>
    <r>
      <rPr>
        <sz val="10"/>
        <color rgb="FF000000"/>
        <rFont val="方正仿宋_GBK"/>
        <charset val="134"/>
      </rPr>
      <t>万元；（</t>
    </r>
    <r>
      <rPr>
        <sz val="10"/>
        <color rgb="FF000000"/>
        <rFont val="Times New Roman"/>
        <charset val="134"/>
      </rPr>
      <t>2</t>
    </r>
    <r>
      <rPr>
        <sz val="10"/>
        <color rgb="FF000000"/>
        <rFont val="方正仿宋_GBK"/>
        <charset val="134"/>
      </rPr>
      <t>）冷库主体前后雨棚（前雨棚宽</t>
    </r>
    <r>
      <rPr>
        <sz val="10"/>
        <color rgb="FF000000"/>
        <rFont val="Times New Roman"/>
        <charset val="134"/>
      </rPr>
      <t>4m</t>
    </r>
    <r>
      <rPr>
        <sz val="10"/>
        <color rgb="FF000000"/>
        <rFont val="方正仿宋_GBK"/>
        <charset val="134"/>
      </rPr>
      <t>，后雨棚宽</t>
    </r>
    <r>
      <rPr>
        <sz val="10"/>
        <color rgb="FF000000"/>
        <rFont val="Times New Roman"/>
        <charset val="134"/>
      </rPr>
      <t>2.5m</t>
    </r>
    <r>
      <rPr>
        <sz val="10"/>
        <color rgb="FF000000"/>
        <rFont val="方正仿宋_GBK"/>
        <charset val="134"/>
      </rPr>
      <t>）</t>
    </r>
    <r>
      <rPr>
        <sz val="10"/>
        <color rgb="FF000000"/>
        <rFont val="Times New Roman"/>
        <charset val="134"/>
      </rPr>
      <t>264</t>
    </r>
    <r>
      <rPr>
        <sz val="10"/>
        <color rgb="FF000000"/>
        <rFont val="方正仿宋_GBK"/>
        <charset val="134"/>
      </rPr>
      <t>㎡，单价</t>
    </r>
    <r>
      <rPr>
        <sz val="10"/>
        <color rgb="FF000000"/>
        <rFont val="Times New Roman"/>
        <charset val="134"/>
      </rPr>
      <t>398</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10.5072</t>
    </r>
    <r>
      <rPr>
        <sz val="10"/>
        <color rgb="FF000000"/>
        <rFont val="方正仿宋_GBK"/>
        <charset val="134"/>
      </rPr>
      <t>万元；（</t>
    </r>
    <r>
      <rPr>
        <sz val="10"/>
        <color rgb="FF000000"/>
        <rFont val="Times New Roman"/>
        <charset val="134"/>
      </rPr>
      <t>3</t>
    </r>
    <r>
      <rPr>
        <sz val="10"/>
        <color rgb="FF000000"/>
        <rFont val="方正仿宋_GBK"/>
        <charset val="134"/>
      </rPr>
      <t>）冷库基础地基采用</t>
    </r>
    <r>
      <rPr>
        <sz val="10"/>
        <color rgb="FF000000"/>
        <rFont val="Times New Roman"/>
        <charset val="134"/>
      </rPr>
      <t>15cm</t>
    </r>
    <r>
      <rPr>
        <sz val="10"/>
        <color rgb="FF000000"/>
        <rFont val="方正仿宋_GBK"/>
        <charset val="134"/>
      </rPr>
      <t>厚钢筋混凝土地坪</t>
    </r>
    <r>
      <rPr>
        <sz val="10"/>
        <color rgb="FF000000"/>
        <rFont val="Times New Roman"/>
        <charset val="134"/>
      </rPr>
      <t>500</t>
    </r>
    <r>
      <rPr>
        <sz val="10"/>
        <color rgb="FF000000"/>
        <rFont val="方正仿宋_GBK"/>
        <charset val="134"/>
      </rPr>
      <t>㎡，单价</t>
    </r>
    <r>
      <rPr>
        <sz val="10"/>
        <color rgb="FF000000"/>
        <rFont val="Times New Roman"/>
        <charset val="134"/>
      </rPr>
      <t>525</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26.25</t>
    </r>
    <r>
      <rPr>
        <sz val="10"/>
        <color rgb="FF000000"/>
        <rFont val="方正仿宋_GBK"/>
        <charset val="134"/>
      </rPr>
      <t>万元；（</t>
    </r>
    <r>
      <rPr>
        <sz val="10"/>
        <color rgb="FF000000"/>
        <rFont val="Times New Roman"/>
        <charset val="134"/>
      </rPr>
      <t>4</t>
    </r>
    <r>
      <rPr>
        <sz val="10"/>
        <color rgb="FF000000"/>
        <rFont val="方正仿宋_GBK"/>
        <charset val="134"/>
      </rPr>
      <t>）宽</t>
    </r>
    <r>
      <rPr>
        <sz val="10"/>
        <color rgb="FF000000"/>
        <rFont val="Times New Roman"/>
        <charset val="134"/>
      </rPr>
      <t>3.5m</t>
    </r>
    <r>
      <rPr>
        <sz val="10"/>
        <color rgb="FF000000"/>
        <rFont val="方正仿宋_GBK"/>
        <charset val="134"/>
      </rPr>
      <t>卸货平台采用</t>
    </r>
    <r>
      <rPr>
        <sz val="10"/>
        <color rgb="FF000000"/>
        <rFont val="Times New Roman"/>
        <charset val="134"/>
      </rPr>
      <t>15cm</t>
    </r>
    <r>
      <rPr>
        <sz val="10"/>
        <color rgb="FF000000"/>
        <rFont val="方正仿宋_GBK"/>
        <charset val="134"/>
      </rPr>
      <t>厚钢筋混凝土地坪</t>
    </r>
    <r>
      <rPr>
        <sz val="10"/>
        <color rgb="FF000000"/>
        <rFont val="Times New Roman"/>
        <charset val="134"/>
      </rPr>
      <t>150</t>
    </r>
    <r>
      <rPr>
        <sz val="10"/>
        <color rgb="FF000000"/>
        <rFont val="方正仿宋_GBK"/>
        <charset val="134"/>
      </rPr>
      <t>㎡，单价</t>
    </r>
    <r>
      <rPr>
        <sz val="10"/>
        <color rgb="FF000000"/>
        <rFont val="Times New Roman"/>
        <charset val="134"/>
      </rPr>
      <t>320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4.8</t>
    </r>
    <r>
      <rPr>
        <sz val="10"/>
        <color rgb="FF000000"/>
        <rFont val="方正仿宋_GBK"/>
        <charset val="134"/>
      </rPr>
      <t>万元；（</t>
    </r>
    <r>
      <rPr>
        <sz val="10"/>
        <color rgb="FF000000"/>
        <rFont val="Times New Roman"/>
        <charset val="134"/>
      </rPr>
      <t>5</t>
    </r>
    <r>
      <rPr>
        <sz val="10"/>
        <color rgb="FF000000"/>
        <rFont val="方正仿宋_GBK"/>
        <charset val="134"/>
      </rPr>
      <t>）起台借土回填夯实</t>
    </r>
    <r>
      <rPr>
        <sz val="10"/>
        <color rgb="FF000000"/>
        <rFont val="Times New Roman"/>
        <charset val="134"/>
      </rPr>
      <t>820m³</t>
    </r>
    <r>
      <rPr>
        <sz val="10"/>
        <color rgb="FF000000"/>
        <rFont val="方正仿宋_GBK"/>
        <charset val="134"/>
      </rPr>
      <t>，单价</t>
    </r>
    <r>
      <rPr>
        <sz val="10"/>
        <color rgb="FF000000"/>
        <rFont val="Times New Roman"/>
        <charset val="134"/>
      </rPr>
      <t>52</t>
    </r>
    <r>
      <rPr>
        <sz val="10"/>
        <color rgb="FF000000"/>
        <rFont val="方正仿宋_GBK"/>
        <charset val="134"/>
      </rPr>
      <t>元</t>
    </r>
    <r>
      <rPr>
        <sz val="10"/>
        <color rgb="FF000000"/>
        <rFont val="Times New Roman"/>
        <charset val="134"/>
      </rPr>
      <t>/m³</t>
    </r>
    <r>
      <rPr>
        <sz val="10"/>
        <color rgb="FF000000"/>
        <rFont val="方正仿宋_GBK"/>
        <charset val="134"/>
      </rPr>
      <t>，小计</t>
    </r>
    <r>
      <rPr>
        <sz val="10"/>
        <color rgb="FF000000"/>
        <rFont val="Times New Roman"/>
        <charset val="134"/>
      </rPr>
      <t>4.264</t>
    </r>
    <r>
      <rPr>
        <sz val="10"/>
        <color rgb="FF000000"/>
        <rFont val="方正仿宋_GBK"/>
        <charset val="134"/>
      </rPr>
      <t>万元；（</t>
    </r>
    <r>
      <rPr>
        <sz val="10"/>
        <color rgb="FF000000"/>
        <rFont val="Times New Roman"/>
        <charset val="134"/>
      </rPr>
      <t>6</t>
    </r>
    <r>
      <rPr>
        <sz val="10"/>
        <color rgb="FF000000"/>
        <rFont val="方正仿宋_GBK"/>
        <charset val="134"/>
      </rPr>
      <t>）水电工程</t>
    </r>
    <r>
      <rPr>
        <sz val="10"/>
        <color rgb="FF000000"/>
        <rFont val="Times New Roman"/>
        <charset val="134"/>
      </rPr>
      <t>500</t>
    </r>
    <r>
      <rPr>
        <sz val="10"/>
        <color rgb="FF000000"/>
        <rFont val="方正仿宋_GBK"/>
        <charset val="134"/>
      </rPr>
      <t>㎡，单价</t>
    </r>
    <r>
      <rPr>
        <sz val="10"/>
        <color rgb="FF000000"/>
        <rFont val="Times New Roman"/>
        <charset val="134"/>
      </rPr>
      <t>165</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8.25</t>
    </r>
    <r>
      <rPr>
        <sz val="10"/>
        <color rgb="FF000000"/>
        <rFont val="方正仿宋_GBK"/>
        <charset val="134"/>
      </rPr>
      <t>万元；（</t>
    </r>
    <r>
      <rPr>
        <sz val="10"/>
        <color rgb="FF000000"/>
        <rFont val="Times New Roman"/>
        <charset val="134"/>
      </rPr>
      <t>7</t>
    </r>
    <r>
      <rPr>
        <sz val="10"/>
        <color rgb="FF000000"/>
        <rFont val="方正仿宋_GBK"/>
        <charset val="134"/>
      </rPr>
      <t>）室外场地基层（含</t>
    </r>
    <r>
      <rPr>
        <sz val="10"/>
        <color rgb="FF000000"/>
        <rFont val="Times New Roman"/>
        <charset val="134"/>
      </rPr>
      <t>0.2m</t>
    </r>
    <r>
      <rPr>
        <sz val="10"/>
        <color rgb="FF000000"/>
        <rFont val="方正仿宋_GBK"/>
        <charset val="134"/>
      </rPr>
      <t>厚级配料垫层）</t>
    </r>
    <r>
      <rPr>
        <sz val="10"/>
        <color rgb="FF000000"/>
        <rFont val="Times New Roman"/>
        <charset val="134"/>
      </rPr>
      <t>1250</t>
    </r>
    <r>
      <rPr>
        <sz val="10"/>
        <color rgb="FF000000"/>
        <rFont val="方正仿宋_GBK"/>
        <charset val="134"/>
      </rPr>
      <t>㎡，单价</t>
    </r>
    <r>
      <rPr>
        <sz val="10"/>
        <color rgb="FF000000"/>
        <rFont val="Times New Roman"/>
        <charset val="134"/>
      </rPr>
      <t>30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3.75</t>
    </r>
    <r>
      <rPr>
        <sz val="10"/>
        <color rgb="FF000000"/>
        <rFont val="方正仿宋_GBK"/>
        <charset val="134"/>
      </rPr>
      <t>万元；（</t>
    </r>
    <r>
      <rPr>
        <sz val="10"/>
        <color rgb="FF000000"/>
        <rFont val="Times New Roman"/>
        <charset val="134"/>
      </rPr>
      <t>8</t>
    </r>
    <r>
      <rPr>
        <sz val="10"/>
        <color rgb="FF000000"/>
        <rFont val="方正仿宋_GBK"/>
        <charset val="134"/>
      </rPr>
      <t>）室外场地混凝土（厚</t>
    </r>
    <r>
      <rPr>
        <sz val="10"/>
        <color rgb="FF000000"/>
        <rFont val="Times New Roman"/>
        <charset val="134"/>
      </rPr>
      <t>30cm</t>
    </r>
    <r>
      <rPr>
        <sz val="10"/>
        <color rgb="FF000000"/>
        <rFont val="方正仿宋_GBK"/>
        <charset val="134"/>
      </rPr>
      <t>）</t>
    </r>
    <r>
      <rPr>
        <sz val="10"/>
        <color rgb="FF000000"/>
        <rFont val="Times New Roman"/>
        <charset val="134"/>
      </rPr>
      <t>1250</t>
    </r>
    <r>
      <rPr>
        <sz val="10"/>
        <color rgb="FF000000"/>
        <rFont val="方正仿宋_GBK"/>
        <charset val="134"/>
      </rPr>
      <t>㎡，单价</t>
    </r>
    <r>
      <rPr>
        <sz val="10"/>
        <color rgb="FF000000"/>
        <rFont val="Times New Roman"/>
        <charset val="134"/>
      </rPr>
      <t>130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16.25</t>
    </r>
    <r>
      <rPr>
        <sz val="10"/>
        <color rgb="FF000000"/>
        <rFont val="方正仿宋_GBK"/>
        <charset val="134"/>
      </rPr>
      <t>万元；（</t>
    </r>
    <r>
      <rPr>
        <sz val="10"/>
        <color rgb="FF000000"/>
        <rFont val="Times New Roman"/>
        <charset val="134"/>
      </rPr>
      <t>9</t>
    </r>
    <r>
      <rPr>
        <sz val="10"/>
        <color rgb="FF000000"/>
        <rFont val="方正仿宋_GBK"/>
        <charset val="134"/>
      </rPr>
      <t>）钢筋混凝土消防水池（含二层配电室）</t>
    </r>
    <r>
      <rPr>
        <sz val="10"/>
        <color rgb="FF000000"/>
        <rFont val="Times New Roman"/>
        <charset val="134"/>
      </rPr>
      <t>100m³</t>
    </r>
    <r>
      <rPr>
        <sz val="10"/>
        <color rgb="FF000000"/>
        <rFont val="方正仿宋_GBK"/>
        <charset val="134"/>
      </rPr>
      <t>，单价</t>
    </r>
    <r>
      <rPr>
        <sz val="10"/>
        <color rgb="FF000000"/>
        <rFont val="Times New Roman"/>
        <charset val="134"/>
      </rPr>
      <t>905</t>
    </r>
    <r>
      <rPr>
        <sz val="10"/>
        <color rgb="FF000000"/>
        <rFont val="方正仿宋_GBK"/>
        <charset val="134"/>
      </rPr>
      <t>元</t>
    </r>
    <r>
      <rPr>
        <sz val="10"/>
        <color rgb="FF000000"/>
        <rFont val="Times New Roman"/>
        <charset val="134"/>
      </rPr>
      <t>/m³</t>
    </r>
    <r>
      <rPr>
        <sz val="10"/>
        <color rgb="FF000000"/>
        <rFont val="方正仿宋_GBK"/>
        <charset val="134"/>
      </rPr>
      <t>，小计</t>
    </r>
    <r>
      <rPr>
        <sz val="10"/>
        <color rgb="FF000000"/>
        <rFont val="Times New Roman"/>
        <charset val="134"/>
      </rPr>
      <t>9.05</t>
    </r>
    <r>
      <rPr>
        <sz val="10"/>
        <color rgb="FF000000"/>
        <rFont val="方正仿宋_GBK"/>
        <charset val="134"/>
      </rPr>
      <t xml:space="preserve">万元
</t>
    </r>
    <r>
      <rPr>
        <sz val="10"/>
        <color rgb="FF000000"/>
        <rFont val="Times New Roman"/>
        <charset val="134"/>
      </rPr>
      <t>2.</t>
    </r>
    <r>
      <rPr>
        <sz val="10"/>
        <color rgb="FF000000"/>
        <rFont val="方正仿宋_GBK"/>
        <charset val="134"/>
      </rPr>
      <t>库体保温部分共计</t>
    </r>
    <r>
      <rPr>
        <sz val="10"/>
        <color rgb="FF000000"/>
        <rFont val="Times New Roman"/>
        <charset val="134"/>
      </rPr>
      <t>23.1351</t>
    </r>
    <r>
      <rPr>
        <sz val="10"/>
        <color rgb="FF000000"/>
        <rFont val="方正仿宋_GBK"/>
        <charset val="134"/>
      </rPr>
      <t>万元：
（</t>
    </r>
    <r>
      <rPr>
        <sz val="10"/>
        <color rgb="FF000000"/>
        <rFont val="Times New Roman"/>
        <charset val="134"/>
      </rPr>
      <t>1）墙体顶部保温板（120mm聚氨脂板，双面彩钢，防火）1105㎡，单价135元/㎡，小计14.9175万元；（2）钢制电动平移库门4套，单价8260元/套，小计3.304万元；（3）用于地面保温厚度100mm挤塑板387㎡，单价58元/㎡，2.2446万元；（4）防水卷材PE膜387㎡，单价20元/㎡，小计0.774万元；（5）长2m风幕机4套，单价1560元/套，小计0.624万元；（6）阴角及隔墙加固150m，单价15元/m，小计0.225万元；（7）螺丝（蘑菇头、花兰）、钢丝绳、密封胶、发泡胶等，小计0.458万元；（8）库体安装辅材（角钢/槽钢/T型吊梁）105m，单价56元/m，小计0.588万元；</t>
    </r>
    <r>
      <rPr>
        <sz val="10"/>
        <color rgb="FF000000"/>
        <rFont val="方正仿宋_GBK"/>
        <charset val="134"/>
      </rPr>
      <t xml:space="preserve">
</t>
    </r>
    <r>
      <rPr>
        <sz val="10"/>
        <color rgb="FF000000"/>
        <rFont val="Times New Roman"/>
        <charset val="134"/>
      </rPr>
      <t>3.制冷系统共计26.9057万元：</t>
    </r>
    <r>
      <rPr>
        <sz val="10"/>
        <color rgb="FF000000"/>
        <rFont val="方正仿宋_GBK"/>
        <charset val="134"/>
      </rPr>
      <t xml:space="preserve">
</t>
    </r>
    <r>
      <rPr>
        <sz val="10"/>
        <color rgb="FF000000"/>
        <rFont val="Times New Roman"/>
        <charset val="134"/>
      </rPr>
      <t>（1）制冷机组2套（30HP、±5℃）2套，单价2.96万元/套，小计5.92万元；（2）制冷机组2套（30HP、-18℃）2套，单价3.135万元/套，小计6.27万元；（3）冷风机DD-200、电化霜8套，单价1.436万元，小计11.488万元；（4）高温膨胀阀4套，单价650元/套，小计0.26万元；（5）低温膨胀阀4套，单价1120元/套，小计0.448万元；（6）R22制冷剂8组，单价610元/组，小计0.488万元；（7）钢管、铜管制冷管道（供液）4组，单价1860元/组，小计0.744万元；（8）钢管、铜管制冷管道（回液）4组，单价2580元/组，小计1.032万元；（9）氧焊，包扎，弯头等安装辅材，小计0.2557万元</t>
    </r>
    <r>
      <rPr>
        <sz val="10"/>
        <color rgb="FF000000"/>
        <rFont val="方正仿宋_GBK"/>
        <charset val="134"/>
      </rPr>
      <t xml:space="preserve">
</t>
    </r>
    <r>
      <rPr>
        <sz val="10"/>
        <color rgb="FF000000"/>
        <rFont val="Times New Roman"/>
        <charset val="134"/>
      </rPr>
      <t>4.配电及冷库照明部分共计6.488万元</t>
    </r>
    <r>
      <rPr>
        <sz val="10"/>
        <color rgb="FF000000"/>
        <rFont val="方正仿宋_GBK"/>
        <charset val="134"/>
      </rPr>
      <t xml:space="preserve">
</t>
    </r>
    <r>
      <rPr>
        <sz val="10"/>
        <color rgb="FF000000"/>
        <rFont val="Times New Roman"/>
        <charset val="134"/>
      </rPr>
      <t>（1）冷库配电箱（相序保护 缺相保护等）4组，单价2980元/组，小计1.192万元；（2）库灯（LED 低温,防爆）1组，单价2560元/组，小计0.256万元；（3）2.5mm²至6mm²昆明电缆厂电线4组，单价6350元/组，小计2.54万元；（4）安装调试费，小计2.5万元，其中1.25万元使用自筹资金。</t>
    </r>
  </si>
  <si>
    <r>
      <rPr>
        <sz val="10"/>
        <rFont val="方正仿宋_GBK"/>
        <charset val="134"/>
      </rPr>
      <t>为青山村村民提供就近就业岗位和创业机遇，群众就近就地务工，增加群众收入；推广蔬菜、中药材等作物种植，实现农业可持续发展。预计带动辖区</t>
    </r>
    <r>
      <rPr>
        <sz val="10"/>
        <rFont val="Times New Roman"/>
        <charset val="134"/>
      </rPr>
      <t>156</t>
    </r>
    <r>
      <rPr>
        <sz val="10"/>
        <rFont val="方正仿宋_GBK"/>
        <charset val="134"/>
      </rPr>
      <t>户</t>
    </r>
    <r>
      <rPr>
        <sz val="10"/>
        <rFont val="Times New Roman"/>
        <charset val="134"/>
      </rPr>
      <t>654</t>
    </r>
    <r>
      <rPr>
        <sz val="10"/>
        <rFont val="方正仿宋_GBK"/>
        <charset val="134"/>
      </rPr>
      <t>人（其中脱贫户</t>
    </r>
    <r>
      <rPr>
        <sz val="10"/>
        <rFont val="Times New Roman"/>
        <charset val="134"/>
      </rPr>
      <t>25</t>
    </r>
    <r>
      <rPr>
        <sz val="10"/>
        <rFont val="方正仿宋_GBK"/>
        <charset val="134"/>
      </rPr>
      <t>户</t>
    </r>
    <r>
      <rPr>
        <sz val="10"/>
        <rFont val="Times New Roman"/>
        <charset val="134"/>
      </rPr>
      <t>122</t>
    </r>
    <r>
      <rPr>
        <sz val="10"/>
        <rFont val="方正仿宋_GBK"/>
        <charset val="134"/>
      </rPr>
      <t>人）增收。项目建成后将促使周边土地集中流转，用于规模化种植中药材、辣椒、蔬菜等。有力促进农民收入增长；该项目的建成能够有效减少农产品的损耗，显著降低腐烂变质率。</t>
    </r>
  </si>
  <si>
    <t>壮大村集体经济，促农增收；提供就业岗位，就近就地务工增收。</t>
  </si>
  <si>
    <t>曲靖市沾益区农业农村局</t>
  </si>
  <si>
    <t>曲靖市沾益区炎方乡人民政府</t>
  </si>
  <si>
    <t>小额贷款贴息项目</t>
  </si>
  <si>
    <t>计划安排资金为脱贫户及监测户发展产业提供金融政策支持，做到应贷尽贷，确保稳定增收。</t>
  </si>
  <si>
    <r>
      <rPr>
        <sz val="10"/>
        <rFont val="方正仿宋_GBK"/>
        <charset val="134"/>
      </rPr>
      <t>为户</t>
    </r>
    <r>
      <rPr>
        <sz val="10"/>
        <rFont val="Times New Roman"/>
        <charset val="134"/>
      </rPr>
      <t>5282</t>
    </r>
    <r>
      <rPr>
        <sz val="10"/>
        <rFont val="方正仿宋_GBK"/>
        <charset val="134"/>
      </rPr>
      <t>脱贫户及</t>
    </r>
    <r>
      <rPr>
        <sz val="10"/>
        <rFont val="Times New Roman"/>
        <charset val="134"/>
      </rPr>
      <t>893</t>
    </r>
    <r>
      <rPr>
        <sz val="10"/>
        <rFont val="方正仿宋_GBK"/>
        <charset val="134"/>
      </rPr>
      <t>户监测户产业提供金融政策支持，稳定小额信贷贴息政策，大力宣传政策，做到应贷尽贷，确保政策落地生根，群众增收。</t>
    </r>
  </si>
  <si>
    <t>通过小额贷款贴息资金发放，为脱贫户及监测户发展产业提供金融政策支持，带动增收。</t>
  </si>
  <si>
    <r>
      <rPr>
        <sz val="10"/>
        <rFont val="Times New Roman"/>
        <charset val="134"/>
      </rPr>
      <t>2000</t>
    </r>
    <r>
      <rPr>
        <sz val="10"/>
        <rFont val="方正仿宋_GBK"/>
        <charset val="134"/>
      </rPr>
      <t>人</t>
    </r>
  </si>
  <si>
    <t>炎方乡刘麦地村特色农副产品商业集市及配套设施建设项目</t>
  </si>
  <si>
    <t>刘麦地村</t>
  </si>
  <si>
    <r>
      <rPr>
        <sz val="10"/>
        <color rgb="FF000000"/>
        <rFont val="方正仿宋_GBK"/>
        <charset val="134"/>
      </rPr>
      <t>炎方乡刘麦地村特色农副产品商业集市及配套设施建设项目共需资金</t>
    </r>
    <r>
      <rPr>
        <sz val="10"/>
        <color indexed="8"/>
        <rFont val="Times New Roman"/>
        <charset val="134"/>
      </rPr>
      <t>144</t>
    </r>
    <r>
      <rPr>
        <sz val="10"/>
        <color indexed="8"/>
        <rFont val="方正仿宋_GBK"/>
        <charset val="134"/>
      </rPr>
      <t>万元。</t>
    </r>
    <r>
      <rPr>
        <sz val="10"/>
        <color indexed="8"/>
        <rFont val="Times New Roman"/>
        <charset val="134"/>
      </rPr>
      <t xml:space="preserve">
1.</t>
    </r>
    <r>
      <rPr>
        <sz val="10"/>
        <color indexed="8"/>
        <rFont val="方正仿宋_GBK"/>
        <charset val="134"/>
      </rPr>
      <t>新建特色农副产品商业集市及配套，装配式集装箱商铺（</t>
    </r>
    <r>
      <rPr>
        <sz val="10"/>
        <color indexed="8"/>
        <rFont val="Times New Roman"/>
        <charset val="134"/>
      </rPr>
      <t>35</t>
    </r>
    <r>
      <rPr>
        <sz val="10"/>
        <color indexed="8"/>
        <rFont val="方正仿宋_GBK"/>
        <charset val="134"/>
      </rPr>
      <t>㎡）</t>
    </r>
    <r>
      <rPr>
        <sz val="10"/>
        <color indexed="8"/>
        <rFont val="Times New Roman"/>
        <charset val="134"/>
      </rPr>
      <t>10</t>
    </r>
    <r>
      <rPr>
        <sz val="10"/>
        <color indexed="8"/>
        <rFont val="方正仿宋_GBK"/>
        <charset val="134"/>
      </rPr>
      <t>个，单价</t>
    </r>
    <r>
      <rPr>
        <sz val="10"/>
        <color indexed="8"/>
        <rFont val="Times New Roman"/>
        <charset val="134"/>
      </rPr>
      <t>10</t>
    </r>
    <r>
      <rPr>
        <sz val="10"/>
        <color indexed="8"/>
        <rFont val="方正仿宋_GBK"/>
        <charset val="134"/>
      </rPr>
      <t>万</t>
    </r>
    <r>
      <rPr>
        <sz val="10"/>
        <color indexed="8"/>
        <rFont val="Times New Roman"/>
        <charset val="134"/>
      </rPr>
      <t>/</t>
    </r>
    <r>
      <rPr>
        <sz val="10"/>
        <color indexed="8"/>
        <rFont val="方正仿宋_GBK"/>
        <charset val="134"/>
      </rPr>
      <t>个，小计</t>
    </r>
    <r>
      <rPr>
        <sz val="10"/>
        <color indexed="8"/>
        <rFont val="Times New Roman"/>
        <charset val="134"/>
      </rPr>
      <t>100</t>
    </r>
    <r>
      <rPr>
        <sz val="10"/>
        <color indexed="8"/>
        <rFont val="方正仿宋_GBK"/>
        <charset val="134"/>
      </rPr>
      <t>万元；</t>
    </r>
    <r>
      <rPr>
        <sz val="10"/>
        <color indexed="8"/>
        <rFont val="Times New Roman"/>
        <charset val="134"/>
      </rPr>
      <t xml:space="preserve">
2.</t>
    </r>
    <r>
      <rPr>
        <sz val="10"/>
        <color indexed="8"/>
        <rFont val="方正仿宋_GBK"/>
        <charset val="134"/>
      </rPr>
      <t>新建特色农副产品商业集市配套</t>
    </r>
    <r>
      <rPr>
        <sz val="10"/>
        <color indexed="8"/>
        <rFont val="Times New Roman"/>
        <charset val="134"/>
      </rPr>
      <t>110</t>
    </r>
    <r>
      <rPr>
        <sz val="10"/>
        <color indexed="8"/>
        <rFont val="方正仿宋_GBK"/>
        <charset val="134"/>
      </rPr>
      <t>㎡，单价</t>
    </r>
    <r>
      <rPr>
        <sz val="10"/>
        <color indexed="8"/>
        <rFont val="Times New Roman"/>
        <charset val="134"/>
      </rPr>
      <t>4000</t>
    </r>
    <r>
      <rPr>
        <sz val="10"/>
        <color indexed="8"/>
        <rFont val="方正仿宋_GBK"/>
        <charset val="134"/>
      </rPr>
      <t>元</t>
    </r>
    <r>
      <rPr>
        <sz val="10"/>
        <color indexed="8"/>
        <rFont val="Times New Roman"/>
        <charset val="134"/>
      </rPr>
      <t>/</t>
    </r>
    <r>
      <rPr>
        <sz val="10"/>
        <color indexed="8"/>
        <rFont val="方正仿宋_GBK"/>
        <charset val="134"/>
      </rPr>
      <t>㎡，小计</t>
    </r>
    <r>
      <rPr>
        <sz val="10"/>
        <color indexed="8"/>
        <rFont val="Times New Roman"/>
        <charset val="134"/>
      </rPr>
      <t>44</t>
    </r>
    <r>
      <rPr>
        <sz val="10"/>
        <color indexed="8"/>
        <rFont val="方正仿宋_GBK"/>
        <charset val="134"/>
      </rPr>
      <t>万元。</t>
    </r>
  </si>
  <si>
    <r>
      <rPr>
        <sz val="10"/>
        <rFont val="方正仿宋_GBK"/>
        <charset val="134"/>
      </rPr>
      <t>为刘麦地村村民提供就近就业岗位和创业机遇，群众就近就地务工，增加群众收入；推广农产品销售，实现农业可持续发展。预计带动辖区</t>
    </r>
    <r>
      <rPr>
        <sz val="10"/>
        <rFont val="Times New Roman"/>
        <charset val="134"/>
      </rPr>
      <t>937</t>
    </r>
    <r>
      <rPr>
        <sz val="10"/>
        <rFont val="方正仿宋_GBK"/>
        <charset val="134"/>
      </rPr>
      <t>户</t>
    </r>
    <r>
      <rPr>
        <sz val="10"/>
        <rFont val="Times New Roman"/>
        <charset val="134"/>
      </rPr>
      <t>3410</t>
    </r>
    <r>
      <rPr>
        <sz val="10"/>
        <rFont val="方正仿宋_GBK"/>
        <charset val="134"/>
      </rPr>
      <t>人（其中脱贫户</t>
    </r>
    <r>
      <rPr>
        <sz val="10"/>
        <rFont val="Times New Roman"/>
        <charset val="134"/>
      </rPr>
      <t>22</t>
    </r>
    <r>
      <rPr>
        <sz val="10"/>
        <rFont val="方正仿宋_GBK"/>
        <charset val="134"/>
      </rPr>
      <t>户</t>
    </r>
    <r>
      <rPr>
        <sz val="10"/>
        <rFont val="Times New Roman"/>
        <charset val="134"/>
      </rPr>
      <t>73</t>
    </r>
    <r>
      <rPr>
        <sz val="10"/>
        <rFont val="方正仿宋_GBK"/>
        <charset val="134"/>
      </rPr>
      <t>人）增收。项目建成后将促使周边土地集中流转，促进各类农产品交易销售等。有力促进农民收入增长；该项目的建成能够有效减少农产品的损耗，显著降低腐烂变质率。</t>
    </r>
  </si>
  <si>
    <r>
      <rPr>
        <sz val="10"/>
        <color theme="1"/>
        <rFont val="Times New Roman"/>
        <charset val="134"/>
      </rPr>
      <t>937</t>
    </r>
    <r>
      <rPr>
        <sz val="10"/>
        <color indexed="8"/>
        <rFont val="方正仿宋_GBK"/>
        <charset val="134"/>
      </rPr>
      <t>户</t>
    </r>
    <r>
      <rPr>
        <sz val="10"/>
        <color indexed="8"/>
        <rFont val="Times New Roman"/>
        <charset val="134"/>
      </rPr>
      <t>3410</t>
    </r>
    <r>
      <rPr>
        <sz val="10"/>
        <color indexed="8"/>
        <rFont val="方正仿宋_GBK"/>
        <charset val="134"/>
      </rPr>
      <t>人</t>
    </r>
  </si>
  <si>
    <t>清河社区红瓦房高质量花卉种植基地建设项目</t>
  </si>
  <si>
    <t>龙华</t>
  </si>
  <si>
    <t>清河</t>
  </si>
  <si>
    <r>
      <rPr>
        <sz val="10"/>
        <rFont val="Times New Roman"/>
        <charset val="134"/>
      </rPr>
      <t>40</t>
    </r>
    <r>
      <rPr>
        <sz val="10"/>
        <rFont val="方正仿宋_GBK"/>
        <charset val="134"/>
      </rPr>
      <t>亩高质量花卉种植基地：</t>
    </r>
    <r>
      <rPr>
        <sz val="10"/>
        <rFont val="Times New Roman"/>
        <charset val="134"/>
      </rPr>
      <t>1.</t>
    </r>
    <r>
      <rPr>
        <sz val="10"/>
        <rFont val="方正仿宋_GBK"/>
        <charset val="134"/>
      </rPr>
      <t>高标准种植温室大棚</t>
    </r>
    <r>
      <rPr>
        <sz val="10"/>
        <rFont val="Times New Roman"/>
        <charset val="134"/>
      </rPr>
      <t>22700</t>
    </r>
    <r>
      <rPr>
        <sz val="10"/>
        <rFont val="方正仿宋_GBK"/>
        <charset val="134"/>
      </rPr>
      <t>㎡，</t>
    </r>
    <r>
      <rPr>
        <sz val="10"/>
        <rFont val="Times New Roman"/>
        <charset val="134"/>
      </rPr>
      <t>50</t>
    </r>
    <r>
      <rPr>
        <sz val="10"/>
        <rFont val="方正仿宋_GBK"/>
        <charset val="134"/>
      </rPr>
      <t>元</t>
    </r>
    <r>
      <rPr>
        <sz val="10"/>
        <rFont val="Times New Roman"/>
        <charset val="134"/>
      </rPr>
      <t>/</t>
    </r>
    <r>
      <rPr>
        <sz val="10"/>
        <rFont val="方正仿宋_GBK"/>
        <charset val="134"/>
      </rPr>
      <t>㎡，合计</t>
    </r>
    <r>
      <rPr>
        <sz val="10"/>
        <rFont val="Times New Roman"/>
        <charset val="134"/>
      </rPr>
      <t>113.5</t>
    </r>
    <r>
      <rPr>
        <sz val="10"/>
        <rFont val="方正仿宋_GBK"/>
        <charset val="134"/>
      </rPr>
      <t>万元；</t>
    </r>
    <r>
      <rPr>
        <sz val="10"/>
        <rFont val="Times New Roman"/>
        <charset val="134"/>
      </rPr>
      <t>2.</t>
    </r>
    <r>
      <rPr>
        <sz val="10"/>
        <rFont val="方正仿宋_GBK"/>
        <charset val="134"/>
      </rPr>
      <t>仓储与加工车间</t>
    </r>
    <r>
      <rPr>
        <sz val="10"/>
        <rFont val="Times New Roman"/>
        <charset val="134"/>
      </rPr>
      <t>1000</t>
    </r>
    <r>
      <rPr>
        <sz val="10"/>
        <rFont val="方正仿宋_GBK"/>
        <charset val="134"/>
      </rPr>
      <t>㎡，</t>
    </r>
    <r>
      <rPr>
        <sz val="10"/>
        <rFont val="Times New Roman"/>
        <charset val="134"/>
      </rPr>
      <t>500</t>
    </r>
    <r>
      <rPr>
        <sz val="10"/>
        <rFont val="方正仿宋_GBK"/>
        <charset val="134"/>
      </rPr>
      <t>元</t>
    </r>
    <r>
      <rPr>
        <sz val="10"/>
        <rFont val="Times New Roman"/>
        <charset val="134"/>
      </rPr>
      <t>/</t>
    </r>
    <r>
      <rPr>
        <sz val="10"/>
        <rFont val="方正仿宋_GBK"/>
        <charset val="134"/>
      </rPr>
      <t>㎡，合计</t>
    </r>
    <r>
      <rPr>
        <sz val="10"/>
        <rFont val="Times New Roman"/>
        <charset val="134"/>
      </rPr>
      <t>50</t>
    </r>
    <r>
      <rPr>
        <sz val="10"/>
        <rFont val="方正仿宋_GBK"/>
        <charset val="134"/>
      </rPr>
      <t>万元；</t>
    </r>
    <r>
      <rPr>
        <sz val="10"/>
        <rFont val="Times New Roman"/>
        <charset val="134"/>
      </rPr>
      <t>3.</t>
    </r>
    <r>
      <rPr>
        <sz val="10"/>
        <rFont val="方正仿宋_GBK"/>
        <charset val="134"/>
      </rPr>
      <t>平整土地</t>
    </r>
    <r>
      <rPr>
        <sz val="10"/>
        <rFont val="Times New Roman"/>
        <charset val="134"/>
      </rPr>
      <t>40</t>
    </r>
    <r>
      <rPr>
        <sz val="10"/>
        <rFont val="方正仿宋_GBK"/>
        <charset val="134"/>
      </rPr>
      <t>亩，</t>
    </r>
    <r>
      <rPr>
        <sz val="10"/>
        <rFont val="Times New Roman"/>
        <charset val="134"/>
      </rPr>
      <t>1500</t>
    </r>
    <r>
      <rPr>
        <sz val="10"/>
        <rFont val="方正仿宋_GBK"/>
        <charset val="134"/>
      </rPr>
      <t>元</t>
    </r>
    <r>
      <rPr>
        <sz val="10"/>
        <rFont val="Times New Roman"/>
        <charset val="134"/>
      </rPr>
      <t>/</t>
    </r>
    <r>
      <rPr>
        <sz val="10"/>
        <rFont val="方正仿宋_GBK"/>
        <charset val="134"/>
      </rPr>
      <t>亩，合计</t>
    </r>
    <r>
      <rPr>
        <sz val="10"/>
        <rFont val="Times New Roman"/>
        <charset val="134"/>
      </rPr>
      <t>6</t>
    </r>
    <r>
      <rPr>
        <sz val="10"/>
        <rFont val="方正仿宋_GBK"/>
        <charset val="134"/>
      </rPr>
      <t>万元；</t>
    </r>
    <r>
      <rPr>
        <sz val="10"/>
        <rFont val="Times New Roman"/>
        <charset val="134"/>
      </rPr>
      <t>4.</t>
    </r>
    <r>
      <rPr>
        <sz val="10"/>
        <rFont val="方正仿宋_GBK"/>
        <charset val="134"/>
      </rPr>
      <t>基地产业场地硬化</t>
    </r>
    <r>
      <rPr>
        <sz val="10"/>
        <rFont val="Times New Roman"/>
        <charset val="134"/>
      </rPr>
      <t>1500</t>
    </r>
    <r>
      <rPr>
        <sz val="10"/>
        <rFont val="方正仿宋_GBK"/>
        <charset val="134"/>
      </rPr>
      <t>㎡，厚度</t>
    </r>
    <r>
      <rPr>
        <sz val="10"/>
        <rFont val="Times New Roman"/>
        <charset val="134"/>
      </rPr>
      <t>0.2m</t>
    </r>
    <r>
      <rPr>
        <sz val="10"/>
        <rFont val="方正仿宋_GBK"/>
        <charset val="134"/>
      </rPr>
      <t>，需</t>
    </r>
    <r>
      <rPr>
        <sz val="10"/>
        <rFont val="Times New Roman"/>
        <charset val="134"/>
      </rPr>
      <t>C25</t>
    </r>
    <r>
      <rPr>
        <sz val="10"/>
        <rFont val="方正仿宋_GBK"/>
        <charset val="134"/>
      </rPr>
      <t>混凝土</t>
    </r>
    <r>
      <rPr>
        <sz val="10"/>
        <rFont val="Times New Roman"/>
        <charset val="134"/>
      </rPr>
      <t>300m³</t>
    </r>
    <r>
      <rPr>
        <sz val="10"/>
        <rFont val="方正仿宋_GBK"/>
        <charset val="134"/>
      </rPr>
      <t>，单价</t>
    </r>
    <r>
      <rPr>
        <sz val="10"/>
        <rFont val="Times New Roman"/>
        <charset val="134"/>
      </rPr>
      <t>350/</t>
    </r>
    <r>
      <rPr>
        <sz val="10"/>
        <rFont val="方正仿宋_GBK"/>
        <charset val="134"/>
      </rPr>
      <t>㎡，合计</t>
    </r>
    <r>
      <rPr>
        <sz val="10"/>
        <rFont val="Times New Roman"/>
        <charset val="134"/>
      </rPr>
      <t>10.5</t>
    </r>
    <r>
      <rPr>
        <sz val="10"/>
        <rFont val="方正仿宋_GBK"/>
        <charset val="134"/>
      </rPr>
      <t>万元；</t>
    </r>
    <r>
      <rPr>
        <sz val="10"/>
        <rFont val="Times New Roman"/>
        <charset val="134"/>
      </rPr>
      <t>5.</t>
    </r>
    <r>
      <rPr>
        <sz val="10"/>
        <rFont val="方正仿宋_GBK"/>
        <charset val="134"/>
      </rPr>
      <t>水井水泵</t>
    </r>
    <r>
      <rPr>
        <sz val="10"/>
        <rFont val="Times New Roman"/>
        <charset val="134"/>
      </rPr>
      <t>100</t>
    </r>
    <r>
      <rPr>
        <sz val="10"/>
        <rFont val="方正仿宋_GBK"/>
        <charset val="134"/>
      </rPr>
      <t>米，</t>
    </r>
    <r>
      <rPr>
        <sz val="10"/>
        <rFont val="Times New Roman"/>
        <charset val="134"/>
      </rPr>
      <t>350</t>
    </r>
    <r>
      <rPr>
        <sz val="10"/>
        <rFont val="方正仿宋_GBK"/>
        <charset val="134"/>
      </rPr>
      <t>元</t>
    </r>
    <r>
      <rPr>
        <sz val="10"/>
        <rFont val="Times New Roman"/>
        <charset val="134"/>
      </rPr>
      <t>/</t>
    </r>
    <r>
      <rPr>
        <sz val="10"/>
        <rFont val="方正仿宋_GBK"/>
        <charset val="134"/>
      </rPr>
      <t>米，合计</t>
    </r>
    <r>
      <rPr>
        <sz val="10"/>
        <rFont val="Times New Roman"/>
        <charset val="134"/>
      </rPr>
      <t>3.5</t>
    </r>
    <r>
      <rPr>
        <sz val="10"/>
        <rFont val="方正仿宋_GBK"/>
        <charset val="134"/>
      </rPr>
      <t>万元；</t>
    </r>
    <r>
      <rPr>
        <sz val="10"/>
        <rFont val="Times New Roman"/>
        <charset val="134"/>
      </rPr>
      <t>6.</t>
    </r>
    <r>
      <rPr>
        <sz val="10"/>
        <rFont val="方正仿宋_GBK"/>
        <charset val="134"/>
      </rPr>
      <t>配套水电一套</t>
    </r>
    <r>
      <rPr>
        <sz val="10"/>
        <rFont val="Times New Roman"/>
        <charset val="134"/>
      </rPr>
      <t>6</t>
    </r>
    <r>
      <rPr>
        <sz val="10"/>
        <rFont val="方正仿宋_GBK"/>
        <charset val="134"/>
      </rPr>
      <t>万元；</t>
    </r>
    <r>
      <rPr>
        <sz val="10"/>
        <rFont val="Times New Roman"/>
        <charset val="134"/>
      </rPr>
      <t>7.</t>
    </r>
    <r>
      <rPr>
        <sz val="10"/>
        <rFont val="方正仿宋_GBK"/>
        <charset val="134"/>
      </rPr>
      <t>冷库</t>
    </r>
    <r>
      <rPr>
        <sz val="10"/>
        <rFont val="Times New Roman"/>
        <charset val="134"/>
      </rPr>
      <t>130</t>
    </r>
    <r>
      <rPr>
        <sz val="10"/>
        <rFont val="方正仿宋_GBK"/>
        <charset val="134"/>
      </rPr>
      <t>㎡需资金</t>
    </r>
    <r>
      <rPr>
        <sz val="10"/>
        <rFont val="Times New Roman"/>
        <charset val="134"/>
      </rPr>
      <t>12</t>
    </r>
    <r>
      <rPr>
        <sz val="10"/>
        <rFont val="方正仿宋_GBK"/>
        <charset val="134"/>
      </rPr>
      <t>万元；以上</t>
    </r>
    <r>
      <rPr>
        <sz val="10"/>
        <rFont val="Times New Roman"/>
        <charset val="134"/>
      </rPr>
      <t>13</t>
    </r>
    <r>
      <rPr>
        <sz val="10"/>
        <rFont val="方正仿宋_GBK"/>
        <charset val="134"/>
      </rPr>
      <t>项共需资金</t>
    </r>
    <r>
      <rPr>
        <sz val="10"/>
        <rFont val="Times New Roman"/>
        <charset val="134"/>
      </rPr>
      <t>201.5</t>
    </r>
    <r>
      <rPr>
        <sz val="10"/>
        <rFont val="方正仿宋_GBK"/>
        <charset val="134"/>
      </rPr>
      <t>万元，申请常态化帮扶资金</t>
    </r>
    <r>
      <rPr>
        <sz val="10"/>
        <rFont val="Times New Roman"/>
        <charset val="134"/>
      </rPr>
      <t>200</t>
    </r>
    <r>
      <rPr>
        <sz val="10"/>
        <rFont val="方正仿宋_GBK"/>
        <charset val="134"/>
      </rPr>
      <t>万元，自筹资金</t>
    </r>
    <r>
      <rPr>
        <sz val="10"/>
        <rFont val="Times New Roman"/>
        <charset val="134"/>
      </rPr>
      <t>1.5</t>
    </r>
    <r>
      <rPr>
        <sz val="10"/>
        <rFont val="方正仿宋_GBK"/>
        <charset val="134"/>
      </rPr>
      <t>万元。</t>
    </r>
  </si>
  <si>
    <r>
      <rPr>
        <sz val="10"/>
        <rFont val="方正仿宋_GBK"/>
        <charset val="134"/>
      </rPr>
      <t>项目建成后所形成的资产移交清河社区，由清河社区租赁给云南晔顺农业科技有限公司统一管理使用，集体经济收益最低不少于</t>
    </r>
    <r>
      <rPr>
        <sz val="10"/>
        <rFont val="Times New Roman"/>
        <charset val="134"/>
      </rPr>
      <t>5%</t>
    </r>
    <r>
      <rPr>
        <sz val="10"/>
        <rFont val="方正仿宋_GBK"/>
        <charset val="134"/>
      </rPr>
      <t>，最高不超过</t>
    </r>
    <r>
      <rPr>
        <sz val="10"/>
        <rFont val="Times New Roman"/>
        <charset val="134"/>
      </rPr>
      <t>10%</t>
    </r>
    <r>
      <rPr>
        <sz val="10"/>
        <rFont val="方正仿宋_GBK"/>
        <charset val="134"/>
      </rPr>
      <t>，主要用于清河社区公益事业、基础设施建设、联农带农、带动贫困群众增收致富项目。</t>
    </r>
  </si>
  <si>
    <r>
      <rPr>
        <sz val="10"/>
        <color theme="1"/>
        <rFont val="方正仿宋_GBK"/>
        <charset val="134"/>
      </rPr>
      <t>本项目的实施效益将带动红瓦房村民</t>
    </r>
    <r>
      <rPr>
        <sz val="10"/>
        <color indexed="8"/>
        <rFont val="Times New Roman"/>
        <charset val="134"/>
      </rPr>
      <t>227</t>
    </r>
    <r>
      <rPr>
        <sz val="10"/>
        <color indexed="8"/>
        <rFont val="方正仿宋_GBK"/>
        <charset val="134"/>
      </rPr>
      <t>户</t>
    </r>
    <r>
      <rPr>
        <sz val="10"/>
        <color indexed="8"/>
        <rFont val="Times New Roman"/>
        <charset val="134"/>
      </rPr>
      <t>1070</t>
    </r>
    <r>
      <rPr>
        <sz val="10"/>
        <color indexed="8"/>
        <rFont val="方正仿宋_GBK"/>
        <charset val="134"/>
      </rPr>
      <t>人，其中已脱贫户</t>
    </r>
    <r>
      <rPr>
        <sz val="10"/>
        <color indexed="8"/>
        <rFont val="Times New Roman"/>
        <charset val="134"/>
      </rPr>
      <t>7</t>
    </r>
    <r>
      <rPr>
        <sz val="10"/>
        <color indexed="8"/>
        <rFont val="方正仿宋_GBK"/>
        <charset val="134"/>
      </rPr>
      <t>户</t>
    </r>
    <r>
      <rPr>
        <sz val="10"/>
        <color indexed="8"/>
        <rFont val="Times New Roman"/>
        <charset val="134"/>
      </rPr>
      <t>31</t>
    </r>
    <r>
      <rPr>
        <sz val="10"/>
        <color indexed="8"/>
        <rFont val="方正仿宋_GBK"/>
        <charset val="134"/>
      </rPr>
      <t>人，监测户</t>
    </r>
    <r>
      <rPr>
        <sz val="10"/>
        <color indexed="8"/>
        <rFont val="Times New Roman"/>
        <charset val="134"/>
      </rPr>
      <t>1</t>
    </r>
    <r>
      <rPr>
        <sz val="10"/>
        <color indexed="8"/>
        <rFont val="方正仿宋_GBK"/>
        <charset val="134"/>
      </rPr>
      <t>户</t>
    </r>
    <r>
      <rPr>
        <sz val="10"/>
        <color indexed="8"/>
        <rFont val="Times New Roman"/>
        <charset val="134"/>
      </rPr>
      <t>3</t>
    </r>
    <r>
      <rPr>
        <sz val="10"/>
        <color indexed="8"/>
        <rFont val="方正仿宋_GBK"/>
        <charset val="134"/>
      </rPr>
      <t>人，增加村民、脱贫户、监测户收入，同时为巩固拓展脱贫攻坚成果及推进乡村振兴提供保障。</t>
    </r>
  </si>
  <si>
    <t>龙华街道清河社区</t>
  </si>
  <si>
    <r>
      <rPr>
        <sz val="10"/>
        <color theme="1"/>
        <rFont val="Times New Roman"/>
        <charset val="134"/>
      </rPr>
      <t>2026</t>
    </r>
    <r>
      <rPr>
        <sz val="10"/>
        <color indexed="8"/>
        <rFont val="方正仿宋_GBK"/>
        <charset val="134"/>
      </rPr>
      <t>年</t>
    </r>
  </si>
  <si>
    <t>九龙社区</t>
  </si>
  <si>
    <t>西平街道九龙社区农产品物流分拣中心建设项目</t>
  </si>
  <si>
    <t>西平</t>
  </si>
  <si>
    <t>九龙</t>
  </si>
  <si>
    <r>
      <rPr>
        <sz val="10"/>
        <color rgb="FF000000"/>
        <rFont val="Times New Roman"/>
        <charset val="134"/>
      </rPr>
      <t>1.</t>
    </r>
    <r>
      <rPr>
        <sz val="10"/>
        <color rgb="FF000000"/>
        <rFont val="方正仿宋_GBK"/>
        <charset val="134"/>
      </rPr>
      <t>分拣厂房建设：建设一个长</t>
    </r>
    <r>
      <rPr>
        <sz val="10"/>
        <color rgb="FF000000"/>
        <rFont val="Times New Roman"/>
        <charset val="134"/>
      </rPr>
      <t>50m</t>
    </r>
    <r>
      <rPr>
        <sz val="10"/>
        <color rgb="FF000000"/>
        <rFont val="方正仿宋_GBK"/>
        <charset val="134"/>
      </rPr>
      <t>，宽</t>
    </r>
    <r>
      <rPr>
        <sz val="10"/>
        <color rgb="FF000000"/>
        <rFont val="Times New Roman"/>
        <charset val="134"/>
      </rPr>
      <t>32m</t>
    </r>
    <r>
      <rPr>
        <sz val="10"/>
        <color rgb="FF000000"/>
        <rFont val="方正仿宋_GBK"/>
        <charset val="134"/>
      </rPr>
      <t>，檐高</t>
    </r>
    <r>
      <rPr>
        <sz val="10"/>
        <color rgb="FF000000"/>
        <rFont val="Times New Roman"/>
        <charset val="134"/>
      </rPr>
      <t>6m</t>
    </r>
    <r>
      <rPr>
        <sz val="10"/>
        <color rgb="FF000000"/>
        <rFont val="方正仿宋_GBK"/>
        <charset val="134"/>
      </rPr>
      <t>，净高</t>
    </r>
    <r>
      <rPr>
        <sz val="10"/>
        <color rgb="FF000000"/>
        <rFont val="Times New Roman"/>
        <charset val="134"/>
      </rPr>
      <t>5m</t>
    </r>
    <r>
      <rPr>
        <sz val="10"/>
        <color rgb="FF000000"/>
        <rFont val="方正仿宋_GBK"/>
        <charset val="134"/>
      </rPr>
      <t>，占地</t>
    </r>
    <r>
      <rPr>
        <sz val="10"/>
        <color rgb="FF000000"/>
        <rFont val="Times New Roman"/>
        <charset val="134"/>
      </rPr>
      <t>1600</t>
    </r>
    <r>
      <rPr>
        <sz val="10"/>
        <color rgb="FF000000"/>
        <rFont val="方正仿宋_GBK"/>
        <charset val="134"/>
      </rPr>
      <t>㎡的钢框架结构的厂房。主体为钢结构，建筑面积</t>
    </r>
    <r>
      <rPr>
        <sz val="10"/>
        <color rgb="FF000000"/>
        <rFont val="Times New Roman"/>
        <charset val="134"/>
      </rPr>
      <t>1600</t>
    </r>
    <r>
      <rPr>
        <sz val="10"/>
        <color rgb="FF000000"/>
        <rFont val="方正仿宋_GBK"/>
        <charset val="134"/>
      </rPr>
      <t>㎡，单价</t>
    </r>
    <r>
      <rPr>
        <sz val="10"/>
        <color rgb="FF000000"/>
        <rFont val="Times New Roman"/>
        <charset val="134"/>
      </rPr>
      <t>350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56</t>
    </r>
    <r>
      <rPr>
        <sz val="10"/>
        <color rgb="FF000000"/>
        <rFont val="方正仿宋_GBK"/>
        <charset val="134"/>
      </rPr>
      <t>万元；彩钢瓦屋面铺设</t>
    </r>
    <r>
      <rPr>
        <sz val="10"/>
        <color rgb="FF000000"/>
        <rFont val="Times New Roman"/>
        <charset val="134"/>
      </rPr>
      <t>1700</t>
    </r>
    <r>
      <rPr>
        <sz val="10"/>
        <color rgb="FF000000"/>
        <rFont val="方正仿宋_GBK"/>
        <charset val="134"/>
      </rPr>
      <t>㎡，单价</t>
    </r>
    <r>
      <rPr>
        <sz val="10"/>
        <color rgb="FF000000"/>
        <rFont val="Times New Roman"/>
        <charset val="134"/>
      </rPr>
      <t>180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30.6</t>
    </r>
    <r>
      <rPr>
        <sz val="10"/>
        <color rgb="FF000000"/>
        <rFont val="方正仿宋_GBK"/>
        <charset val="134"/>
      </rPr>
      <t>万元；彩钢瓦墙面安装</t>
    </r>
    <r>
      <rPr>
        <sz val="10"/>
        <color rgb="FF000000"/>
        <rFont val="Times New Roman"/>
        <charset val="134"/>
      </rPr>
      <t>1100</t>
    </r>
    <r>
      <rPr>
        <sz val="10"/>
        <color rgb="FF000000"/>
        <rFont val="方正仿宋_GBK"/>
        <charset val="134"/>
      </rPr>
      <t>㎡，单价</t>
    </r>
    <r>
      <rPr>
        <sz val="10"/>
        <color rgb="FF000000"/>
        <rFont val="Times New Roman"/>
        <charset val="134"/>
      </rPr>
      <t>130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14.3</t>
    </r>
    <r>
      <rPr>
        <sz val="10"/>
        <color rgb="FF000000"/>
        <rFont val="方正仿宋_GBK"/>
        <charset val="134"/>
      </rPr>
      <t>万元。基础建设</t>
    </r>
    <r>
      <rPr>
        <sz val="10"/>
        <color rgb="FF000000"/>
        <rFont val="Times New Roman"/>
        <charset val="134"/>
      </rPr>
      <t>1600</t>
    </r>
    <r>
      <rPr>
        <sz val="10"/>
        <color rgb="FF000000"/>
        <rFont val="方正仿宋_GBK"/>
        <charset val="134"/>
      </rPr>
      <t>㎡：其中开挖换填，开挖</t>
    </r>
    <r>
      <rPr>
        <sz val="10"/>
        <color rgb="FF000000"/>
        <rFont val="Times New Roman"/>
        <charset val="134"/>
      </rPr>
      <t>100cm</t>
    </r>
    <r>
      <rPr>
        <sz val="10"/>
        <color rgb="FF000000"/>
        <rFont val="方正仿宋_GBK"/>
        <charset val="134"/>
      </rPr>
      <t>土方及外运，需开挖外运</t>
    </r>
    <r>
      <rPr>
        <sz val="10"/>
        <color rgb="FF000000"/>
        <rFont val="Times New Roman"/>
        <charset val="134"/>
      </rPr>
      <t>1600m³</t>
    </r>
    <r>
      <rPr>
        <sz val="10"/>
        <color rgb="FF000000"/>
        <rFont val="方正仿宋_GBK"/>
        <charset val="134"/>
      </rPr>
      <t>，单价</t>
    </r>
    <r>
      <rPr>
        <sz val="10"/>
        <color rgb="FF000000"/>
        <rFont val="Times New Roman"/>
        <charset val="134"/>
      </rPr>
      <t>60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9.6</t>
    </r>
    <r>
      <rPr>
        <sz val="10"/>
        <color rgb="FF000000"/>
        <rFont val="方正仿宋_GBK"/>
        <charset val="134"/>
      </rPr>
      <t>万元；</t>
    </r>
    <r>
      <rPr>
        <sz val="10"/>
        <color rgb="FF000000"/>
        <rFont val="Times New Roman"/>
        <charset val="134"/>
      </rPr>
      <t>100cm</t>
    </r>
    <r>
      <rPr>
        <sz val="10"/>
        <color rgb="FF000000"/>
        <rFont val="方正仿宋_GBK"/>
        <charset val="134"/>
      </rPr>
      <t>回填其中毛石回填</t>
    </r>
    <r>
      <rPr>
        <sz val="10"/>
        <color rgb="FF000000"/>
        <rFont val="Times New Roman"/>
        <charset val="134"/>
      </rPr>
      <t>50cm</t>
    </r>
    <r>
      <rPr>
        <sz val="10"/>
        <color rgb="FF000000"/>
        <rFont val="方正仿宋_GBK"/>
        <charset val="134"/>
      </rPr>
      <t>厚，需要毛石</t>
    </r>
    <r>
      <rPr>
        <sz val="10"/>
        <color rgb="FF000000"/>
        <rFont val="Times New Roman"/>
        <charset val="134"/>
      </rPr>
      <t>800</t>
    </r>
    <r>
      <rPr>
        <sz val="10"/>
        <color rgb="FF000000"/>
        <rFont val="方正仿宋_GBK"/>
        <charset val="134"/>
      </rPr>
      <t>㎡，单价</t>
    </r>
    <r>
      <rPr>
        <sz val="10"/>
        <color rgb="FF000000"/>
        <rFont val="Times New Roman"/>
        <charset val="134"/>
      </rPr>
      <t>200</t>
    </r>
    <r>
      <rPr>
        <sz val="10"/>
        <color rgb="FF000000"/>
        <rFont val="方正仿宋_GBK"/>
        <charset val="134"/>
      </rPr>
      <t>元</t>
    </r>
    <r>
      <rPr>
        <sz val="10"/>
        <color rgb="FF000000"/>
        <rFont val="Times New Roman"/>
        <charset val="134"/>
      </rPr>
      <t>/</t>
    </r>
    <r>
      <rPr>
        <sz val="10"/>
        <color rgb="FF000000"/>
        <rFont val="方正仿宋_GBK"/>
        <charset val="134"/>
      </rPr>
      <t>㎡，小计</t>
    </r>
    <r>
      <rPr>
        <sz val="10"/>
        <color rgb="FF000000"/>
        <rFont val="Times New Roman"/>
        <charset val="134"/>
      </rPr>
      <t>16</t>
    </r>
    <r>
      <rPr>
        <sz val="10"/>
        <color rgb="FF000000"/>
        <rFont val="方正仿宋_GBK"/>
        <charset val="134"/>
      </rPr>
      <t>万元；土夹石卡缝</t>
    </r>
    <r>
      <rPr>
        <sz val="10"/>
        <color rgb="FF000000"/>
        <rFont val="Times New Roman"/>
        <charset val="134"/>
      </rPr>
      <t>25cm</t>
    </r>
    <r>
      <rPr>
        <sz val="10"/>
        <color rgb="FF000000"/>
        <rFont val="方正仿宋_GBK"/>
        <charset val="134"/>
      </rPr>
      <t>厚，需要</t>
    </r>
    <r>
      <rPr>
        <sz val="10"/>
        <color rgb="FF000000"/>
        <rFont val="Times New Roman"/>
        <charset val="134"/>
      </rPr>
      <t>400</t>
    </r>
    <r>
      <rPr>
        <sz val="10"/>
        <color rgb="FF000000"/>
        <rFont val="方正仿宋_GBK"/>
        <charset val="134"/>
      </rPr>
      <t>㎡，单价</t>
    </r>
    <r>
      <rPr>
        <sz val="10"/>
        <color rgb="FF000000"/>
        <rFont val="Times New Roman"/>
        <charset val="134"/>
      </rPr>
      <t>120元/㎡，小计4.8万元；混凝土找平，25cm厚，需要混凝土400m³，单价500元/m³（包含磨平，夯实，预排管等）小计20万元，基础建设合计50.4万元。此项总计：151.3万元。
以上项目合计151.3万元，申请常态化帮扶资金150万元，社区自筹1.3万元。</t>
    </r>
  </si>
  <si>
    <t>西平街道九龙社区农产品物流分拣中心建设项目建成后，能带动区域经济发展，增加区域收入和农村居民集体收入及人均收入</t>
  </si>
  <si>
    <t>带动生产，就业务工，利益联结分红</t>
  </si>
  <si>
    <r>
      <rPr>
        <sz val="10"/>
        <color theme="1"/>
        <rFont val="Times New Roman"/>
        <charset val="134"/>
      </rPr>
      <t>432</t>
    </r>
    <r>
      <rPr>
        <sz val="10"/>
        <color indexed="8"/>
        <rFont val="方正仿宋_GBK"/>
        <charset val="134"/>
      </rPr>
      <t>户</t>
    </r>
    <r>
      <rPr>
        <sz val="10"/>
        <color indexed="8"/>
        <rFont val="Times New Roman"/>
        <charset val="134"/>
      </rPr>
      <t>1763</t>
    </r>
    <r>
      <rPr>
        <sz val="10"/>
        <color indexed="8"/>
        <rFont val="方正仿宋_GBK"/>
        <charset val="134"/>
      </rPr>
      <t>人</t>
    </r>
  </si>
  <si>
    <t>西平街道办事处</t>
  </si>
  <si>
    <t>播乐乡罗木村农产品分拣中心建设项目</t>
  </si>
  <si>
    <t>罗木村委会</t>
  </si>
  <si>
    <r>
      <rPr>
        <sz val="10"/>
        <color rgb="FF000000"/>
        <rFont val="Times New Roman"/>
        <charset val="134"/>
      </rPr>
      <t>1.</t>
    </r>
    <r>
      <rPr>
        <sz val="10"/>
        <color indexed="8"/>
        <rFont val="方正仿宋_GBK"/>
        <charset val="134"/>
      </rPr>
      <t>新建钢结构大棚</t>
    </r>
    <r>
      <rPr>
        <sz val="10"/>
        <color indexed="8"/>
        <rFont val="Times New Roman"/>
        <charset val="134"/>
      </rPr>
      <t>1</t>
    </r>
    <r>
      <rPr>
        <sz val="10"/>
        <color indexed="8"/>
        <rFont val="方正仿宋_GBK"/>
        <charset val="134"/>
      </rPr>
      <t>座，平面整体为</t>
    </r>
    <r>
      <rPr>
        <sz val="10"/>
        <color indexed="8"/>
        <rFont val="Times New Roman"/>
        <charset val="134"/>
      </rPr>
      <t>“L”</t>
    </r>
    <r>
      <rPr>
        <sz val="10"/>
        <color indexed="8"/>
        <rFont val="方正仿宋_GBK"/>
        <charset val="134"/>
      </rPr>
      <t>形，总面积</t>
    </r>
    <r>
      <rPr>
        <sz val="10"/>
        <color indexed="8"/>
        <rFont val="Times New Roman"/>
        <charset val="134"/>
      </rPr>
      <t>1007.79</t>
    </r>
    <r>
      <rPr>
        <sz val="10"/>
        <color indexed="8"/>
        <rFont val="方正仿宋_GBK"/>
        <charset val="134"/>
      </rPr>
      <t>㎡（</t>
    </r>
    <r>
      <rPr>
        <sz val="10"/>
        <color indexed="8"/>
        <rFont val="Times New Roman"/>
        <charset val="134"/>
      </rPr>
      <t>22.6m×19.15m+31.25m×18.4m</t>
    </r>
    <r>
      <rPr>
        <sz val="10"/>
        <color indexed="8"/>
        <rFont val="方正仿宋_GBK"/>
        <charset val="134"/>
      </rPr>
      <t>），屋脊高</t>
    </r>
    <r>
      <rPr>
        <sz val="10"/>
        <color indexed="8"/>
        <rFont val="Times New Roman"/>
        <charset val="134"/>
      </rPr>
      <t>5.55m</t>
    </r>
    <r>
      <rPr>
        <sz val="10"/>
        <color indexed="8"/>
        <rFont val="方正仿宋_GBK"/>
        <charset val="134"/>
      </rPr>
      <t>、屋檐高</t>
    </r>
    <r>
      <rPr>
        <sz val="10"/>
        <color indexed="8"/>
        <rFont val="Times New Roman"/>
        <charset val="134"/>
      </rPr>
      <t>5.1m</t>
    </r>
    <r>
      <rPr>
        <sz val="10"/>
        <color indexed="8"/>
        <rFont val="方正仿宋_GBK"/>
        <charset val="134"/>
      </rPr>
      <t>，钢梁采用</t>
    </r>
    <r>
      <rPr>
        <sz val="10"/>
        <color indexed="8"/>
        <rFont val="Times New Roman"/>
        <charset val="134"/>
      </rPr>
      <t>Q235</t>
    </r>
    <r>
      <rPr>
        <sz val="10"/>
        <color indexed="8"/>
        <rFont val="方正仿宋_GBK"/>
        <charset val="134"/>
      </rPr>
      <t>变截面</t>
    </r>
    <r>
      <rPr>
        <sz val="10"/>
        <color indexed="8"/>
        <rFont val="Times New Roman"/>
        <charset val="134"/>
      </rPr>
      <t>H</t>
    </r>
    <r>
      <rPr>
        <sz val="10"/>
        <color indexed="8"/>
        <rFont val="方正仿宋_GBK"/>
        <charset val="134"/>
      </rPr>
      <t>型钢，规格为</t>
    </r>
    <r>
      <rPr>
        <sz val="10"/>
        <color indexed="8"/>
        <rFont val="Times New Roman"/>
        <charset val="134"/>
      </rPr>
      <t>WH</t>
    </r>
    <r>
      <rPr>
        <sz val="10"/>
        <color indexed="8"/>
        <rFont val="方正仿宋_GBK"/>
        <charset val="134"/>
      </rPr>
      <t>（</t>
    </r>
    <r>
      <rPr>
        <sz val="10"/>
        <color indexed="8"/>
        <rFont val="Times New Roman"/>
        <charset val="134"/>
      </rPr>
      <t>600</t>
    </r>
    <r>
      <rPr>
        <sz val="10"/>
        <color indexed="8"/>
        <rFont val="方正仿宋_GBK"/>
        <charset val="134"/>
      </rPr>
      <t>～</t>
    </r>
    <r>
      <rPr>
        <sz val="10"/>
        <color indexed="8"/>
        <rFont val="Times New Roman"/>
        <charset val="134"/>
      </rPr>
      <t>300</t>
    </r>
    <r>
      <rPr>
        <sz val="10"/>
        <color indexed="8"/>
        <rFont val="方正仿宋_GBK"/>
        <charset val="134"/>
      </rPr>
      <t>）</t>
    </r>
    <r>
      <rPr>
        <sz val="10"/>
        <color indexed="8"/>
        <rFont val="Times New Roman"/>
        <charset val="134"/>
      </rPr>
      <t>×240×6×8</t>
    </r>
    <r>
      <rPr>
        <sz val="10"/>
        <color indexed="8"/>
        <rFont val="方正仿宋_GBK"/>
        <charset val="134"/>
      </rPr>
      <t>、</t>
    </r>
    <r>
      <rPr>
        <sz val="10"/>
        <color indexed="8"/>
        <rFont val="Times New Roman"/>
        <charset val="134"/>
      </rPr>
      <t>WH</t>
    </r>
    <r>
      <rPr>
        <sz val="10"/>
        <color indexed="8"/>
        <rFont val="方正仿宋_GBK"/>
        <charset val="134"/>
      </rPr>
      <t>（</t>
    </r>
    <r>
      <rPr>
        <sz val="10"/>
        <color indexed="8"/>
        <rFont val="Times New Roman"/>
        <charset val="134"/>
      </rPr>
      <t>500</t>
    </r>
    <r>
      <rPr>
        <sz val="10"/>
        <color indexed="8"/>
        <rFont val="方正仿宋_GBK"/>
        <charset val="134"/>
      </rPr>
      <t>～</t>
    </r>
    <r>
      <rPr>
        <sz val="10"/>
        <color indexed="8"/>
        <rFont val="Times New Roman"/>
        <charset val="134"/>
      </rPr>
      <t>300</t>
    </r>
    <r>
      <rPr>
        <sz val="10"/>
        <color indexed="8"/>
        <rFont val="方正仿宋_GBK"/>
        <charset val="134"/>
      </rPr>
      <t>）</t>
    </r>
    <r>
      <rPr>
        <sz val="10"/>
        <color indexed="8"/>
        <rFont val="Times New Roman"/>
        <charset val="134"/>
      </rPr>
      <t>×240×6×8</t>
    </r>
    <r>
      <rPr>
        <sz val="10"/>
        <color indexed="8"/>
        <rFont val="方正仿宋_GBK"/>
        <charset val="134"/>
      </rPr>
      <t>、</t>
    </r>
    <r>
      <rPr>
        <sz val="10"/>
        <color indexed="8"/>
        <rFont val="Times New Roman"/>
        <charset val="134"/>
      </rPr>
      <t>WH</t>
    </r>
    <r>
      <rPr>
        <sz val="10"/>
        <color indexed="8"/>
        <rFont val="方正仿宋_GBK"/>
        <charset val="134"/>
      </rPr>
      <t>（</t>
    </r>
    <r>
      <rPr>
        <sz val="10"/>
        <color indexed="8"/>
        <rFont val="Times New Roman"/>
        <charset val="134"/>
      </rPr>
      <t>400</t>
    </r>
    <r>
      <rPr>
        <sz val="10"/>
        <color indexed="8"/>
        <rFont val="方正仿宋_GBK"/>
        <charset val="134"/>
      </rPr>
      <t>～</t>
    </r>
    <r>
      <rPr>
        <sz val="10"/>
        <color indexed="8"/>
        <rFont val="Times New Roman"/>
        <charset val="134"/>
      </rPr>
      <t>300</t>
    </r>
    <r>
      <rPr>
        <sz val="10"/>
        <color indexed="8"/>
        <rFont val="方正仿宋_GBK"/>
        <charset val="134"/>
      </rPr>
      <t>）</t>
    </r>
    <r>
      <rPr>
        <sz val="10"/>
        <color indexed="8"/>
        <rFont val="Times New Roman"/>
        <charset val="134"/>
      </rPr>
      <t>×160×6×8</t>
    </r>
    <r>
      <rPr>
        <sz val="10"/>
        <color indexed="8"/>
        <rFont val="方正仿宋_GBK"/>
        <charset val="134"/>
      </rPr>
      <t>；钢柱采用</t>
    </r>
    <r>
      <rPr>
        <sz val="10"/>
        <color indexed="8"/>
        <rFont val="Times New Roman"/>
        <charset val="134"/>
      </rPr>
      <t>Q235</t>
    </r>
    <r>
      <rPr>
        <sz val="10"/>
        <color indexed="8"/>
        <rFont val="方正仿宋_GBK"/>
        <charset val="134"/>
      </rPr>
      <t>变截面</t>
    </r>
    <r>
      <rPr>
        <sz val="10"/>
        <color indexed="8"/>
        <rFont val="Times New Roman"/>
        <charset val="134"/>
      </rPr>
      <t>H</t>
    </r>
    <r>
      <rPr>
        <sz val="10"/>
        <color indexed="8"/>
        <rFont val="方正仿宋_GBK"/>
        <charset val="134"/>
      </rPr>
      <t>型钢，规格为</t>
    </r>
    <r>
      <rPr>
        <sz val="10"/>
        <color indexed="8"/>
        <rFont val="Times New Roman"/>
        <charset val="134"/>
      </rPr>
      <t>WH</t>
    </r>
    <r>
      <rPr>
        <sz val="10"/>
        <color indexed="8"/>
        <rFont val="方正仿宋_GBK"/>
        <charset val="134"/>
      </rPr>
      <t>（</t>
    </r>
    <r>
      <rPr>
        <sz val="10"/>
        <color indexed="8"/>
        <rFont val="Times New Roman"/>
        <charset val="134"/>
      </rPr>
      <t>350</t>
    </r>
    <r>
      <rPr>
        <sz val="10"/>
        <color indexed="8"/>
        <rFont val="方正仿宋_GBK"/>
        <charset val="134"/>
      </rPr>
      <t>～</t>
    </r>
    <r>
      <rPr>
        <sz val="10"/>
        <color indexed="8"/>
        <rFont val="Times New Roman"/>
        <charset val="134"/>
      </rPr>
      <t>500</t>
    </r>
    <r>
      <rPr>
        <sz val="10"/>
        <color indexed="8"/>
        <rFont val="方正仿宋_GBK"/>
        <charset val="134"/>
      </rPr>
      <t>）</t>
    </r>
    <r>
      <rPr>
        <sz val="10"/>
        <color indexed="8"/>
        <rFont val="Times New Roman"/>
        <charset val="134"/>
      </rPr>
      <t>×240×6×8</t>
    </r>
    <r>
      <rPr>
        <sz val="10"/>
        <color indexed="8"/>
        <rFont val="方正仿宋_GBK"/>
        <charset val="134"/>
      </rPr>
      <t>、</t>
    </r>
    <r>
      <rPr>
        <sz val="10"/>
        <color indexed="8"/>
        <rFont val="Times New Roman"/>
        <charset val="134"/>
      </rPr>
      <t>WH350×180×6×8</t>
    </r>
    <r>
      <rPr>
        <sz val="10"/>
        <color indexed="8"/>
        <rFont val="方正仿宋_GBK"/>
        <charset val="134"/>
      </rPr>
      <t>；钢檩条（</t>
    </r>
    <r>
      <rPr>
        <sz val="10"/>
        <color indexed="8"/>
        <rFont val="Times New Roman"/>
        <charset val="134"/>
      </rPr>
      <t>C</t>
    </r>
    <r>
      <rPr>
        <sz val="10"/>
        <color indexed="8"/>
        <rFont val="方正仿宋_GBK"/>
        <charset val="134"/>
      </rPr>
      <t>型钢）钢材品种规格为</t>
    </r>
    <r>
      <rPr>
        <sz val="10"/>
        <color indexed="8"/>
        <rFont val="Times New Roman"/>
        <charset val="134"/>
      </rPr>
      <t>Q235B  C220×75×20×2.0</t>
    </r>
    <r>
      <rPr>
        <sz val="10"/>
        <color indexed="8"/>
        <rFont val="方正仿宋_GBK"/>
        <charset val="134"/>
      </rPr>
      <t>；</t>
    </r>
    <r>
      <rPr>
        <sz val="10"/>
        <color indexed="8"/>
        <rFont val="Times New Roman"/>
        <charset val="134"/>
      </rPr>
      <t>DN25PPR</t>
    </r>
    <r>
      <rPr>
        <sz val="10"/>
        <color indexed="8"/>
        <rFont val="方正仿宋_GBK"/>
        <charset val="134"/>
      </rPr>
      <t>给水管</t>
    </r>
    <r>
      <rPr>
        <sz val="10"/>
        <color indexed="8"/>
        <rFont val="Times New Roman"/>
        <charset val="134"/>
      </rPr>
      <t>140m</t>
    </r>
    <r>
      <rPr>
        <sz val="10"/>
        <color indexed="8"/>
        <rFont val="方正仿宋_GBK"/>
        <charset val="134"/>
      </rPr>
      <t>，水龙头</t>
    </r>
    <r>
      <rPr>
        <sz val="10"/>
        <color indexed="8"/>
        <rFont val="Times New Roman"/>
        <charset val="134"/>
      </rPr>
      <t>18</t>
    </r>
    <r>
      <rPr>
        <sz val="10"/>
        <color indexed="8"/>
        <rFont val="方正仿宋_GBK"/>
        <charset val="134"/>
      </rPr>
      <t>套；配电</t>
    </r>
    <r>
      <rPr>
        <sz val="10"/>
        <color indexed="8"/>
        <rFont val="Times New Roman"/>
        <charset val="134"/>
      </rPr>
      <t>2.5</t>
    </r>
    <r>
      <rPr>
        <sz val="10"/>
        <color indexed="8"/>
        <rFont val="方正仿宋_GBK"/>
        <charset val="134"/>
      </rPr>
      <t>平方铜芯电缆</t>
    </r>
    <r>
      <rPr>
        <sz val="10"/>
        <color indexed="8"/>
        <rFont val="Times New Roman"/>
        <charset val="134"/>
      </rPr>
      <t>300m</t>
    </r>
    <r>
      <rPr>
        <sz val="10"/>
        <color indexed="8"/>
        <rFont val="方正仿宋_GBK"/>
        <charset val="134"/>
      </rPr>
      <t>，节能灯</t>
    </r>
    <r>
      <rPr>
        <sz val="10"/>
        <color indexed="8"/>
        <rFont val="Times New Roman"/>
        <charset val="134"/>
      </rPr>
      <t>18</t>
    </r>
    <r>
      <rPr>
        <sz val="10"/>
        <color indexed="8"/>
        <rFont val="方正仿宋_GBK"/>
        <charset val="134"/>
      </rPr>
      <t>套。包干价</t>
    </r>
    <r>
      <rPr>
        <sz val="10"/>
        <color indexed="8"/>
        <rFont val="Times New Roman"/>
        <charset val="134"/>
      </rPr>
      <t>900</t>
    </r>
    <r>
      <rPr>
        <sz val="10"/>
        <color indexed="8"/>
        <rFont val="方正仿宋_GBK"/>
        <charset val="134"/>
      </rPr>
      <t>元</t>
    </r>
    <r>
      <rPr>
        <sz val="10"/>
        <color indexed="8"/>
        <rFont val="Times New Roman"/>
        <charset val="134"/>
      </rPr>
      <t>/</t>
    </r>
    <r>
      <rPr>
        <sz val="10"/>
        <color indexed="8"/>
        <rFont val="方正仿宋_GBK"/>
        <charset val="134"/>
      </rPr>
      <t>㎡（含钢结构主体建设，瓦屋面及墙面制安，水电安装），需资金</t>
    </r>
    <r>
      <rPr>
        <sz val="10"/>
        <color indexed="8"/>
        <rFont val="Times New Roman"/>
        <charset val="134"/>
      </rPr>
      <t>90</t>
    </r>
    <r>
      <rPr>
        <sz val="10"/>
        <color indexed="8"/>
        <rFont val="方正仿宋_GBK"/>
        <charset val="134"/>
      </rPr>
      <t>万元。</t>
    </r>
    <r>
      <rPr>
        <sz val="10"/>
        <color indexed="8"/>
        <rFont val="Times New Roman"/>
        <charset val="134"/>
      </rPr>
      <t xml:space="preserve">
2.</t>
    </r>
    <r>
      <rPr>
        <sz val="10"/>
        <color indexed="8"/>
        <rFont val="方正仿宋_GBK"/>
        <charset val="134"/>
      </rPr>
      <t>场地硬化：原有硬化场地使用年限较长，出现老化破损，已无法满足正常使用需求，需将原有硬化层破除清理后重新施工。重新硬化的场地平面整体为</t>
    </r>
    <r>
      <rPr>
        <sz val="10"/>
        <color indexed="8"/>
        <rFont val="Times New Roman"/>
        <charset val="134"/>
      </rPr>
      <t>“L”</t>
    </r>
    <r>
      <rPr>
        <sz val="10"/>
        <color indexed="8"/>
        <rFont val="方正仿宋_GBK"/>
        <charset val="134"/>
      </rPr>
      <t>形，总面积</t>
    </r>
    <r>
      <rPr>
        <sz val="10"/>
        <color indexed="8"/>
        <rFont val="Times New Roman"/>
        <charset val="134"/>
      </rPr>
      <t>1007.79</t>
    </r>
    <r>
      <rPr>
        <sz val="10"/>
        <color indexed="8"/>
        <rFont val="方正仿宋_GBK"/>
        <charset val="134"/>
      </rPr>
      <t>㎡（</t>
    </r>
    <r>
      <rPr>
        <sz val="10"/>
        <color indexed="8"/>
        <rFont val="Times New Roman"/>
        <charset val="134"/>
      </rPr>
      <t>22.6m×19.15m+31.25m×18.4m</t>
    </r>
    <r>
      <rPr>
        <sz val="10"/>
        <color indexed="8"/>
        <rFont val="方正仿宋_GBK"/>
        <charset val="134"/>
      </rPr>
      <t>），混凝土强度</t>
    </r>
    <r>
      <rPr>
        <sz val="10"/>
        <color indexed="8"/>
        <rFont val="Times New Roman"/>
        <charset val="134"/>
      </rPr>
      <t>C25</t>
    </r>
    <r>
      <rPr>
        <sz val="10"/>
        <color indexed="8"/>
        <rFont val="方正仿宋_GBK"/>
        <charset val="134"/>
      </rPr>
      <t>，厚度</t>
    </r>
    <r>
      <rPr>
        <sz val="10"/>
        <color indexed="8"/>
        <rFont val="Times New Roman"/>
        <charset val="134"/>
      </rPr>
      <t>0.2m</t>
    </r>
    <r>
      <rPr>
        <sz val="10"/>
        <color indexed="8"/>
        <rFont val="方正仿宋_GBK"/>
        <charset val="134"/>
      </rPr>
      <t>，合计</t>
    </r>
    <r>
      <rPr>
        <sz val="10"/>
        <color indexed="8"/>
        <rFont val="Times New Roman"/>
        <charset val="134"/>
      </rPr>
      <t>201.55m³</t>
    </r>
    <r>
      <rPr>
        <sz val="10"/>
        <color indexed="8"/>
        <rFont val="方正仿宋_GBK"/>
        <charset val="134"/>
      </rPr>
      <t>，</t>
    </r>
    <r>
      <rPr>
        <sz val="10"/>
        <color indexed="8"/>
        <rFont val="Times New Roman"/>
        <charset val="134"/>
      </rPr>
      <t>400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8.06</t>
    </r>
    <r>
      <rPr>
        <sz val="10"/>
        <color indexed="8"/>
        <rFont val="方正仿宋_GBK"/>
        <charset val="134"/>
      </rPr>
      <t>万元。</t>
    </r>
    <r>
      <rPr>
        <sz val="10"/>
        <color indexed="8"/>
        <rFont val="Times New Roman"/>
        <charset val="134"/>
      </rPr>
      <t xml:space="preserve">
3.</t>
    </r>
    <r>
      <rPr>
        <sz val="10"/>
        <color indexed="8"/>
        <rFont val="方正仿宋_GBK"/>
        <charset val="134"/>
      </rPr>
      <t>新建排水沟渠：长</t>
    </r>
    <r>
      <rPr>
        <sz val="10"/>
        <color indexed="8"/>
        <rFont val="Times New Roman"/>
        <charset val="134"/>
      </rPr>
      <t>50m</t>
    </r>
    <r>
      <rPr>
        <sz val="10"/>
        <color indexed="8"/>
        <rFont val="方正仿宋_GBK"/>
        <charset val="134"/>
      </rPr>
      <t>，宽</t>
    </r>
    <r>
      <rPr>
        <sz val="10"/>
        <color indexed="8"/>
        <rFont val="Times New Roman"/>
        <charset val="134"/>
      </rPr>
      <t>0.3m</t>
    </r>
    <r>
      <rPr>
        <sz val="10"/>
        <color indexed="8"/>
        <rFont val="方正仿宋_GBK"/>
        <charset val="134"/>
      </rPr>
      <t>，深</t>
    </r>
    <r>
      <rPr>
        <sz val="10"/>
        <color indexed="8"/>
        <rFont val="Times New Roman"/>
        <charset val="134"/>
      </rPr>
      <t>0.3m</t>
    </r>
    <r>
      <rPr>
        <sz val="10"/>
        <color indexed="8"/>
        <rFont val="方正仿宋_GBK"/>
        <charset val="134"/>
      </rPr>
      <t>，</t>
    </r>
    <r>
      <rPr>
        <sz val="10"/>
        <color indexed="8"/>
        <rFont val="Times New Roman"/>
        <charset val="134"/>
      </rPr>
      <t>0.2m</t>
    </r>
    <r>
      <rPr>
        <sz val="10"/>
        <color indexed="8"/>
        <rFont val="方正仿宋_GBK"/>
        <charset val="134"/>
      </rPr>
      <t>厚沟壁与地面一次性浇筑（</t>
    </r>
    <r>
      <rPr>
        <sz val="10"/>
        <color indexed="8"/>
        <rFont val="Times New Roman"/>
        <charset val="134"/>
      </rPr>
      <t>C25</t>
    </r>
    <r>
      <rPr>
        <sz val="10"/>
        <color indexed="8"/>
        <rFont val="方正仿宋_GBK"/>
        <charset val="134"/>
      </rPr>
      <t>砼），</t>
    </r>
    <r>
      <rPr>
        <sz val="10"/>
        <color indexed="8"/>
        <rFont val="Times New Roman"/>
        <charset val="134"/>
      </rPr>
      <t>0.05m</t>
    </r>
    <r>
      <rPr>
        <sz val="10"/>
        <color indexed="8"/>
        <rFont val="方正仿宋_GBK"/>
        <charset val="134"/>
      </rPr>
      <t>厚钢格栅盖板，</t>
    </r>
    <r>
      <rPr>
        <sz val="10"/>
        <color indexed="8"/>
        <rFont val="Times New Roman"/>
        <charset val="134"/>
      </rPr>
      <t>400</t>
    </r>
    <r>
      <rPr>
        <sz val="10"/>
        <color indexed="8"/>
        <rFont val="方正仿宋_GBK"/>
        <charset val="134"/>
      </rPr>
      <t>元</t>
    </r>
    <r>
      <rPr>
        <sz val="10"/>
        <color indexed="8"/>
        <rFont val="Times New Roman"/>
        <charset val="134"/>
      </rPr>
      <t>/m</t>
    </r>
    <r>
      <rPr>
        <sz val="10"/>
        <color indexed="8"/>
        <rFont val="方正仿宋_GBK"/>
        <charset val="134"/>
      </rPr>
      <t>，需资金</t>
    </r>
    <r>
      <rPr>
        <sz val="10"/>
        <color indexed="8"/>
        <rFont val="Times New Roman"/>
        <charset val="134"/>
      </rPr>
      <t>2</t>
    </r>
    <r>
      <rPr>
        <sz val="10"/>
        <color indexed="8"/>
        <rFont val="方正仿宋_GBK"/>
        <charset val="134"/>
      </rPr>
      <t>万元。</t>
    </r>
  </si>
  <si>
    <r>
      <rPr>
        <sz val="10"/>
        <color rgb="FF000000"/>
        <rFont val="方正仿宋_GBK"/>
        <charset val="134"/>
      </rPr>
      <t>项目建成后将惠及罗木村委会</t>
    </r>
    <r>
      <rPr>
        <sz val="10"/>
        <color rgb="FF000000"/>
        <rFont val="Times New Roman"/>
        <charset val="134"/>
      </rPr>
      <t>1378</t>
    </r>
    <r>
      <rPr>
        <sz val="10"/>
        <color rgb="FF000000"/>
        <rFont val="方正仿宋_GBK"/>
        <charset val="134"/>
      </rPr>
      <t>户</t>
    </r>
    <r>
      <rPr>
        <sz val="10"/>
        <color rgb="FF000000"/>
        <rFont val="Times New Roman"/>
        <charset val="134"/>
      </rPr>
      <t>5233</t>
    </r>
    <r>
      <rPr>
        <sz val="10"/>
        <color rgb="FF000000"/>
        <rFont val="方正仿宋_GBK"/>
        <charset val="134"/>
      </rPr>
      <t>人。很大程度上解决罗木周边农产品分拣、销售问题；项目建成后将促使周边土地集中流转，用于规模化种植中药材、辣椒、茭瓜等。农户不仅每年能获得每亩</t>
    </r>
    <r>
      <rPr>
        <sz val="10"/>
        <color rgb="FF000000"/>
        <rFont val="Times New Roman"/>
        <charset val="134"/>
      </rPr>
      <t>800-1500</t>
    </r>
    <r>
      <rPr>
        <sz val="10"/>
        <color rgb="FF000000"/>
        <rFont val="方正仿宋_GBK"/>
        <charset val="134"/>
      </rPr>
      <t>元不等的土地租金收入，还能从土地中解放出来，投入到其他生产活动或分拣中心务工，实现</t>
    </r>
    <r>
      <rPr>
        <sz val="10"/>
        <color rgb="FF000000"/>
        <rFont val="Times New Roman"/>
        <charset val="134"/>
      </rPr>
      <t>“</t>
    </r>
    <r>
      <rPr>
        <sz val="10"/>
        <color rgb="FF000000"/>
        <rFont val="方正仿宋_GBK"/>
        <charset val="134"/>
      </rPr>
      <t>一地双收</t>
    </r>
    <r>
      <rPr>
        <sz val="10"/>
        <color rgb="FF000000"/>
        <rFont val="Times New Roman"/>
        <charset val="134"/>
      </rPr>
      <t>”</t>
    </r>
    <r>
      <rPr>
        <sz val="10"/>
        <color rgb="FF000000"/>
        <rFont val="方正仿宋_GBK"/>
        <charset val="134"/>
      </rPr>
      <t>，有力促进农民收入增长；该项目的建成能够有效减少农产品的损耗，显著降低腐烂变质率。分拣中心能够及时依据农产品的品质等因素进行分拣，对于有问题或易坏的农产品可以快速进行处理，从而避免因长时间混放导致大量腐烂的情况发生，进而减少了因腐烂产生的垃圾以及对土壤、水源的污染。项目建成后产权归播乐乡小海村村委会，全年预计租金收益</t>
    </r>
    <r>
      <rPr>
        <sz val="10"/>
        <color rgb="FF000000"/>
        <rFont val="Times New Roman"/>
        <charset val="134"/>
      </rPr>
      <t>3000</t>
    </r>
    <r>
      <rPr>
        <sz val="10"/>
        <color rgb="FF000000"/>
        <rFont val="方正仿宋_GBK"/>
        <charset val="134"/>
      </rPr>
      <t>元</t>
    </r>
    <r>
      <rPr>
        <sz val="10"/>
        <color rgb="FF000000"/>
        <rFont val="Times New Roman"/>
        <charset val="134"/>
      </rPr>
      <t>/</t>
    </r>
    <r>
      <rPr>
        <sz val="10"/>
        <color rgb="FF000000"/>
        <rFont val="方正仿宋_GBK"/>
        <charset val="134"/>
      </rPr>
      <t>月</t>
    </r>
    <r>
      <rPr>
        <sz val="10"/>
        <color rgb="FF000000"/>
        <rFont val="Times New Roman"/>
        <charset val="134"/>
      </rPr>
      <t>*12</t>
    </r>
    <r>
      <rPr>
        <sz val="10"/>
        <color rgb="FF000000"/>
        <rFont val="方正仿宋_GBK"/>
        <charset val="134"/>
      </rPr>
      <t>月</t>
    </r>
    <r>
      <rPr>
        <sz val="10"/>
        <color rgb="FF000000"/>
        <rFont val="Times New Roman"/>
        <charset val="134"/>
      </rPr>
      <t>=3.6</t>
    </r>
    <r>
      <rPr>
        <sz val="10"/>
        <color rgb="FF000000"/>
        <rFont val="方正仿宋_GBK"/>
        <charset val="134"/>
      </rPr>
      <t>万元。带动农户</t>
    </r>
    <r>
      <rPr>
        <sz val="10"/>
        <color rgb="FF000000"/>
        <rFont val="Times New Roman"/>
        <charset val="134"/>
      </rPr>
      <t>4</t>
    </r>
    <r>
      <rPr>
        <sz val="10"/>
        <color rgb="FF000000"/>
        <rFont val="方正仿宋_GBK"/>
        <charset val="134"/>
      </rPr>
      <t>户均增加</t>
    </r>
    <r>
      <rPr>
        <sz val="10"/>
        <color rgb="FF000000"/>
        <rFont val="Times New Roman"/>
        <charset val="134"/>
      </rPr>
      <t>1500</t>
    </r>
    <r>
      <rPr>
        <sz val="10"/>
        <color rgb="FF000000"/>
        <rFont val="方正仿宋_GBK"/>
        <charset val="134"/>
      </rPr>
      <t>元以上，村集体收入增加</t>
    </r>
    <r>
      <rPr>
        <sz val="10"/>
        <color rgb="FF000000"/>
        <rFont val="Times New Roman"/>
        <charset val="134"/>
      </rPr>
      <t>5</t>
    </r>
    <r>
      <rPr>
        <sz val="10"/>
        <color rgb="FF000000"/>
        <rFont val="方正仿宋_GBK"/>
        <charset val="134"/>
      </rPr>
      <t>万元。</t>
    </r>
  </si>
  <si>
    <t>曲靖市沾益区民族宗教事务局</t>
  </si>
  <si>
    <t>沾益区德泽乡小柳树村委会高床养殖项目</t>
  </si>
  <si>
    <t>德泽乡</t>
  </si>
  <si>
    <t>小柳树村委会</t>
  </si>
  <si>
    <r>
      <rPr>
        <sz val="10"/>
        <color rgb="FF000000"/>
        <rFont val="方正仿宋_GBK"/>
        <charset val="134"/>
      </rPr>
      <t>德泽乡小柳树村委会高床养殖项目建设总投资</t>
    </r>
    <r>
      <rPr>
        <sz val="10"/>
        <color indexed="8"/>
        <rFont val="Times New Roman"/>
        <charset val="134"/>
      </rPr>
      <t>10.22</t>
    </r>
    <r>
      <rPr>
        <sz val="10"/>
        <color indexed="8"/>
        <rFont val="方正仿宋_GBK"/>
        <charset val="134"/>
      </rPr>
      <t>万元，其中：申请</t>
    </r>
    <r>
      <rPr>
        <sz val="10"/>
        <color indexed="8"/>
        <rFont val="Times New Roman"/>
        <charset val="134"/>
      </rPr>
      <t>2026</t>
    </r>
    <r>
      <rPr>
        <sz val="10"/>
        <color indexed="8"/>
        <rFont val="方正仿宋_GBK"/>
        <charset val="134"/>
      </rPr>
      <t>年第二批省级财政衔接推进乡村振兴补助资金</t>
    </r>
    <r>
      <rPr>
        <sz val="10"/>
        <color indexed="8"/>
        <rFont val="Times New Roman"/>
        <charset val="134"/>
      </rPr>
      <t>10</t>
    </r>
    <r>
      <rPr>
        <sz val="10"/>
        <color indexed="8"/>
        <rFont val="方正仿宋_GBK"/>
        <charset val="134"/>
      </rPr>
      <t>万元，自筹资金</t>
    </r>
    <r>
      <rPr>
        <sz val="10"/>
        <color indexed="8"/>
        <rFont val="Times New Roman"/>
        <charset val="134"/>
      </rPr>
      <t>0.22</t>
    </r>
    <r>
      <rPr>
        <sz val="10"/>
        <color indexed="8"/>
        <rFont val="方正仿宋_GBK"/>
        <charset val="134"/>
      </rPr>
      <t>万元。</t>
    </r>
    <r>
      <rPr>
        <sz val="10"/>
        <color indexed="8"/>
        <rFont val="Times New Roman"/>
        <charset val="134"/>
      </rPr>
      <t xml:space="preserve">   1.</t>
    </r>
    <r>
      <rPr>
        <sz val="10"/>
        <color indexed="8"/>
        <rFont val="方正仿宋_GBK"/>
        <charset val="134"/>
      </rPr>
      <t>新建砖木结构的高床养殖羊圈</t>
    </r>
    <r>
      <rPr>
        <sz val="10"/>
        <color indexed="8"/>
        <rFont val="Times New Roman"/>
        <charset val="134"/>
      </rPr>
      <t>7</t>
    </r>
    <r>
      <rPr>
        <sz val="10"/>
        <color indexed="8"/>
        <rFont val="方正仿宋_GBK"/>
        <charset val="134"/>
      </rPr>
      <t>间，每间长</t>
    </r>
    <r>
      <rPr>
        <sz val="10"/>
        <color indexed="8"/>
        <rFont val="Times New Roman"/>
        <charset val="134"/>
      </rPr>
      <t>6</t>
    </r>
    <r>
      <rPr>
        <sz val="10"/>
        <color indexed="8"/>
        <rFont val="方正仿宋_GBK"/>
        <charset val="134"/>
      </rPr>
      <t>米，宽</t>
    </r>
    <r>
      <rPr>
        <sz val="10"/>
        <color indexed="8"/>
        <rFont val="Times New Roman"/>
        <charset val="134"/>
      </rPr>
      <t>3.5</t>
    </r>
    <r>
      <rPr>
        <sz val="10"/>
        <color indexed="8"/>
        <rFont val="方正仿宋_GBK"/>
        <charset val="134"/>
      </rPr>
      <t>米，占地面积共计</t>
    </r>
    <r>
      <rPr>
        <sz val="10"/>
        <color indexed="8"/>
        <rFont val="Times New Roman"/>
        <charset val="134"/>
      </rPr>
      <t>147</t>
    </r>
    <r>
      <rPr>
        <sz val="10"/>
        <color indexed="8"/>
        <rFont val="方正仿宋_GBK"/>
        <charset val="134"/>
      </rPr>
      <t>平方米，单价</t>
    </r>
    <r>
      <rPr>
        <sz val="10"/>
        <color indexed="8"/>
        <rFont val="Times New Roman"/>
        <charset val="134"/>
      </rPr>
      <t>640</t>
    </r>
    <r>
      <rPr>
        <sz val="10"/>
        <color indexed="8"/>
        <rFont val="方正仿宋_GBK"/>
        <charset val="134"/>
      </rPr>
      <t>元</t>
    </r>
    <r>
      <rPr>
        <sz val="10"/>
        <color indexed="8"/>
        <rFont val="Times New Roman"/>
        <charset val="134"/>
      </rPr>
      <t>/</t>
    </r>
    <r>
      <rPr>
        <sz val="10"/>
        <color indexed="8"/>
        <rFont val="方正仿宋_GBK"/>
        <charset val="134"/>
      </rPr>
      <t>平方米，需资金</t>
    </r>
    <r>
      <rPr>
        <sz val="10"/>
        <color indexed="8"/>
        <rFont val="Times New Roman"/>
        <charset val="134"/>
      </rPr>
      <t>9.41</t>
    </r>
    <r>
      <rPr>
        <sz val="10"/>
        <color indexed="8"/>
        <rFont val="方正仿宋_GBK"/>
        <charset val="134"/>
      </rPr>
      <t>万元，全部申请衔接资金。</t>
    </r>
    <r>
      <rPr>
        <sz val="10"/>
        <color indexed="8"/>
        <rFont val="Times New Roman"/>
        <charset val="134"/>
      </rPr>
      <t xml:space="preserve">   2.</t>
    </r>
    <r>
      <rPr>
        <sz val="10"/>
        <color indexed="8"/>
        <rFont val="方正仿宋_GBK"/>
        <charset val="134"/>
      </rPr>
      <t>新建三格化粪池</t>
    </r>
    <r>
      <rPr>
        <sz val="10"/>
        <color indexed="8"/>
        <rFont val="Times New Roman"/>
        <charset val="134"/>
      </rPr>
      <t>1</t>
    </r>
    <r>
      <rPr>
        <sz val="10"/>
        <color indexed="8"/>
        <rFont val="方正仿宋_GBK"/>
        <charset val="134"/>
      </rPr>
      <t>个，长</t>
    </r>
    <r>
      <rPr>
        <sz val="10"/>
        <color indexed="8"/>
        <rFont val="Times New Roman"/>
        <charset val="134"/>
      </rPr>
      <t>3</t>
    </r>
    <r>
      <rPr>
        <sz val="10"/>
        <color indexed="8"/>
        <rFont val="方正仿宋_GBK"/>
        <charset val="134"/>
      </rPr>
      <t>米，宽</t>
    </r>
    <r>
      <rPr>
        <sz val="10"/>
        <color indexed="8"/>
        <rFont val="Times New Roman"/>
        <charset val="134"/>
      </rPr>
      <t>1.5</t>
    </r>
    <r>
      <rPr>
        <sz val="10"/>
        <color indexed="8"/>
        <rFont val="方正仿宋_GBK"/>
        <charset val="134"/>
      </rPr>
      <t>米，高</t>
    </r>
    <r>
      <rPr>
        <sz val="10"/>
        <color indexed="8"/>
        <rFont val="Times New Roman"/>
        <charset val="134"/>
      </rPr>
      <t>1.5</t>
    </r>
    <r>
      <rPr>
        <sz val="10"/>
        <color indexed="8"/>
        <rFont val="方正仿宋_GBK"/>
        <charset val="134"/>
      </rPr>
      <t>米，共计</t>
    </r>
    <r>
      <rPr>
        <sz val="10"/>
        <color indexed="8"/>
        <rFont val="Times New Roman"/>
        <charset val="134"/>
      </rPr>
      <t>6.75</t>
    </r>
    <r>
      <rPr>
        <sz val="10"/>
        <color indexed="8"/>
        <rFont val="方正仿宋_GBK"/>
        <charset val="134"/>
      </rPr>
      <t>立方米，单价</t>
    </r>
    <r>
      <rPr>
        <sz val="10"/>
        <color indexed="8"/>
        <rFont val="Times New Roman"/>
        <charset val="134"/>
      </rPr>
      <t>1200</t>
    </r>
    <r>
      <rPr>
        <sz val="10"/>
        <color indexed="8"/>
        <rFont val="方正仿宋_GBK"/>
        <charset val="134"/>
      </rPr>
      <t>元</t>
    </r>
    <r>
      <rPr>
        <sz val="10"/>
        <color indexed="8"/>
        <rFont val="Times New Roman"/>
        <charset val="134"/>
      </rPr>
      <t>/</t>
    </r>
    <r>
      <rPr>
        <sz val="10"/>
        <color indexed="8"/>
        <rFont val="方正仿宋_GBK"/>
        <charset val="134"/>
      </rPr>
      <t>立方米，共计</t>
    </r>
    <r>
      <rPr>
        <sz val="10"/>
        <color indexed="8"/>
        <rFont val="Times New Roman"/>
        <charset val="134"/>
      </rPr>
      <t>0.81</t>
    </r>
    <r>
      <rPr>
        <sz val="10"/>
        <color indexed="8"/>
        <rFont val="方正仿宋_GBK"/>
        <charset val="134"/>
      </rPr>
      <t>万元，其中：申请衔接资金</t>
    </r>
    <r>
      <rPr>
        <sz val="10"/>
        <color indexed="8"/>
        <rFont val="Times New Roman"/>
        <charset val="134"/>
      </rPr>
      <t>0.59</t>
    </r>
    <r>
      <rPr>
        <sz val="10"/>
        <color indexed="8"/>
        <rFont val="方正仿宋_GBK"/>
        <charset val="134"/>
      </rPr>
      <t>万元，自筹</t>
    </r>
    <r>
      <rPr>
        <sz val="10"/>
        <color indexed="8"/>
        <rFont val="Times New Roman"/>
        <charset val="134"/>
      </rPr>
      <t>0.22</t>
    </r>
    <r>
      <rPr>
        <sz val="10"/>
        <color indexed="8"/>
        <rFont val="方正仿宋_GBK"/>
        <charset val="134"/>
      </rPr>
      <t>万元。</t>
    </r>
  </si>
  <si>
    <r>
      <rPr>
        <sz val="10"/>
        <color rgb="FF000000"/>
        <rFont val="方正仿宋_GBK"/>
        <charset val="134"/>
      </rPr>
      <t>一是项目建成后产权归小柳树村委会所有，由小柳树村委会负责管理、运营、维护。二是预计项目年收益率为</t>
    </r>
    <r>
      <rPr>
        <sz val="10"/>
        <color rgb="FF000000"/>
        <rFont val="Times New Roman"/>
        <charset val="134"/>
      </rPr>
      <t>8%</t>
    </r>
    <r>
      <rPr>
        <sz val="10"/>
        <color rgb="FF000000"/>
        <rFont val="方正仿宋_GBK"/>
        <charset val="134"/>
      </rPr>
      <t>，每年可带动农村集体经济收益</t>
    </r>
    <r>
      <rPr>
        <sz val="10"/>
        <color rgb="FF000000"/>
        <rFont val="Times New Roman"/>
        <charset val="134"/>
      </rPr>
      <t>8</t>
    </r>
    <r>
      <rPr>
        <sz val="10"/>
        <color rgb="FF000000"/>
        <rFont val="方正仿宋_GBK"/>
        <charset val="134"/>
      </rPr>
      <t>万元以上，每年抽取年纯收益的</t>
    </r>
    <r>
      <rPr>
        <sz val="10"/>
        <color rgb="FF000000"/>
        <rFont val="Times New Roman"/>
        <charset val="134"/>
      </rPr>
      <t>40%</t>
    </r>
    <r>
      <rPr>
        <sz val="10"/>
        <color rgb="FF000000"/>
        <rFont val="方正仿宋_GBK"/>
        <charset val="134"/>
      </rPr>
      <t>作为村级用于兜底保障及低收入群体分红，每年带动低收入群体及监测对象</t>
    </r>
    <r>
      <rPr>
        <sz val="10"/>
        <color rgb="FF000000"/>
        <rFont val="Times New Roman"/>
        <charset val="134"/>
      </rPr>
      <t>20</t>
    </r>
    <r>
      <rPr>
        <sz val="10"/>
        <color rgb="FF000000"/>
        <rFont val="方正仿宋_GBK"/>
        <charset val="134"/>
      </rPr>
      <t>户以上，户均增收</t>
    </r>
    <r>
      <rPr>
        <sz val="10"/>
        <color rgb="FF000000"/>
        <rFont val="Times New Roman"/>
        <charset val="134"/>
      </rPr>
      <t>1500</t>
    </r>
    <r>
      <rPr>
        <sz val="10"/>
        <color rgb="FF000000"/>
        <rFont val="方正仿宋_GBK"/>
        <charset val="134"/>
      </rPr>
      <t>元以上；抽取年收益</t>
    </r>
    <r>
      <rPr>
        <sz val="10"/>
        <color rgb="FF000000"/>
        <rFont val="Times New Roman"/>
        <charset val="134"/>
      </rPr>
      <t>30%</t>
    </r>
    <r>
      <rPr>
        <sz val="10"/>
        <color rgb="FF000000"/>
        <rFont val="方正仿宋_GBK"/>
        <charset val="134"/>
      </rPr>
      <t>用于开发村级保洁员带动增收，剩余收益用于巩固拓展脱贫攻坚成果同乡村振兴有效衔接领域。三是项目建成后，通过产业发展带动群众在基地务工，每年可再增加务工</t>
    </r>
    <r>
      <rPr>
        <sz val="10"/>
        <color rgb="FF000000"/>
        <rFont val="Times New Roman"/>
        <charset val="134"/>
      </rPr>
      <t>5000</t>
    </r>
    <r>
      <rPr>
        <sz val="10"/>
        <color rgb="FF000000"/>
        <rFont val="方正仿宋_GBK"/>
        <charset val="134"/>
      </rPr>
      <t>人次</t>
    </r>
    <r>
      <rPr>
        <sz val="10"/>
        <color rgb="FF000000"/>
        <rFont val="Times New Roman"/>
        <charset val="134"/>
      </rPr>
      <t>/</t>
    </r>
    <r>
      <rPr>
        <sz val="10"/>
        <color rgb="FF000000"/>
        <rFont val="方正仿宋_GBK"/>
        <charset val="134"/>
      </rPr>
      <t>年，带动</t>
    </r>
    <r>
      <rPr>
        <sz val="10"/>
        <color rgb="FF000000"/>
        <rFont val="Times New Roman"/>
        <charset val="134"/>
      </rPr>
      <t>30</t>
    </r>
    <r>
      <rPr>
        <sz val="10"/>
        <color rgb="FF000000"/>
        <rFont val="方正仿宋_GBK"/>
        <charset val="134"/>
      </rPr>
      <t>户农户务工增收</t>
    </r>
    <r>
      <rPr>
        <sz val="10"/>
        <color rgb="FF000000"/>
        <rFont val="Times New Roman"/>
        <charset val="134"/>
      </rPr>
      <t>2</t>
    </r>
    <r>
      <rPr>
        <sz val="10"/>
        <color rgb="FF000000"/>
        <rFont val="方正仿宋_GBK"/>
        <charset val="134"/>
      </rPr>
      <t>万元以上。</t>
    </r>
  </si>
  <si>
    <t>带动产业发展、收益分红、土地流转、带动务工就业等</t>
  </si>
  <si>
    <r>
      <rPr>
        <sz val="10"/>
        <color theme="1"/>
        <rFont val="Times New Roman"/>
        <charset val="134"/>
      </rPr>
      <t>260</t>
    </r>
    <r>
      <rPr>
        <sz val="10"/>
        <color indexed="8"/>
        <rFont val="方正仿宋_GBK"/>
        <charset val="134"/>
      </rPr>
      <t>户</t>
    </r>
    <r>
      <rPr>
        <sz val="10"/>
        <color indexed="8"/>
        <rFont val="Times New Roman"/>
        <charset val="134"/>
      </rPr>
      <t>1000</t>
    </r>
    <r>
      <rPr>
        <sz val="10"/>
        <color indexed="8"/>
        <rFont val="方正仿宋_GBK"/>
        <charset val="134"/>
      </rPr>
      <t>人</t>
    </r>
  </si>
  <si>
    <t>德泽乡人民政府</t>
  </si>
  <si>
    <t>沾益区花山街道大树屯民族团结进步示范社区项目</t>
  </si>
  <si>
    <t>花山街道</t>
  </si>
  <si>
    <t>大树屯社区</t>
  </si>
  <si>
    <r>
      <rPr>
        <sz val="10"/>
        <color rgb="FF000000"/>
        <rFont val="方正仿宋_GBK"/>
        <charset val="134"/>
      </rPr>
      <t>该项目预算共需资金</t>
    </r>
    <r>
      <rPr>
        <sz val="10"/>
        <color indexed="8"/>
        <rFont val="Times New Roman"/>
        <charset val="134"/>
      </rPr>
      <t>21.54</t>
    </r>
    <r>
      <rPr>
        <sz val="10"/>
        <color indexed="8"/>
        <rFont val="方正仿宋_GBK"/>
        <charset val="134"/>
      </rPr>
      <t>万元，其中，自筹资金</t>
    </r>
    <r>
      <rPr>
        <sz val="10"/>
        <color indexed="8"/>
        <rFont val="Times New Roman"/>
        <charset val="134"/>
      </rPr>
      <t>1.54</t>
    </r>
    <r>
      <rPr>
        <sz val="10"/>
        <color indexed="8"/>
        <rFont val="方正仿宋_GBK"/>
        <charset val="134"/>
      </rPr>
      <t>万元，在大树屯社区第三居民小组建设民族团结进步示范社区项目，具体如下：</t>
    </r>
    <r>
      <rPr>
        <sz val="10"/>
        <color indexed="8"/>
        <rFont val="Times New Roman"/>
        <charset val="134"/>
      </rPr>
      <t>1.</t>
    </r>
    <r>
      <rPr>
        <sz val="10"/>
        <color indexed="8"/>
        <rFont val="方正仿宋_GBK"/>
        <charset val="134"/>
      </rPr>
      <t>房屋改造：对</t>
    </r>
    <r>
      <rPr>
        <sz val="10"/>
        <color indexed="8"/>
        <rFont val="Times New Roman"/>
        <charset val="134"/>
      </rPr>
      <t>6</t>
    </r>
    <r>
      <rPr>
        <sz val="10"/>
        <color indexed="8"/>
        <rFont val="方正仿宋_GBK"/>
        <charset val="134"/>
      </rPr>
      <t>间闲置房屋进行翻新改造，含屋顶、门窗、墙面及结构改造，</t>
    </r>
    <r>
      <rPr>
        <sz val="10"/>
        <color indexed="8"/>
        <rFont val="Times New Roman"/>
        <charset val="134"/>
      </rPr>
      <t>6</t>
    </r>
    <r>
      <rPr>
        <sz val="10"/>
        <color indexed="8"/>
        <rFont val="方正仿宋_GBK"/>
        <charset val="134"/>
      </rPr>
      <t>间房屋共计</t>
    </r>
    <r>
      <rPr>
        <sz val="10"/>
        <color indexed="8"/>
        <rFont val="Times New Roman"/>
        <charset val="134"/>
      </rPr>
      <t>176.56</t>
    </r>
    <r>
      <rPr>
        <sz val="10"/>
        <color indexed="8"/>
        <rFont val="方正仿宋_GBK"/>
        <charset val="134"/>
      </rPr>
      <t>平方米，</t>
    </r>
    <r>
      <rPr>
        <sz val="10"/>
        <color indexed="8"/>
        <rFont val="Times New Roman"/>
        <charset val="134"/>
      </rPr>
      <t>1135</t>
    </r>
    <r>
      <rPr>
        <sz val="10"/>
        <color indexed="8"/>
        <rFont val="方正仿宋_GBK"/>
        <charset val="134"/>
      </rPr>
      <t>元</t>
    </r>
    <r>
      <rPr>
        <sz val="10"/>
        <color indexed="8"/>
        <rFont val="Times New Roman"/>
        <charset val="134"/>
      </rPr>
      <t>/</t>
    </r>
    <r>
      <rPr>
        <sz val="10"/>
        <color indexed="8"/>
        <rFont val="方正仿宋_GBK"/>
        <charset val="134"/>
      </rPr>
      <t>平方米，需要衔接资金</t>
    </r>
    <r>
      <rPr>
        <sz val="10"/>
        <color indexed="8"/>
        <rFont val="Times New Roman"/>
        <charset val="134"/>
      </rPr>
      <t>20</t>
    </r>
    <r>
      <rPr>
        <sz val="10"/>
        <color indexed="8"/>
        <rFont val="方正仿宋_GBK"/>
        <charset val="134"/>
      </rPr>
      <t>万元；（房屋翻新改造具体工程内容包含：屋面防水、实心砖墙砌筑、内墙面一般抹灰刷涂料、外墙面原墙面打磨刷涂料、原有危墙拆除、地面块料楼地面施工、院子围墙修建、院子内外墙抹灰、地坪处理等全套工序。）</t>
    </r>
    <r>
      <rPr>
        <sz val="10"/>
        <color indexed="8"/>
        <rFont val="Times New Roman"/>
        <charset val="134"/>
      </rPr>
      <t xml:space="preserve">    2.</t>
    </r>
    <r>
      <rPr>
        <sz val="10"/>
        <color indexed="8"/>
        <rFont val="方正仿宋_GBK"/>
        <charset val="134"/>
      </rPr>
      <t>水电改造：对</t>
    </r>
    <r>
      <rPr>
        <sz val="10"/>
        <color indexed="8"/>
        <rFont val="Times New Roman"/>
        <charset val="134"/>
      </rPr>
      <t>6</t>
    </r>
    <r>
      <rPr>
        <sz val="10"/>
        <color indexed="8"/>
        <rFont val="方正仿宋_GBK"/>
        <charset val="134"/>
      </rPr>
      <t>间房屋进行供水、通电等，包含水电布管布线、灯具安装、原有房间内井口美化加固处理及原水泵房隔音降噪处理，需要自筹资金</t>
    </r>
    <r>
      <rPr>
        <sz val="10"/>
        <color indexed="8"/>
        <rFont val="Times New Roman"/>
        <charset val="134"/>
      </rPr>
      <t>1.54</t>
    </r>
    <r>
      <rPr>
        <sz val="10"/>
        <color indexed="8"/>
        <rFont val="方正仿宋_GBK"/>
        <charset val="134"/>
      </rPr>
      <t>万元。</t>
    </r>
  </si>
  <si>
    <t>一是实现集体经济增收。通过完善基础设施和提高公共服务水平，提升了当地的形象和知名度，吸引更多游客，带动村集体产业发展。二是实现群众增收。活用农村资源、打造农村特色农产品，带动当地农户就业增收。</t>
  </si>
  <si>
    <r>
      <rPr>
        <sz val="10"/>
        <color theme="1"/>
        <rFont val="方正仿宋_GBK"/>
        <charset val="134"/>
      </rPr>
      <t>在对老旧房屋翻新改造过程中，优先使用当地劳动力，提供装修、粉刷等务工岗位，实现就地增收。项目建成后，委托第三方公司运营小型休闲场所，开设网红小店、茶室、咖啡室、小吃店、烧烤摊等。运营期间，第三方优先采购周边村民自产食材，带动农户销售增收；同时提供保洁、服务、管理等就业岗位，吸纳村民稳定就业。直接受益群众</t>
    </r>
    <r>
      <rPr>
        <sz val="10"/>
        <color indexed="8"/>
        <rFont val="Times New Roman"/>
        <charset val="134"/>
      </rPr>
      <t>5</t>
    </r>
    <r>
      <rPr>
        <sz val="10"/>
        <color indexed="8"/>
        <rFont val="方正仿宋_GBK"/>
        <charset val="134"/>
      </rPr>
      <t>户</t>
    </r>
    <r>
      <rPr>
        <sz val="10"/>
        <color indexed="8"/>
        <rFont val="Times New Roman"/>
        <charset val="134"/>
      </rPr>
      <t>12</t>
    </r>
    <r>
      <rPr>
        <sz val="10"/>
        <color indexed="8"/>
        <rFont val="方正仿宋_GBK"/>
        <charset val="134"/>
      </rPr>
      <t>人、脱贫户及监测户</t>
    </r>
    <r>
      <rPr>
        <sz val="10"/>
        <color indexed="8"/>
        <rFont val="Times New Roman"/>
        <charset val="134"/>
      </rPr>
      <t>1</t>
    </r>
    <r>
      <rPr>
        <sz val="10"/>
        <color indexed="8"/>
        <rFont val="方正仿宋_GBK"/>
        <charset val="134"/>
      </rPr>
      <t>户</t>
    </r>
    <r>
      <rPr>
        <sz val="10"/>
        <color indexed="8"/>
        <rFont val="Times New Roman"/>
        <charset val="134"/>
      </rPr>
      <t>3</t>
    </r>
    <r>
      <rPr>
        <sz val="10"/>
        <color indexed="8"/>
        <rFont val="方正仿宋_GBK"/>
        <charset val="134"/>
      </rPr>
      <t>人。</t>
    </r>
  </si>
  <si>
    <t>花山街道办事处</t>
  </si>
  <si>
    <t>沾益区大坡乡威格村委会民宿改造建设项目</t>
  </si>
  <si>
    <t>威格村委会</t>
  </si>
  <si>
    <r>
      <rPr>
        <sz val="10"/>
        <color rgb="FF000000"/>
        <rFont val="方正仿宋_GBK"/>
        <charset val="134"/>
      </rPr>
      <t>该项目预算共需资金</t>
    </r>
    <r>
      <rPr>
        <sz val="10"/>
        <color indexed="8"/>
        <rFont val="Times New Roman"/>
        <charset val="134"/>
      </rPr>
      <t>30</t>
    </r>
    <r>
      <rPr>
        <sz val="10"/>
        <color indexed="8"/>
        <rFont val="方正仿宋_GBK"/>
        <charset val="134"/>
      </rPr>
      <t>万元，在大坡乡威格村委会李家村实施民宿改造建设项目，具体如下：</t>
    </r>
    <r>
      <rPr>
        <sz val="10"/>
        <color indexed="8"/>
        <rFont val="Times New Roman"/>
        <charset val="134"/>
      </rPr>
      <t>1.</t>
    </r>
    <r>
      <rPr>
        <sz val="10"/>
        <color indexed="8"/>
        <rFont val="方正仿宋_GBK"/>
        <charset val="134"/>
      </rPr>
      <t>房屋改造：对</t>
    </r>
    <r>
      <rPr>
        <sz val="10"/>
        <color indexed="8"/>
        <rFont val="Times New Roman"/>
        <charset val="134"/>
      </rPr>
      <t>4</t>
    </r>
    <r>
      <rPr>
        <sz val="10"/>
        <color indexed="8"/>
        <rFont val="方正仿宋_GBK"/>
        <charset val="134"/>
      </rPr>
      <t>间闲置房屋进行翻新改造，含屋顶、窗及结构改造，</t>
    </r>
    <r>
      <rPr>
        <sz val="10"/>
        <color indexed="8"/>
        <rFont val="Times New Roman"/>
        <charset val="134"/>
      </rPr>
      <t>4</t>
    </r>
    <r>
      <rPr>
        <sz val="10"/>
        <color indexed="8"/>
        <rFont val="方正仿宋_GBK"/>
        <charset val="134"/>
      </rPr>
      <t>间房屋共计</t>
    </r>
    <r>
      <rPr>
        <sz val="10"/>
        <color indexed="8"/>
        <rFont val="Times New Roman"/>
        <charset val="134"/>
      </rPr>
      <t>176</t>
    </r>
    <r>
      <rPr>
        <sz val="10"/>
        <color indexed="8"/>
        <rFont val="方正仿宋_GBK"/>
        <charset val="134"/>
      </rPr>
      <t>平方米，</t>
    </r>
    <r>
      <rPr>
        <sz val="10"/>
        <color indexed="8"/>
        <rFont val="Times New Roman"/>
        <charset val="134"/>
      </rPr>
      <t>1610</t>
    </r>
    <r>
      <rPr>
        <sz val="10"/>
        <color indexed="8"/>
        <rFont val="方正仿宋_GBK"/>
        <charset val="134"/>
      </rPr>
      <t>元</t>
    </r>
    <r>
      <rPr>
        <sz val="10"/>
        <color indexed="8"/>
        <rFont val="Times New Roman"/>
        <charset val="134"/>
      </rPr>
      <t>/</t>
    </r>
    <r>
      <rPr>
        <sz val="10"/>
        <color indexed="8"/>
        <rFont val="方正仿宋_GBK"/>
        <charset val="134"/>
      </rPr>
      <t>平方米，需要资金</t>
    </r>
    <r>
      <rPr>
        <sz val="10"/>
        <color indexed="8"/>
        <rFont val="Times New Roman"/>
        <charset val="134"/>
      </rPr>
      <t>28.3</t>
    </r>
    <r>
      <rPr>
        <sz val="10"/>
        <color indexed="8"/>
        <rFont val="方正仿宋_GBK"/>
        <charset val="134"/>
      </rPr>
      <t>万元；（房屋翻新改造具体工程内容包含：钢架结构搭建、实心砖墙砌筑、内墙面一般抹灰、外墙面一般抹灰、原有土坯墙体拆除、老旧屋面拆除、废弃木构件拆除、人工土方回填、小青瓦屋面铺设、二楼塑木地板铺设、一楼块料楼地面施工、院子围墙修建、院子内外墙抹灰、二楼楼板阳台砼浇筑等全套工序。）</t>
    </r>
    <r>
      <rPr>
        <sz val="10"/>
        <color indexed="8"/>
        <rFont val="Times New Roman"/>
        <charset val="134"/>
      </rPr>
      <t>2.</t>
    </r>
    <r>
      <rPr>
        <sz val="10"/>
        <color indexed="8"/>
        <rFont val="方正仿宋_GBK"/>
        <charset val="134"/>
      </rPr>
      <t>水电改造：对</t>
    </r>
    <r>
      <rPr>
        <sz val="10"/>
        <color indexed="8"/>
        <rFont val="Times New Roman"/>
        <charset val="134"/>
      </rPr>
      <t>4</t>
    </r>
    <r>
      <rPr>
        <sz val="10"/>
        <color indexed="8"/>
        <rFont val="方正仿宋_GBK"/>
        <charset val="134"/>
      </rPr>
      <t>间房屋进行供水、电、排污进行改造，包含水电布管布线，需要资金</t>
    </r>
    <r>
      <rPr>
        <sz val="10"/>
        <color indexed="8"/>
        <rFont val="Times New Roman"/>
        <charset val="134"/>
      </rPr>
      <t>1.7</t>
    </r>
    <r>
      <rPr>
        <sz val="10"/>
        <color indexed="8"/>
        <rFont val="方正仿宋_GBK"/>
        <charset val="134"/>
      </rPr>
      <t>万元。</t>
    </r>
  </si>
  <si>
    <r>
      <rPr>
        <sz val="10"/>
        <color theme="1"/>
        <rFont val="方正仿宋_GBK"/>
        <charset val="134"/>
      </rPr>
      <t>通过建设沾益区大坡乡威格村委会民宿改造建设项目，项目建成后产权归大坡乡威格村委会，用于经营发展，实现农旅融合，壮大村集体经济；提供就业岗位和创业机遇，群众就近就地务工，增加群众收入。预计带动辖区</t>
    </r>
    <r>
      <rPr>
        <sz val="10"/>
        <color indexed="8"/>
        <rFont val="Times New Roman"/>
        <charset val="134"/>
      </rPr>
      <t>390</t>
    </r>
    <r>
      <rPr>
        <sz val="10"/>
        <color indexed="8"/>
        <rFont val="方正仿宋_GBK"/>
        <charset val="134"/>
      </rPr>
      <t>户</t>
    </r>
    <r>
      <rPr>
        <sz val="10"/>
        <color indexed="8"/>
        <rFont val="Times New Roman"/>
        <charset val="134"/>
      </rPr>
      <t>1636</t>
    </r>
    <r>
      <rPr>
        <sz val="10"/>
        <color indexed="8"/>
        <rFont val="方正仿宋_GBK"/>
        <charset val="134"/>
      </rPr>
      <t>人（其中脱贫户</t>
    </r>
    <r>
      <rPr>
        <sz val="10"/>
        <color indexed="8"/>
        <rFont val="Times New Roman"/>
        <charset val="134"/>
      </rPr>
      <t>39</t>
    </r>
    <r>
      <rPr>
        <sz val="10"/>
        <color indexed="8"/>
        <rFont val="方正仿宋_GBK"/>
        <charset val="134"/>
      </rPr>
      <t>户</t>
    </r>
    <r>
      <rPr>
        <sz val="10"/>
        <color indexed="8"/>
        <rFont val="Times New Roman"/>
        <charset val="134"/>
      </rPr>
      <t>152</t>
    </r>
    <r>
      <rPr>
        <sz val="10"/>
        <color indexed="8"/>
        <rFont val="方正仿宋_GBK"/>
        <charset val="134"/>
      </rPr>
      <t>人，监测户</t>
    </r>
    <r>
      <rPr>
        <sz val="10"/>
        <color indexed="8"/>
        <rFont val="Times New Roman"/>
        <charset val="134"/>
      </rPr>
      <t>6</t>
    </r>
    <r>
      <rPr>
        <sz val="10"/>
        <color indexed="8"/>
        <rFont val="方正仿宋_GBK"/>
        <charset val="134"/>
      </rPr>
      <t>户</t>
    </r>
    <r>
      <rPr>
        <sz val="10"/>
        <color indexed="8"/>
        <rFont val="Times New Roman"/>
        <charset val="134"/>
      </rPr>
      <t>23</t>
    </r>
    <r>
      <rPr>
        <sz val="10"/>
        <color indexed="8"/>
        <rFont val="方正仿宋_GBK"/>
        <charset val="134"/>
      </rPr>
      <t>人）助农增收。</t>
    </r>
  </si>
  <si>
    <r>
      <rPr>
        <sz val="10"/>
        <color theme="1"/>
        <rFont val="Times New Roman"/>
        <charset val="134"/>
      </rPr>
      <t>390</t>
    </r>
    <r>
      <rPr>
        <sz val="10"/>
        <color indexed="8"/>
        <rFont val="方正仿宋_GBK"/>
        <charset val="134"/>
      </rPr>
      <t>户</t>
    </r>
    <r>
      <rPr>
        <sz val="10"/>
        <color indexed="8"/>
        <rFont val="Times New Roman"/>
        <charset val="134"/>
      </rPr>
      <t>1636</t>
    </r>
    <r>
      <rPr>
        <sz val="10"/>
        <color indexed="8"/>
        <rFont val="方正仿宋_GBK"/>
        <charset val="134"/>
      </rPr>
      <t>人，脱贫户</t>
    </r>
    <r>
      <rPr>
        <sz val="10"/>
        <color indexed="8"/>
        <rFont val="Times New Roman"/>
        <charset val="134"/>
      </rPr>
      <t>39</t>
    </r>
    <r>
      <rPr>
        <sz val="10"/>
        <color indexed="8"/>
        <rFont val="方正仿宋_GBK"/>
        <charset val="134"/>
      </rPr>
      <t>户</t>
    </r>
    <r>
      <rPr>
        <sz val="10"/>
        <color indexed="8"/>
        <rFont val="Times New Roman"/>
        <charset val="134"/>
      </rPr>
      <t>152</t>
    </r>
    <r>
      <rPr>
        <sz val="10"/>
        <color indexed="8"/>
        <rFont val="方正仿宋_GBK"/>
        <charset val="134"/>
      </rPr>
      <t>人，监测户</t>
    </r>
    <r>
      <rPr>
        <sz val="10"/>
        <color indexed="8"/>
        <rFont val="Times New Roman"/>
        <charset val="134"/>
      </rPr>
      <t>6</t>
    </r>
    <r>
      <rPr>
        <sz val="10"/>
        <color indexed="8"/>
        <rFont val="方正仿宋_GBK"/>
        <charset val="134"/>
      </rPr>
      <t>户</t>
    </r>
    <r>
      <rPr>
        <sz val="10"/>
        <color indexed="8"/>
        <rFont val="Times New Roman"/>
        <charset val="134"/>
      </rPr>
      <t>23</t>
    </r>
    <r>
      <rPr>
        <sz val="10"/>
        <color indexed="8"/>
        <rFont val="方正仿宋_GBK"/>
        <charset val="134"/>
      </rPr>
      <t>人。</t>
    </r>
  </si>
  <si>
    <t>就业帮扶</t>
  </si>
  <si>
    <r>
      <rPr>
        <sz val="10"/>
        <rFont val="Times New Roman"/>
        <charset val="134"/>
      </rPr>
      <t>2026</t>
    </r>
    <r>
      <rPr>
        <sz val="10"/>
        <rFont val="方正仿宋_GBK"/>
        <charset val="134"/>
      </rPr>
      <t>年脱贫人口跨省务工交通补助</t>
    </r>
  </si>
  <si>
    <t>沾益区人力资源和社会保障局</t>
  </si>
  <si>
    <t>沾益区公共就业与人才服务中心</t>
  </si>
  <si>
    <r>
      <rPr>
        <sz val="10"/>
        <rFont val="方正仿宋_GBK"/>
        <charset val="134"/>
      </rPr>
      <t>对</t>
    </r>
    <r>
      <rPr>
        <sz val="10"/>
        <rFont val="Times New Roman"/>
        <charset val="134"/>
      </rPr>
      <t>2026</t>
    </r>
    <r>
      <rPr>
        <sz val="10"/>
        <rFont val="方正仿宋_GBK"/>
        <charset val="134"/>
      </rPr>
      <t>年</t>
    </r>
    <r>
      <rPr>
        <sz val="10"/>
        <rFont val="Times New Roman"/>
        <charset val="134"/>
      </rPr>
      <t>1</t>
    </r>
    <r>
      <rPr>
        <sz val="10"/>
        <rFont val="方正仿宋_GBK"/>
        <charset val="134"/>
      </rPr>
      <t>月以来跨省稳定就业</t>
    </r>
    <r>
      <rPr>
        <sz val="10"/>
        <rFont val="Times New Roman"/>
        <charset val="134"/>
      </rPr>
      <t>3</t>
    </r>
    <r>
      <rPr>
        <sz val="10"/>
        <rFont val="方正仿宋_GBK"/>
        <charset val="134"/>
      </rPr>
      <t>个月以上的沾益区脱贫人口（含监测帮扶对象）给予不超过</t>
    </r>
    <r>
      <rPr>
        <sz val="10"/>
        <rFont val="Times New Roman"/>
        <charset val="134"/>
      </rPr>
      <t>1000</t>
    </r>
    <r>
      <rPr>
        <sz val="10"/>
        <rFont val="方正仿宋_GBK"/>
        <charset val="134"/>
      </rPr>
      <t>元的交通补助（每人每年可申报一次）</t>
    </r>
  </si>
  <si>
    <t>通过对脱贫人口（含监测帮扶对象）跨省务工交通补助政策的宣传，将交通补助政策宣传到每一个脱贫（含监测帮扶对象）家庭，引导脱贫人口（含监测帮扶对象）跨省务工的积极性，提升了脱贫人口（含监测帮扶对象）的收入，促进脱贫人口（含监测帮扶对象）转移就业工作、巩固拓展脱贫成果。</t>
  </si>
  <si>
    <t>公益性岗位开发</t>
  </si>
  <si>
    <r>
      <rPr>
        <sz val="10"/>
        <rFont val="Times New Roman"/>
        <charset val="134"/>
      </rPr>
      <t>2026</t>
    </r>
    <r>
      <rPr>
        <sz val="10"/>
        <rFont val="方正仿宋_GBK"/>
        <charset val="134"/>
      </rPr>
      <t>年公益性岗位开发项目</t>
    </r>
  </si>
  <si>
    <t>全区</t>
  </si>
  <si>
    <r>
      <rPr>
        <sz val="10"/>
        <rFont val="方正仿宋_GBK"/>
        <charset val="134"/>
      </rPr>
      <t>开发村级公益性岗位，预留</t>
    </r>
    <r>
      <rPr>
        <sz val="10"/>
        <rFont val="Times New Roman"/>
        <charset val="134"/>
      </rPr>
      <t>200</t>
    </r>
    <r>
      <rPr>
        <sz val="10"/>
        <rFont val="方正仿宋_GBK"/>
        <charset val="134"/>
      </rPr>
      <t>万元。</t>
    </r>
  </si>
  <si>
    <t>开发村级公益性岗位</t>
  </si>
  <si>
    <t>促进就近务工。</t>
  </si>
  <si>
    <t>带动贫困户增收。</t>
  </si>
  <si>
    <t>菱角乡水冲村委会水冲村供水管网维修养护工程</t>
  </si>
  <si>
    <t>菱角乡</t>
  </si>
  <si>
    <t>水冲</t>
  </si>
  <si>
    <r>
      <rPr>
        <sz val="10"/>
        <rFont val="方正仿宋_GBK"/>
        <charset val="134"/>
      </rPr>
      <t>更换主水管网</t>
    </r>
    <r>
      <rPr>
        <sz val="10"/>
        <rFont val="Times New Roman"/>
        <charset val="134"/>
      </rPr>
      <t>pE75</t>
    </r>
    <r>
      <rPr>
        <sz val="10"/>
        <rFont val="方正仿宋_GBK"/>
        <charset val="134"/>
      </rPr>
      <t>管</t>
    </r>
    <r>
      <rPr>
        <sz val="10"/>
        <rFont val="Times New Roman"/>
        <charset val="134"/>
      </rPr>
      <t>900m</t>
    </r>
    <r>
      <rPr>
        <sz val="10"/>
        <rFont val="方正仿宋_GBK"/>
        <charset val="134"/>
      </rPr>
      <t>，单价</t>
    </r>
    <r>
      <rPr>
        <sz val="10"/>
        <rFont val="Times New Roman"/>
        <charset val="134"/>
      </rPr>
      <t>35</t>
    </r>
    <r>
      <rPr>
        <sz val="10"/>
        <rFont val="方正仿宋_GBK"/>
        <charset val="134"/>
      </rPr>
      <t>元</t>
    </r>
    <r>
      <rPr>
        <sz val="10"/>
        <rFont val="Times New Roman"/>
        <charset val="134"/>
      </rPr>
      <t>/m,</t>
    </r>
    <r>
      <rPr>
        <sz val="10"/>
        <rFont val="方正仿宋_GBK"/>
        <charset val="134"/>
      </rPr>
      <t>需要资金</t>
    </r>
    <r>
      <rPr>
        <sz val="10"/>
        <rFont val="Times New Roman"/>
        <charset val="134"/>
      </rPr>
      <t>3.15</t>
    </r>
    <r>
      <rPr>
        <sz val="10"/>
        <rFont val="方正仿宋_GBK"/>
        <charset val="134"/>
      </rPr>
      <t>万元，</t>
    </r>
    <r>
      <rPr>
        <sz val="10"/>
        <rFont val="Times New Roman"/>
        <charset val="134"/>
      </rPr>
      <t>pE50</t>
    </r>
    <r>
      <rPr>
        <sz val="10"/>
        <rFont val="方正仿宋_GBK"/>
        <charset val="134"/>
      </rPr>
      <t>管</t>
    </r>
    <r>
      <rPr>
        <sz val="10"/>
        <rFont val="Times New Roman"/>
        <charset val="134"/>
      </rPr>
      <t>850m</t>
    </r>
    <r>
      <rPr>
        <sz val="10"/>
        <rFont val="方正仿宋_GBK"/>
        <charset val="134"/>
      </rPr>
      <t>，单价</t>
    </r>
    <r>
      <rPr>
        <sz val="10"/>
        <rFont val="Times New Roman"/>
        <charset val="134"/>
      </rPr>
      <t>18</t>
    </r>
    <r>
      <rPr>
        <sz val="10"/>
        <rFont val="方正仿宋_GBK"/>
        <charset val="134"/>
      </rPr>
      <t>元</t>
    </r>
    <r>
      <rPr>
        <sz val="10"/>
        <rFont val="Times New Roman"/>
        <charset val="134"/>
      </rPr>
      <t>/m</t>
    </r>
    <r>
      <rPr>
        <sz val="10"/>
        <rFont val="方正仿宋_GBK"/>
        <charset val="134"/>
      </rPr>
      <t>，需要资金</t>
    </r>
    <r>
      <rPr>
        <sz val="10"/>
        <rFont val="Times New Roman"/>
        <charset val="134"/>
      </rPr>
      <t>1.53</t>
    </r>
    <r>
      <rPr>
        <sz val="10"/>
        <rFont val="方正仿宋_GBK"/>
        <charset val="134"/>
      </rPr>
      <t>万元，土方开挖回填</t>
    </r>
    <r>
      <rPr>
        <sz val="10"/>
        <rFont val="Times New Roman"/>
        <charset val="134"/>
      </rPr>
      <t>400m³</t>
    </r>
    <r>
      <rPr>
        <sz val="10"/>
        <rFont val="方正仿宋_GBK"/>
        <charset val="134"/>
      </rPr>
      <t>，单价</t>
    </r>
    <r>
      <rPr>
        <sz val="10"/>
        <rFont val="Times New Roman"/>
        <charset val="134"/>
      </rPr>
      <t>13</t>
    </r>
    <r>
      <rPr>
        <sz val="10"/>
        <rFont val="方正仿宋_GBK"/>
        <charset val="134"/>
      </rPr>
      <t>元</t>
    </r>
    <r>
      <rPr>
        <sz val="10"/>
        <rFont val="Times New Roman"/>
        <charset val="134"/>
      </rPr>
      <t>/</t>
    </r>
    <r>
      <rPr>
        <sz val="10"/>
        <rFont val="宋体"/>
        <charset val="134"/>
      </rPr>
      <t>㎥</t>
    </r>
    <r>
      <rPr>
        <sz val="10"/>
        <rFont val="方正仿宋_GBK"/>
        <charset val="134"/>
      </rPr>
      <t>，需要资金</t>
    </r>
    <r>
      <rPr>
        <sz val="10"/>
        <rFont val="Times New Roman"/>
        <charset val="134"/>
      </rPr>
      <t>0.52</t>
    </r>
    <r>
      <rPr>
        <sz val="10"/>
        <rFont val="方正仿宋_GBK"/>
        <charset val="134"/>
      </rPr>
      <t>万元，共计需要资金</t>
    </r>
    <r>
      <rPr>
        <sz val="10"/>
        <rFont val="Times New Roman"/>
        <charset val="134"/>
      </rPr>
      <t>5.2</t>
    </r>
    <r>
      <rPr>
        <sz val="10"/>
        <rFont val="方正仿宋_GBK"/>
        <charset val="134"/>
      </rPr>
      <t>万元。</t>
    </r>
  </si>
  <si>
    <r>
      <rPr>
        <sz val="10"/>
        <rFont val="方正仿宋_GBK"/>
        <charset val="134"/>
      </rPr>
      <t>供水管网维修养护工程实施后，有效改善水冲村委会水冲村民小组周边群众</t>
    </r>
    <r>
      <rPr>
        <sz val="10"/>
        <rFont val="Times New Roman"/>
        <charset val="134"/>
      </rPr>
      <t>121</t>
    </r>
    <r>
      <rPr>
        <sz val="10"/>
        <rFont val="方正仿宋_GBK"/>
        <charset val="134"/>
      </rPr>
      <t>户</t>
    </r>
    <r>
      <rPr>
        <sz val="10"/>
        <rFont val="Times New Roman"/>
        <charset val="134"/>
      </rPr>
      <t>475</t>
    </r>
    <r>
      <rPr>
        <sz val="10"/>
        <rFont val="方正仿宋_GBK"/>
        <charset val="134"/>
      </rPr>
      <t>人</t>
    </r>
    <r>
      <rPr>
        <sz val="10"/>
        <rFont val="Times New Roman"/>
        <charset val="134"/>
      </rPr>
      <t>“</t>
    </r>
    <r>
      <rPr>
        <sz val="10"/>
        <rFont val="方正仿宋_GBK"/>
        <charset val="134"/>
      </rPr>
      <t>饮水难</t>
    </r>
    <r>
      <rPr>
        <sz val="10"/>
        <rFont val="Times New Roman"/>
        <charset val="134"/>
      </rPr>
      <t>”</t>
    </r>
    <r>
      <rPr>
        <sz val="10"/>
        <rFont val="方正仿宋_GBK"/>
        <charset val="134"/>
      </rPr>
      <t>问题，确实巩固拓展脱贫攻坚成果，提高人民生活水平，提升人民幸福感，助推乡村振兴发展工作。</t>
    </r>
  </si>
  <si>
    <t>提升周边农户生活质量</t>
  </si>
  <si>
    <r>
      <rPr>
        <sz val="10"/>
        <color theme="1"/>
        <rFont val="Times New Roman"/>
        <charset val="134"/>
      </rPr>
      <t>121</t>
    </r>
    <r>
      <rPr>
        <sz val="10"/>
        <color indexed="8"/>
        <rFont val="方正仿宋_GBK"/>
        <charset val="134"/>
      </rPr>
      <t>户</t>
    </r>
    <r>
      <rPr>
        <sz val="10"/>
        <color indexed="8"/>
        <rFont val="Times New Roman"/>
        <charset val="134"/>
      </rPr>
      <t>475</t>
    </r>
    <r>
      <rPr>
        <sz val="10"/>
        <color indexed="8"/>
        <rFont val="方正仿宋_GBK"/>
        <charset val="134"/>
      </rPr>
      <t>人</t>
    </r>
  </si>
  <si>
    <t>水冲村委会</t>
  </si>
  <si>
    <t>白水镇下坡村委会落水洞村应急供水工程</t>
  </si>
  <si>
    <t>下坡</t>
  </si>
  <si>
    <r>
      <rPr>
        <sz val="10"/>
        <rFont val="Times New Roman"/>
        <charset val="134"/>
      </rPr>
      <t>1.</t>
    </r>
    <r>
      <rPr>
        <sz val="10"/>
        <rFont val="方正仿宋_GBK"/>
        <charset val="134"/>
      </rPr>
      <t>抽水管道：</t>
    </r>
    <r>
      <rPr>
        <sz val="10"/>
        <rFont val="Times New Roman"/>
        <charset val="134"/>
      </rPr>
      <t>PE</t>
    </r>
    <r>
      <rPr>
        <sz val="10"/>
        <rFont val="方正仿宋_GBK"/>
        <charset val="134"/>
      </rPr>
      <t>管</t>
    </r>
    <r>
      <rPr>
        <sz val="10"/>
        <rFont val="Times New Roman"/>
        <charset val="134"/>
      </rPr>
      <t>DN50-1.60Mpa</t>
    </r>
    <r>
      <rPr>
        <sz val="10"/>
        <rFont val="方正仿宋_GBK"/>
        <charset val="134"/>
      </rPr>
      <t>，</t>
    </r>
    <r>
      <rPr>
        <sz val="10"/>
        <rFont val="Times New Roman"/>
        <charset val="134"/>
      </rPr>
      <t xml:space="preserve">100m </t>
    </r>
    <r>
      <rPr>
        <sz val="10"/>
        <rFont val="方正仿宋_GBK"/>
        <charset val="134"/>
      </rPr>
      <t>，单价</t>
    </r>
    <r>
      <rPr>
        <sz val="10"/>
        <rFont val="Times New Roman"/>
        <charset val="134"/>
      </rPr>
      <t>13</t>
    </r>
    <r>
      <rPr>
        <sz val="10"/>
        <rFont val="方正仿宋_GBK"/>
        <charset val="134"/>
      </rPr>
      <t>元</t>
    </r>
    <r>
      <rPr>
        <sz val="10"/>
        <rFont val="Times New Roman"/>
        <charset val="134"/>
      </rPr>
      <t>/m</t>
    </r>
    <r>
      <rPr>
        <sz val="10"/>
        <rFont val="方正仿宋_GBK"/>
        <charset val="134"/>
      </rPr>
      <t>，含安装，需资金</t>
    </r>
    <r>
      <rPr>
        <sz val="10"/>
        <rFont val="Times New Roman"/>
        <charset val="134"/>
      </rPr>
      <t>0.13</t>
    </r>
    <r>
      <rPr>
        <sz val="10"/>
        <rFont val="方正仿宋_GBK"/>
        <charset val="134"/>
      </rPr>
      <t>万元；</t>
    </r>
    <r>
      <rPr>
        <sz val="10"/>
        <rFont val="Times New Roman"/>
        <charset val="134"/>
      </rPr>
      <t>PE</t>
    </r>
    <r>
      <rPr>
        <sz val="10"/>
        <rFont val="方正仿宋_GBK"/>
        <charset val="134"/>
      </rPr>
      <t>管</t>
    </r>
    <r>
      <rPr>
        <sz val="10"/>
        <rFont val="Times New Roman"/>
        <charset val="134"/>
      </rPr>
      <t>DN75-1.60Mpa</t>
    </r>
    <r>
      <rPr>
        <sz val="10"/>
        <rFont val="方正仿宋_GBK"/>
        <charset val="134"/>
      </rPr>
      <t>，</t>
    </r>
    <r>
      <rPr>
        <sz val="10"/>
        <rFont val="Times New Roman"/>
        <charset val="134"/>
      </rPr>
      <t>150m</t>
    </r>
    <r>
      <rPr>
        <sz val="10"/>
        <rFont val="方正仿宋_GBK"/>
        <charset val="134"/>
      </rPr>
      <t>，单价</t>
    </r>
    <r>
      <rPr>
        <sz val="10"/>
        <rFont val="Times New Roman"/>
        <charset val="134"/>
      </rPr>
      <t>18</t>
    </r>
    <r>
      <rPr>
        <sz val="10"/>
        <rFont val="方正仿宋_GBK"/>
        <charset val="134"/>
      </rPr>
      <t>元</t>
    </r>
    <r>
      <rPr>
        <sz val="10"/>
        <rFont val="Times New Roman"/>
        <charset val="134"/>
      </rPr>
      <t>/m</t>
    </r>
    <r>
      <rPr>
        <sz val="10"/>
        <rFont val="方正仿宋_GBK"/>
        <charset val="134"/>
      </rPr>
      <t>，含安装，需资金</t>
    </r>
    <r>
      <rPr>
        <sz val="10"/>
        <rFont val="Times New Roman"/>
        <charset val="134"/>
      </rPr>
      <t>0.27</t>
    </r>
    <r>
      <rPr>
        <sz val="10"/>
        <rFont val="方正仿宋_GBK"/>
        <charset val="134"/>
      </rPr>
      <t>万元。</t>
    </r>
    <r>
      <rPr>
        <sz val="10"/>
        <rFont val="Times New Roman"/>
        <charset val="134"/>
      </rPr>
      <t xml:space="preserve">
2.</t>
    </r>
    <r>
      <rPr>
        <sz val="10"/>
        <rFont val="方正仿宋_GBK"/>
        <charset val="134"/>
      </rPr>
      <t>土方开挖回填</t>
    </r>
    <r>
      <rPr>
        <sz val="10"/>
        <rFont val="Times New Roman"/>
        <charset val="134"/>
      </rPr>
      <t>2800m³</t>
    </r>
    <r>
      <rPr>
        <sz val="10"/>
        <rFont val="方正仿宋_GBK"/>
        <charset val="134"/>
      </rPr>
      <t>，并运输至</t>
    </r>
    <r>
      <rPr>
        <sz val="10"/>
        <rFont val="Times New Roman"/>
        <charset val="134"/>
      </rPr>
      <t>1</t>
    </r>
    <r>
      <rPr>
        <sz val="10"/>
        <rFont val="方正仿宋_GBK"/>
        <charset val="134"/>
      </rPr>
      <t>公里以内，单价</t>
    </r>
    <r>
      <rPr>
        <sz val="10"/>
        <rFont val="Times New Roman"/>
        <charset val="134"/>
      </rPr>
      <t>7.5</t>
    </r>
    <r>
      <rPr>
        <sz val="10"/>
        <rFont val="方正仿宋_GBK"/>
        <charset val="134"/>
      </rPr>
      <t>元</t>
    </r>
    <r>
      <rPr>
        <sz val="10"/>
        <rFont val="Times New Roman"/>
        <charset val="134"/>
      </rPr>
      <t>/m³</t>
    </r>
    <r>
      <rPr>
        <sz val="10"/>
        <rFont val="方正仿宋_GBK"/>
        <charset val="134"/>
      </rPr>
      <t>，约需资金</t>
    </r>
    <r>
      <rPr>
        <sz val="10"/>
        <rFont val="Times New Roman"/>
        <charset val="134"/>
      </rPr>
      <t>2.1</t>
    </r>
    <r>
      <rPr>
        <sz val="10"/>
        <rFont val="方正仿宋_GBK"/>
        <charset val="134"/>
      </rPr>
      <t>万元。</t>
    </r>
  </si>
  <si>
    <r>
      <rPr>
        <sz val="10"/>
        <color theme="1"/>
        <rFont val="方正仿宋_GBK"/>
        <charset val="134"/>
      </rPr>
      <t>保障下坡村委会落水洞村</t>
    </r>
    <r>
      <rPr>
        <sz val="10"/>
        <color indexed="8"/>
        <rFont val="Times New Roman"/>
        <charset val="134"/>
      </rPr>
      <t>60</t>
    </r>
    <r>
      <rPr>
        <sz val="10"/>
        <color indexed="8"/>
        <rFont val="方正仿宋_GBK"/>
        <charset val="134"/>
      </rPr>
      <t>户</t>
    </r>
    <r>
      <rPr>
        <sz val="10"/>
        <color indexed="8"/>
        <rFont val="Times New Roman"/>
        <charset val="134"/>
      </rPr>
      <t>295</t>
    </r>
    <r>
      <rPr>
        <sz val="10"/>
        <color indexed="8"/>
        <rFont val="方正仿宋_GBK"/>
        <charset val="134"/>
      </rPr>
      <t>余人用水。</t>
    </r>
  </si>
  <si>
    <t>金龙街道玉光社区小海子村应急供水工程</t>
  </si>
  <si>
    <t>金龙</t>
  </si>
  <si>
    <t>玉光</t>
  </si>
  <si>
    <r>
      <rPr>
        <sz val="10"/>
        <rFont val="Times New Roman"/>
        <charset val="134"/>
      </rPr>
      <t>1.</t>
    </r>
    <r>
      <rPr>
        <sz val="10"/>
        <rFont val="方正仿宋_GBK"/>
        <charset val="134"/>
      </rPr>
      <t>新建一口机井，深</t>
    </r>
    <r>
      <rPr>
        <sz val="10"/>
        <rFont val="Times New Roman"/>
        <charset val="134"/>
      </rPr>
      <t>160m</t>
    </r>
    <r>
      <rPr>
        <sz val="10"/>
        <rFont val="方正仿宋_GBK"/>
        <charset val="134"/>
      </rPr>
      <t>，</t>
    </r>
    <r>
      <rPr>
        <sz val="10"/>
        <rFont val="Times New Roman"/>
        <charset val="134"/>
      </rPr>
      <t>284.1</t>
    </r>
    <r>
      <rPr>
        <sz val="10"/>
        <rFont val="方正仿宋_GBK"/>
        <charset val="134"/>
      </rPr>
      <t>元</t>
    </r>
    <r>
      <rPr>
        <sz val="10"/>
        <rFont val="Times New Roman"/>
        <charset val="134"/>
      </rPr>
      <t>/m</t>
    </r>
    <r>
      <rPr>
        <sz val="10"/>
        <rFont val="方正仿宋_GBK"/>
        <charset val="134"/>
      </rPr>
      <t>，小计</t>
    </r>
    <r>
      <rPr>
        <sz val="10"/>
        <rFont val="Times New Roman"/>
        <charset val="134"/>
      </rPr>
      <t>45456</t>
    </r>
    <r>
      <rPr>
        <sz val="10"/>
        <rFont val="方正仿宋_GBK"/>
        <charset val="134"/>
      </rPr>
      <t>元；</t>
    </r>
    <r>
      <rPr>
        <sz val="10"/>
        <rFont val="Times New Roman"/>
        <charset val="134"/>
      </rPr>
      <t xml:space="preserve">
2.</t>
    </r>
    <r>
      <rPr>
        <sz val="10"/>
        <rFont val="方正仿宋_GBK"/>
        <charset val="134"/>
      </rPr>
      <t>安装机电设备（含水深）</t>
    </r>
    <r>
      <rPr>
        <sz val="10"/>
        <rFont val="Times New Roman"/>
        <charset val="134"/>
      </rPr>
      <t>1</t>
    </r>
    <r>
      <rPr>
        <sz val="10"/>
        <rFont val="方正仿宋_GBK"/>
        <charset val="134"/>
      </rPr>
      <t>套，小计</t>
    </r>
    <r>
      <rPr>
        <sz val="10"/>
        <rFont val="Times New Roman"/>
        <charset val="134"/>
      </rPr>
      <t>17980</t>
    </r>
    <r>
      <rPr>
        <sz val="10"/>
        <rFont val="方正仿宋_GBK"/>
        <charset val="134"/>
      </rPr>
      <t>元；</t>
    </r>
    <r>
      <rPr>
        <sz val="10"/>
        <rFont val="Times New Roman"/>
        <charset val="134"/>
      </rPr>
      <t xml:space="preserve">
3.</t>
    </r>
    <r>
      <rPr>
        <sz val="10"/>
        <rFont val="方正仿宋_GBK"/>
        <charset val="134"/>
      </rPr>
      <t>新建泵房一座，</t>
    </r>
    <r>
      <rPr>
        <sz val="10"/>
        <rFont val="Times New Roman"/>
        <charset val="134"/>
      </rPr>
      <t>6</t>
    </r>
    <r>
      <rPr>
        <sz val="10"/>
        <rFont val="方正仿宋_GBK"/>
        <charset val="134"/>
      </rPr>
      <t>㎡，</t>
    </r>
    <r>
      <rPr>
        <sz val="10"/>
        <rFont val="Times New Roman"/>
        <charset val="134"/>
      </rPr>
      <t>1600</t>
    </r>
    <r>
      <rPr>
        <sz val="10"/>
        <rFont val="方正仿宋_GBK"/>
        <charset val="134"/>
      </rPr>
      <t>元</t>
    </r>
    <r>
      <rPr>
        <sz val="10"/>
        <rFont val="Times New Roman"/>
        <charset val="134"/>
      </rPr>
      <t>/</t>
    </r>
    <r>
      <rPr>
        <sz val="10"/>
        <rFont val="方正仿宋_GBK"/>
        <charset val="134"/>
      </rPr>
      <t>㎡，小计</t>
    </r>
    <r>
      <rPr>
        <sz val="10"/>
        <rFont val="Times New Roman"/>
        <charset val="134"/>
      </rPr>
      <t>9600</t>
    </r>
    <r>
      <rPr>
        <sz val="10"/>
        <rFont val="方正仿宋_GBK"/>
        <charset val="134"/>
      </rPr>
      <t>元；</t>
    </r>
    <r>
      <rPr>
        <sz val="10"/>
        <rFont val="Times New Roman"/>
        <charset val="134"/>
      </rPr>
      <t xml:space="preserve">
4.</t>
    </r>
    <r>
      <rPr>
        <sz val="10"/>
        <rFont val="方正仿宋_GBK"/>
        <charset val="134"/>
      </rPr>
      <t>新建和更换管道，更换</t>
    </r>
    <r>
      <rPr>
        <sz val="10"/>
        <rFont val="Times New Roman"/>
        <charset val="134"/>
      </rPr>
      <t>PE75</t>
    </r>
    <r>
      <rPr>
        <sz val="10"/>
        <rFont val="方正仿宋_GBK"/>
        <charset val="134"/>
      </rPr>
      <t>管</t>
    </r>
    <r>
      <rPr>
        <sz val="10"/>
        <rFont val="Times New Roman"/>
        <charset val="134"/>
      </rPr>
      <t>150m</t>
    </r>
    <r>
      <rPr>
        <sz val="10"/>
        <rFont val="方正仿宋_GBK"/>
        <charset val="134"/>
      </rPr>
      <t>，</t>
    </r>
    <r>
      <rPr>
        <sz val="10"/>
        <rFont val="Times New Roman"/>
        <charset val="134"/>
      </rPr>
      <t>25</t>
    </r>
    <r>
      <rPr>
        <sz val="10"/>
        <rFont val="方正仿宋_GBK"/>
        <charset val="134"/>
      </rPr>
      <t>元</t>
    </r>
    <r>
      <rPr>
        <sz val="10"/>
        <rFont val="Times New Roman"/>
        <charset val="134"/>
      </rPr>
      <t>/m</t>
    </r>
    <r>
      <rPr>
        <sz val="10"/>
        <rFont val="方正仿宋_GBK"/>
        <charset val="134"/>
      </rPr>
      <t>，小计</t>
    </r>
    <r>
      <rPr>
        <sz val="10"/>
        <rFont val="Times New Roman"/>
        <charset val="134"/>
      </rPr>
      <t>3750</t>
    </r>
    <r>
      <rPr>
        <sz val="10"/>
        <rFont val="方正仿宋_GBK"/>
        <charset val="134"/>
      </rPr>
      <t>元，更换</t>
    </r>
    <r>
      <rPr>
        <sz val="10"/>
        <rFont val="Times New Roman"/>
        <charset val="134"/>
      </rPr>
      <t>PE90</t>
    </r>
    <r>
      <rPr>
        <sz val="10"/>
        <rFont val="方正仿宋_GBK"/>
        <charset val="134"/>
      </rPr>
      <t>管</t>
    </r>
    <r>
      <rPr>
        <sz val="10"/>
        <rFont val="Times New Roman"/>
        <charset val="134"/>
      </rPr>
      <t>100m</t>
    </r>
    <r>
      <rPr>
        <sz val="10"/>
        <rFont val="方正仿宋_GBK"/>
        <charset val="134"/>
      </rPr>
      <t>，</t>
    </r>
    <r>
      <rPr>
        <sz val="10"/>
        <rFont val="Times New Roman"/>
        <charset val="134"/>
      </rPr>
      <t>35</t>
    </r>
    <r>
      <rPr>
        <sz val="10"/>
        <rFont val="方正仿宋_GBK"/>
        <charset val="134"/>
      </rPr>
      <t>元</t>
    </r>
    <r>
      <rPr>
        <sz val="10"/>
        <rFont val="Times New Roman"/>
        <charset val="134"/>
      </rPr>
      <t>/m,</t>
    </r>
    <r>
      <rPr>
        <sz val="10"/>
        <rFont val="方正仿宋_GBK"/>
        <charset val="134"/>
      </rPr>
      <t>小计</t>
    </r>
    <r>
      <rPr>
        <sz val="10"/>
        <rFont val="Times New Roman"/>
        <charset val="134"/>
      </rPr>
      <t>3500</t>
    </r>
    <r>
      <rPr>
        <sz val="10"/>
        <rFont val="方正仿宋_GBK"/>
        <charset val="134"/>
      </rPr>
      <t>元，新增</t>
    </r>
    <r>
      <rPr>
        <sz val="10"/>
        <rFont val="Times New Roman"/>
        <charset val="134"/>
      </rPr>
      <t>PE50</t>
    </r>
    <r>
      <rPr>
        <sz val="10"/>
        <rFont val="方正仿宋_GBK"/>
        <charset val="134"/>
      </rPr>
      <t>管</t>
    </r>
    <r>
      <rPr>
        <sz val="10"/>
        <rFont val="Times New Roman"/>
        <charset val="134"/>
      </rPr>
      <t>500m</t>
    </r>
    <r>
      <rPr>
        <sz val="10"/>
        <rFont val="方正仿宋_GBK"/>
        <charset val="134"/>
      </rPr>
      <t>，</t>
    </r>
    <r>
      <rPr>
        <sz val="10"/>
        <rFont val="Times New Roman"/>
        <charset val="134"/>
      </rPr>
      <t>13</t>
    </r>
    <r>
      <rPr>
        <sz val="10"/>
        <rFont val="方正仿宋_GBK"/>
        <charset val="134"/>
      </rPr>
      <t>元</t>
    </r>
    <r>
      <rPr>
        <sz val="10"/>
        <rFont val="Times New Roman"/>
        <charset val="134"/>
      </rPr>
      <t>/m</t>
    </r>
    <r>
      <rPr>
        <sz val="10"/>
        <rFont val="方正仿宋_GBK"/>
        <charset val="134"/>
      </rPr>
      <t>，小计</t>
    </r>
    <r>
      <rPr>
        <sz val="10"/>
        <rFont val="Times New Roman"/>
        <charset val="134"/>
      </rPr>
      <t>6500</t>
    </r>
    <r>
      <rPr>
        <sz val="10"/>
        <rFont val="方正仿宋_GBK"/>
        <charset val="134"/>
      </rPr>
      <t>元；</t>
    </r>
    <r>
      <rPr>
        <sz val="10"/>
        <rFont val="Times New Roman"/>
        <charset val="134"/>
      </rPr>
      <t xml:space="preserve">
5.</t>
    </r>
    <r>
      <rPr>
        <sz val="10"/>
        <rFont val="方正仿宋_GBK"/>
        <charset val="134"/>
      </rPr>
      <t>混凝土路面切割及恢复</t>
    </r>
    <r>
      <rPr>
        <sz val="10"/>
        <rFont val="Times New Roman"/>
        <charset val="134"/>
      </rPr>
      <t>132m</t>
    </r>
    <r>
      <rPr>
        <sz val="10"/>
        <rFont val="方正仿宋_GBK"/>
        <charset val="134"/>
      </rPr>
      <t>，</t>
    </r>
    <r>
      <rPr>
        <sz val="10"/>
        <rFont val="Times New Roman"/>
        <charset val="134"/>
      </rPr>
      <t>35</t>
    </r>
    <r>
      <rPr>
        <sz val="10"/>
        <rFont val="方正仿宋_GBK"/>
        <charset val="134"/>
      </rPr>
      <t>元</t>
    </r>
    <r>
      <rPr>
        <sz val="10"/>
        <rFont val="Times New Roman"/>
        <charset val="134"/>
      </rPr>
      <t>/m</t>
    </r>
    <r>
      <rPr>
        <sz val="10"/>
        <rFont val="方正仿宋_GBK"/>
        <charset val="134"/>
      </rPr>
      <t>，小计</t>
    </r>
    <r>
      <rPr>
        <sz val="10"/>
        <rFont val="Times New Roman"/>
        <charset val="134"/>
      </rPr>
      <t>4620</t>
    </r>
    <r>
      <rPr>
        <sz val="10"/>
        <rFont val="方正仿宋_GBK"/>
        <charset val="134"/>
      </rPr>
      <t>元，管沟开挖及回填</t>
    </r>
    <r>
      <rPr>
        <sz val="10"/>
        <rFont val="Times New Roman"/>
        <charset val="134"/>
      </rPr>
      <t>618m</t>
    </r>
    <r>
      <rPr>
        <sz val="10"/>
        <rFont val="方正仿宋_GBK"/>
        <charset val="134"/>
      </rPr>
      <t>，</t>
    </r>
    <r>
      <rPr>
        <sz val="10"/>
        <rFont val="Times New Roman"/>
        <charset val="134"/>
      </rPr>
      <t>15</t>
    </r>
    <r>
      <rPr>
        <sz val="10"/>
        <rFont val="方正仿宋_GBK"/>
        <charset val="134"/>
      </rPr>
      <t>元</t>
    </r>
    <r>
      <rPr>
        <sz val="10"/>
        <rFont val="Times New Roman"/>
        <charset val="134"/>
      </rPr>
      <t>/m</t>
    </r>
    <r>
      <rPr>
        <sz val="10"/>
        <rFont val="方正仿宋_GBK"/>
        <charset val="134"/>
      </rPr>
      <t>，小计</t>
    </r>
    <r>
      <rPr>
        <sz val="10"/>
        <rFont val="Times New Roman"/>
        <charset val="134"/>
      </rPr>
      <t>9270</t>
    </r>
    <r>
      <rPr>
        <sz val="10"/>
        <rFont val="方正仿宋_GBK"/>
        <charset val="134"/>
      </rPr>
      <t>元。以上建设内容合计</t>
    </r>
    <r>
      <rPr>
        <sz val="10"/>
        <rFont val="Times New Roman"/>
        <charset val="134"/>
      </rPr>
      <t>100676</t>
    </r>
    <r>
      <rPr>
        <sz val="10"/>
        <rFont val="方正仿宋_GBK"/>
        <charset val="134"/>
      </rPr>
      <t>元。</t>
    </r>
  </si>
  <si>
    <t>建成安全稳定集中供水工程，实现水质提升、水量充足、供水稳定，全面解决小海子村饮水安全问题，提升供水保障能力与群众生活质量</t>
  </si>
  <si>
    <t>项目实施后，可带动周边群众务工，用工过程中优先使用脱贫人口和监测人员，增加脱贫户和监测户收入来源渠道</t>
  </si>
  <si>
    <t>沾益区水务局</t>
  </si>
  <si>
    <t>左水冲大箐头抗旱应急工程</t>
  </si>
  <si>
    <t>左水冲</t>
  </si>
  <si>
    <r>
      <rPr>
        <sz val="10"/>
        <color rgb="FF000000"/>
        <rFont val="方正仿宋_GBK"/>
        <charset val="134"/>
      </rPr>
      <t>新建取水池</t>
    </r>
    <r>
      <rPr>
        <sz val="10"/>
        <color indexed="8"/>
        <rFont val="Times New Roman"/>
        <charset val="134"/>
      </rPr>
      <t>1</t>
    </r>
    <r>
      <rPr>
        <sz val="10"/>
        <color indexed="8"/>
        <rFont val="方正仿宋_GBK"/>
        <charset val="134"/>
      </rPr>
      <t>座，新建</t>
    </r>
    <r>
      <rPr>
        <sz val="10"/>
        <color indexed="8"/>
        <rFont val="Times New Roman"/>
        <charset val="134"/>
      </rPr>
      <t>50m³</t>
    </r>
    <r>
      <rPr>
        <sz val="10"/>
        <color indexed="8"/>
        <rFont val="方正仿宋_GBK"/>
        <charset val="134"/>
      </rPr>
      <t>蓄水池</t>
    </r>
    <r>
      <rPr>
        <sz val="10"/>
        <color indexed="8"/>
        <rFont val="Times New Roman"/>
        <charset val="134"/>
      </rPr>
      <t>1</t>
    </r>
    <r>
      <rPr>
        <sz val="10"/>
        <color indexed="8"/>
        <rFont val="方正仿宋_GBK"/>
        <charset val="134"/>
      </rPr>
      <t>座，安装管道</t>
    </r>
    <r>
      <rPr>
        <sz val="10"/>
        <color indexed="8"/>
        <rFont val="Times New Roman"/>
        <charset val="134"/>
      </rPr>
      <t>DN40</t>
    </r>
    <r>
      <rPr>
        <sz val="10"/>
        <color indexed="8"/>
        <rFont val="方正仿宋_GBK"/>
        <charset val="134"/>
      </rPr>
      <t>镀锌钢管</t>
    </r>
    <r>
      <rPr>
        <sz val="10"/>
        <color indexed="8"/>
        <rFont val="Times New Roman"/>
        <charset val="134"/>
      </rPr>
      <t>286</t>
    </r>
    <r>
      <rPr>
        <sz val="10"/>
        <color indexed="8"/>
        <rFont val="方正仿宋_GBK"/>
        <charset val="134"/>
      </rPr>
      <t>米，</t>
    </r>
    <r>
      <rPr>
        <sz val="10"/>
        <color indexed="8"/>
        <rFont val="Times New Roman"/>
        <charset val="134"/>
      </rPr>
      <t>DN80</t>
    </r>
    <r>
      <rPr>
        <sz val="10"/>
        <color indexed="8"/>
        <rFont val="方正仿宋_GBK"/>
        <charset val="134"/>
      </rPr>
      <t>镀锌钢管</t>
    </r>
    <r>
      <rPr>
        <sz val="10"/>
        <color indexed="8"/>
        <rFont val="Times New Roman"/>
        <charset val="134"/>
      </rPr>
      <t>96</t>
    </r>
    <r>
      <rPr>
        <sz val="10"/>
        <color indexed="8"/>
        <rFont val="方正仿宋_GBK"/>
        <charset val="134"/>
      </rPr>
      <t>米，</t>
    </r>
    <r>
      <rPr>
        <sz val="10"/>
        <color indexed="8"/>
        <rFont val="Times New Roman"/>
        <charset val="134"/>
      </rPr>
      <t>DN32PE</t>
    </r>
    <r>
      <rPr>
        <sz val="10"/>
        <color indexed="8"/>
        <rFont val="方正仿宋_GBK"/>
        <charset val="134"/>
      </rPr>
      <t>管</t>
    </r>
    <r>
      <rPr>
        <sz val="10"/>
        <color indexed="8"/>
        <rFont val="Times New Roman"/>
        <charset val="134"/>
      </rPr>
      <t>630</t>
    </r>
    <r>
      <rPr>
        <sz val="10"/>
        <color indexed="8"/>
        <rFont val="方正仿宋_GBK"/>
        <charset val="134"/>
      </rPr>
      <t>米，</t>
    </r>
    <r>
      <rPr>
        <sz val="10"/>
        <color indexed="8"/>
        <rFont val="Times New Roman"/>
        <charset val="134"/>
      </rPr>
      <t>DN25PE</t>
    </r>
    <r>
      <rPr>
        <sz val="10"/>
        <color indexed="8"/>
        <rFont val="方正仿宋_GBK"/>
        <charset val="134"/>
      </rPr>
      <t>管</t>
    </r>
    <r>
      <rPr>
        <sz val="10"/>
        <color indexed="8"/>
        <rFont val="Times New Roman"/>
        <charset val="134"/>
      </rPr>
      <t>1080</t>
    </r>
    <r>
      <rPr>
        <sz val="10"/>
        <color indexed="8"/>
        <rFont val="方正仿宋_GBK"/>
        <charset val="134"/>
      </rPr>
      <t>米，</t>
    </r>
    <r>
      <rPr>
        <sz val="10"/>
        <color indexed="8"/>
        <rFont val="Times New Roman"/>
        <charset val="134"/>
      </rPr>
      <t>DN20PE</t>
    </r>
    <r>
      <rPr>
        <sz val="10"/>
        <color indexed="8"/>
        <rFont val="方正仿宋_GBK"/>
        <charset val="134"/>
      </rPr>
      <t>管</t>
    </r>
    <r>
      <rPr>
        <sz val="10"/>
        <color indexed="8"/>
        <rFont val="Times New Roman"/>
        <charset val="134"/>
      </rPr>
      <t>1075</t>
    </r>
    <r>
      <rPr>
        <sz val="10"/>
        <color indexed="8"/>
        <rFont val="方正仿宋_GBK"/>
        <charset val="134"/>
      </rPr>
      <t>米，制安计量设施：水表</t>
    </r>
    <r>
      <rPr>
        <sz val="10"/>
        <color indexed="8"/>
        <rFont val="Times New Roman"/>
        <charset val="134"/>
      </rPr>
      <t>20</t>
    </r>
    <r>
      <rPr>
        <sz val="10"/>
        <color indexed="8"/>
        <rFont val="方正仿宋_GBK"/>
        <charset val="134"/>
      </rPr>
      <t>套。</t>
    </r>
  </si>
  <si>
    <r>
      <rPr>
        <sz val="10"/>
        <rFont val="方正仿宋_GBK"/>
        <charset val="134"/>
      </rPr>
      <t>保障左水冲大箐头村</t>
    </r>
    <r>
      <rPr>
        <sz val="10"/>
        <rFont val="Times New Roman"/>
        <charset val="134"/>
      </rPr>
      <t>21</t>
    </r>
    <r>
      <rPr>
        <sz val="10"/>
        <rFont val="方正仿宋_GBK"/>
        <charset val="134"/>
      </rPr>
      <t>户</t>
    </r>
    <r>
      <rPr>
        <sz val="10"/>
        <rFont val="Times New Roman"/>
        <charset val="134"/>
      </rPr>
      <t>89</t>
    </r>
    <r>
      <rPr>
        <sz val="10"/>
        <rFont val="方正仿宋_GBK"/>
        <charset val="134"/>
      </rPr>
      <t>人用水。</t>
    </r>
  </si>
  <si>
    <r>
      <rPr>
        <sz val="10"/>
        <color theme="1"/>
        <rFont val="Times New Roman"/>
        <charset val="134"/>
      </rPr>
      <t>21</t>
    </r>
    <r>
      <rPr>
        <sz val="10"/>
        <color indexed="8"/>
        <rFont val="方正仿宋_GBK"/>
        <charset val="134"/>
      </rPr>
      <t>户</t>
    </r>
    <r>
      <rPr>
        <sz val="10"/>
        <color indexed="8"/>
        <rFont val="Times New Roman"/>
        <charset val="134"/>
      </rPr>
      <t>89</t>
    </r>
    <r>
      <rPr>
        <sz val="10"/>
        <color indexed="8"/>
        <rFont val="方正仿宋_GBK"/>
        <charset val="134"/>
      </rPr>
      <t>人</t>
    </r>
  </si>
  <si>
    <t>菱角乡旧屋鲁村委会村内道路硬化项目</t>
  </si>
  <si>
    <t>旧屋鲁</t>
  </si>
  <si>
    <r>
      <rPr>
        <sz val="10"/>
        <color rgb="FF000000"/>
        <rFont val="方正仿宋_GBK"/>
        <charset val="134"/>
      </rPr>
      <t>硬化道路三条预算</t>
    </r>
    <r>
      <rPr>
        <sz val="10"/>
        <color indexed="8"/>
        <rFont val="Times New Roman"/>
        <charset val="134"/>
      </rPr>
      <t>128.45</t>
    </r>
    <r>
      <rPr>
        <sz val="10"/>
        <color indexed="8"/>
        <rFont val="方正仿宋_GBK"/>
        <charset val="134"/>
      </rPr>
      <t>万元，其中衔接资金</t>
    </r>
    <r>
      <rPr>
        <sz val="10"/>
        <color indexed="8"/>
        <rFont val="Times New Roman"/>
        <charset val="134"/>
      </rPr>
      <t>126.9</t>
    </r>
    <r>
      <rPr>
        <sz val="10"/>
        <color indexed="8"/>
        <rFont val="方正仿宋_GBK"/>
        <charset val="134"/>
      </rPr>
      <t>万元，自筹资金</t>
    </r>
    <r>
      <rPr>
        <sz val="10"/>
        <color indexed="8"/>
        <rFont val="Times New Roman"/>
        <charset val="134"/>
      </rPr>
      <t>1.55</t>
    </r>
    <r>
      <rPr>
        <sz val="10"/>
        <color indexed="8"/>
        <rFont val="方正仿宋_GBK"/>
        <charset val="134"/>
      </rPr>
      <t>万元。</t>
    </r>
    <r>
      <rPr>
        <sz val="10"/>
        <color indexed="8"/>
        <rFont val="Times New Roman"/>
        <charset val="134"/>
      </rPr>
      <t xml:space="preserve">
1.</t>
    </r>
    <r>
      <rPr>
        <sz val="10"/>
        <color indexed="8"/>
        <rFont val="方正仿宋_GBK"/>
        <charset val="134"/>
      </rPr>
      <t>寨子脚松会线至旧屋鲁大村，长</t>
    </r>
    <r>
      <rPr>
        <sz val="10"/>
        <color indexed="8"/>
        <rFont val="Times New Roman"/>
        <charset val="134"/>
      </rPr>
      <t>950m</t>
    </r>
    <r>
      <rPr>
        <sz val="10"/>
        <color indexed="8"/>
        <rFont val="方正仿宋_GBK"/>
        <charset val="134"/>
      </rPr>
      <t>，均宽</t>
    </r>
    <r>
      <rPr>
        <sz val="10"/>
        <color indexed="8"/>
        <rFont val="Times New Roman"/>
        <charset val="134"/>
      </rPr>
      <t>5m</t>
    </r>
    <r>
      <rPr>
        <sz val="10"/>
        <color indexed="8"/>
        <rFont val="方正仿宋_GBK"/>
        <charset val="134"/>
      </rPr>
      <t>，厚度</t>
    </r>
    <r>
      <rPr>
        <sz val="10"/>
        <color indexed="8"/>
        <rFont val="Times New Roman"/>
        <charset val="134"/>
      </rPr>
      <t>0.2m</t>
    </r>
    <r>
      <rPr>
        <sz val="10"/>
        <color indexed="8"/>
        <rFont val="方正仿宋_GBK"/>
        <charset val="134"/>
      </rPr>
      <t>，共</t>
    </r>
    <r>
      <rPr>
        <sz val="10"/>
        <color indexed="8"/>
        <rFont val="Times New Roman"/>
        <charset val="134"/>
      </rPr>
      <t>950m3</t>
    </r>
    <r>
      <rPr>
        <sz val="10"/>
        <color indexed="8"/>
        <rFont val="方正仿宋_GBK"/>
        <charset val="134"/>
      </rPr>
      <t>，商混</t>
    </r>
    <r>
      <rPr>
        <sz val="10"/>
        <color indexed="8"/>
        <rFont val="Times New Roman"/>
        <charset val="134"/>
      </rPr>
      <t>C30</t>
    </r>
    <r>
      <rPr>
        <sz val="10"/>
        <color indexed="8"/>
        <rFont val="方正仿宋_GBK"/>
        <charset val="134"/>
      </rPr>
      <t>，单价</t>
    </r>
    <r>
      <rPr>
        <sz val="10"/>
        <color indexed="8"/>
        <rFont val="Times New Roman"/>
        <charset val="134"/>
      </rPr>
      <t>470</t>
    </r>
    <r>
      <rPr>
        <sz val="10"/>
        <color indexed="8"/>
        <rFont val="方正仿宋_GBK"/>
        <charset val="134"/>
      </rPr>
      <t>元</t>
    </r>
    <r>
      <rPr>
        <sz val="10"/>
        <color indexed="8"/>
        <rFont val="Times New Roman"/>
        <charset val="134"/>
      </rPr>
      <t>/m3</t>
    </r>
    <r>
      <rPr>
        <sz val="10"/>
        <color indexed="8"/>
        <rFont val="方正仿宋_GBK"/>
        <charset val="134"/>
      </rPr>
      <t>，需要资金</t>
    </r>
    <r>
      <rPr>
        <sz val="10"/>
        <color indexed="8"/>
        <rFont val="Times New Roman"/>
        <charset val="134"/>
      </rPr>
      <t>44.65</t>
    </r>
    <r>
      <rPr>
        <sz val="10"/>
        <color indexed="8"/>
        <rFont val="方正仿宋_GBK"/>
        <charset val="134"/>
      </rPr>
      <t>万元；新建道路旁水沟及水沟盖板</t>
    </r>
    <r>
      <rPr>
        <sz val="10"/>
        <color indexed="8"/>
        <rFont val="Times New Roman"/>
        <charset val="134"/>
      </rPr>
      <t>300m</t>
    </r>
    <r>
      <rPr>
        <sz val="10"/>
        <color indexed="8"/>
        <rFont val="方正仿宋_GBK"/>
        <charset val="134"/>
      </rPr>
      <t>，需资金</t>
    </r>
    <r>
      <rPr>
        <sz val="10"/>
        <color indexed="8"/>
        <rFont val="Times New Roman"/>
        <charset val="134"/>
      </rPr>
      <t>18</t>
    </r>
    <r>
      <rPr>
        <sz val="10"/>
        <color indexed="8"/>
        <rFont val="方正仿宋_GBK"/>
        <charset val="134"/>
      </rPr>
      <t>万元。</t>
    </r>
    <r>
      <rPr>
        <sz val="10"/>
        <color indexed="8"/>
        <rFont val="Times New Roman"/>
        <charset val="134"/>
      </rPr>
      <t xml:space="preserve">
2.</t>
    </r>
    <r>
      <rPr>
        <sz val="10"/>
        <color indexed="8"/>
        <rFont val="方正仿宋_GBK"/>
        <charset val="134"/>
      </rPr>
      <t>大地头路口至渡槽桥头，长</t>
    </r>
    <r>
      <rPr>
        <sz val="10"/>
        <color indexed="8"/>
        <rFont val="Times New Roman"/>
        <charset val="134"/>
      </rPr>
      <t>400m</t>
    </r>
    <r>
      <rPr>
        <sz val="10"/>
        <color indexed="8"/>
        <rFont val="方正仿宋_GBK"/>
        <charset val="134"/>
      </rPr>
      <t>，均宽</t>
    </r>
    <r>
      <rPr>
        <sz val="10"/>
        <color indexed="8"/>
        <rFont val="Times New Roman"/>
        <charset val="134"/>
      </rPr>
      <t>4m</t>
    </r>
    <r>
      <rPr>
        <sz val="10"/>
        <color indexed="8"/>
        <rFont val="方正仿宋_GBK"/>
        <charset val="134"/>
      </rPr>
      <t>，厚度</t>
    </r>
    <r>
      <rPr>
        <sz val="10"/>
        <color indexed="8"/>
        <rFont val="Times New Roman"/>
        <charset val="134"/>
      </rPr>
      <t>20cm,</t>
    </r>
    <r>
      <rPr>
        <sz val="10"/>
        <color indexed="8"/>
        <rFont val="方正仿宋_GBK"/>
        <charset val="134"/>
      </rPr>
      <t>共</t>
    </r>
    <r>
      <rPr>
        <sz val="10"/>
        <color indexed="8"/>
        <rFont val="Times New Roman"/>
        <charset val="134"/>
      </rPr>
      <t>320m³</t>
    </r>
    <r>
      <rPr>
        <sz val="10"/>
        <color indexed="8"/>
        <rFont val="方正仿宋_GBK"/>
        <charset val="134"/>
      </rPr>
      <t>，商混</t>
    </r>
    <r>
      <rPr>
        <sz val="10"/>
        <color indexed="8"/>
        <rFont val="Times New Roman"/>
        <charset val="134"/>
      </rPr>
      <t>C30</t>
    </r>
    <r>
      <rPr>
        <sz val="10"/>
        <color indexed="8"/>
        <rFont val="方正仿宋_GBK"/>
        <charset val="134"/>
      </rPr>
      <t>，单价</t>
    </r>
    <r>
      <rPr>
        <sz val="10"/>
        <color indexed="8"/>
        <rFont val="Times New Roman"/>
        <charset val="134"/>
      </rPr>
      <t>470</t>
    </r>
    <r>
      <rPr>
        <sz val="10"/>
        <color indexed="8"/>
        <rFont val="方正仿宋_GBK"/>
        <charset val="134"/>
      </rPr>
      <t>元</t>
    </r>
    <r>
      <rPr>
        <sz val="10"/>
        <color indexed="8"/>
        <rFont val="Times New Roman"/>
        <charset val="134"/>
      </rPr>
      <t>/m3</t>
    </r>
    <r>
      <rPr>
        <sz val="10"/>
        <color indexed="8"/>
        <rFont val="方正仿宋_GBK"/>
        <charset val="134"/>
      </rPr>
      <t>，需要资金</t>
    </r>
    <r>
      <rPr>
        <sz val="10"/>
        <color indexed="8"/>
        <rFont val="Times New Roman"/>
        <charset val="134"/>
      </rPr>
      <t>15.04</t>
    </r>
    <r>
      <rPr>
        <sz val="10"/>
        <color indexed="8"/>
        <rFont val="方正仿宋_GBK"/>
        <charset val="134"/>
      </rPr>
      <t>万元。</t>
    </r>
    <r>
      <rPr>
        <sz val="10"/>
        <color indexed="8"/>
        <rFont val="Times New Roman"/>
        <charset val="134"/>
      </rPr>
      <t xml:space="preserve">
3.</t>
    </r>
    <r>
      <rPr>
        <sz val="10"/>
        <color indexed="8"/>
        <rFont val="方正仿宋_GBK"/>
        <charset val="134"/>
      </rPr>
      <t>玉碗水村民小组活动中心至玉碗水村口主干道，长</t>
    </r>
    <r>
      <rPr>
        <sz val="10"/>
        <color indexed="8"/>
        <rFont val="Times New Roman"/>
        <charset val="134"/>
      </rPr>
      <t>1200m,</t>
    </r>
    <r>
      <rPr>
        <sz val="10"/>
        <color indexed="8"/>
        <rFont val="方正仿宋_GBK"/>
        <charset val="134"/>
      </rPr>
      <t>均宽</t>
    </r>
    <r>
      <rPr>
        <sz val="10"/>
        <color indexed="8"/>
        <rFont val="Times New Roman"/>
        <charset val="134"/>
      </rPr>
      <t>4.5m</t>
    </r>
    <r>
      <rPr>
        <sz val="10"/>
        <color indexed="8"/>
        <rFont val="方正仿宋_GBK"/>
        <charset val="134"/>
      </rPr>
      <t>，厚度为</t>
    </r>
    <r>
      <rPr>
        <sz val="10"/>
        <color indexed="8"/>
        <rFont val="Times New Roman"/>
        <charset val="134"/>
      </rPr>
      <t>20cm</t>
    </r>
    <r>
      <rPr>
        <sz val="10"/>
        <color indexed="8"/>
        <rFont val="方正仿宋_GBK"/>
        <charset val="134"/>
      </rPr>
      <t>，共硬化路面</t>
    </r>
    <r>
      <rPr>
        <sz val="10"/>
        <color indexed="8"/>
        <rFont val="Times New Roman"/>
        <charset val="134"/>
      </rPr>
      <t>1080m3</t>
    </r>
    <r>
      <rPr>
        <sz val="10"/>
        <color indexed="8"/>
        <rFont val="方正仿宋_GBK"/>
        <charset val="134"/>
      </rPr>
      <t>，商混</t>
    </r>
    <r>
      <rPr>
        <sz val="10"/>
        <color indexed="8"/>
        <rFont val="Times New Roman"/>
        <charset val="134"/>
      </rPr>
      <t>C30</t>
    </r>
    <r>
      <rPr>
        <sz val="10"/>
        <color indexed="8"/>
        <rFont val="方正仿宋_GBK"/>
        <charset val="134"/>
      </rPr>
      <t>，单价</t>
    </r>
    <r>
      <rPr>
        <sz val="10"/>
        <color indexed="8"/>
        <rFont val="Times New Roman"/>
        <charset val="134"/>
      </rPr>
      <t>470</t>
    </r>
    <r>
      <rPr>
        <sz val="10"/>
        <color indexed="8"/>
        <rFont val="方正仿宋_GBK"/>
        <charset val="134"/>
      </rPr>
      <t>元</t>
    </r>
    <r>
      <rPr>
        <sz val="10"/>
        <color indexed="8"/>
        <rFont val="Times New Roman"/>
        <charset val="134"/>
      </rPr>
      <t>/m3</t>
    </r>
    <r>
      <rPr>
        <sz val="10"/>
        <color indexed="8"/>
        <rFont val="方正仿宋_GBK"/>
        <charset val="134"/>
      </rPr>
      <t>，需资金</t>
    </r>
    <r>
      <rPr>
        <sz val="10"/>
        <color indexed="8"/>
        <rFont val="Times New Roman"/>
        <charset val="134"/>
      </rPr>
      <t>50.76</t>
    </r>
    <r>
      <rPr>
        <sz val="10"/>
        <color indexed="8"/>
        <rFont val="方正仿宋_GBK"/>
        <charset val="134"/>
      </rPr>
      <t>万元。</t>
    </r>
    <r>
      <rPr>
        <sz val="10"/>
        <color indexed="8"/>
        <rFont val="Times New Roman"/>
        <charset val="134"/>
      </rPr>
      <t xml:space="preserve">
</t>
    </r>
    <r>
      <rPr>
        <sz val="10"/>
        <color indexed="8"/>
        <rFont val="方正仿宋_GBK"/>
        <charset val="134"/>
      </rPr>
      <t>以上三条道路硬化共计需要资金</t>
    </r>
    <r>
      <rPr>
        <sz val="10"/>
        <color indexed="8"/>
        <rFont val="Times New Roman"/>
        <charset val="134"/>
      </rPr>
      <t>128.45</t>
    </r>
    <r>
      <rPr>
        <sz val="10"/>
        <color indexed="8"/>
        <rFont val="方正仿宋_GBK"/>
        <charset val="134"/>
      </rPr>
      <t>万元，其中财政衔接资金</t>
    </r>
    <r>
      <rPr>
        <sz val="10"/>
        <color indexed="8"/>
        <rFont val="Times New Roman"/>
        <charset val="134"/>
      </rPr>
      <t>126.9</t>
    </r>
    <r>
      <rPr>
        <sz val="10"/>
        <color indexed="8"/>
        <rFont val="方正仿宋_GBK"/>
        <charset val="134"/>
      </rPr>
      <t>万元，自筹</t>
    </r>
    <r>
      <rPr>
        <sz val="10"/>
        <color indexed="8"/>
        <rFont val="Times New Roman"/>
        <charset val="134"/>
      </rPr>
      <t>1.55</t>
    </r>
    <r>
      <rPr>
        <sz val="10"/>
        <color indexed="8"/>
        <rFont val="方正仿宋_GBK"/>
        <charset val="134"/>
      </rPr>
      <t>万元。</t>
    </r>
  </si>
  <si>
    <r>
      <rPr>
        <sz val="10"/>
        <rFont val="方正仿宋_GBK"/>
        <charset val="134"/>
      </rPr>
      <t>道路硬化项目实施后，有效改善旧屋鲁村委会玉碗水村民小组、二村村民小组、三村村民小组</t>
    </r>
    <r>
      <rPr>
        <sz val="10"/>
        <rFont val="Times New Roman"/>
        <charset val="134"/>
      </rPr>
      <t>309</t>
    </r>
    <r>
      <rPr>
        <sz val="10"/>
        <rFont val="方正仿宋_GBK"/>
        <charset val="134"/>
      </rPr>
      <t>户</t>
    </r>
    <r>
      <rPr>
        <sz val="10"/>
        <rFont val="Times New Roman"/>
        <charset val="134"/>
      </rPr>
      <t>1180</t>
    </r>
    <r>
      <rPr>
        <sz val="10"/>
        <rFont val="方正仿宋_GBK"/>
        <charset val="134"/>
      </rPr>
      <t>人</t>
    </r>
    <r>
      <rPr>
        <sz val="10"/>
        <rFont val="Times New Roman"/>
        <charset val="134"/>
      </rPr>
      <t>“</t>
    </r>
    <r>
      <rPr>
        <sz val="10"/>
        <rFont val="方正仿宋_GBK"/>
        <charset val="134"/>
      </rPr>
      <t>行路难</t>
    </r>
    <r>
      <rPr>
        <sz val="10"/>
        <rFont val="Times New Roman"/>
        <charset val="134"/>
      </rPr>
      <t>”</t>
    </r>
    <r>
      <rPr>
        <sz val="10"/>
        <rFont val="方正仿宋_GBK"/>
        <charset val="134"/>
      </rPr>
      <t>问题，巩固拓展脱贫攻坚成果，明显改善村内环境卫生，助推乡村振兴发展工作。</t>
    </r>
  </si>
  <si>
    <t>解决群众出行难问题，带动群众增收。</t>
  </si>
  <si>
    <r>
      <rPr>
        <sz val="10"/>
        <color theme="1"/>
        <rFont val="Times New Roman"/>
        <charset val="134"/>
      </rPr>
      <t>309</t>
    </r>
    <r>
      <rPr>
        <sz val="10"/>
        <color indexed="8"/>
        <rFont val="方正仿宋_GBK"/>
        <charset val="134"/>
      </rPr>
      <t>户</t>
    </r>
    <r>
      <rPr>
        <sz val="10"/>
        <color indexed="8"/>
        <rFont val="Times New Roman"/>
        <charset val="134"/>
      </rPr>
      <t>1180</t>
    </r>
    <r>
      <rPr>
        <sz val="10"/>
        <color indexed="8"/>
        <rFont val="方正仿宋_GBK"/>
        <charset val="134"/>
      </rPr>
      <t>人</t>
    </r>
  </si>
  <si>
    <t>旧屋鲁村委会</t>
  </si>
  <si>
    <t>公厕建设</t>
  </si>
  <si>
    <r>
      <rPr>
        <sz val="10"/>
        <rFont val="Times New Roman"/>
        <charset val="134"/>
      </rPr>
      <t>2025</t>
    </r>
    <r>
      <rPr>
        <sz val="10"/>
        <rFont val="方正仿宋_GBK"/>
        <charset val="134"/>
      </rPr>
      <t>年公厕建设补助项目</t>
    </r>
  </si>
  <si>
    <r>
      <rPr>
        <sz val="10"/>
        <rFont val="Times New Roman"/>
        <charset val="134"/>
      </rPr>
      <t>100</t>
    </r>
    <r>
      <rPr>
        <sz val="10"/>
        <rFont val="方正仿宋_GBK"/>
        <charset val="134"/>
      </rPr>
      <t>户以上自然村卫生公厕</t>
    </r>
    <r>
      <rPr>
        <sz val="10"/>
        <rFont val="Times New Roman"/>
        <charset val="134"/>
      </rPr>
      <t>39</t>
    </r>
    <r>
      <rPr>
        <sz val="10"/>
        <rFont val="方正仿宋_GBK"/>
        <charset val="134"/>
      </rPr>
      <t>座（花山街道</t>
    </r>
    <r>
      <rPr>
        <sz val="10"/>
        <rFont val="Times New Roman"/>
        <charset val="134"/>
      </rPr>
      <t>3</t>
    </r>
    <r>
      <rPr>
        <sz val="10"/>
        <rFont val="方正仿宋_GBK"/>
        <charset val="134"/>
      </rPr>
      <t>座需</t>
    </r>
    <r>
      <rPr>
        <sz val="10"/>
        <rFont val="Times New Roman"/>
        <charset val="134"/>
      </rPr>
      <t>30</t>
    </r>
    <r>
      <rPr>
        <sz val="10"/>
        <rFont val="方正仿宋_GBK"/>
        <charset val="134"/>
      </rPr>
      <t>万元，盘江镇</t>
    </r>
    <r>
      <rPr>
        <sz val="10"/>
        <rFont val="Times New Roman"/>
        <charset val="134"/>
      </rPr>
      <t>2</t>
    </r>
    <r>
      <rPr>
        <sz val="10"/>
        <rFont val="方正仿宋_GBK"/>
        <charset val="134"/>
      </rPr>
      <t>座需资金</t>
    </r>
    <r>
      <rPr>
        <sz val="10"/>
        <rFont val="Times New Roman"/>
        <charset val="134"/>
      </rPr>
      <t>20</t>
    </r>
    <r>
      <rPr>
        <sz val="10"/>
        <rFont val="方正仿宋_GBK"/>
        <charset val="134"/>
      </rPr>
      <t>户以上自然村卫生公厕</t>
    </r>
    <r>
      <rPr>
        <sz val="10"/>
        <rFont val="Times New Roman"/>
        <charset val="134"/>
      </rPr>
      <t>39</t>
    </r>
    <r>
      <rPr>
        <sz val="10"/>
        <rFont val="方正仿宋_GBK"/>
        <charset val="134"/>
      </rPr>
      <t>座（花山街道</t>
    </r>
    <r>
      <rPr>
        <sz val="10"/>
        <rFont val="Times New Roman"/>
        <charset val="134"/>
      </rPr>
      <t>3</t>
    </r>
    <r>
      <rPr>
        <sz val="10"/>
        <rFont val="方正仿宋_GBK"/>
        <charset val="134"/>
      </rPr>
      <t>座需</t>
    </r>
    <r>
      <rPr>
        <sz val="10"/>
        <rFont val="Times New Roman"/>
        <charset val="134"/>
      </rPr>
      <t>30</t>
    </r>
    <r>
      <rPr>
        <sz val="10"/>
        <rFont val="方正仿宋_GBK"/>
        <charset val="134"/>
      </rPr>
      <t>万元，盘江镇</t>
    </r>
    <r>
      <rPr>
        <sz val="10"/>
        <rFont val="Times New Roman"/>
        <charset val="134"/>
      </rPr>
      <t>2</t>
    </r>
    <r>
      <rPr>
        <sz val="10"/>
        <rFont val="方正仿宋_GBK"/>
        <charset val="134"/>
      </rPr>
      <t>座需资金</t>
    </r>
    <r>
      <rPr>
        <sz val="10"/>
        <rFont val="Times New Roman"/>
        <charset val="134"/>
      </rPr>
      <t>20</t>
    </r>
    <r>
      <rPr>
        <sz val="10"/>
        <rFont val="方正仿宋_GBK"/>
        <charset val="134"/>
      </rPr>
      <t>万元，炎方乡</t>
    </r>
    <r>
      <rPr>
        <sz val="10"/>
        <rFont val="Times New Roman"/>
        <charset val="134"/>
      </rPr>
      <t>12</t>
    </r>
    <r>
      <rPr>
        <sz val="10"/>
        <rFont val="方正仿宋_GBK"/>
        <charset val="134"/>
      </rPr>
      <t>座需资金</t>
    </r>
    <r>
      <rPr>
        <sz val="10"/>
        <rFont val="Times New Roman"/>
        <charset val="134"/>
      </rPr>
      <t>113</t>
    </r>
    <r>
      <rPr>
        <sz val="10"/>
        <rFont val="方正仿宋_GBK"/>
        <charset val="134"/>
      </rPr>
      <t>万元，播乐乡</t>
    </r>
    <r>
      <rPr>
        <sz val="10"/>
        <rFont val="Times New Roman"/>
        <charset val="134"/>
      </rPr>
      <t>3</t>
    </r>
    <r>
      <rPr>
        <sz val="10"/>
        <rFont val="方正仿宋_GBK"/>
        <charset val="134"/>
      </rPr>
      <t>座需资金</t>
    </r>
    <r>
      <rPr>
        <sz val="10"/>
        <rFont val="Times New Roman"/>
        <charset val="134"/>
      </rPr>
      <t>30</t>
    </r>
    <r>
      <rPr>
        <sz val="10"/>
        <rFont val="方正仿宋_GBK"/>
        <charset val="134"/>
      </rPr>
      <t>万元，大坡乡</t>
    </r>
    <r>
      <rPr>
        <sz val="10"/>
        <rFont val="Times New Roman"/>
        <charset val="134"/>
      </rPr>
      <t>3</t>
    </r>
    <r>
      <rPr>
        <sz val="10"/>
        <rFont val="方正仿宋_GBK"/>
        <charset val="134"/>
      </rPr>
      <t>座需资金</t>
    </r>
    <r>
      <rPr>
        <sz val="10"/>
        <rFont val="Times New Roman"/>
        <charset val="134"/>
      </rPr>
      <t>30</t>
    </r>
    <r>
      <rPr>
        <sz val="10"/>
        <rFont val="方正仿宋_GBK"/>
        <charset val="134"/>
      </rPr>
      <t>万元，菱角乡</t>
    </r>
    <r>
      <rPr>
        <sz val="10"/>
        <rFont val="Times New Roman"/>
        <charset val="134"/>
      </rPr>
      <t>3</t>
    </r>
    <r>
      <rPr>
        <sz val="10"/>
        <rFont val="方正仿宋_GBK"/>
        <charset val="134"/>
      </rPr>
      <t>座需资金</t>
    </r>
    <r>
      <rPr>
        <sz val="10"/>
        <rFont val="Times New Roman"/>
        <charset val="134"/>
      </rPr>
      <t>30</t>
    </r>
    <r>
      <rPr>
        <sz val="10"/>
        <rFont val="方正仿宋_GBK"/>
        <charset val="134"/>
      </rPr>
      <t>万元，德泽乡</t>
    </r>
    <r>
      <rPr>
        <sz val="10"/>
        <rFont val="Times New Roman"/>
        <charset val="134"/>
      </rPr>
      <t>4座需资金40万元，白水镇3座30万元、金龙街道6座60万元）。</t>
    </r>
  </si>
  <si>
    <t>大坡乡河勺村委会雨今民族团结示范村建设项目</t>
  </si>
  <si>
    <t>河勺</t>
  </si>
  <si>
    <r>
      <rPr>
        <sz val="10"/>
        <color theme="1"/>
        <rFont val="方正仿宋_GBK"/>
        <charset val="134"/>
      </rPr>
      <t>（</t>
    </r>
    <r>
      <rPr>
        <sz val="10"/>
        <color indexed="8"/>
        <rFont val="Times New Roman"/>
        <charset val="134"/>
      </rPr>
      <t>1</t>
    </r>
    <r>
      <rPr>
        <sz val="10"/>
        <color indexed="8"/>
        <rFont val="方正仿宋_GBK"/>
        <charset val="134"/>
      </rPr>
      <t>）投资</t>
    </r>
    <r>
      <rPr>
        <sz val="10"/>
        <color indexed="8"/>
        <rFont val="Times New Roman"/>
        <charset val="134"/>
      </rPr>
      <t>27.26</t>
    </r>
    <r>
      <rPr>
        <sz val="10"/>
        <color indexed="8"/>
        <rFont val="方正仿宋_GBK"/>
        <charset val="134"/>
      </rPr>
      <t>万元硬化村内道路（其中主路长</t>
    </r>
    <r>
      <rPr>
        <sz val="10"/>
        <color indexed="8"/>
        <rFont val="Times New Roman"/>
        <charset val="134"/>
      </rPr>
      <t>310m</t>
    </r>
    <r>
      <rPr>
        <sz val="10"/>
        <color indexed="8"/>
        <rFont val="方正仿宋_GBK"/>
        <charset val="134"/>
      </rPr>
      <t>，宽</t>
    </r>
    <r>
      <rPr>
        <sz val="10"/>
        <color indexed="8"/>
        <rFont val="Times New Roman"/>
        <charset val="134"/>
      </rPr>
      <t>3.5m</t>
    </r>
    <r>
      <rPr>
        <sz val="10"/>
        <color indexed="8"/>
        <rFont val="方正仿宋_GBK"/>
        <charset val="134"/>
      </rPr>
      <t>；支路长</t>
    </r>
    <r>
      <rPr>
        <sz val="10"/>
        <color indexed="8"/>
        <rFont val="Times New Roman"/>
        <charset val="134"/>
      </rPr>
      <t>600m</t>
    </r>
    <r>
      <rPr>
        <sz val="10"/>
        <color indexed="8"/>
        <rFont val="方正仿宋_GBK"/>
        <charset val="134"/>
      </rPr>
      <t>，宽</t>
    </r>
    <r>
      <rPr>
        <sz val="10"/>
        <color indexed="8"/>
        <rFont val="Times New Roman"/>
        <charset val="134"/>
      </rPr>
      <t>3m</t>
    </r>
    <r>
      <rPr>
        <sz val="10"/>
        <color indexed="8"/>
        <rFont val="方正仿宋_GBK"/>
        <charset val="134"/>
      </rPr>
      <t>），厚度</t>
    </r>
    <r>
      <rPr>
        <sz val="10"/>
        <color indexed="8"/>
        <rFont val="Times New Roman"/>
        <charset val="134"/>
      </rPr>
      <t>0.2m</t>
    </r>
    <r>
      <rPr>
        <sz val="10"/>
        <color indexed="8"/>
        <rFont val="方正仿宋_GBK"/>
        <charset val="134"/>
      </rPr>
      <t>，使用</t>
    </r>
    <r>
      <rPr>
        <sz val="10"/>
        <color indexed="8"/>
        <rFont val="Times New Roman"/>
        <charset val="134"/>
      </rPr>
      <t>C30</t>
    </r>
    <r>
      <rPr>
        <sz val="10"/>
        <color indexed="8"/>
        <rFont val="方正仿宋_GBK"/>
        <charset val="134"/>
      </rPr>
      <t>混凝土浇筑路面，使用混凝土</t>
    </r>
    <r>
      <rPr>
        <sz val="10"/>
        <color indexed="8"/>
        <rFont val="Times New Roman"/>
        <charset val="134"/>
      </rPr>
      <t>580m³</t>
    </r>
    <r>
      <rPr>
        <sz val="10"/>
        <color indexed="8"/>
        <rFont val="方正仿宋_GBK"/>
        <charset val="134"/>
      </rPr>
      <t>，</t>
    </r>
    <r>
      <rPr>
        <sz val="10"/>
        <color indexed="8"/>
        <rFont val="Times New Roman"/>
        <charset val="134"/>
      </rPr>
      <t>470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27.26</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2</t>
    </r>
    <r>
      <rPr>
        <sz val="10"/>
        <color indexed="8"/>
        <rFont val="方正仿宋_GBK"/>
        <charset val="134"/>
      </rPr>
      <t>）投资</t>
    </r>
    <r>
      <rPr>
        <sz val="10"/>
        <color indexed="8"/>
        <rFont val="Times New Roman"/>
        <charset val="134"/>
      </rPr>
      <t>11.7</t>
    </r>
    <r>
      <rPr>
        <sz val="10"/>
        <color indexed="8"/>
        <rFont val="方正仿宋_GBK"/>
        <charset val="134"/>
      </rPr>
      <t>万元砌筑毛石挡土墙</t>
    </r>
    <r>
      <rPr>
        <sz val="10"/>
        <color indexed="8"/>
        <rFont val="Times New Roman"/>
        <charset val="134"/>
      </rPr>
      <t>300m³</t>
    </r>
    <r>
      <rPr>
        <sz val="10"/>
        <color indexed="8"/>
        <rFont val="方正仿宋_GBK"/>
        <charset val="134"/>
      </rPr>
      <t>，使用</t>
    </r>
    <r>
      <rPr>
        <sz val="10"/>
        <color indexed="8"/>
        <rFont val="Times New Roman"/>
        <charset val="134"/>
      </rPr>
      <t>M7.5</t>
    </r>
    <r>
      <rPr>
        <sz val="10"/>
        <color indexed="8"/>
        <rFont val="方正仿宋_GBK"/>
        <charset val="134"/>
      </rPr>
      <t>水泥砂浆，铺设</t>
    </r>
    <r>
      <rPr>
        <sz val="10"/>
        <color indexed="8"/>
        <rFont val="Times New Roman"/>
        <charset val="134"/>
      </rPr>
      <t>10cm</t>
    </r>
    <r>
      <rPr>
        <sz val="10"/>
        <color indexed="8"/>
        <rFont val="方正仿宋_GBK"/>
        <charset val="134"/>
      </rPr>
      <t>碎石垫层，</t>
    </r>
    <r>
      <rPr>
        <sz val="10"/>
        <color indexed="8"/>
        <rFont val="Times New Roman"/>
        <charset val="134"/>
      </rPr>
      <t>390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11.7</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3</t>
    </r>
    <r>
      <rPr>
        <sz val="10"/>
        <color indexed="8"/>
        <rFont val="方正仿宋_GBK"/>
        <charset val="134"/>
      </rPr>
      <t>）投资</t>
    </r>
    <r>
      <rPr>
        <sz val="10"/>
        <color indexed="8"/>
        <rFont val="Times New Roman"/>
        <charset val="134"/>
      </rPr>
      <t>13.95</t>
    </r>
    <r>
      <rPr>
        <sz val="10"/>
        <color indexed="8"/>
        <rFont val="方正仿宋_GBK"/>
        <charset val="134"/>
      </rPr>
      <t>万元修砌三面光水沟及安装涵管。修砌三面光水沟</t>
    </r>
    <r>
      <rPr>
        <sz val="10"/>
        <color indexed="8"/>
        <rFont val="Times New Roman"/>
        <charset val="134"/>
      </rPr>
      <t>300m</t>
    </r>
    <r>
      <rPr>
        <sz val="10"/>
        <color indexed="8"/>
        <rFont val="方正仿宋_GBK"/>
        <charset val="134"/>
      </rPr>
      <t>（其中</t>
    </r>
    <r>
      <rPr>
        <sz val="10"/>
        <color indexed="8"/>
        <rFont val="Times New Roman"/>
        <charset val="134"/>
      </rPr>
      <t>50cm*50cm</t>
    </r>
    <r>
      <rPr>
        <sz val="10"/>
        <color indexed="8"/>
        <rFont val="方正仿宋_GBK"/>
        <charset val="134"/>
      </rPr>
      <t>沟截面</t>
    </r>
    <r>
      <rPr>
        <sz val="10"/>
        <color indexed="8"/>
        <rFont val="Times New Roman"/>
        <charset val="134"/>
      </rPr>
      <t>93m</t>
    </r>
    <r>
      <rPr>
        <sz val="10"/>
        <color indexed="8"/>
        <rFont val="方正仿宋_GBK"/>
        <charset val="134"/>
      </rPr>
      <t>，</t>
    </r>
    <r>
      <rPr>
        <sz val="10"/>
        <color indexed="8"/>
        <rFont val="Times New Roman"/>
        <charset val="134"/>
      </rPr>
      <t>40cm*50cm</t>
    </r>
    <r>
      <rPr>
        <sz val="10"/>
        <color indexed="8"/>
        <rFont val="方正仿宋_GBK"/>
        <charset val="134"/>
      </rPr>
      <t>沟截面</t>
    </r>
    <r>
      <rPr>
        <sz val="10"/>
        <color indexed="8"/>
        <rFont val="Times New Roman"/>
        <charset val="134"/>
      </rPr>
      <t>107m</t>
    </r>
    <r>
      <rPr>
        <sz val="10"/>
        <color indexed="8"/>
        <rFont val="方正仿宋_GBK"/>
        <charset val="134"/>
      </rPr>
      <t>，</t>
    </r>
    <r>
      <rPr>
        <sz val="10"/>
        <color indexed="8"/>
        <rFont val="Times New Roman"/>
        <charset val="134"/>
      </rPr>
      <t>60cm*100cm</t>
    </r>
    <r>
      <rPr>
        <sz val="10"/>
        <color indexed="8"/>
        <rFont val="方正仿宋_GBK"/>
        <charset val="134"/>
      </rPr>
      <t>沟截面</t>
    </r>
    <r>
      <rPr>
        <sz val="10"/>
        <color indexed="8"/>
        <rFont val="Times New Roman"/>
        <charset val="134"/>
      </rPr>
      <t>100m</t>
    </r>
    <r>
      <rPr>
        <sz val="10"/>
        <color indexed="8"/>
        <rFont val="方正仿宋_GBK"/>
        <charset val="134"/>
      </rPr>
      <t>），沟壁使用厚</t>
    </r>
    <r>
      <rPr>
        <sz val="10"/>
        <color indexed="8"/>
        <rFont val="Times New Roman"/>
        <charset val="134"/>
      </rPr>
      <t>30cm</t>
    </r>
    <r>
      <rPr>
        <sz val="10"/>
        <color indexed="8"/>
        <rFont val="方正仿宋_GBK"/>
        <charset val="134"/>
      </rPr>
      <t>的</t>
    </r>
    <r>
      <rPr>
        <sz val="10"/>
        <color indexed="8"/>
        <rFont val="Times New Roman"/>
        <charset val="134"/>
      </rPr>
      <t>C25</t>
    </r>
    <r>
      <rPr>
        <sz val="10"/>
        <color indexed="8"/>
        <rFont val="方正仿宋_GBK"/>
        <charset val="134"/>
      </rPr>
      <t>混凝土，垫层材料使用厚</t>
    </r>
    <r>
      <rPr>
        <sz val="10"/>
        <color indexed="8"/>
        <rFont val="Times New Roman"/>
        <charset val="134"/>
      </rPr>
      <t>10cm</t>
    </r>
    <r>
      <rPr>
        <sz val="10"/>
        <color indexed="8"/>
        <rFont val="方正仿宋_GBK"/>
        <charset val="134"/>
      </rPr>
      <t>的</t>
    </r>
    <r>
      <rPr>
        <sz val="10"/>
        <color indexed="8"/>
        <rFont val="Times New Roman"/>
        <charset val="134"/>
      </rPr>
      <t>C15</t>
    </r>
    <r>
      <rPr>
        <sz val="10"/>
        <color indexed="8"/>
        <rFont val="方正仿宋_GBK"/>
        <charset val="134"/>
      </rPr>
      <t>混凝土，</t>
    </r>
    <r>
      <rPr>
        <sz val="10"/>
        <color indexed="8"/>
        <rFont val="Times New Roman"/>
        <charset val="134"/>
      </rPr>
      <t>450</t>
    </r>
    <r>
      <rPr>
        <sz val="10"/>
        <color indexed="8"/>
        <rFont val="方正仿宋_GBK"/>
        <charset val="134"/>
      </rPr>
      <t>元</t>
    </r>
    <r>
      <rPr>
        <sz val="10"/>
        <color indexed="8"/>
        <rFont val="Times New Roman"/>
        <charset val="134"/>
      </rPr>
      <t>/m</t>
    </r>
    <r>
      <rPr>
        <sz val="10"/>
        <color indexed="8"/>
        <rFont val="方正仿宋_GBK"/>
        <charset val="134"/>
      </rPr>
      <t>，预计需要资金</t>
    </r>
    <r>
      <rPr>
        <sz val="10"/>
        <color indexed="8"/>
        <rFont val="Times New Roman"/>
        <charset val="134"/>
      </rPr>
      <t>13.5</t>
    </r>
    <r>
      <rPr>
        <sz val="10"/>
        <color indexed="8"/>
        <rFont val="方正仿宋_GBK"/>
        <charset val="134"/>
      </rPr>
      <t>万元；安装内径</t>
    </r>
    <r>
      <rPr>
        <sz val="10"/>
        <color indexed="8"/>
        <rFont val="Times New Roman"/>
        <charset val="134"/>
      </rPr>
      <t>40cm</t>
    </r>
    <r>
      <rPr>
        <sz val="10"/>
        <color indexed="8"/>
        <rFont val="方正仿宋_GBK"/>
        <charset val="134"/>
      </rPr>
      <t>水泥涵管</t>
    </r>
    <r>
      <rPr>
        <sz val="10"/>
        <color indexed="8"/>
        <rFont val="Times New Roman"/>
        <charset val="134"/>
      </rPr>
      <t>6m</t>
    </r>
    <r>
      <rPr>
        <sz val="10"/>
        <color indexed="8"/>
        <rFont val="方正仿宋_GBK"/>
        <charset val="134"/>
      </rPr>
      <t>，</t>
    </r>
    <r>
      <rPr>
        <sz val="10"/>
        <color indexed="8"/>
        <rFont val="Times New Roman"/>
        <charset val="134"/>
      </rPr>
      <t>175</t>
    </r>
    <r>
      <rPr>
        <sz val="10"/>
        <color indexed="8"/>
        <rFont val="方正仿宋_GBK"/>
        <charset val="134"/>
      </rPr>
      <t>元</t>
    </r>
    <r>
      <rPr>
        <sz val="10"/>
        <color indexed="8"/>
        <rFont val="Times New Roman"/>
        <charset val="134"/>
      </rPr>
      <t>/m</t>
    </r>
    <r>
      <rPr>
        <sz val="10"/>
        <color indexed="8"/>
        <rFont val="方正仿宋_GBK"/>
        <charset val="134"/>
      </rPr>
      <t>，内径</t>
    </r>
    <r>
      <rPr>
        <sz val="10"/>
        <color indexed="8"/>
        <rFont val="Times New Roman"/>
        <charset val="134"/>
      </rPr>
      <t>50cm</t>
    </r>
    <r>
      <rPr>
        <sz val="10"/>
        <color indexed="8"/>
        <rFont val="方正仿宋_GBK"/>
        <charset val="134"/>
      </rPr>
      <t>水泥涵管</t>
    </r>
    <r>
      <rPr>
        <sz val="10"/>
        <color indexed="8"/>
        <rFont val="Times New Roman"/>
        <charset val="134"/>
      </rPr>
      <t>10m</t>
    </r>
    <r>
      <rPr>
        <sz val="10"/>
        <color indexed="8"/>
        <rFont val="方正仿宋_GBK"/>
        <charset val="134"/>
      </rPr>
      <t>，</t>
    </r>
    <r>
      <rPr>
        <sz val="10"/>
        <color indexed="8"/>
        <rFont val="Times New Roman"/>
        <charset val="134"/>
      </rPr>
      <t>200</t>
    </r>
    <r>
      <rPr>
        <sz val="10"/>
        <color indexed="8"/>
        <rFont val="方正仿宋_GBK"/>
        <charset val="134"/>
      </rPr>
      <t>元</t>
    </r>
    <r>
      <rPr>
        <sz val="10"/>
        <color indexed="8"/>
        <rFont val="Times New Roman"/>
        <charset val="134"/>
      </rPr>
      <t>/m</t>
    </r>
    <r>
      <rPr>
        <sz val="10"/>
        <color indexed="8"/>
        <rFont val="方正仿宋_GBK"/>
        <charset val="134"/>
      </rPr>
      <t>，内径</t>
    </r>
    <r>
      <rPr>
        <sz val="10"/>
        <color indexed="8"/>
        <rFont val="Times New Roman"/>
        <charset val="134"/>
      </rPr>
      <t>80cm</t>
    </r>
    <r>
      <rPr>
        <sz val="10"/>
        <color indexed="8"/>
        <rFont val="方正仿宋_GBK"/>
        <charset val="134"/>
      </rPr>
      <t>水泥涵管</t>
    </r>
    <r>
      <rPr>
        <sz val="10"/>
        <color indexed="8"/>
        <rFont val="Times New Roman"/>
        <charset val="134"/>
      </rPr>
      <t>4m</t>
    </r>
    <r>
      <rPr>
        <sz val="10"/>
        <color indexed="8"/>
        <rFont val="方正仿宋_GBK"/>
        <charset val="134"/>
      </rPr>
      <t>，</t>
    </r>
    <r>
      <rPr>
        <sz val="10"/>
        <color indexed="8"/>
        <rFont val="Times New Roman"/>
        <charset val="134"/>
      </rPr>
      <t>350</t>
    </r>
    <r>
      <rPr>
        <sz val="10"/>
        <color indexed="8"/>
        <rFont val="方正仿宋_GBK"/>
        <charset val="134"/>
      </rPr>
      <t>元</t>
    </r>
    <r>
      <rPr>
        <sz val="10"/>
        <color indexed="8"/>
        <rFont val="Times New Roman"/>
        <charset val="134"/>
      </rPr>
      <t>/m</t>
    </r>
    <r>
      <rPr>
        <sz val="10"/>
        <color indexed="8"/>
        <rFont val="方正仿宋_GBK"/>
        <charset val="134"/>
      </rPr>
      <t>，预计需要资金</t>
    </r>
    <r>
      <rPr>
        <sz val="10"/>
        <color indexed="8"/>
        <rFont val="Times New Roman"/>
        <charset val="134"/>
      </rPr>
      <t>0.45</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4</t>
    </r>
    <r>
      <rPr>
        <sz val="10"/>
        <color indexed="8"/>
        <rFont val="方正仿宋_GBK"/>
        <charset val="134"/>
      </rPr>
      <t>）投资</t>
    </r>
    <r>
      <rPr>
        <sz val="10"/>
        <color indexed="8"/>
        <rFont val="Times New Roman"/>
        <charset val="134"/>
      </rPr>
      <t>3.619</t>
    </r>
    <r>
      <rPr>
        <sz val="10"/>
        <color indexed="8"/>
        <rFont val="方正仿宋_GBK"/>
        <charset val="134"/>
      </rPr>
      <t>万元硬化场地</t>
    </r>
    <r>
      <rPr>
        <sz val="10"/>
        <color indexed="8"/>
        <rFont val="Times New Roman"/>
        <charset val="134"/>
      </rPr>
      <t>385</t>
    </r>
    <r>
      <rPr>
        <sz val="10"/>
        <color indexed="8"/>
        <rFont val="方正仿宋_GBK"/>
        <charset val="134"/>
      </rPr>
      <t>㎡，厚</t>
    </r>
    <r>
      <rPr>
        <sz val="10"/>
        <color indexed="8"/>
        <rFont val="Times New Roman"/>
        <charset val="134"/>
      </rPr>
      <t>0.2m</t>
    </r>
    <r>
      <rPr>
        <sz val="10"/>
        <color indexed="8"/>
        <rFont val="方正仿宋_GBK"/>
        <charset val="134"/>
      </rPr>
      <t>，使用</t>
    </r>
    <r>
      <rPr>
        <sz val="10"/>
        <color indexed="8"/>
        <rFont val="Times New Roman"/>
        <charset val="134"/>
      </rPr>
      <t>C30</t>
    </r>
    <r>
      <rPr>
        <sz val="10"/>
        <color indexed="8"/>
        <rFont val="方正仿宋_GBK"/>
        <charset val="134"/>
      </rPr>
      <t>混凝土浇筑，使用混凝土</t>
    </r>
    <r>
      <rPr>
        <sz val="10"/>
        <color indexed="8"/>
        <rFont val="Times New Roman"/>
        <charset val="134"/>
      </rPr>
      <t>77m³</t>
    </r>
    <r>
      <rPr>
        <sz val="10"/>
        <color indexed="8"/>
        <rFont val="方正仿宋_GBK"/>
        <charset val="134"/>
      </rPr>
      <t>，</t>
    </r>
    <r>
      <rPr>
        <sz val="10"/>
        <color indexed="8"/>
        <rFont val="Times New Roman"/>
        <charset val="134"/>
      </rPr>
      <t>470</t>
    </r>
    <r>
      <rPr>
        <sz val="10"/>
        <color indexed="8"/>
        <rFont val="方正仿宋_GBK"/>
        <charset val="134"/>
      </rPr>
      <t>元</t>
    </r>
    <r>
      <rPr>
        <sz val="10"/>
        <color indexed="8"/>
        <rFont val="Times New Roman"/>
        <charset val="134"/>
      </rPr>
      <t>/m³</t>
    </r>
    <r>
      <rPr>
        <sz val="10"/>
        <color indexed="8"/>
        <rFont val="方正仿宋_GBK"/>
        <charset val="134"/>
      </rPr>
      <t>，需资金</t>
    </r>
    <r>
      <rPr>
        <sz val="10"/>
        <color indexed="8"/>
        <rFont val="Times New Roman"/>
        <charset val="134"/>
      </rPr>
      <t>3.619</t>
    </r>
    <r>
      <rPr>
        <sz val="10"/>
        <color indexed="8"/>
        <rFont val="方正仿宋_GBK"/>
        <charset val="134"/>
      </rPr>
      <t>万元。</t>
    </r>
    <r>
      <rPr>
        <sz val="10"/>
        <color indexed="8"/>
        <rFont val="Times New Roman"/>
        <charset val="134"/>
      </rPr>
      <t xml:space="preserve">
</t>
    </r>
    <r>
      <rPr>
        <sz val="10"/>
        <color indexed="8"/>
        <rFont val="方正仿宋_GBK"/>
        <charset val="134"/>
      </rPr>
      <t>（</t>
    </r>
    <r>
      <rPr>
        <sz val="10"/>
        <color indexed="8"/>
        <rFont val="Times New Roman"/>
        <charset val="134"/>
      </rPr>
      <t>5</t>
    </r>
    <r>
      <rPr>
        <sz val="10"/>
        <color indexed="8"/>
        <rFont val="方正仿宋_GBK"/>
        <charset val="134"/>
      </rPr>
      <t>）投资</t>
    </r>
    <r>
      <rPr>
        <sz val="10"/>
        <color indexed="8"/>
        <rFont val="Times New Roman"/>
        <charset val="134"/>
      </rPr>
      <t>15.15</t>
    </r>
    <r>
      <rPr>
        <sz val="10"/>
        <color indexed="8"/>
        <rFont val="方正仿宋_GBK"/>
        <charset val="134"/>
      </rPr>
      <t>万元修建钢筋混凝土水池及挡墙。修建水池</t>
    </r>
    <r>
      <rPr>
        <sz val="10"/>
        <color indexed="8"/>
        <rFont val="Times New Roman"/>
        <charset val="134"/>
      </rPr>
      <t>1</t>
    </r>
    <r>
      <rPr>
        <sz val="10"/>
        <color indexed="8"/>
        <rFont val="方正仿宋_GBK"/>
        <charset val="134"/>
      </rPr>
      <t>个，容量</t>
    </r>
    <r>
      <rPr>
        <sz val="10"/>
        <color indexed="8"/>
        <rFont val="Times New Roman"/>
        <charset val="134"/>
      </rPr>
      <t>200m³</t>
    </r>
    <r>
      <rPr>
        <sz val="10"/>
        <color indexed="8"/>
        <rFont val="方正仿宋_GBK"/>
        <charset val="134"/>
      </rPr>
      <t>，</t>
    </r>
    <r>
      <rPr>
        <sz val="10"/>
        <color indexed="8"/>
        <rFont val="Times New Roman"/>
        <charset val="134"/>
      </rPr>
      <t>650</t>
    </r>
    <r>
      <rPr>
        <sz val="10"/>
        <color indexed="8"/>
        <rFont val="方正仿宋_GBK"/>
        <charset val="134"/>
      </rPr>
      <t>元</t>
    </r>
    <r>
      <rPr>
        <sz val="10"/>
        <color indexed="8"/>
        <rFont val="Times New Roman"/>
        <charset val="134"/>
      </rPr>
      <t>/m³</t>
    </r>
    <r>
      <rPr>
        <sz val="10"/>
        <color indexed="8"/>
        <rFont val="方正仿宋_GBK"/>
        <charset val="134"/>
      </rPr>
      <t>，包含清淤泥</t>
    </r>
    <r>
      <rPr>
        <sz val="10"/>
        <color indexed="8"/>
        <rFont val="Times New Roman"/>
        <charset val="134"/>
      </rPr>
      <t>60m³</t>
    </r>
    <r>
      <rPr>
        <sz val="10"/>
        <color indexed="8"/>
        <rFont val="方正仿宋_GBK"/>
        <charset val="134"/>
      </rPr>
      <t>及水池口清土</t>
    </r>
    <r>
      <rPr>
        <sz val="10"/>
        <color indexed="8"/>
        <rFont val="Times New Roman"/>
        <charset val="134"/>
      </rPr>
      <t xml:space="preserve">60m³ </t>
    </r>
    <r>
      <rPr>
        <sz val="10"/>
        <color indexed="8"/>
        <rFont val="方正仿宋_GBK"/>
        <charset val="134"/>
      </rPr>
      <t>，预计需要资金</t>
    </r>
    <r>
      <rPr>
        <sz val="10"/>
        <color indexed="8"/>
        <rFont val="Times New Roman"/>
        <charset val="134"/>
      </rPr>
      <t>13</t>
    </r>
    <r>
      <rPr>
        <sz val="10"/>
        <color indexed="8"/>
        <rFont val="方正仿宋_GBK"/>
        <charset val="134"/>
      </rPr>
      <t>万元；在水池边修建挡墙</t>
    </r>
    <r>
      <rPr>
        <sz val="10"/>
        <color indexed="8"/>
        <rFont val="Times New Roman"/>
        <charset val="134"/>
      </rPr>
      <t>55m³</t>
    </r>
    <r>
      <rPr>
        <sz val="10"/>
        <color indexed="8"/>
        <rFont val="方正仿宋_GBK"/>
        <charset val="134"/>
      </rPr>
      <t>，使用</t>
    </r>
    <r>
      <rPr>
        <sz val="10"/>
        <color indexed="8"/>
        <rFont val="Times New Roman"/>
        <charset val="134"/>
      </rPr>
      <t>M7.5</t>
    </r>
    <r>
      <rPr>
        <sz val="10"/>
        <color indexed="8"/>
        <rFont val="方正仿宋_GBK"/>
        <charset val="134"/>
      </rPr>
      <t>水泥砂浆，铺设</t>
    </r>
    <r>
      <rPr>
        <sz val="10"/>
        <color indexed="8"/>
        <rFont val="Times New Roman"/>
        <charset val="134"/>
      </rPr>
      <t>10cm</t>
    </r>
    <r>
      <rPr>
        <sz val="10"/>
        <color indexed="8"/>
        <rFont val="方正仿宋_GBK"/>
        <charset val="134"/>
      </rPr>
      <t>碎石垫层，</t>
    </r>
    <r>
      <rPr>
        <sz val="10"/>
        <color indexed="8"/>
        <rFont val="Times New Roman"/>
        <charset val="134"/>
      </rPr>
      <t>390</t>
    </r>
    <r>
      <rPr>
        <sz val="10"/>
        <color indexed="8"/>
        <rFont val="方正仿宋_GBK"/>
        <charset val="134"/>
      </rPr>
      <t>元</t>
    </r>
    <r>
      <rPr>
        <sz val="10"/>
        <color indexed="8"/>
        <rFont val="Times New Roman"/>
        <charset val="134"/>
      </rPr>
      <t>/m³</t>
    </r>
    <r>
      <rPr>
        <sz val="10"/>
        <color indexed="8"/>
        <rFont val="方正仿宋_GBK"/>
        <charset val="134"/>
      </rPr>
      <t>，预计需要资金</t>
    </r>
    <r>
      <rPr>
        <sz val="10"/>
        <color indexed="8"/>
        <rFont val="Times New Roman"/>
        <charset val="134"/>
      </rPr>
      <t>2.15</t>
    </r>
    <r>
      <rPr>
        <sz val="10"/>
        <color indexed="8"/>
        <rFont val="方正仿宋_GBK"/>
        <charset val="134"/>
      </rPr>
      <t>万元，其中</t>
    </r>
    <r>
      <rPr>
        <sz val="10"/>
        <color indexed="8"/>
        <rFont val="Times New Roman"/>
        <charset val="134"/>
      </rPr>
      <t>1.5</t>
    </r>
    <r>
      <rPr>
        <sz val="10"/>
        <color indexed="8"/>
        <rFont val="方正仿宋_GBK"/>
        <charset val="134"/>
      </rPr>
      <t>万元自筹。</t>
    </r>
  </si>
  <si>
    <r>
      <rPr>
        <sz val="10"/>
        <color rgb="FF000000"/>
        <rFont val="方正仿宋_GBK"/>
        <charset val="134"/>
      </rPr>
      <t>本项目通过实施基础设施提升与人居环境综合整治工程，全面补齐雨今村生产生活基础短板，以</t>
    </r>
    <r>
      <rPr>
        <sz val="10"/>
        <color rgb="FF000000"/>
        <rFont val="Times New Roman"/>
        <charset val="134"/>
      </rPr>
      <t>“</t>
    </r>
    <r>
      <rPr>
        <sz val="10"/>
        <color rgb="FF000000"/>
        <rFont val="方正仿宋_GBK"/>
        <charset val="134"/>
      </rPr>
      <t>设施联通</t>
    </r>
    <r>
      <rPr>
        <sz val="10"/>
        <color rgb="FF000000"/>
        <rFont val="Times New Roman"/>
        <charset val="134"/>
      </rPr>
      <t>”</t>
    </r>
    <r>
      <rPr>
        <sz val="10"/>
        <color rgb="FF000000"/>
        <rFont val="方正仿宋_GBK"/>
        <charset val="134"/>
      </rPr>
      <t>推动</t>
    </r>
    <r>
      <rPr>
        <sz val="10"/>
        <color rgb="FF000000"/>
        <rFont val="Times New Roman"/>
        <charset val="134"/>
      </rPr>
      <t>“</t>
    </r>
    <r>
      <rPr>
        <sz val="10"/>
        <color rgb="FF000000"/>
        <rFont val="方正仿宋_GBK"/>
        <charset val="134"/>
      </rPr>
      <t>人心相通</t>
    </r>
    <r>
      <rPr>
        <sz val="10"/>
        <color rgb="FF000000"/>
        <rFont val="Times New Roman"/>
        <charset val="134"/>
      </rPr>
      <t>”</t>
    </r>
    <r>
      <rPr>
        <sz val="10"/>
        <color rgb="FF000000"/>
        <rFont val="方正仿宋_GBK"/>
        <charset val="134"/>
      </rPr>
      <t>，增强内生发展动力，有形有感有效铸牢中华民族共同体意识，构建和谐有序、绿色可持续的乡村治理新格局，促进区域内各族群众广泛交往、全面交流、深度交融，实现共建共享、共同繁荣发展的良好局面。
经济效益：完善基础设施与硬化的公共活动场地，为后续发展乡村旅游、特色种养殖、农产品加工等产业奠定硬件基础，拓宽村民增收渠道，促进村域经济多元化发展。脱贫人口</t>
    </r>
    <r>
      <rPr>
        <sz val="10"/>
        <color rgb="FF000000"/>
        <rFont val="Times New Roman"/>
        <charset val="134"/>
      </rPr>
      <t>144</t>
    </r>
    <r>
      <rPr>
        <sz val="10"/>
        <color rgb="FF000000"/>
        <rFont val="方正仿宋_GBK"/>
        <charset val="134"/>
      </rPr>
      <t>户</t>
    </r>
    <r>
      <rPr>
        <sz val="10"/>
        <color rgb="FF000000"/>
        <rFont val="Times New Roman"/>
        <charset val="134"/>
      </rPr>
      <t>558</t>
    </r>
    <r>
      <rPr>
        <sz val="10"/>
        <color rgb="FF000000"/>
        <rFont val="方正仿宋_GBK"/>
        <charset val="134"/>
      </rPr>
      <t>人直接收益。
社会效益：</t>
    </r>
    <r>
      <rPr>
        <sz val="10"/>
        <color rgb="FF000000"/>
        <rFont val="Times New Roman"/>
        <charset val="134"/>
      </rPr>
      <t xml:space="preserve"> </t>
    </r>
    <r>
      <rPr>
        <sz val="10"/>
        <color rgb="FF000000"/>
        <rFont val="方正仿宋_GBK"/>
        <charset val="134"/>
      </rPr>
      <t>项目实施过程及后续管理中，引导村民参与决策与监督，有助于培育村民的自治理念与合作精神，提升基层组织的动员与管理能力，巩固和谐稳定的社会基础。
生态效益：通过建设规范的排水沟渠和安装涵管，实现雨污有效疏导，减少内涝和径流污染，改善村容村貌，营造整洁、卫生、宜居的生活环境。</t>
    </r>
  </si>
  <si>
    <t>提升人居环境、方便群众生产生活，提升群众幸福感</t>
  </si>
  <si>
    <t>民族宗教事务局</t>
  </si>
  <si>
    <t>曲靖市沾益区德泽乡炭山村委会村内道路硬化项目</t>
  </si>
  <si>
    <t>炭山</t>
  </si>
  <si>
    <r>
      <rPr>
        <sz val="10"/>
        <rFont val="方正仿宋_GBK"/>
        <charset val="134"/>
      </rPr>
      <t>炭山村委会村内道路硬化</t>
    </r>
    <r>
      <rPr>
        <sz val="10"/>
        <rFont val="Times New Roman"/>
        <charset val="134"/>
      </rPr>
      <t>4</t>
    </r>
    <r>
      <rPr>
        <sz val="10"/>
        <rFont val="方正仿宋_GBK"/>
        <charset val="134"/>
      </rPr>
      <t>条，共计</t>
    </r>
    <r>
      <rPr>
        <sz val="10"/>
        <rFont val="Times New Roman"/>
        <charset val="134"/>
      </rPr>
      <t>4000m</t>
    </r>
    <r>
      <rPr>
        <sz val="10"/>
        <rFont val="方正仿宋_GBK"/>
        <charset val="134"/>
      </rPr>
      <t>，需资金</t>
    </r>
    <r>
      <rPr>
        <sz val="10"/>
        <rFont val="Times New Roman"/>
        <charset val="134"/>
      </rPr>
      <t>122.4</t>
    </r>
    <r>
      <rPr>
        <sz val="10"/>
        <rFont val="方正仿宋_GBK"/>
        <charset val="134"/>
      </rPr>
      <t>万元。其中：申请衔接资金</t>
    </r>
    <r>
      <rPr>
        <sz val="10"/>
        <rFont val="Times New Roman"/>
        <charset val="134"/>
      </rPr>
      <t>120</t>
    </r>
    <r>
      <rPr>
        <sz val="10"/>
        <rFont val="方正仿宋_GBK"/>
        <charset val="134"/>
      </rPr>
      <t>万元，自筹</t>
    </r>
    <r>
      <rPr>
        <sz val="10"/>
        <rFont val="Times New Roman"/>
        <charset val="134"/>
      </rPr>
      <t>2.4</t>
    </r>
    <r>
      <rPr>
        <sz val="10"/>
        <rFont val="方正仿宋_GBK"/>
        <charset val="134"/>
      </rPr>
      <t>万元。</t>
    </r>
    <r>
      <rPr>
        <sz val="10"/>
        <rFont val="Times New Roman"/>
        <charset val="134"/>
      </rPr>
      <t xml:space="preserve">
1.</t>
    </r>
    <r>
      <rPr>
        <sz val="10"/>
        <rFont val="方正仿宋_GBK"/>
        <charset val="134"/>
      </rPr>
      <t>独家村村民小组</t>
    </r>
    <r>
      <rPr>
        <sz val="10"/>
        <rFont val="Times New Roman"/>
        <charset val="134"/>
      </rPr>
      <t>1</t>
    </r>
    <r>
      <rPr>
        <sz val="10"/>
        <rFont val="方正仿宋_GBK"/>
        <charset val="134"/>
      </rPr>
      <t>条，长</t>
    </r>
    <r>
      <rPr>
        <sz val="10"/>
        <rFont val="Times New Roman"/>
        <charset val="134"/>
      </rPr>
      <t>500m</t>
    </r>
    <r>
      <rPr>
        <sz val="10"/>
        <rFont val="方正仿宋_GBK"/>
        <charset val="134"/>
      </rPr>
      <t>，宽</t>
    </r>
    <r>
      <rPr>
        <sz val="10"/>
        <rFont val="Times New Roman"/>
        <charset val="134"/>
      </rPr>
      <t>3m</t>
    </r>
    <r>
      <rPr>
        <sz val="10"/>
        <rFont val="方正仿宋_GBK"/>
        <charset val="134"/>
      </rPr>
      <t>，厚</t>
    </r>
    <r>
      <rPr>
        <sz val="10"/>
        <rFont val="Times New Roman"/>
        <charset val="134"/>
      </rPr>
      <t>0.2m</t>
    </r>
    <r>
      <rPr>
        <sz val="10"/>
        <rFont val="方正仿宋_GBK"/>
        <charset val="134"/>
      </rPr>
      <t>，共计</t>
    </r>
    <r>
      <rPr>
        <sz val="10"/>
        <rFont val="Times New Roman"/>
        <charset val="134"/>
      </rPr>
      <t>300m³</t>
    </r>
    <r>
      <rPr>
        <sz val="10"/>
        <rFont val="方正仿宋_GBK"/>
        <charset val="134"/>
      </rPr>
      <t>，使用</t>
    </r>
    <r>
      <rPr>
        <sz val="10"/>
        <rFont val="Times New Roman"/>
        <charset val="134"/>
      </rPr>
      <t>C25</t>
    </r>
    <r>
      <rPr>
        <sz val="10"/>
        <rFont val="方正仿宋_GBK"/>
        <charset val="134"/>
      </rPr>
      <t>混凝土，单价</t>
    </r>
    <r>
      <rPr>
        <sz val="10"/>
        <rFont val="Times New Roman"/>
        <charset val="134"/>
      </rPr>
      <t>510</t>
    </r>
    <r>
      <rPr>
        <sz val="10"/>
        <rFont val="方正仿宋_GBK"/>
        <charset val="134"/>
      </rPr>
      <t>元</t>
    </r>
    <r>
      <rPr>
        <sz val="10"/>
        <rFont val="Times New Roman"/>
        <charset val="134"/>
      </rPr>
      <t>/m³</t>
    </r>
    <r>
      <rPr>
        <sz val="10"/>
        <rFont val="方正仿宋_GBK"/>
        <charset val="134"/>
      </rPr>
      <t>，需资金</t>
    </r>
    <r>
      <rPr>
        <sz val="10"/>
        <rFont val="Times New Roman"/>
        <charset val="134"/>
      </rPr>
      <t>15.3</t>
    </r>
    <r>
      <rPr>
        <sz val="10"/>
        <rFont val="方正仿宋_GBK"/>
        <charset val="134"/>
      </rPr>
      <t>万元，其中：申请衔接资金</t>
    </r>
    <r>
      <rPr>
        <sz val="10"/>
        <rFont val="Times New Roman"/>
        <charset val="134"/>
      </rPr>
      <t>15</t>
    </r>
    <r>
      <rPr>
        <sz val="10"/>
        <rFont val="方正仿宋_GBK"/>
        <charset val="134"/>
      </rPr>
      <t>万元，自筹</t>
    </r>
    <r>
      <rPr>
        <sz val="10"/>
        <rFont val="Times New Roman"/>
        <charset val="134"/>
      </rPr>
      <t>0.3</t>
    </r>
    <r>
      <rPr>
        <sz val="10"/>
        <rFont val="方正仿宋_GBK"/>
        <charset val="134"/>
      </rPr>
      <t>万元。</t>
    </r>
    <r>
      <rPr>
        <sz val="10"/>
        <rFont val="Times New Roman"/>
        <charset val="134"/>
      </rPr>
      <t xml:space="preserve">
2.</t>
    </r>
    <r>
      <rPr>
        <sz val="10"/>
        <rFont val="方正仿宋_GBK"/>
        <charset val="134"/>
      </rPr>
      <t>倒石岩村民小组</t>
    </r>
    <r>
      <rPr>
        <sz val="10"/>
        <rFont val="Times New Roman"/>
        <charset val="134"/>
      </rPr>
      <t>2</t>
    </r>
    <r>
      <rPr>
        <sz val="10"/>
        <rFont val="方正仿宋_GBK"/>
        <charset val="134"/>
      </rPr>
      <t>条，共计长</t>
    </r>
    <r>
      <rPr>
        <sz val="10"/>
        <rFont val="Times New Roman"/>
        <charset val="134"/>
      </rPr>
      <t>500m</t>
    </r>
    <r>
      <rPr>
        <sz val="10"/>
        <rFont val="方正仿宋_GBK"/>
        <charset val="134"/>
      </rPr>
      <t>，宽</t>
    </r>
    <r>
      <rPr>
        <sz val="10"/>
        <rFont val="Times New Roman"/>
        <charset val="134"/>
      </rPr>
      <t>3m</t>
    </r>
    <r>
      <rPr>
        <sz val="10"/>
        <rFont val="方正仿宋_GBK"/>
        <charset val="134"/>
      </rPr>
      <t>，厚</t>
    </r>
    <r>
      <rPr>
        <sz val="10"/>
        <rFont val="Times New Roman"/>
        <charset val="134"/>
      </rPr>
      <t>0.2m</t>
    </r>
    <r>
      <rPr>
        <sz val="10"/>
        <rFont val="方正仿宋_GBK"/>
        <charset val="134"/>
      </rPr>
      <t>，共计</t>
    </r>
    <r>
      <rPr>
        <sz val="10"/>
        <rFont val="Times New Roman"/>
        <charset val="134"/>
      </rPr>
      <t>300m³</t>
    </r>
    <r>
      <rPr>
        <sz val="10"/>
        <rFont val="方正仿宋_GBK"/>
        <charset val="134"/>
      </rPr>
      <t>，使用</t>
    </r>
    <r>
      <rPr>
        <sz val="10"/>
        <rFont val="Times New Roman"/>
        <charset val="134"/>
      </rPr>
      <t>C25</t>
    </r>
    <r>
      <rPr>
        <sz val="10"/>
        <rFont val="方正仿宋_GBK"/>
        <charset val="134"/>
      </rPr>
      <t>混凝土，单价</t>
    </r>
    <r>
      <rPr>
        <sz val="10"/>
        <rFont val="Times New Roman"/>
        <charset val="134"/>
      </rPr>
      <t>510</t>
    </r>
    <r>
      <rPr>
        <sz val="10"/>
        <rFont val="方正仿宋_GBK"/>
        <charset val="134"/>
      </rPr>
      <t>元</t>
    </r>
    <r>
      <rPr>
        <sz val="10"/>
        <rFont val="Times New Roman"/>
        <charset val="134"/>
      </rPr>
      <t>/m³</t>
    </r>
    <r>
      <rPr>
        <sz val="10"/>
        <rFont val="方正仿宋_GBK"/>
        <charset val="134"/>
      </rPr>
      <t>，需资金</t>
    </r>
    <r>
      <rPr>
        <sz val="10"/>
        <rFont val="Times New Roman"/>
        <charset val="134"/>
      </rPr>
      <t>15.3</t>
    </r>
    <r>
      <rPr>
        <sz val="10"/>
        <rFont val="方正仿宋_GBK"/>
        <charset val="134"/>
      </rPr>
      <t>万元，其中：申请衔接资金</t>
    </r>
    <r>
      <rPr>
        <sz val="10"/>
        <rFont val="Times New Roman"/>
        <charset val="134"/>
      </rPr>
      <t>15</t>
    </r>
    <r>
      <rPr>
        <sz val="10"/>
        <rFont val="方正仿宋_GBK"/>
        <charset val="134"/>
      </rPr>
      <t>万元，自筹</t>
    </r>
    <r>
      <rPr>
        <sz val="10"/>
        <rFont val="Times New Roman"/>
        <charset val="134"/>
      </rPr>
      <t>0.3</t>
    </r>
    <r>
      <rPr>
        <sz val="10"/>
        <rFont val="方正仿宋_GBK"/>
        <charset val="134"/>
      </rPr>
      <t>万元。</t>
    </r>
    <r>
      <rPr>
        <sz val="10"/>
        <rFont val="Times New Roman"/>
        <charset val="134"/>
      </rPr>
      <t xml:space="preserve">
3.</t>
    </r>
    <r>
      <rPr>
        <sz val="10"/>
        <rFont val="方正仿宋_GBK"/>
        <charset val="134"/>
      </rPr>
      <t>大坡上村民小组</t>
    </r>
    <r>
      <rPr>
        <sz val="10"/>
        <rFont val="Times New Roman"/>
        <charset val="134"/>
      </rPr>
      <t>1</t>
    </r>
    <r>
      <rPr>
        <sz val="10"/>
        <rFont val="方正仿宋_GBK"/>
        <charset val="134"/>
      </rPr>
      <t>条，长</t>
    </r>
    <r>
      <rPr>
        <sz val="10"/>
        <rFont val="Times New Roman"/>
        <charset val="134"/>
      </rPr>
      <t>3000m</t>
    </r>
    <r>
      <rPr>
        <sz val="10"/>
        <rFont val="方正仿宋_GBK"/>
        <charset val="134"/>
      </rPr>
      <t>，宽</t>
    </r>
    <r>
      <rPr>
        <sz val="10"/>
        <rFont val="Times New Roman"/>
        <charset val="134"/>
      </rPr>
      <t>3m</t>
    </r>
    <r>
      <rPr>
        <sz val="10"/>
        <rFont val="方正仿宋_GBK"/>
        <charset val="134"/>
      </rPr>
      <t>，厚</t>
    </r>
    <r>
      <rPr>
        <sz val="10"/>
        <rFont val="Times New Roman"/>
        <charset val="134"/>
      </rPr>
      <t>0.2m</t>
    </r>
    <r>
      <rPr>
        <sz val="10"/>
        <rFont val="方正仿宋_GBK"/>
        <charset val="134"/>
      </rPr>
      <t>，共计</t>
    </r>
    <r>
      <rPr>
        <sz val="10"/>
        <rFont val="Times New Roman"/>
        <charset val="134"/>
      </rPr>
      <t>1800m³</t>
    </r>
    <r>
      <rPr>
        <sz val="10"/>
        <rFont val="方正仿宋_GBK"/>
        <charset val="134"/>
      </rPr>
      <t>，使用</t>
    </r>
    <r>
      <rPr>
        <sz val="10"/>
        <rFont val="Times New Roman"/>
        <charset val="134"/>
      </rPr>
      <t>C25</t>
    </r>
    <r>
      <rPr>
        <sz val="10"/>
        <rFont val="方正仿宋_GBK"/>
        <charset val="134"/>
      </rPr>
      <t>混凝土，单价</t>
    </r>
    <r>
      <rPr>
        <sz val="10"/>
        <rFont val="Times New Roman"/>
        <charset val="134"/>
      </rPr>
      <t>510</t>
    </r>
    <r>
      <rPr>
        <sz val="10"/>
        <rFont val="方正仿宋_GBK"/>
        <charset val="134"/>
      </rPr>
      <t>元</t>
    </r>
    <r>
      <rPr>
        <sz val="10"/>
        <rFont val="Times New Roman"/>
        <charset val="134"/>
      </rPr>
      <t>/m³</t>
    </r>
    <r>
      <rPr>
        <sz val="10"/>
        <rFont val="方正仿宋_GBK"/>
        <charset val="134"/>
      </rPr>
      <t>，需资金</t>
    </r>
    <r>
      <rPr>
        <sz val="10"/>
        <rFont val="Times New Roman"/>
        <charset val="134"/>
      </rPr>
      <t>91.8</t>
    </r>
    <r>
      <rPr>
        <sz val="10"/>
        <rFont val="方正仿宋_GBK"/>
        <charset val="134"/>
      </rPr>
      <t>万元，其中：申请衔接资金</t>
    </r>
    <r>
      <rPr>
        <sz val="10"/>
        <rFont val="Times New Roman"/>
        <charset val="134"/>
      </rPr>
      <t>90</t>
    </r>
    <r>
      <rPr>
        <sz val="10"/>
        <rFont val="方正仿宋_GBK"/>
        <charset val="134"/>
      </rPr>
      <t>万元，自筹</t>
    </r>
    <r>
      <rPr>
        <sz val="10"/>
        <rFont val="Times New Roman"/>
        <charset val="134"/>
      </rPr>
      <t>1.8</t>
    </r>
    <r>
      <rPr>
        <sz val="10"/>
        <rFont val="方正仿宋_GBK"/>
        <charset val="134"/>
      </rPr>
      <t>万元。</t>
    </r>
  </si>
  <si>
    <r>
      <rPr>
        <sz val="10"/>
        <rFont val="方正仿宋_GBK"/>
        <charset val="134"/>
      </rPr>
      <t>硬化炭山村委会村内道路</t>
    </r>
    <r>
      <rPr>
        <sz val="10"/>
        <rFont val="Times New Roman"/>
        <charset val="134"/>
      </rPr>
      <t>4000m</t>
    </r>
    <r>
      <rPr>
        <sz val="10"/>
        <rFont val="方正仿宋_GBK"/>
        <charset val="134"/>
      </rPr>
      <t>，有效解决周边群众</t>
    </r>
    <r>
      <rPr>
        <sz val="10"/>
        <rFont val="Times New Roman"/>
        <charset val="134"/>
      </rPr>
      <t>184</t>
    </r>
    <r>
      <rPr>
        <sz val="10"/>
        <rFont val="方正仿宋_GBK"/>
        <charset val="134"/>
      </rPr>
      <t>户</t>
    </r>
    <r>
      <rPr>
        <sz val="10"/>
        <rFont val="Times New Roman"/>
        <charset val="134"/>
      </rPr>
      <t>679</t>
    </r>
    <r>
      <rPr>
        <sz val="10"/>
        <rFont val="方正仿宋_GBK"/>
        <charset val="134"/>
      </rPr>
      <t>人</t>
    </r>
    <r>
      <rPr>
        <sz val="10"/>
        <rFont val="Times New Roman"/>
        <charset val="134"/>
      </rPr>
      <t>“</t>
    </r>
    <r>
      <rPr>
        <sz val="10"/>
        <rFont val="方正仿宋_GBK"/>
        <charset val="134"/>
      </rPr>
      <t>行路难</t>
    </r>
    <r>
      <rPr>
        <sz val="10"/>
        <rFont val="Times New Roman"/>
        <charset val="134"/>
      </rPr>
      <t>”</t>
    </r>
    <r>
      <rPr>
        <sz val="10"/>
        <rFont val="方正仿宋_GBK"/>
        <charset val="134"/>
      </rPr>
      <t>问题，推进农村人居环境整治提升，促进经济发展，提升群众满意度和幸福感，巩固拓展脱贫攻坚成果，衔接推进乡村振兴。</t>
    </r>
  </si>
  <si>
    <r>
      <rPr>
        <sz val="10"/>
        <color theme="1"/>
        <rFont val="Times New Roman"/>
        <charset val="134"/>
      </rPr>
      <t>184</t>
    </r>
    <r>
      <rPr>
        <sz val="10"/>
        <color indexed="8"/>
        <rFont val="方正仿宋_GBK"/>
        <charset val="134"/>
      </rPr>
      <t>户</t>
    </r>
    <r>
      <rPr>
        <sz val="10"/>
        <color indexed="8"/>
        <rFont val="Times New Roman"/>
        <charset val="134"/>
      </rPr>
      <t>679</t>
    </r>
    <r>
      <rPr>
        <sz val="10"/>
        <color indexed="8"/>
        <rFont val="方正仿宋_GBK"/>
        <charset val="134"/>
      </rPr>
      <t>人</t>
    </r>
  </si>
  <si>
    <t>盘江镇龙凤社区下德湾村管网改造工程</t>
  </si>
  <si>
    <t>龙凤</t>
  </si>
  <si>
    <t>维修加新建</t>
  </si>
  <si>
    <r>
      <rPr>
        <sz val="10"/>
        <rFont val="Times New Roman"/>
        <charset val="134"/>
      </rPr>
      <t>1.</t>
    </r>
    <r>
      <rPr>
        <sz val="10"/>
        <rFont val="方正仿宋_GBK"/>
        <charset val="134"/>
      </rPr>
      <t>土建工程：管沟开挖及回填</t>
    </r>
    <r>
      <rPr>
        <sz val="10"/>
        <rFont val="Times New Roman"/>
        <charset val="134"/>
      </rPr>
      <t>7580m³</t>
    </r>
    <r>
      <rPr>
        <sz val="10"/>
        <rFont val="方正仿宋_GBK"/>
        <charset val="134"/>
      </rPr>
      <t>，混凝土切割及恢复</t>
    </r>
    <r>
      <rPr>
        <sz val="10"/>
        <rFont val="Times New Roman"/>
        <charset val="134"/>
      </rPr>
      <t>650</t>
    </r>
    <r>
      <rPr>
        <sz val="10"/>
        <rFont val="方正仿宋_GBK"/>
        <charset val="134"/>
      </rPr>
      <t>米；</t>
    </r>
    <r>
      <rPr>
        <sz val="10"/>
        <rFont val="Times New Roman"/>
        <charset val="134"/>
      </rPr>
      <t xml:space="preserve">
2.</t>
    </r>
    <r>
      <rPr>
        <sz val="10"/>
        <rFont val="方正仿宋_GBK"/>
        <charset val="134"/>
      </rPr>
      <t>管网工程：铺设</t>
    </r>
    <r>
      <rPr>
        <sz val="10"/>
        <rFont val="Times New Roman"/>
        <charset val="134"/>
      </rPr>
      <t>PE1.25MPaDN90</t>
    </r>
    <r>
      <rPr>
        <sz val="10"/>
        <rFont val="方正仿宋_GBK"/>
        <charset val="134"/>
      </rPr>
      <t>供水管</t>
    </r>
    <r>
      <rPr>
        <sz val="10"/>
        <rFont val="Times New Roman"/>
        <charset val="134"/>
      </rPr>
      <t>1500</t>
    </r>
    <r>
      <rPr>
        <sz val="10"/>
        <rFont val="方正仿宋_GBK"/>
        <charset val="134"/>
      </rPr>
      <t>米，</t>
    </r>
    <r>
      <rPr>
        <sz val="10"/>
        <rFont val="Times New Roman"/>
        <charset val="134"/>
      </rPr>
      <t>PE1.0MPaDN63</t>
    </r>
    <r>
      <rPr>
        <sz val="10"/>
        <rFont val="方正仿宋_GBK"/>
        <charset val="134"/>
      </rPr>
      <t>供水管</t>
    </r>
    <r>
      <rPr>
        <sz val="10"/>
        <rFont val="Times New Roman"/>
        <charset val="134"/>
      </rPr>
      <t>950</t>
    </r>
    <r>
      <rPr>
        <sz val="10"/>
        <rFont val="方正仿宋_GBK"/>
        <charset val="134"/>
      </rPr>
      <t>米，</t>
    </r>
    <r>
      <rPr>
        <sz val="10"/>
        <rFont val="Times New Roman"/>
        <charset val="134"/>
      </rPr>
      <t>PE1.0MPaDN50</t>
    </r>
    <r>
      <rPr>
        <sz val="10"/>
        <rFont val="方正仿宋_GBK"/>
        <charset val="134"/>
      </rPr>
      <t>供水管</t>
    </r>
    <r>
      <rPr>
        <sz val="10"/>
        <rFont val="Times New Roman"/>
        <charset val="134"/>
      </rPr>
      <t>2500</t>
    </r>
    <r>
      <rPr>
        <sz val="10"/>
        <rFont val="方正仿宋_GBK"/>
        <charset val="134"/>
      </rPr>
      <t>米，</t>
    </r>
    <r>
      <rPr>
        <sz val="10"/>
        <rFont val="Times New Roman"/>
        <charset val="134"/>
      </rPr>
      <t>PE0.8MPaDN32</t>
    </r>
    <r>
      <rPr>
        <sz val="10"/>
        <rFont val="方正仿宋_GBK"/>
        <charset val="134"/>
      </rPr>
      <t>供水管</t>
    </r>
    <r>
      <rPr>
        <sz val="10"/>
        <rFont val="Times New Roman"/>
        <charset val="134"/>
      </rPr>
      <t>1700</t>
    </r>
    <r>
      <rPr>
        <sz val="10"/>
        <rFont val="方正仿宋_GBK"/>
        <charset val="134"/>
      </rPr>
      <t>米，</t>
    </r>
    <r>
      <rPr>
        <sz val="10"/>
        <rFont val="Times New Roman"/>
        <charset val="134"/>
      </rPr>
      <t>PE0.8MPaDN25</t>
    </r>
    <r>
      <rPr>
        <sz val="10"/>
        <rFont val="方正仿宋_GBK"/>
        <charset val="134"/>
      </rPr>
      <t>供水管</t>
    </r>
    <r>
      <rPr>
        <sz val="10"/>
        <rFont val="Times New Roman"/>
        <charset val="134"/>
      </rPr>
      <t>1200</t>
    </r>
    <r>
      <rPr>
        <sz val="10"/>
        <rFont val="方正仿宋_GBK"/>
        <charset val="134"/>
      </rPr>
      <t>米，</t>
    </r>
    <r>
      <rPr>
        <sz val="10"/>
        <rFont val="Times New Roman"/>
        <charset val="134"/>
      </rPr>
      <t>PE0.8MPaDN20</t>
    </r>
    <r>
      <rPr>
        <sz val="10"/>
        <rFont val="方正仿宋_GBK"/>
        <charset val="134"/>
      </rPr>
      <t>供水管</t>
    </r>
    <r>
      <rPr>
        <sz val="10"/>
        <rFont val="Times New Roman"/>
        <charset val="134"/>
      </rPr>
      <t>3450</t>
    </r>
    <r>
      <rPr>
        <sz val="10"/>
        <rFont val="方正仿宋_GBK"/>
        <charset val="134"/>
      </rPr>
      <t>米；</t>
    </r>
    <r>
      <rPr>
        <sz val="10"/>
        <rFont val="Times New Roman"/>
        <charset val="134"/>
      </rPr>
      <t xml:space="preserve">
3.</t>
    </r>
    <r>
      <rPr>
        <sz val="10"/>
        <rFont val="方正仿宋_GBK"/>
        <charset val="134"/>
      </rPr>
      <t>计量设施：安装智能水表</t>
    </r>
    <r>
      <rPr>
        <sz val="10"/>
        <rFont val="Times New Roman"/>
        <charset val="134"/>
      </rPr>
      <t>260</t>
    </r>
    <r>
      <rPr>
        <sz val="10"/>
        <rFont val="方正仿宋_GBK"/>
        <charset val="134"/>
      </rPr>
      <t>套；</t>
    </r>
    <r>
      <rPr>
        <sz val="10"/>
        <rFont val="Times New Roman"/>
        <charset val="134"/>
      </rPr>
      <t xml:space="preserve">
4.</t>
    </r>
    <r>
      <rPr>
        <sz val="10"/>
        <rFont val="方正仿宋_GBK"/>
        <charset val="134"/>
      </rPr>
      <t>调节水池封顶并清洗消毒处理。</t>
    </r>
  </si>
  <si>
    <t>项目的实施能进一步提升村内整体环境，进一步提升综合环境整治工作成效，提升群众生活幸福感。</t>
  </si>
  <si>
    <t>有效改善村内基础设施，有效提升村内人居环境，促进循环经济发展。</t>
  </si>
  <si>
    <r>
      <rPr>
        <sz val="10"/>
        <color theme="1"/>
        <rFont val="Times New Roman"/>
        <charset val="134"/>
      </rPr>
      <t>1218</t>
    </r>
    <r>
      <rPr>
        <sz val="10"/>
        <color indexed="8"/>
        <rFont val="方正仿宋_GBK"/>
        <charset val="134"/>
      </rPr>
      <t>户</t>
    </r>
    <r>
      <rPr>
        <sz val="10"/>
        <color indexed="8"/>
        <rFont val="Times New Roman"/>
        <charset val="134"/>
      </rPr>
      <t>4844</t>
    </r>
    <r>
      <rPr>
        <sz val="10"/>
        <color indexed="8"/>
        <rFont val="方正仿宋_GBK"/>
        <charset val="134"/>
      </rPr>
      <t>人</t>
    </r>
  </si>
  <si>
    <t>盘江镇谭家营村委会</t>
  </si>
  <si>
    <t>盘江镇谭家营社区水晶地居民小组饮水管网工程</t>
  </si>
  <si>
    <t>谭家营</t>
  </si>
  <si>
    <r>
      <rPr>
        <sz val="10"/>
        <rFont val="Times New Roman"/>
        <charset val="134"/>
      </rPr>
      <t>1.</t>
    </r>
    <r>
      <rPr>
        <sz val="10"/>
        <rFont val="方正仿宋_GBK"/>
        <charset val="134"/>
      </rPr>
      <t>管沟开挖及回填</t>
    </r>
    <r>
      <rPr>
        <sz val="10"/>
        <rFont val="Times New Roman"/>
        <charset val="134"/>
      </rPr>
      <t>6980m³</t>
    </r>
    <r>
      <rPr>
        <sz val="10"/>
        <rFont val="方正仿宋_GBK"/>
        <charset val="134"/>
      </rPr>
      <t>，混凝土切割及恢复</t>
    </r>
    <r>
      <rPr>
        <sz val="10"/>
        <rFont val="Times New Roman"/>
        <charset val="134"/>
      </rPr>
      <t>928</t>
    </r>
    <r>
      <rPr>
        <sz val="10"/>
        <rFont val="方正仿宋_GBK"/>
        <charset val="134"/>
      </rPr>
      <t>米；</t>
    </r>
    <r>
      <rPr>
        <sz val="10"/>
        <rFont val="Times New Roman"/>
        <charset val="134"/>
      </rPr>
      <t xml:space="preserve">
2.</t>
    </r>
    <r>
      <rPr>
        <sz val="10"/>
        <rFont val="方正仿宋_GBK"/>
        <charset val="134"/>
      </rPr>
      <t>铺设各类管网共计</t>
    </r>
    <r>
      <rPr>
        <sz val="10"/>
        <rFont val="Times New Roman"/>
        <charset val="134"/>
      </rPr>
      <t>9110</t>
    </r>
    <r>
      <rPr>
        <sz val="10"/>
        <rFont val="方正仿宋_GBK"/>
        <charset val="134"/>
      </rPr>
      <t>米（其中</t>
    </r>
    <r>
      <rPr>
        <sz val="10"/>
        <rFont val="Times New Roman"/>
        <charset val="134"/>
      </rPr>
      <t>PE1.25MPaDN90</t>
    </r>
    <r>
      <rPr>
        <sz val="10"/>
        <rFont val="方正仿宋_GBK"/>
        <charset val="134"/>
      </rPr>
      <t>主水管</t>
    </r>
    <r>
      <rPr>
        <sz val="10"/>
        <rFont val="Times New Roman"/>
        <charset val="134"/>
      </rPr>
      <t>1410</t>
    </r>
    <r>
      <rPr>
        <sz val="10"/>
        <rFont val="方正仿宋_GBK"/>
        <charset val="134"/>
      </rPr>
      <t>米，</t>
    </r>
    <r>
      <rPr>
        <sz val="10"/>
        <rFont val="Times New Roman"/>
        <charset val="134"/>
      </rPr>
      <t>PE1.0MPaDN63</t>
    </r>
    <r>
      <rPr>
        <sz val="10"/>
        <rFont val="方正仿宋_GBK"/>
        <charset val="134"/>
      </rPr>
      <t>管</t>
    </r>
    <r>
      <rPr>
        <sz val="10"/>
        <rFont val="Times New Roman"/>
        <charset val="134"/>
      </rPr>
      <t>700</t>
    </r>
    <r>
      <rPr>
        <sz val="10"/>
        <rFont val="方正仿宋_GBK"/>
        <charset val="134"/>
      </rPr>
      <t>米，</t>
    </r>
    <r>
      <rPr>
        <sz val="10"/>
        <rFont val="Times New Roman"/>
        <charset val="134"/>
      </rPr>
      <t>PE1.0MPaDN50</t>
    </r>
    <r>
      <rPr>
        <sz val="10"/>
        <rFont val="方正仿宋_GBK"/>
        <charset val="134"/>
      </rPr>
      <t>管</t>
    </r>
    <r>
      <rPr>
        <sz val="10"/>
        <rFont val="Times New Roman"/>
        <charset val="134"/>
      </rPr>
      <t>1500</t>
    </r>
    <r>
      <rPr>
        <sz val="10"/>
        <rFont val="方正仿宋_GBK"/>
        <charset val="134"/>
      </rPr>
      <t>米，</t>
    </r>
    <r>
      <rPr>
        <sz val="10"/>
        <rFont val="Times New Roman"/>
        <charset val="134"/>
      </rPr>
      <t>PE0.8MPaDN32</t>
    </r>
    <r>
      <rPr>
        <sz val="10"/>
        <rFont val="方正仿宋_GBK"/>
        <charset val="134"/>
      </rPr>
      <t>管</t>
    </r>
    <r>
      <rPr>
        <sz val="10"/>
        <rFont val="Times New Roman"/>
        <charset val="134"/>
      </rPr>
      <t>1700</t>
    </r>
    <r>
      <rPr>
        <sz val="10"/>
        <rFont val="方正仿宋_GBK"/>
        <charset val="134"/>
      </rPr>
      <t>米，</t>
    </r>
    <r>
      <rPr>
        <sz val="10"/>
        <rFont val="Times New Roman"/>
        <charset val="134"/>
      </rPr>
      <t>PE0.8MPaDN25</t>
    </r>
    <r>
      <rPr>
        <sz val="10"/>
        <rFont val="方正仿宋_GBK"/>
        <charset val="134"/>
      </rPr>
      <t>管</t>
    </r>
    <r>
      <rPr>
        <sz val="10"/>
        <rFont val="Times New Roman"/>
        <charset val="134"/>
      </rPr>
      <t>1200</t>
    </r>
    <r>
      <rPr>
        <sz val="10"/>
        <rFont val="方正仿宋_GBK"/>
        <charset val="134"/>
      </rPr>
      <t>米，</t>
    </r>
    <r>
      <rPr>
        <sz val="10"/>
        <rFont val="Times New Roman"/>
        <charset val="134"/>
      </rPr>
      <t>PE0.8MPaDN20</t>
    </r>
    <r>
      <rPr>
        <sz val="10"/>
        <rFont val="方正仿宋_GBK"/>
        <charset val="134"/>
      </rPr>
      <t>管</t>
    </r>
    <r>
      <rPr>
        <sz val="10"/>
        <rFont val="Times New Roman"/>
        <charset val="134"/>
      </rPr>
      <t>2600</t>
    </r>
    <r>
      <rPr>
        <sz val="10"/>
        <rFont val="方正仿宋_GBK"/>
        <charset val="134"/>
      </rPr>
      <t>米）</t>
    </r>
    <r>
      <rPr>
        <sz val="10"/>
        <rFont val="Times New Roman"/>
        <charset val="134"/>
      </rPr>
      <t xml:space="preserve">
3.</t>
    </r>
    <r>
      <rPr>
        <sz val="10"/>
        <rFont val="方正仿宋_GBK"/>
        <charset val="134"/>
      </rPr>
      <t>安装智能计量设施安装</t>
    </r>
    <r>
      <rPr>
        <sz val="10"/>
        <rFont val="Times New Roman"/>
        <charset val="134"/>
      </rPr>
      <t>152</t>
    </r>
    <r>
      <rPr>
        <sz val="10"/>
        <rFont val="方正仿宋_GBK"/>
        <charset val="134"/>
      </rPr>
      <t>套，及调节水池清洗。</t>
    </r>
  </si>
  <si>
    <t>盘江镇龙凤村委会</t>
  </si>
  <si>
    <t>菱角乡刘家庄村委会块启、南村供水保障维修改造工程</t>
  </si>
  <si>
    <t>菱角</t>
  </si>
  <si>
    <t>块启</t>
  </si>
  <si>
    <r>
      <rPr>
        <sz val="10"/>
        <rFont val="方正仿宋_GBK"/>
        <charset val="134"/>
      </rPr>
      <t>更换村内供水管网</t>
    </r>
    <r>
      <rPr>
        <sz val="10"/>
        <rFont val="Times New Roman"/>
        <charset val="134"/>
      </rPr>
      <t>DN140PE</t>
    </r>
    <r>
      <rPr>
        <sz val="10"/>
        <rFont val="方正仿宋_GBK"/>
        <charset val="134"/>
      </rPr>
      <t>管</t>
    </r>
    <r>
      <rPr>
        <sz val="10"/>
        <rFont val="Times New Roman"/>
        <charset val="134"/>
      </rPr>
      <t>400m</t>
    </r>
    <r>
      <rPr>
        <sz val="10"/>
        <rFont val="方正仿宋_GBK"/>
        <charset val="134"/>
      </rPr>
      <t>，</t>
    </r>
    <r>
      <rPr>
        <sz val="10"/>
        <rFont val="Times New Roman"/>
        <charset val="134"/>
      </rPr>
      <t>DN75PE</t>
    </r>
    <r>
      <rPr>
        <sz val="10"/>
        <rFont val="方正仿宋_GBK"/>
        <charset val="134"/>
      </rPr>
      <t>管</t>
    </r>
    <r>
      <rPr>
        <sz val="10"/>
        <rFont val="Times New Roman"/>
        <charset val="134"/>
      </rPr>
      <t>500m</t>
    </r>
    <r>
      <rPr>
        <sz val="10"/>
        <rFont val="方正仿宋_GBK"/>
        <charset val="134"/>
      </rPr>
      <t>，</t>
    </r>
    <r>
      <rPr>
        <sz val="10"/>
        <rFont val="Times New Roman"/>
        <charset val="134"/>
      </rPr>
      <t>DN50PE</t>
    </r>
    <r>
      <rPr>
        <sz val="10"/>
        <rFont val="方正仿宋_GBK"/>
        <charset val="134"/>
      </rPr>
      <t>管</t>
    </r>
    <r>
      <rPr>
        <sz val="10"/>
        <rFont val="Times New Roman"/>
        <charset val="134"/>
      </rPr>
      <t>600m</t>
    </r>
    <r>
      <rPr>
        <sz val="10"/>
        <rFont val="方正仿宋_GBK"/>
        <charset val="134"/>
      </rPr>
      <t>，新建</t>
    </r>
    <r>
      <rPr>
        <sz val="10"/>
        <rFont val="Times New Roman"/>
        <charset val="134"/>
      </rPr>
      <t>DN32PE</t>
    </r>
    <r>
      <rPr>
        <sz val="10"/>
        <rFont val="方正仿宋_GBK"/>
        <charset val="134"/>
      </rPr>
      <t>管</t>
    </r>
    <r>
      <rPr>
        <sz val="10"/>
        <rFont val="Times New Roman"/>
        <charset val="134"/>
      </rPr>
      <t>200m</t>
    </r>
    <r>
      <rPr>
        <sz val="10"/>
        <rFont val="方正仿宋_GBK"/>
        <charset val="134"/>
      </rPr>
      <t>，</t>
    </r>
    <r>
      <rPr>
        <sz val="10"/>
        <rFont val="Times New Roman"/>
        <charset val="134"/>
      </rPr>
      <t>DN25PE</t>
    </r>
    <r>
      <rPr>
        <sz val="10"/>
        <rFont val="方正仿宋_GBK"/>
        <charset val="134"/>
      </rPr>
      <t>管</t>
    </r>
    <r>
      <rPr>
        <sz val="10"/>
        <rFont val="Times New Roman"/>
        <charset val="134"/>
      </rPr>
      <t>300m</t>
    </r>
    <r>
      <rPr>
        <sz val="10"/>
        <rFont val="方正仿宋_GBK"/>
        <charset val="134"/>
      </rPr>
      <t>。</t>
    </r>
  </si>
  <si>
    <r>
      <rPr>
        <sz val="10"/>
        <rFont val="方正仿宋_GBK"/>
        <charset val="134"/>
      </rPr>
      <t>供水管网维修养护工程实施后，有效改善刘家庄村委会块启、南村村民小组周边群众</t>
    </r>
    <r>
      <rPr>
        <sz val="10"/>
        <rFont val="Times New Roman"/>
        <charset val="134"/>
      </rPr>
      <t>362</t>
    </r>
    <r>
      <rPr>
        <sz val="10"/>
        <rFont val="方正仿宋_GBK"/>
        <charset val="134"/>
      </rPr>
      <t>户</t>
    </r>
    <r>
      <rPr>
        <sz val="10"/>
        <rFont val="Times New Roman"/>
        <charset val="134"/>
      </rPr>
      <t>1561</t>
    </r>
    <r>
      <rPr>
        <sz val="10"/>
        <rFont val="方正仿宋_GBK"/>
        <charset val="134"/>
      </rPr>
      <t>人</t>
    </r>
    <r>
      <rPr>
        <sz val="10"/>
        <rFont val="Times New Roman"/>
        <charset val="134"/>
      </rPr>
      <t>“</t>
    </r>
    <r>
      <rPr>
        <sz val="10"/>
        <rFont val="方正仿宋_GBK"/>
        <charset val="134"/>
      </rPr>
      <t>饮水难</t>
    </r>
    <r>
      <rPr>
        <sz val="10"/>
        <rFont val="Times New Roman"/>
        <charset val="134"/>
      </rPr>
      <t>”</t>
    </r>
    <r>
      <rPr>
        <sz val="10"/>
        <rFont val="方正仿宋_GBK"/>
        <charset val="134"/>
      </rPr>
      <t>问题，其中脱贫人口</t>
    </r>
    <r>
      <rPr>
        <sz val="10"/>
        <rFont val="Times New Roman"/>
        <charset val="134"/>
      </rPr>
      <t>37</t>
    </r>
    <r>
      <rPr>
        <sz val="10"/>
        <rFont val="方正仿宋_GBK"/>
        <charset val="134"/>
      </rPr>
      <t>户</t>
    </r>
    <r>
      <rPr>
        <sz val="10"/>
        <rFont val="Times New Roman"/>
        <charset val="134"/>
      </rPr>
      <t>123</t>
    </r>
    <r>
      <rPr>
        <sz val="10"/>
        <rFont val="方正仿宋_GBK"/>
        <charset val="134"/>
      </rPr>
      <t>人，确实巩固拓展脱贫攻坚成果，提高人民生活水平，提升人民幸福感，助推乡村振兴发展工作。</t>
    </r>
  </si>
  <si>
    <r>
      <rPr>
        <sz val="10"/>
        <rFont val="方正仿宋_GBK"/>
        <charset val="134"/>
      </rPr>
      <t>提升周边农户生活质量</t>
    </r>
  </si>
  <si>
    <r>
      <rPr>
        <sz val="10"/>
        <rFont val="Times New Roman"/>
        <charset val="134"/>
      </rPr>
      <t>362</t>
    </r>
    <r>
      <rPr>
        <sz val="10"/>
        <rFont val="方正仿宋_GBK"/>
        <charset val="134"/>
      </rPr>
      <t>户</t>
    </r>
    <r>
      <rPr>
        <sz val="10"/>
        <rFont val="Times New Roman"/>
        <charset val="134"/>
      </rPr>
      <t>1561</t>
    </r>
    <r>
      <rPr>
        <sz val="10"/>
        <rFont val="方正仿宋_GBK"/>
        <charset val="134"/>
      </rPr>
      <t>人</t>
    </r>
  </si>
  <si>
    <r>
      <rPr>
        <sz val="10"/>
        <color indexed="8"/>
        <rFont val="方正仿宋_GBK"/>
        <charset val="134"/>
      </rPr>
      <t>沾益区农业农村局</t>
    </r>
  </si>
  <si>
    <r>
      <rPr>
        <sz val="10"/>
        <color indexed="8"/>
        <rFont val="方正仿宋_GBK"/>
        <charset val="134"/>
      </rPr>
      <t>旧屋鲁村委会</t>
    </r>
  </si>
  <si>
    <t>新庄村委会土城下村管网改造工程</t>
  </si>
  <si>
    <t>新庄</t>
  </si>
  <si>
    <r>
      <rPr>
        <sz val="10"/>
        <rFont val="Times New Roman"/>
        <charset val="134"/>
      </rPr>
      <t>1</t>
    </r>
    <r>
      <rPr>
        <sz val="10"/>
        <rFont val="Times New Roman"/>
        <charset val="134"/>
      </rPr>
      <t>.</t>
    </r>
    <r>
      <rPr>
        <sz val="10"/>
        <rFont val="方正仿宋_GBK"/>
        <charset val="134"/>
      </rPr>
      <t>更换</t>
    </r>
    <r>
      <rPr>
        <sz val="10"/>
        <rFont val="Times New Roman"/>
        <charset val="134"/>
      </rPr>
      <t>7.5KW</t>
    </r>
    <r>
      <rPr>
        <sz val="10"/>
        <rFont val="方正仿宋_GBK"/>
        <charset val="134"/>
      </rPr>
      <t>抽水设备一套；</t>
    </r>
    <r>
      <rPr>
        <sz val="10"/>
        <rFont val="Times New Roman"/>
        <charset val="134"/>
      </rPr>
      <t xml:space="preserve">
2</t>
    </r>
    <r>
      <rPr>
        <sz val="10"/>
        <rFont val="Times New Roman"/>
        <charset val="134"/>
      </rPr>
      <t>.</t>
    </r>
    <r>
      <rPr>
        <sz val="10"/>
        <rFont val="方正仿宋_GBK"/>
        <charset val="134"/>
      </rPr>
      <t>维修供水管网</t>
    </r>
    <r>
      <rPr>
        <sz val="10"/>
        <rFont val="Times New Roman"/>
        <charset val="134"/>
      </rPr>
      <t>5.6</t>
    </r>
    <r>
      <rPr>
        <sz val="10"/>
        <rFont val="方正仿宋_GBK"/>
        <charset val="134"/>
      </rPr>
      <t>公里（</t>
    </r>
    <r>
      <rPr>
        <sz val="10"/>
        <rFont val="Times New Roman"/>
        <charset val="134"/>
      </rPr>
      <t>DN63</t>
    </r>
    <r>
      <rPr>
        <sz val="10"/>
        <rFont val="方正仿宋_GBK"/>
        <charset val="134"/>
      </rPr>
      <t>管</t>
    </r>
    <r>
      <rPr>
        <sz val="10"/>
        <rFont val="Times New Roman"/>
        <charset val="134"/>
      </rPr>
      <t>700</t>
    </r>
    <r>
      <rPr>
        <sz val="10"/>
        <rFont val="方正仿宋_GBK"/>
        <charset val="134"/>
      </rPr>
      <t>米，</t>
    </r>
    <r>
      <rPr>
        <sz val="10"/>
        <rFont val="Times New Roman"/>
        <charset val="134"/>
      </rPr>
      <t>DN50</t>
    </r>
    <r>
      <rPr>
        <sz val="10"/>
        <rFont val="方正仿宋_GBK"/>
        <charset val="134"/>
      </rPr>
      <t>管</t>
    </r>
    <r>
      <rPr>
        <sz val="10"/>
        <rFont val="Times New Roman"/>
        <charset val="134"/>
      </rPr>
      <t>700</t>
    </r>
    <r>
      <rPr>
        <sz val="10"/>
        <rFont val="方正仿宋_GBK"/>
        <charset val="134"/>
      </rPr>
      <t>米，</t>
    </r>
    <r>
      <rPr>
        <sz val="10"/>
        <rFont val="Times New Roman"/>
        <charset val="134"/>
      </rPr>
      <t>DN32</t>
    </r>
    <r>
      <rPr>
        <sz val="10"/>
        <rFont val="方正仿宋_GBK"/>
        <charset val="134"/>
      </rPr>
      <t>管</t>
    </r>
    <r>
      <rPr>
        <sz val="10"/>
        <rFont val="Times New Roman"/>
        <charset val="134"/>
      </rPr>
      <t>850</t>
    </r>
    <r>
      <rPr>
        <sz val="10"/>
        <rFont val="方正仿宋_GBK"/>
        <charset val="134"/>
      </rPr>
      <t>米，</t>
    </r>
    <r>
      <rPr>
        <sz val="10"/>
        <rFont val="Times New Roman"/>
        <charset val="134"/>
      </rPr>
      <t>DN25</t>
    </r>
    <r>
      <rPr>
        <sz val="10"/>
        <rFont val="方正仿宋_GBK"/>
        <charset val="134"/>
      </rPr>
      <t>管</t>
    </r>
    <r>
      <rPr>
        <sz val="10"/>
        <rFont val="Times New Roman"/>
        <charset val="134"/>
      </rPr>
      <t>1550</t>
    </r>
    <r>
      <rPr>
        <sz val="10"/>
        <rFont val="方正仿宋_GBK"/>
        <charset val="134"/>
      </rPr>
      <t>米，</t>
    </r>
    <r>
      <rPr>
        <sz val="10"/>
        <rFont val="Times New Roman"/>
        <charset val="134"/>
      </rPr>
      <t>DN20</t>
    </r>
    <r>
      <rPr>
        <sz val="10"/>
        <rFont val="方正仿宋_GBK"/>
        <charset val="134"/>
      </rPr>
      <t>管</t>
    </r>
    <r>
      <rPr>
        <sz val="10"/>
        <rFont val="Times New Roman"/>
        <charset val="134"/>
      </rPr>
      <t>1800</t>
    </r>
    <r>
      <rPr>
        <sz val="10"/>
        <rFont val="方正仿宋_GBK"/>
        <charset val="134"/>
      </rPr>
      <t>米）。</t>
    </r>
  </si>
  <si>
    <r>
      <rPr>
        <sz val="10"/>
        <rFont val="方正仿宋_GBK"/>
        <charset val="134"/>
      </rPr>
      <t>保障</t>
    </r>
    <r>
      <rPr>
        <sz val="10"/>
        <rFont val="Times New Roman"/>
        <charset val="134"/>
      </rPr>
      <t>53</t>
    </r>
    <r>
      <rPr>
        <sz val="10"/>
        <rFont val="宋体"/>
        <charset val="134"/>
      </rPr>
      <t>户，</t>
    </r>
    <r>
      <rPr>
        <sz val="10"/>
        <rFont val="Times New Roman"/>
        <charset val="134"/>
      </rPr>
      <t>223</t>
    </r>
    <r>
      <rPr>
        <sz val="10"/>
        <rFont val="宋体"/>
        <charset val="134"/>
      </rPr>
      <t>人</t>
    </r>
    <r>
      <rPr>
        <sz val="10"/>
        <rFont val="方正仿宋_GBK"/>
        <charset val="134"/>
      </rPr>
      <t>用水。</t>
    </r>
  </si>
  <si>
    <r>
      <rPr>
        <sz val="10"/>
        <color indexed="8"/>
        <rFont val="方正仿宋_GBK"/>
        <charset val="134"/>
      </rPr>
      <t>提升周边农户生活质量</t>
    </r>
  </si>
  <si>
    <r>
      <rPr>
        <sz val="10"/>
        <rFont val="Times New Roman"/>
        <charset val="134"/>
      </rPr>
      <t>53</t>
    </r>
    <r>
      <rPr>
        <sz val="10"/>
        <rFont val="宋体"/>
        <charset val="134"/>
      </rPr>
      <t>户，</t>
    </r>
    <r>
      <rPr>
        <sz val="10"/>
        <rFont val="Times New Roman"/>
        <charset val="134"/>
      </rPr>
      <t>223</t>
    </r>
    <r>
      <rPr>
        <sz val="10"/>
        <rFont val="宋体"/>
        <charset val="134"/>
      </rPr>
      <t>人，脱贫人口数量，（</t>
    </r>
    <r>
      <rPr>
        <sz val="10"/>
        <rFont val="Times New Roman"/>
        <charset val="134"/>
      </rPr>
      <t>7</t>
    </r>
    <r>
      <rPr>
        <sz val="10"/>
        <rFont val="宋体"/>
        <charset val="134"/>
      </rPr>
      <t>户</t>
    </r>
    <r>
      <rPr>
        <sz val="10"/>
        <rFont val="Times New Roman"/>
        <charset val="134"/>
      </rPr>
      <t>27</t>
    </r>
    <r>
      <rPr>
        <sz val="10"/>
        <rFont val="宋体"/>
        <charset val="134"/>
      </rPr>
      <t>人）</t>
    </r>
  </si>
  <si>
    <t>新庄村委会</t>
  </si>
  <si>
    <t>2026年</t>
  </si>
  <si>
    <t>石仁村委会管网改造工程</t>
  </si>
  <si>
    <t>石仁</t>
  </si>
  <si>
    <r>
      <rPr>
        <sz val="10"/>
        <rFont val="Times New Roman"/>
        <charset val="134"/>
      </rPr>
      <t>1</t>
    </r>
    <r>
      <rPr>
        <sz val="10"/>
        <rFont val="Times New Roman"/>
        <charset val="134"/>
      </rPr>
      <t>.</t>
    </r>
    <r>
      <rPr>
        <sz val="10"/>
        <rFont val="方正仿宋_GBK"/>
        <charset val="134"/>
      </rPr>
      <t>更换</t>
    </r>
    <r>
      <rPr>
        <sz val="10"/>
        <rFont val="Times New Roman"/>
        <charset val="134"/>
      </rPr>
      <t>37KW</t>
    </r>
    <r>
      <rPr>
        <sz val="10"/>
        <rFont val="方正仿宋_GBK"/>
        <charset val="134"/>
      </rPr>
      <t>抽水设备一套；</t>
    </r>
    <r>
      <rPr>
        <sz val="10"/>
        <rFont val="Times New Roman"/>
        <charset val="134"/>
      </rPr>
      <t xml:space="preserve">
2</t>
    </r>
    <r>
      <rPr>
        <sz val="10"/>
        <rFont val="Times New Roman"/>
        <charset val="134"/>
      </rPr>
      <t>.</t>
    </r>
    <r>
      <rPr>
        <sz val="10"/>
        <rFont val="方正仿宋_GBK"/>
        <charset val="134"/>
      </rPr>
      <t>维修供水主管网</t>
    </r>
    <r>
      <rPr>
        <sz val="10"/>
        <rFont val="Times New Roman"/>
        <charset val="134"/>
      </rPr>
      <t>6.9</t>
    </r>
    <r>
      <rPr>
        <sz val="10"/>
        <rFont val="方正仿宋_GBK"/>
        <charset val="134"/>
      </rPr>
      <t>公里（</t>
    </r>
    <r>
      <rPr>
        <sz val="10"/>
        <rFont val="Times New Roman"/>
        <charset val="134"/>
      </rPr>
      <t>DN110</t>
    </r>
    <r>
      <rPr>
        <sz val="10"/>
        <rFont val="方正仿宋_GBK"/>
        <charset val="134"/>
      </rPr>
      <t>钢管部分维护，</t>
    </r>
    <r>
      <rPr>
        <sz val="10"/>
        <rFont val="Times New Roman"/>
        <charset val="134"/>
      </rPr>
      <t>DN75</t>
    </r>
    <r>
      <rPr>
        <sz val="10"/>
        <rFont val="方正仿宋_GBK"/>
        <charset val="134"/>
      </rPr>
      <t>管</t>
    </r>
    <r>
      <rPr>
        <sz val="10"/>
        <rFont val="Times New Roman"/>
        <charset val="134"/>
      </rPr>
      <t>2000</t>
    </r>
    <r>
      <rPr>
        <sz val="10"/>
        <rFont val="方正仿宋_GBK"/>
        <charset val="134"/>
      </rPr>
      <t>米，</t>
    </r>
    <r>
      <rPr>
        <sz val="10"/>
        <rFont val="Times New Roman"/>
        <charset val="134"/>
      </rPr>
      <t>DN63</t>
    </r>
    <r>
      <rPr>
        <sz val="10"/>
        <rFont val="方正仿宋_GBK"/>
        <charset val="134"/>
      </rPr>
      <t>管</t>
    </r>
    <r>
      <rPr>
        <sz val="10"/>
        <rFont val="Times New Roman"/>
        <charset val="134"/>
      </rPr>
      <t>3000</t>
    </r>
    <r>
      <rPr>
        <sz val="10"/>
        <rFont val="方正仿宋_GBK"/>
        <charset val="134"/>
      </rPr>
      <t>米，</t>
    </r>
    <r>
      <rPr>
        <sz val="10"/>
        <rFont val="Times New Roman"/>
        <charset val="134"/>
      </rPr>
      <t>DN50</t>
    </r>
    <r>
      <rPr>
        <sz val="10"/>
        <rFont val="方正仿宋_GBK"/>
        <charset val="134"/>
      </rPr>
      <t>管</t>
    </r>
    <r>
      <rPr>
        <sz val="10"/>
        <rFont val="Times New Roman"/>
        <charset val="134"/>
      </rPr>
      <t>1900</t>
    </r>
    <r>
      <rPr>
        <sz val="10"/>
        <rFont val="方正仿宋_GBK"/>
        <charset val="134"/>
      </rPr>
      <t>米），到户供水管网</t>
    </r>
    <r>
      <rPr>
        <sz val="10"/>
        <rFont val="Times New Roman"/>
        <charset val="134"/>
      </rPr>
      <t>11.5</t>
    </r>
    <r>
      <rPr>
        <sz val="10"/>
        <rFont val="方正仿宋_GBK"/>
        <charset val="134"/>
      </rPr>
      <t>公里（</t>
    </r>
    <r>
      <rPr>
        <sz val="10"/>
        <rFont val="Times New Roman"/>
        <charset val="134"/>
      </rPr>
      <t>DN32</t>
    </r>
    <r>
      <rPr>
        <sz val="10"/>
        <rFont val="方正仿宋_GBK"/>
        <charset val="134"/>
      </rPr>
      <t>管</t>
    </r>
    <r>
      <rPr>
        <sz val="10"/>
        <rFont val="Times New Roman"/>
        <charset val="134"/>
      </rPr>
      <t>2300</t>
    </r>
    <r>
      <rPr>
        <sz val="10"/>
        <rFont val="方正仿宋_GBK"/>
        <charset val="134"/>
      </rPr>
      <t>米，</t>
    </r>
    <r>
      <rPr>
        <sz val="10"/>
        <rFont val="Times New Roman"/>
        <charset val="134"/>
      </rPr>
      <t>DN25</t>
    </r>
    <r>
      <rPr>
        <sz val="10"/>
        <rFont val="方正仿宋_GBK"/>
        <charset val="134"/>
      </rPr>
      <t>管</t>
    </r>
    <r>
      <rPr>
        <sz val="10"/>
        <rFont val="Times New Roman"/>
        <charset val="134"/>
      </rPr>
      <t>3800</t>
    </r>
    <r>
      <rPr>
        <sz val="10"/>
        <rFont val="方正仿宋_GBK"/>
        <charset val="134"/>
      </rPr>
      <t>米，</t>
    </r>
    <r>
      <rPr>
        <sz val="10"/>
        <rFont val="Times New Roman"/>
        <charset val="134"/>
      </rPr>
      <t>DN20</t>
    </r>
    <r>
      <rPr>
        <sz val="10"/>
        <rFont val="方正仿宋_GBK"/>
        <charset val="134"/>
      </rPr>
      <t>管</t>
    </r>
    <r>
      <rPr>
        <sz val="10"/>
        <rFont val="Times New Roman"/>
        <charset val="134"/>
      </rPr>
      <t>5500</t>
    </r>
    <r>
      <rPr>
        <sz val="10"/>
        <rFont val="方正仿宋_GBK"/>
        <charset val="134"/>
      </rPr>
      <t>米）。</t>
    </r>
  </si>
  <si>
    <r>
      <rPr>
        <sz val="10"/>
        <rFont val="方正仿宋_GBK"/>
        <charset val="134"/>
      </rPr>
      <t>保障</t>
    </r>
    <r>
      <rPr>
        <sz val="10"/>
        <rFont val="Times New Roman"/>
        <charset val="134"/>
      </rPr>
      <t>303</t>
    </r>
    <r>
      <rPr>
        <sz val="10"/>
        <rFont val="宋体"/>
        <charset val="134"/>
      </rPr>
      <t>户，</t>
    </r>
    <r>
      <rPr>
        <sz val="10"/>
        <rFont val="Times New Roman"/>
        <charset val="134"/>
      </rPr>
      <t>1254</t>
    </r>
    <r>
      <rPr>
        <sz val="10"/>
        <rFont val="宋体"/>
        <charset val="134"/>
      </rPr>
      <t>人</t>
    </r>
    <r>
      <rPr>
        <sz val="10"/>
        <rFont val="方正仿宋_GBK"/>
        <charset val="134"/>
      </rPr>
      <t>用水。</t>
    </r>
  </si>
  <si>
    <r>
      <rPr>
        <sz val="10"/>
        <rFont val="Times New Roman"/>
        <charset val="134"/>
      </rPr>
      <t>303</t>
    </r>
    <r>
      <rPr>
        <sz val="10"/>
        <rFont val="宋体"/>
        <charset val="134"/>
      </rPr>
      <t>户，</t>
    </r>
    <r>
      <rPr>
        <sz val="10"/>
        <rFont val="Times New Roman"/>
        <charset val="134"/>
      </rPr>
      <t>1254</t>
    </r>
    <r>
      <rPr>
        <sz val="10"/>
        <rFont val="宋体"/>
        <charset val="134"/>
      </rPr>
      <t>人，脱贫人口，</t>
    </r>
    <r>
      <rPr>
        <sz val="10"/>
        <rFont val="Times New Roman"/>
        <charset val="134"/>
      </rPr>
      <t>40</t>
    </r>
    <r>
      <rPr>
        <sz val="10"/>
        <rFont val="宋体"/>
        <charset val="134"/>
      </rPr>
      <t>户，</t>
    </r>
    <r>
      <rPr>
        <sz val="10"/>
        <rFont val="Times New Roman"/>
        <charset val="134"/>
      </rPr>
      <t>128</t>
    </r>
    <r>
      <rPr>
        <sz val="10"/>
        <rFont val="宋体"/>
        <charset val="134"/>
      </rPr>
      <t>人。</t>
    </r>
  </si>
  <si>
    <t>石仁村委会</t>
  </si>
  <si>
    <t>清水沟社区饮水安全维修养护工程</t>
  </si>
  <si>
    <t>清水沟</t>
  </si>
  <si>
    <r>
      <rPr>
        <sz val="10"/>
        <rFont val="方正仿宋_GBK"/>
        <charset val="134"/>
      </rPr>
      <t>主要建设内容：全自动净水设备</t>
    </r>
    <r>
      <rPr>
        <sz val="10"/>
        <rFont val="Times New Roman"/>
        <charset val="134"/>
      </rPr>
      <t>20M³/H 1</t>
    </r>
    <r>
      <rPr>
        <sz val="10"/>
        <rFont val="方正仿宋_GBK"/>
        <charset val="134"/>
      </rPr>
      <t>套、</t>
    </r>
    <r>
      <rPr>
        <sz val="10"/>
        <rFont val="Times New Roman"/>
        <charset val="134"/>
      </rPr>
      <t>LYJY-20</t>
    </r>
    <r>
      <rPr>
        <sz val="10"/>
        <rFont val="方正仿宋_GBK"/>
        <charset val="134"/>
      </rPr>
      <t>二氧化氯混合消毒剂发生器</t>
    </r>
    <r>
      <rPr>
        <sz val="10"/>
        <rFont val="Times New Roman"/>
        <charset val="134"/>
      </rPr>
      <t>1</t>
    </r>
    <r>
      <rPr>
        <sz val="10"/>
        <rFont val="方正仿宋_GBK"/>
        <charset val="134"/>
      </rPr>
      <t>台及配件、控制柜、计量泵、设备进出水管。</t>
    </r>
  </si>
  <si>
    <r>
      <rPr>
        <sz val="10"/>
        <rFont val="方正仿宋_GBK"/>
        <charset val="134"/>
      </rPr>
      <t>通过项目有效解决</t>
    </r>
    <r>
      <rPr>
        <sz val="10"/>
        <rFont val="Times New Roman"/>
        <charset val="134"/>
      </rPr>
      <t>60</t>
    </r>
    <r>
      <rPr>
        <sz val="10"/>
        <rFont val="方正仿宋_GBK"/>
        <charset val="134"/>
      </rPr>
      <t>户饮水困难问题。</t>
    </r>
  </si>
  <si>
    <t>保障农村饮水安全。</t>
  </si>
  <si>
    <r>
      <rPr>
        <sz val="10"/>
        <rFont val="Times New Roman"/>
        <charset val="134"/>
      </rPr>
      <t>240</t>
    </r>
    <r>
      <rPr>
        <sz val="10"/>
        <rFont val="方正仿宋_GBK"/>
        <charset val="134"/>
      </rPr>
      <t>人</t>
    </r>
  </si>
  <si>
    <t>沾益区水土资源管理开发公司</t>
  </si>
  <si>
    <t>沾益区炎方乡刘麦地村基础建设项目（一期）</t>
  </si>
  <si>
    <t>炎方</t>
  </si>
  <si>
    <t>刘麦地</t>
  </si>
  <si>
    <r>
      <rPr>
        <sz val="10"/>
        <rFont val="方正仿宋_GBK"/>
        <charset val="134"/>
      </rPr>
      <t>项目共需资金</t>
    </r>
    <r>
      <rPr>
        <sz val="10"/>
        <rFont val="Times New Roman"/>
        <charset val="134"/>
      </rPr>
      <t>398.08</t>
    </r>
    <r>
      <rPr>
        <sz val="10"/>
        <rFont val="方正仿宋_GBK"/>
        <charset val="134"/>
      </rPr>
      <t>万元</t>
    </r>
    <r>
      <rPr>
        <sz val="10"/>
        <rFont val="Times New Roman"/>
        <charset val="134"/>
      </rPr>
      <t xml:space="preserve">
1.</t>
    </r>
    <r>
      <rPr>
        <sz val="10"/>
        <rFont val="方正仿宋_GBK"/>
        <charset val="134"/>
      </rPr>
      <t>土石方工程需资金</t>
    </r>
    <r>
      <rPr>
        <sz val="10"/>
        <rFont val="Times New Roman"/>
        <charset val="134"/>
      </rPr>
      <t>5.12448</t>
    </r>
    <r>
      <rPr>
        <sz val="10"/>
        <rFont val="方正仿宋_GBK"/>
        <charset val="134"/>
      </rPr>
      <t>万元。（</t>
    </r>
    <r>
      <rPr>
        <sz val="10"/>
        <rFont val="Times New Roman"/>
        <charset val="134"/>
      </rPr>
      <t>1</t>
    </r>
    <r>
      <rPr>
        <sz val="10"/>
        <rFont val="方正仿宋_GBK"/>
        <charset val="134"/>
      </rPr>
      <t>）平整场地</t>
    </r>
    <r>
      <rPr>
        <sz val="10"/>
        <rFont val="Times New Roman"/>
        <charset val="134"/>
      </rPr>
      <t>12298</t>
    </r>
    <r>
      <rPr>
        <sz val="10"/>
        <rFont val="方正仿宋_GBK"/>
        <charset val="134"/>
      </rPr>
      <t>㎡，单价</t>
    </r>
    <r>
      <rPr>
        <sz val="10"/>
        <rFont val="Times New Roman"/>
        <charset val="134"/>
      </rPr>
      <t>2.6</t>
    </r>
    <r>
      <rPr>
        <sz val="10"/>
        <rFont val="方正仿宋_GBK"/>
        <charset val="134"/>
      </rPr>
      <t>元</t>
    </r>
    <r>
      <rPr>
        <sz val="10"/>
        <rFont val="Times New Roman"/>
        <charset val="134"/>
      </rPr>
      <t>/</t>
    </r>
    <r>
      <rPr>
        <sz val="10"/>
        <rFont val="方正仿宋_GBK"/>
        <charset val="134"/>
      </rPr>
      <t>㎡，小计</t>
    </r>
    <r>
      <rPr>
        <sz val="10"/>
        <rFont val="Times New Roman"/>
        <charset val="134"/>
      </rPr>
      <t>3.19748</t>
    </r>
    <r>
      <rPr>
        <sz val="10"/>
        <rFont val="方正仿宋_GBK"/>
        <charset val="134"/>
      </rPr>
      <t>万元。（</t>
    </r>
    <r>
      <rPr>
        <sz val="10"/>
        <rFont val="Times New Roman"/>
        <charset val="134"/>
      </rPr>
      <t>2</t>
    </r>
    <r>
      <rPr>
        <sz val="10"/>
        <rFont val="方正仿宋_GBK"/>
        <charset val="134"/>
      </rPr>
      <t>）挖一般土方</t>
    </r>
    <r>
      <rPr>
        <sz val="10"/>
        <rFont val="Times New Roman"/>
        <charset val="134"/>
      </rPr>
      <t>1300m³</t>
    </r>
    <r>
      <rPr>
        <sz val="10"/>
        <rFont val="方正仿宋_GBK"/>
        <charset val="134"/>
      </rPr>
      <t>，单价</t>
    </r>
    <r>
      <rPr>
        <sz val="10"/>
        <rFont val="Times New Roman"/>
        <charset val="134"/>
      </rPr>
      <t>3.6</t>
    </r>
    <r>
      <rPr>
        <sz val="10"/>
        <rFont val="方正仿宋_GBK"/>
        <charset val="134"/>
      </rPr>
      <t>元</t>
    </r>
    <r>
      <rPr>
        <sz val="10"/>
        <rFont val="Times New Roman"/>
        <charset val="134"/>
      </rPr>
      <t>/m³</t>
    </r>
    <r>
      <rPr>
        <sz val="10"/>
        <rFont val="方正仿宋_GBK"/>
        <charset val="134"/>
      </rPr>
      <t>，小计</t>
    </r>
    <r>
      <rPr>
        <sz val="10"/>
        <rFont val="Times New Roman"/>
        <charset val="134"/>
      </rPr>
      <t>0.468</t>
    </r>
    <r>
      <rPr>
        <sz val="10"/>
        <rFont val="方正仿宋_GBK"/>
        <charset val="134"/>
      </rPr>
      <t>万元。（</t>
    </r>
    <r>
      <rPr>
        <sz val="10"/>
        <rFont val="Times New Roman"/>
        <charset val="134"/>
      </rPr>
      <t>3</t>
    </r>
    <r>
      <rPr>
        <sz val="10"/>
        <rFont val="方正仿宋_GBK"/>
        <charset val="134"/>
      </rPr>
      <t>）回填方</t>
    </r>
    <r>
      <rPr>
        <sz val="10"/>
        <rFont val="Times New Roman"/>
        <charset val="134"/>
      </rPr>
      <t>700m³</t>
    </r>
    <r>
      <rPr>
        <sz val="10"/>
        <rFont val="方正仿宋_GBK"/>
        <charset val="134"/>
      </rPr>
      <t>，单价</t>
    </r>
    <r>
      <rPr>
        <sz val="10"/>
        <rFont val="Times New Roman"/>
        <charset val="134"/>
      </rPr>
      <t>12.3</t>
    </r>
    <r>
      <rPr>
        <sz val="10"/>
        <rFont val="方正仿宋_GBK"/>
        <charset val="134"/>
      </rPr>
      <t>元</t>
    </r>
    <r>
      <rPr>
        <sz val="10"/>
        <rFont val="Times New Roman"/>
        <charset val="134"/>
      </rPr>
      <t>/m³</t>
    </r>
    <r>
      <rPr>
        <sz val="10"/>
        <rFont val="方正仿宋_GBK"/>
        <charset val="134"/>
      </rPr>
      <t>，小计</t>
    </r>
    <r>
      <rPr>
        <sz val="10"/>
        <rFont val="Times New Roman"/>
        <charset val="134"/>
      </rPr>
      <t>0.861</t>
    </r>
    <r>
      <rPr>
        <sz val="10"/>
        <rFont val="方正仿宋_GBK"/>
        <charset val="134"/>
      </rPr>
      <t>万元。（</t>
    </r>
    <r>
      <rPr>
        <sz val="10"/>
        <rFont val="Times New Roman"/>
        <charset val="134"/>
      </rPr>
      <t>4</t>
    </r>
    <r>
      <rPr>
        <sz val="10"/>
        <rFont val="方正仿宋_GBK"/>
        <charset val="134"/>
      </rPr>
      <t>）余方弃置</t>
    </r>
    <r>
      <rPr>
        <sz val="10"/>
        <rFont val="Times New Roman"/>
        <charset val="134"/>
      </rPr>
      <t>1300m³</t>
    </r>
    <r>
      <rPr>
        <sz val="10"/>
        <rFont val="方正仿宋_GBK"/>
        <charset val="134"/>
      </rPr>
      <t>，单价</t>
    </r>
    <r>
      <rPr>
        <sz val="10"/>
        <rFont val="Times New Roman"/>
        <charset val="134"/>
      </rPr>
      <t>4.6</t>
    </r>
    <r>
      <rPr>
        <sz val="10"/>
        <rFont val="方正仿宋_GBK"/>
        <charset val="134"/>
      </rPr>
      <t>元</t>
    </r>
    <r>
      <rPr>
        <sz val="10"/>
        <rFont val="Times New Roman"/>
        <charset val="134"/>
      </rPr>
      <t>/m³</t>
    </r>
    <r>
      <rPr>
        <sz val="10"/>
        <rFont val="方正仿宋_GBK"/>
        <charset val="134"/>
      </rPr>
      <t>，小计</t>
    </r>
    <r>
      <rPr>
        <sz val="10"/>
        <rFont val="Times New Roman"/>
        <charset val="134"/>
      </rPr>
      <t>0.598</t>
    </r>
    <r>
      <rPr>
        <sz val="10"/>
        <rFont val="方正仿宋_GBK"/>
        <charset val="134"/>
      </rPr>
      <t>万元；</t>
    </r>
    <r>
      <rPr>
        <sz val="10"/>
        <rFont val="Times New Roman"/>
        <charset val="134"/>
      </rPr>
      <t xml:space="preserve">
2.</t>
    </r>
    <r>
      <rPr>
        <sz val="10"/>
        <rFont val="方正仿宋_GBK"/>
        <charset val="134"/>
      </rPr>
      <t>停车场混凝土车行道需资金</t>
    </r>
    <r>
      <rPr>
        <sz val="10"/>
        <rFont val="Times New Roman"/>
        <charset val="134"/>
      </rPr>
      <t>49.49</t>
    </r>
    <r>
      <rPr>
        <sz val="10"/>
        <rFont val="方正仿宋_GBK"/>
        <charset val="134"/>
      </rPr>
      <t>万元。道路宽</t>
    </r>
    <r>
      <rPr>
        <sz val="10"/>
        <rFont val="Times New Roman"/>
        <charset val="134"/>
      </rPr>
      <t>6m</t>
    </r>
    <r>
      <rPr>
        <sz val="10"/>
        <rFont val="方正仿宋_GBK"/>
        <charset val="134"/>
      </rPr>
      <t>，道路总长</t>
    </r>
    <r>
      <rPr>
        <sz val="10"/>
        <rFont val="Times New Roman"/>
        <charset val="134"/>
      </rPr>
      <t>766m</t>
    </r>
    <r>
      <rPr>
        <sz val="10"/>
        <rFont val="方正仿宋_GBK"/>
        <charset val="134"/>
      </rPr>
      <t>，道路总厚度</t>
    </r>
    <r>
      <rPr>
        <sz val="10"/>
        <rFont val="Times New Roman"/>
        <charset val="134"/>
      </rPr>
      <t>40cm</t>
    </r>
    <r>
      <rPr>
        <sz val="10"/>
        <rFont val="方正仿宋_GBK"/>
        <charset val="134"/>
      </rPr>
      <t>（含碎石垫层</t>
    </r>
    <r>
      <rPr>
        <sz val="10"/>
        <rFont val="Times New Roman"/>
        <charset val="134"/>
      </rPr>
      <t>200mm</t>
    </r>
    <r>
      <rPr>
        <sz val="10"/>
        <rFont val="方正仿宋_GBK"/>
        <charset val="134"/>
      </rPr>
      <t>）。（</t>
    </r>
    <r>
      <rPr>
        <sz val="10"/>
        <rFont val="Times New Roman"/>
        <charset val="134"/>
      </rPr>
      <t>1</t>
    </r>
    <r>
      <rPr>
        <sz val="10"/>
        <rFont val="方正仿宋_GBK"/>
        <charset val="134"/>
      </rPr>
      <t>）</t>
    </r>
    <r>
      <rPr>
        <sz val="10"/>
        <rFont val="Times New Roman"/>
        <charset val="134"/>
      </rPr>
      <t>200mm</t>
    </r>
    <r>
      <rPr>
        <sz val="10"/>
        <rFont val="方正仿宋_GBK"/>
        <charset val="134"/>
      </rPr>
      <t>碎石垫层</t>
    </r>
    <r>
      <rPr>
        <sz val="10"/>
        <rFont val="Times New Roman"/>
        <charset val="134"/>
      </rPr>
      <t>919.2m³</t>
    </r>
    <r>
      <rPr>
        <sz val="10"/>
        <rFont val="方正仿宋_GBK"/>
        <charset val="134"/>
      </rPr>
      <t>，单价</t>
    </r>
    <r>
      <rPr>
        <sz val="10"/>
        <rFont val="Times New Roman"/>
        <charset val="134"/>
      </rPr>
      <t>78.48</t>
    </r>
    <r>
      <rPr>
        <sz val="10"/>
        <rFont val="方正仿宋_GBK"/>
        <charset val="134"/>
      </rPr>
      <t>元</t>
    </r>
    <r>
      <rPr>
        <sz val="10"/>
        <rFont val="Times New Roman"/>
        <charset val="134"/>
      </rPr>
      <t>/m³</t>
    </r>
    <r>
      <rPr>
        <sz val="10"/>
        <rFont val="方正仿宋_GBK"/>
        <charset val="134"/>
      </rPr>
      <t>，小计</t>
    </r>
    <r>
      <rPr>
        <sz val="10"/>
        <rFont val="Times New Roman"/>
        <charset val="134"/>
      </rPr>
      <t>7.213882</t>
    </r>
    <r>
      <rPr>
        <sz val="10"/>
        <rFont val="方正仿宋_GBK"/>
        <charset val="134"/>
      </rPr>
      <t>万元。（</t>
    </r>
    <r>
      <rPr>
        <sz val="10"/>
        <rFont val="Times New Roman"/>
        <charset val="134"/>
      </rPr>
      <t>2</t>
    </r>
    <r>
      <rPr>
        <sz val="10"/>
        <rFont val="方正仿宋_GBK"/>
        <charset val="134"/>
      </rPr>
      <t>）</t>
    </r>
    <r>
      <rPr>
        <sz val="10"/>
        <rFont val="Times New Roman"/>
        <charset val="134"/>
      </rPr>
      <t>200</t>
    </r>
    <r>
      <rPr>
        <sz val="10"/>
        <rFont val="方正仿宋_GBK"/>
        <charset val="134"/>
      </rPr>
      <t>厚</t>
    </r>
    <r>
      <rPr>
        <sz val="10"/>
        <rFont val="Times New Roman"/>
        <charset val="134"/>
      </rPr>
      <t>C30</t>
    </r>
    <r>
      <rPr>
        <sz val="10"/>
        <rFont val="方正仿宋_GBK"/>
        <charset val="134"/>
      </rPr>
      <t>混凝土（停车场混凝土车行道）</t>
    </r>
    <r>
      <rPr>
        <sz val="10"/>
        <rFont val="Times New Roman"/>
        <charset val="134"/>
      </rPr>
      <t>919.2m³</t>
    </r>
    <r>
      <rPr>
        <sz val="10"/>
        <rFont val="方正仿宋_GBK"/>
        <charset val="134"/>
      </rPr>
      <t>，单价</t>
    </r>
    <r>
      <rPr>
        <sz val="10"/>
        <rFont val="Times New Roman"/>
        <charset val="134"/>
      </rPr>
      <t>460</t>
    </r>
    <r>
      <rPr>
        <sz val="10"/>
        <rFont val="方正仿宋_GBK"/>
        <charset val="134"/>
      </rPr>
      <t>元</t>
    </r>
    <r>
      <rPr>
        <sz val="10"/>
        <rFont val="Times New Roman"/>
        <charset val="134"/>
      </rPr>
      <t>/m³</t>
    </r>
    <r>
      <rPr>
        <sz val="10"/>
        <rFont val="方正仿宋_GBK"/>
        <charset val="134"/>
      </rPr>
      <t>，小计</t>
    </r>
    <r>
      <rPr>
        <sz val="10"/>
        <rFont val="Times New Roman"/>
        <charset val="134"/>
      </rPr>
      <t>42.2832</t>
    </r>
    <r>
      <rPr>
        <sz val="10"/>
        <rFont val="方正仿宋_GBK"/>
        <charset val="134"/>
      </rPr>
      <t>万元；</t>
    </r>
    <r>
      <rPr>
        <sz val="10"/>
        <rFont val="Times New Roman"/>
        <charset val="134"/>
      </rPr>
      <t xml:space="preserve">
3.</t>
    </r>
    <r>
      <rPr>
        <sz val="10"/>
        <rFont val="方正仿宋_GBK"/>
        <charset val="134"/>
      </rPr>
      <t>生态停车场植草砖需资金</t>
    </r>
    <r>
      <rPr>
        <sz val="10"/>
        <rFont val="Times New Roman"/>
        <charset val="134"/>
      </rPr>
      <t>183.24</t>
    </r>
    <r>
      <rPr>
        <sz val="10"/>
        <rFont val="方正仿宋_GBK"/>
        <charset val="134"/>
      </rPr>
      <t>万元。植草砖</t>
    </r>
    <r>
      <rPr>
        <sz val="10"/>
        <rFont val="Times New Roman"/>
        <charset val="134"/>
      </rPr>
      <t>5090</t>
    </r>
    <r>
      <rPr>
        <sz val="10"/>
        <rFont val="方正仿宋_GBK"/>
        <charset val="134"/>
      </rPr>
      <t>㎡，单价</t>
    </r>
    <r>
      <rPr>
        <sz val="10"/>
        <rFont val="Times New Roman"/>
        <charset val="134"/>
      </rPr>
      <t>360</t>
    </r>
    <r>
      <rPr>
        <sz val="10"/>
        <rFont val="方正仿宋_GBK"/>
        <charset val="134"/>
      </rPr>
      <t>元</t>
    </r>
    <r>
      <rPr>
        <sz val="10"/>
        <rFont val="Times New Roman"/>
        <charset val="134"/>
      </rPr>
      <t>/</t>
    </r>
    <r>
      <rPr>
        <sz val="10"/>
        <rFont val="方正仿宋_GBK"/>
        <charset val="134"/>
      </rPr>
      <t>㎡，小计</t>
    </r>
    <r>
      <rPr>
        <sz val="10"/>
        <rFont val="Times New Roman"/>
        <charset val="134"/>
      </rPr>
      <t>183.24</t>
    </r>
    <r>
      <rPr>
        <sz val="10"/>
        <rFont val="方正仿宋_GBK"/>
        <charset val="134"/>
      </rPr>
      <t>万元；</t>
    </r>
    <r>
      <rPr>
        <sz val="10"/>
        <rFont val="Times New Roman"/>
        <charset val="134"/>
      </rPr>
      <t xml:space="preserve">
4.</t>
    </r>
    <r>
      <rPr>
        <sz val="10"/>
        <rFont val="方正仿宋_GBK"/>
        <charset val="134"/>
      </rPr>
      <t>给排水主管网工程需资金</t>
    </r>
    <r>
      <rPr>
        <sz val="10"/>
        <rFont val="Times New Roman"/>
        <charset val="134"/>
      </rPr>
      <t>32.67</t>
    </r>
    <r>
      <rPr>
        <sz val="10"/>
        <rFont val="方正仿宋_GBK"/>
        <charset val="134"/>
      </rPr>
      <t>万元。（</t>
    </r>
    <r>
      <rPr>
        <sz val="10"/>
        <rFont val="Times New Roman"/>
        <charset val="134"/>
      </rPr>
      <t>1</t>
    </r>
    <r>
      <rPr>
        <sz val="10"/>
        <rFont val="方正仿宋_GBK"/>
        <charset val="134"/>
      </rPr>
      <t>）</t>
    </r>
    <r>
      <rPr>
        <sz val="10"/>
        <rFont val="Times New Roman"/>
        <charset val="134"/>
      </rPr>
      <t>HDPE</t>
    </r>
    <r>
      <rPr>
        <sz val="10"/>
        <rFont val="方正仿宋_GBK"/>
        <charset val="134"/>
      </rPr>
      <t>双壁波纹管</t>
    </r>
    <r>
      <rPr>
        <sz val="10"/>
        <rFont val="Times New Roman"/>
        <charset val="134"/>
      </rPr>
      <t>DN300</t>
    </r>
    <r>
      <rPr>
        <sz val="10"/>
        <rFont val="方正仿宋_GBK"/>
        <charset val="134"/>
      </rPr>
      <t>长</t>
    </r>
    <r>
      <rPr>
        <sz val="10"/>
        <rFont val="Times New Roman"/>
        <charset val="134"/>
      </rPr>
      <t>980m</t>
    </r>
    <r>
      <rPr>
        <sz val="10"/>
        <rFont val="方正仿宋_GBK"/>
        <charset val="134"/>
      </rPr>
      <t>，单价</t>
    </r>
    <r>
      <rPr>
        <sz val="10"/>
        <rFont val="Times New Roman"/>
        <charset val="134"/>
      </rPr>
      <t>160</t>
    </r>
    <r>
      <rPr>
        <sz val="10"/>
        <rFont val="方正仿宋_GBK"/>
        <charset val="134"/>
      </rPr>
      <t>元</t>
    </r>
    <r>
      <rPr>
        <sz val="10"/>
        <rFont val="Times New Roman"/>
        <charset val="134"/>
      </rPr>
      <t>/m</t>
    </r>
    <r>
      <rPr>
        <sz val="10"/>
        <rFont val="方正仿宋_GBK"/>
        <charset val="134"/>
      </rPr>
      <t>，小计</t>
    </r>
    <r>
      <rPr>
        <sz val="10"/>
        <rFont val="Times New Roman"/>
        <charset val="134"/>
      </rPr>
      <t>15.68</t>
    </r>
    <r>
      <rPr>
        <sz val="10"/>
        <rFont val="方正仿宋_GBK"/>
        <charset val="134"/>
      </rPr>
      <t>万元。（</t>
    </r>
    <r>
      <rPr>
        <sz val="10"/>
        <rFont val="Times New Roman"/>
        <charset val="134"/>
      </rPr>
      <t>2</t>
    </r>
    <r>
      <rPr>
        <sz val="10"/>
        <rFont val="方正仿宋_GBK"/>
        <charset val="134"/>
      </rPr>
      <t>）</t>
    </r>
    <r>
      <rPr>
        <sz val="10"/>
        <rFont val="Times New Roman"/>
        <charset val="134"/>
      </rPr>
      <t>HDPE</t>
    </r>
    <r>
      <rPr>
        <sz val="10"/>
        <rFont val="方正仿宋_GBK"/>
        <charset val="134"/>
      </rPr>
      <t>双壁波纹管</t>
    </r>
    <r>
      <rPr>
        <sz val="10"/>
        <rFont val="Times New Roman"/>
        <charset val="134"/>
      </rPr>
      <t>DN400</t>
    </r>
    <r>
      <rPr>
        <sz val="10"/>
        <rFont val="方正仿宋_GBK"/>
        <charset val="134"/>
      </rPr>
      <t>长</t>
    </r>
    <r>
      <rPr>
        <sz val="10"/>
        <rFont val="Times New Roman"/>
        <charset val="134"/>
      </rPr>
      <t>120m</t>
    </r>
    <r>
      <rPr>
        <sz val="10"/>
        <rFont val="方正仿宋_GBK"/>
        <charset val="134"/>
      </rPr>
      <t>，单价</t>
    </r>
    <r>
      <rPr>
        <sz val="10"/>
        <rFont val="Times New Roman"/>
        <charset val="134"/>
      </rPr>
      <t>275</t>
    </r>
    <r>
      <rPr>
        <sz val="10"/>
        <rFont val="方正仿宋_GBK"/>
        <charset val="134"/>
      </rPr>
      <t>元</t>
    </r>
    <r>
      <rPr>
        <sz val="10"/>
        <rFont val="Times New Roman"/>
        <charset val="134"/>
      </rPr>
      <t>/m</t>
    </r>
    <r>
      <rPr>
        <sz val="10"/>
        <rFont val="方正仿宋_GBK"/>
        <charset val="134"/>
      </rPr>
      <t>，小计</t>
    </r>
    <r>
      <rPr>
        <sz val="10"/>
        <rFont val="Times New Roman"/>
        <charset val="134"/>
      </rPr>
      <t>3.3</t>
    </r>
    <r>
      <rPr>
        <sz val="10"/>
        <rFont val="方正仿宋_GBK"/>
        <charset val="134"/>
      </rPr>
      <t>万元。（</t>
    </r>
    <r>
      <rPr>
        <sz val="10"/>
        <rFont val="Times New Roman"/>
        <charset val="134"/>
      </rPr>
      <t>3</t>
    </r>
    <r>
      <rPr>
        <sz val="10"/>
        <rFont val="方正仿宋_GBK"/>
        <charset val="134"/>
      </rPr>
      <t>）</t>
    </r>
    <r>
      <rPr>
        <sz val="10"/>
        <rFont val="Times New Roman"/>
        <charset val="134"/>
      </rPr>
      <t>DN800</t>
    </r>
    <r>
      <rPr>
        <sz val="10"/>
        <rFont val="方正仿宋_GBK"/>
        <charset val="134"/>
      </rPr>
      <t>混凝土承插管长</t>
    </r>
    <r>
      <rPr>
        <sz val="10"/>
        <rFont val="Times New Roman"/>
        <charset val="134"/>
      </rPr>
      <t>84m</t>
    </r>
    <r>
      <rPr>
        <sz val="10"/>
        <rFont val="方正仿宋_GBK"/>
        <charset val="134"/>
      </rPr>
      <t>，单价</t>
    </r>
    <r>
      <rPr>
        <sz val="10"/>
        <rFont val="Times New Roman"/>
        <charset val="134"/>
      </rPr>
      <t>620</t>
    </r>
    <r>
      <rPr>
        <sz val="10"/>
        <rFont val="方正仿宋_GBK"/>
        <charset val="134"/>
      </rPr>
      <t>元</t>
    </r>
    <r>
      <rPr>
        <sz val="10"/>
        <rFont val="Times New Roman"/>
        <charset val="134"/>
      </rPr>
      <t>/m</t>
    </r>
    <r>
      <rPr>
        <sz val="10"/>
        <rFont val="方正仿宋_GBK"/>
        <charset val="134"/>
      </rPr>
      <t>，小计</t>
    </r>
    <r>
      <rPr>
        <sz val="10"/>
        <rFont val="Times New Roman"/>
        <charset val="134"/>
      </rPr>
      <t>5.208</t>
    </r>
    <r>
      <rPr>
        <sz val="10"/>
        <rFont val="方正仿宋_GBK"/>
        <charset val="134"/>
      </rPr>
      <t>万元。（</t>
    </r>
    <r>
      <rPr>
        <sz val="10"/>
        <rFont val="Times New Roman"/>
        <charset val="134"/>
      </rPr>
      <t>4</t>
    </r>
    <r>
      <rPr>
        <sz val="10"/>
        <rFont val="方正仿宋_GBK"/>
        <charset val="134"/>
      </rPr>
      <t>）砖砌雨水口</t>
    </r>
    <r>
      <rPr>
        <sz val="10"/>
        <rFont val="Times New Roman"/>
        <charset val="134"/>
      </rPr>
      <t>42</t>
    </r>
    <r>
      <rPr>
        <sz val="10"/>
        <rFont val="方正仿宋_GBK"/>
        <charset val="134"/>
      </rPr>
      <t>座，单价</t>
    </r>
    <r>
      <rPr>
        <sz val="10"/>
        <rFont val="Times New Roman"/>
        <charset val="134"/>
      </rPr>
      <t>1250</t>
    </r>
    <r>
      <rPr>
        <sz val="10"/>
        <rFont val="方正仿宋_GBK"/>
        <charset val="134"/>
      </rPr>
      <t>元</t>
    </r>
    <r>
      <rPr>
        <sz val="10"/>
        <rFont val="Times New Roman"/>
        <charset val="134"/>
      </rPr>
      <t>/</t>
    </r>
    <r>
      <rPr>
        <sz val="10"/>
        <rFont val="方正仿宋_GBK"/>
        <charset val="134"/>
      </rPr>
      <t>座，小计</t>
    </r>
    <r>
      <rPr>
        <sz val="10"/>
        <rFont val="Times New Roman"/>
        <charset val="134"/>
      </rPr>
      <t>5.25</t>
    </r>
    <r>
      <rPr>
        <sz val="10"/>
        <rFont val="方正仿宋_GBK"/>
        <charset val="134"/>
      </rPr>
      <t>万元。（</t>
    </r>
    <r>
      <rPr>
        <sz val="10"/>
        <rFont val="Times New Roman"/>
        <charset val="134"/>
      </rPr>
      <t>5</t>
    </r>
    <r>
      <rPr>
        <sz val="10"/>
        <rFont val="方正仿宋_GBK"/>
        <charset val="134"/>
      </rPr>
      <t>）砖砌雨水井</t>
    </r>
    <r>
      <rPr>
        <sz val="10"/>
        <rFont val="Times New Roman"/>
        <charset val="134"/>
      </rPr>
      <t>24</t>
    </r>
    <r>
      <rPr>
        <sz val="10"/>
        <rFont val="方正仿宋_GBK"/>
        <charset val="134"/>
      </rPr>
      <t>座，单价</t>
    </r>
    <r>
      <rPr>
        <sz val="10"/>
        <rFont val="Times New Roman"/>
        <charset val="134"/>
      </rPr>
      <t>1350</t>
    </r>
    <r>
      <rPr>
        <sz val="10"/>
        <rFont val="方正仿宋_GBK"/>
        <charset val="134"/>
      </rPr>
      <t>元</t>
    </r>
    <r>
      <rPr>
        <sz val="10"/>
        <rFont val="Times New Roman"/>
        <charset val="134"/>
      </rPr>
      <t>/</t>
    </r>
    <r>
      <rPr>
        <sz val="10"/>
        <rFont val="方正仿宋_GBK"/>
        <charset val="134"/>
      </rPr>
      <t>座，小计</t>
    </r>
    <r>
      <rPr>
        <sz val="10"/>
        <rFont val="Times New Roman"/>
        <charset val="134"/>
      </rPr>
      <t>3.24</t>
    </r>
    <r>
      <rPr>
        <sz val="10"/>
        <rFont val="方正仿宋_GBK"/>
        <charset val="134"/>
      </rPr>
      <t>万元；</t>
    </r>
    <r>
      <rPr>
        <sz val="10"/>
        <rFont val="Times New Roman"/>
        <charset val="134"/>
      </rPr>
      <t xml:space="preserve">
5.</t>
    </r>
    <r>
      <rPr>
        <sz val="10"/>
        <rFont val="方正仿宋_GBK"/>
        <charset val="134"/>
      </rPr>
      <t>交通指示牌需资金</t>
    </r>
    <r>
      <rPr>
        <sz val="10"/>
        <rFont val="Times New Roman"/>
        <charset val="134"/>
      </rPr>
      <t>2.6</t>
    </r>
    <r>
      <rPr>
        <sz val="10"/>
        <rFont val="方正仿宋_GBK"/>
        <charset val="134"/>
      </rPr>
      <t>万元。交通指示牌</t>
    </r>
    <r>
      <rPr>
        <sz val="10"/>
        <rFont val="Times New Roman"/>
        <charset val="134"/>
      </rPr>
      <t>40</t>
    </r>
    <r>
      <rPr>
        <sz val="10"/>
        <rFont val="方正仿宋_GBK"/>
        <charset val="134"/>
      </rPr>
      <t>块，单价</t>
    </r>
    <r>
      <rPr>
        <sz val="10"/>
        <rFont val="Times New Roman"/>
        <charset val="134"/>
      </rPr>
      <t>650</t>
    </r>
    <r>
      <rPr>
        <sz val="10"/>
        <rFont val="方正仿宋_GBK"/>
        <charset val="134"/>
      </rPr>
      <t>元</t>
    </r>
    <r>
      <rPr>
        <sz val="10"/>
        <rFont val="Times New Roman"/>
        <charset val="134"/>
      </rPr>
      <t>/</t>
    </r>
    <r>
      <rPr>
        <sz val="10"/>
        <rFont val="方正仿宋_GBK"/>
        <charset val="134"/>
      </rPr>
      <t>块，小计</t>
    </r>
    <r>
      <rPr>
        <sz val="10"/>
        <rFont val="Times New Roman"/>
        <charset val="134"/>
      </rPr>
      <t>2.6</t>
    </r>
    <r>
      <rPr>
        <sz val="10"/>
        <rFont val="方正仿宋_GBK"/>
        <charset val="134"/>
      </rPr>
      <t>万元；</t>
    </r>
    <r>
      <rPr>
        <sz val="10"/>
        <rFont val="Times New Roman"/>
        <charset val="134"/>
      </rPr>
      <t xml:space="preserve">
6.400KVA</t>
    </r>
    <r>
      <rPr>
        <sz val="10"/>
        <rFont val="方正仿宋_GBK"/>
        <charset val="134"/>
      </rPr>
      <t>箱式变电站需资金</t>
    </r>
    <r>
      <rPr>
        <sz val="10"/>
        <rFont val="Times New Roman"/>
        <charset val="134"/>
      </rPr>
      <t>50</t>
    </r>
    <r>
      <rPr>
        <sz val="10"/>
        <rFont val="方正仿宋_GBK"/>
        <charset val="134"/>
      </rPr>
      <t>万元。</t>
    </r>
    <r>
      <rPr>
        <sz val="10"/>
        <rFont val="Times New Roman"/>
        <charset val="134"/>
      </rPr>
      <t>400KVA</t>
    </r>
    <r>
      <rPr>
        <sz val="10"/>
        <rFont val="方正仿宋_GBK"/>
        <charset val="134"/>
      </rPr>
      <t>箱式变电站</t>
    </r>
    <r>
      <rPr>
        <sz val="10"/>
        <rFont val="Times New Roman"/>
        <charset val="134"/>
      </rPr>
      <t>1</t>
    </r>
    <r>
      <rPr>
        <sz val="10"/>
        <rFont val="方正仿宋_GBK"/>
        <charset val="134"/>
      </rPr>
      <t>套，单价</t>
    </r>
    <r>
      <rPr>
        <sz val="10"/>
        <rFont val="Times New Roman"/>
        <charset val="134"/>
      </rPr>
      <t>50</t>
    </r>
    <r>
      <rPr>
        <sz val="10"/>
        <rFont val="方正仿宋_GBK"/>
        <charset val="134"/>
      </rPr>
      <t>万元</t>
    </r>
    <r>
      <rPr>
        <sz val="10"/>
        <rFont val="Times New Roman"/>
        <charset val="134"/>
      </rPr>
      <t>/</t>
    </r>
    <r>
      <rPr>
        <sz val="10"/>
        <rFont val="方正仿宋_GBK"/>
        <charset val="134"/>
      </rPr>
      <t>套，小计</t>
    </r>
    <r>
      <rPr>
        <sz val="10"/>
        <rFont val="Times New Roman"/>
        <charset val="134"/>
      </rPr>
      <t>50</t>
    </r>
    <r>
      <rPr>
        <sz val="10"/>
        <rFont val="方正仿宋_GBK"/>
        <charset val="134"/>
      </rPr>
      <t>万元；</t>
    </r>
    <r>
      <rPr>
        <sz val="10"/>
        <rFont val="Times New Roman"/>
        <charset val="134"/>
      </rPr>
      <t xml:space="preserve">
7.</t>
    </r>
    <r>
      <rPr>
        <sz val="10"/>
        <rFont val="方正仿宋_GBK"/>
        <charset val="134"/>
      </rPr>
      <t>便民通道需资金</t>
    </r>
    <r>
      <rPr>
        <sz val="10"/>
        <rFont val="Times New Roman"/>
        <charset val="134"/>
      </rPr>
      <t>16.97</t>
    </r>
    <r>
      <rPr>
        <sz val="10"/>
        <rFont val="方正仿宋_GBK"/>
        <charset val="134"/>
      </rPr>
      <t>万元。道路总宽度</t>
    </r>
    <r>
      <rPr>
        <sz val="10"/>
        <rFont val="Times New Roman"/>
        <charset val="134"/>
      </rPr>
      <t>4m</t>
    </r>
    <r>
      <rPr>
        <sz val="10"/>
        <rFont val="方正仿宋_GBK"/>
        <charset val="134"/>
      </rPr>
      <t>，道路总长度</t>
    </r>
    <r>
      <rPr>
        <sz val="10"/>
        <rFont val="Times New Roman"/>
        <charset val="134"/>
      </rPr>
      <t>501m</t>
    </r>
    <r>
      <rPr>
        <sz val="10"/>
        <rFont val="方正仿宋_GBK"/>
        <charset val="134"/>
      </rPr>
      <t>，道路总厚度</t>
    </r>
    <r>
      <rPr>
        <sz val="10"/>
        <rFont val="Times New Roman"/>
        <charset val="134"/>
      </rPr>
      <t>35cm</t>
    </r>
    <r>
      <rPr>
        <sz val="10"/>
        <rFont val="方正仿宋_GBK"/>
        <charset val="134"/>
      </rPr>
      <t>（含碎石垫层</t>
    </r>
    <r>
      <rPr>
        <sz val="10"/>
        <rFont val="Times New Roman"/>
        <charset val="134"/>
      </rPr>
      <t>200mm</t>
    </r>
    <r>
      <rPr>
        <sz val="10"/>
        <rFont val="方正仿宋_GBK"/>
        <charset val="134"/>
      </rPr>
      <t>）。（</t>
    </r>
    <r>
      <rPr>
        <sz val="10"/>
        <rFont val="Times New Roman"/>
        <charset val="134"/>
      </rPr>
      <t>1</t>
    </r>
    <r>
      <rPr>
        <sz val="10"/>
        <rFont val="方正仿宋_GBK"/>
        <charset val="134"/>
      </rPr>
      <t>）</t>
    </r>
    <r>
      <rPr>
        <sz val="10"/>
        <rFont val="Times New Roman"/>
        <charset val="134"/>
      </rPr>
      <t>200mm</t>
    </r>
    <r>
      <rPr>
        <sz val="10"/>
        <rFont val="方正仿宋_GBK"/>
        <charset val="134"/>
      </rPr>
      <t>碎石垫层垫层（碎石垫层）</t>
    </r>
    <r>
      <rPr>
        <sz val="10"/>
        <rFont val="Times New Roman"/>
        <charset val="134"/>
      </rPr>
      <t>400.8m³</t>
    </r>
    <r>
      <rPr>
        <sz val="10"/>
        <rFont val="方正仿宋_GBK"/>
        <charset val="134"/>
      </rPr>
      <t>，单价</t>
    </r>
    <r>
      <rPr>
        <sz val="10"/>
        <rFont val="Times New Roman"/>
        <charset val="134"/>
      </rPr>
      <t>78.48</t>
    </r>
    <r>
      <rPr>
        <sz val="10"/>
        <rFont val="方正仿宋_GBK"/>
        <charset val="134"/>
      </rPr>
      <t>元</t>
    </r>
    <r>
      <rPr>
        <sz val="10"/>
        <rFont val="Times New Roman"/>
        <charset val="134"/>
      </rPr>
      <t>/m³</t>
    </r>
    <r>
      <rPr>
        <sz val="10"/>
        <rFont val="方正仿宋_GBK"/>
        <charset val="134"/>
      </rPr>
      <t>，小计</t>
    </r>
    <r>
      <rPr>
        <sz val="10"/>
        <rFont val="Times New Roman"/>
        <charset val="134"/>
      </rPr>
      <t>3.145478</t>
    </r>
    <r>
      <rPr>
        <sz val="10"/>
        <rFont val="方正仿宋_GBK"/>
        <charset val="134"/>
      </rPr>
      <t>万元。（</t>
    </r>
    <r>
      <rPr>
        <sz val="10"/>
        <rFont val="Times New Roman"/>
        <charset val="134"/>
      </rPr>
      <t>2</t>
    </r>
    <r>
      <rPr>
        <sz val="10"/>
        <rFont val="方正仿宋_GBK"/>
        <charset val="134"/>
      </rPr>
      <t>）</t>
    </r>
    <r>
      <rPr>
        <sz val="10"/>
        <rFont val="Times New Roman"/>
        <charset val="134"/>
      </rPr>
      <t>150</t>
    </r>
    <r>
      <rPr>
        <sz val="10"/>
        <rFont val="方正仿宋_GBK"/>
        <charset val="134"/>
      </rPr>
      <t>厚</t>
    </r>
    <r>
      <rPr>
        <sz val="10"/>
        <rFont val="Times New Roman"/>
        <charset val="134"/>
      </rPr>
      <t>C30</t>
    </r>
    <r>
      <rPr>
        <sz val="10"/>
        <rFont val="方正仿宋_GBK"/>
        <charset val="134"/>
      </rPr>
      <t>混凝土</t>
    </r>
    <r>
      <rPr>
        <sz val="10"/>
        <rFont val="Times New Roman"/>
        <charset val="134"/>
      </rPr>
      <t>300.6m³</t>
    </r>
    <r>
      <rPr>
        <sz val="10"/>
        <rFont val="方正仿宋_GBK"/>
        <charset val="134"/>
      </rPr>
      <t>，单价</t>
    </r>
    <r>
      <rPr>
        <sz val="10"/>
        <rFont val="Times New Roman"/>
        <charset val="134"/>
      </rPr>
      <t>460</t>
    </r>
    <r>
      <rPr>
        <sz val="10"/>
        <rFont val="方正仿宋_GBK"/>
        <charset val="134"/>
      </rPr>
      <t>元</t>
    </r>
    <r>
      <rPr>
        <sz val="10"/>
        <rFont val="Times New Roman"/>
        <charset val="134"/>
      </rPr>
      <t>/m³</t>
    </r>
    <r>
      <rPr>
        <sz val="10"/>
        <rFont val="方正仿宋_GBK"/>
        <charset val="134"/>
      </rPr>
      <t>，小计</t>
    </r>
    <r>
      <rPr>
        <sz val="10"/>
        <rFont val="Times New Roman"/>
        <charset val="134"/>
      </rPr>
      <t>13.8276</t>
    </r>
    <r>
      <rPr>
        <sz val="10"/>
        <rFont val="方正仿宋_GBK"/>
        <charset val="134"/>
      </rPr>
      <t>万元；</t>
    </r>
    <r>
      <rPr>
        <sz val="10"/>
        <rFont val="Times New Roman"/>
        <charset val="134"/>
      </rPr>
      <t xml:space="preserve">
8.</t>
    </r>
    <r>
      <rPr>
        <sz val="10"/>
        <rFont val="方正仿宋_GBK"/>
        <charset val="134"/>
      </rPr>
      <t>砌筑工程需资金</t>
    </r>
    <r>
      <rPr>
        <sz val="10"/>
        <rFont val="Times New Roman"/>
        <charset val="134"/>
      </rPr>
      <t>35.78</t>
    </r>
    <r>
      <rPr>
        <sz val="10"/>
        <rFont val="方正仿宋_GBK"/>
        <charset val="134"/>
      </rPr>
      <t>万元。毛石挡土墙</t>
    </r>
    <r>
      <rPr>
        <sz val="10"/>
        <rFont val="Times New Roman"/>
        <charset val="134"/>
      </rPr>
      <t>783.2m³</t>
    </r>
    <r>
      <rPr>
        <sz val="10"/>
        <rFont val="方正仿宋_GBK"/>
        <charset val="134"/>
      </rPr>
      <t>，单价</t>
    </r>
    <r>
      <rPr>
        <sz val="10"/>
        <rFont val="Times New Roman"/>
        <charset val="134"/>
      </rPr>
      <t>456.97</t>
    </r>
    <r>
      <rPr>
        <sz val="10"/>
        <rFont val="方正仿宋_GBK"/>
        <charset val="134"/>
      </rPr>
      <t>元</t>
    </r>
    <r>
      <rPr>
        <sz val="10"/>
        <rFont val="Times New Roman"/>
        <charset val="134"/>
      </rPr>
      <t>/m³</t>
    </r>
    <r>
      <rPr>
        <sz val="10"/>
        <rFont val="方正仿宋_GBK"/>
        <charset val="134"/>
      </rPr>
      <t>，小计</t>
    </r>
    <r>
      <rPr>
        <sz val="10"/>
        <rFont val="Times New Roman"/>
        <charset val="134"/>
      </rPr>
      <t>35.78989</t>
    </r>
    <r>
      <rPr>
        <sz val="10"/>
        <rFont val="方正仿宋_GBK"/>
        <charset val="134"/>
      </rPr>
      <t>万元；</t>
    </r>
    <r>
      <rPr>
        <sz val="10"/>
        <rFont val="Times New Roman"/>
        <charset val="134"/>
      </rPr>
      <t xml:space="preserve">
9.</t>
    </r>
    <r>
      <rPr>
        <sz val="10"/>
        <rFont val="方正仿宋_GBK"/>
        <charset val="134"/>
      </rPr>
      <t>便民公厕提升需资金</t>
    </r>
    <r>
      <rPr>
        <sz val="10"/>
        <rFont val="Times New Roman"/>
        <charset val="134"/>
      </rPr>
      <t>22.21</t>
    </r>
    <r>
      <rPr>
        <sz val="10"/>
        <rFont val="方正仿宋_GBK"/>
        <charset val="134"/>
      </rPr>
      <t>万元。（</t>
    </r>
    <r>
      <rPr>
        <sz val="10"/>
        <rFont val="Times New Roman"/>
        <charset val="134"/>
      </rPr>
      <t>1</t>
    </r>
    <r>
      <rPr>
        <sz val="10"/>
        <rFont val="方正仿宋_GBK"/>
        <charset val="134"/>
      </rPr>
      <t>）屋顶瓦片拆除及更换</t>
    </r>
    <r>
      <rPr>
        <sz val="10"/>
        <rFont val="Times New Roman"/>
        <charset val="134"/>
      </rPr>
      <t>180</t>
    </r>
    <r>
      <rPr>
        <sz val="10"/>
        <rFont val="方正仿宋_GBK"/>
        <charset val="134"/>
      </rPr>
      <t>㎡，单价</t>
    </r>
    <r>
      <rPr>
        <sz val="10"/>
        <rFont val="Times New Roman"/>
        <charset val="134"/>
      </rPr>
      <t>124</t>
    </r>
    <r>
      <rPr>
        <sz val="10"/>
        <rFont val="方正仿宋_GBK"/>
        <charset val="134"/>
      </rPr>
      <t>元</t>
    </r>
    <r>
      <rPr>
        <sz val="10"/>
        <rFont val="Times New Roman"/>
        <charset val="134"/>
      </rPr>
      <t>/</t>
    </r>
    <r>
      <rPr>
        <sz val="10"/>
        <rFont val="方正仿宋_GBK"/>
        <charset val="134"/>
      </rPr>
      <t>㎡，小计</t>
    </r>
    <r>
      <rPr>
        <sz val="10"/>
        <rFont val="Times New Roman"/>
        <charset val="134"/>
      </rPr>
      <t>2.232</t>
    </r>
    <r>
      <rPr>
        <sz val="10"/>
        <rFont val="方正仿宋_GBK"/>
        <charset val="134"/>
      </rPr>
      <t>万元。（</t>
    </r>
    <r>
      <rPr>
        <sz val="10"/>
        <rFont val="Times New Roman"/>
        <charset val="134"/>
      </rPr>
      <t>2</t>
    </r>
    <r>
      <rPr>
        <sz val="10"/>
        <rFont val="方正仿宋_GBK"/>
        <charset val="134"/>
      </rPr>
      <t>）外墙涂料，墙面翻新</t>
    </r>
    <r>
      <rPr>
        <sz val="10"/>
        <rFont val="Times New Roman"/>
        <charset val="134"/>
      </rPr>
      <t>200</t>
    </r>
    <r>
      <rPr>
        <sz val="10"/>
        <rFont val="方正仿宋_GBK"/>
        <charset val="134"/>
      </rPr>
      <t>㎡，单价</t>
    </r>
    <r>
      <rPr>
        <sz val="10"/>
        <rFont val="Times New Roman"/>
        <charset val="134"/>
      </rPr>
      <t>56.49</t>
    </r>
    <r>
      <rPr>
        <sz val="10"/>
        <rFont val="方正仿宋_GBK"/>
        <charset val="134"/>
      </rPr>
      <t>元</t>
    </r>
    <r>
      <rPr>
        <sz val="10"/>
        <rFont val="Times New Roman"/>
        <charset val="134"/>
      </rPr>
      <t>/</t>
    </r>
    <r>
      <rPr>
        <sz val="10"/>
        <rFont val="方正仿宋_GBK"/>
        <charset val="134"/>
      </rPr>
      <t>㎡，小计</t>
    </r>
    <r>
      <rPr>
        <sz val="10"/>
        <rFont val="Times New Roman"/>
        <charset val="134"/>
      </rPr>
      <t>1.1298</t>
    </r>
    <r>
      <rPr>
        <sz val="10"/>
        <rFont val="方正仿宋_GBK"/>
        <charset val="134"/>
      </rPr>
      <t>万元。（</t>
    </r>
    <r>
      <rPr>
        <sz val="10"/>
        <rFont val="Times New Roman"/>
        <charset val="134"/>
      </rPr>
      <t>3</t>
    </r>
    <r>
      <rPr>
        <sz val="10"/>
        <rFont val="方正仿宋_GBK"/>
        <charset val="134"/>
      </rPr>
      <t>）门拆除及安装</t>
    </r>
    <r>
      <rPr>
        <sz val="10"/>
        <rFont val="Times New Roman"/>
        <charset val="134"/>
      </rPr>
      <t>6</t>
    </r>
    <r>
      <rPr>
        <sz val="10"/>
        <rFont val="方正仿宋_GBK"/>
        <charset val="134"/>
      </rPr>
      <t>道，单价</t>
    </r>
    <r>
      <rPr>
        <sz val="10"/>
        <rFont val="Times New Roman"/>
        <charset val="134"/>
      </rPr>
      <t>780</t>
    </r>
    <r>
      <rPr>
        <sz val="10"/>
        <rFont val="方正仿宋_GBK"/>
        <charset val="134"/>
      </rPr>
      <t>元</t>
    </r>
    <r>
      <rPr>
        <sz val="10"/>
        <rFont val="Times New Roman"/>
        <charset val="134"/>
      </rPr>
      <t>/</t>
    </r>
    <r>
      <rPr>
        <sz val="10"/>
        <rFont val="方正仿宋_GBK"/>
        <charset val="134"/>
      </rPr>
      <t>道，小计</t>
    </r>
    <r>
      <rPr>
        <sz val="10"/>
        <rFont val="Times New Roman"/>
        <charset val="134"/>
      </rPr>
      <t>0.468</t>
    </r>
    <r>
      <rPr>
        <sz val="10"/>
        <rFont val="方正仿宋_GBK"/>
        <charset val="134"/>
      </rPr>
      <t>万元。（</t>
    </r>
    <r>
      <rPr>
        <sz val="10"/>
        <rFont val="Times New Roman"/>
        <charset val="134"/>
      </rPr>
      <t>4</t>
    </r>
    <r>
      <rPr>
        <sz val="10"/>
        <rFont val="方正仿宋_GBK"/>
        <charset val="134"/>
      </rPr>
      <t>）块料面层，地面瓷砖贴面拆除并更换</t>
    </r>
    <r>
      <rPr>
        <sz val="10"/>
        <rFont val="Times New Roman"/>
        <charset val="134"/>
      </rPr>
      <t>250</t>
    </r>
    <r>
      <rPr>
        <sz val="10"/>
        <rFont val="方正仿宋_GBK"/>
        <charset val="134"/>
      </rPr>
      <t>㎡，单价</t>
    </r>
    <r>
      <rPr>
        <sz val="10"/>
        <rFont val="Times New Roman"/>
        <charset val="134"/>
      </rPr>
      <t>112</t>
    </r>
    <r>
      <rPr>
        <sz val="10"/>
        <rFont val="方正仿宋_GBK"/>
        <charset val="134"/>
      </rPr>
      <t>元</t>
    </r>
    <r>
      <rPr>
        <sz val="10"/>
        <rFont val="Times New Roman"/>
        <charset val="134"/>
      </rPr>
      <t>/</t>
    </r>
    <r>
      <rPr>
        <sz val="10"/>
        <rFont val="方正仿宋_GBK"/>
        <charset val="134"/>
      </rPr>
      <t>㎡，小计</t>
    </r>
    <r>
      <rPr>
        <sz val="10"/>
        <rFont val="Times New Roman"/>
        <charset val="134"/>
      </rPr>
      <t>2.8</t>
    </r>
    <r>
      <rPr>
        <sz val="10"/>
        <rFont val="方正仿宋_GBK"/>
        <charset val="134"/>
      </rPr>
      <t>万元。（</t>
    </r>
    <r>
      <rPr>
        <sz val="10"/>
        <rFont val="Times New Roman"/>
        <charset val="134"/>
      </rPr>
      <t>5</t>
    </r>
    <r>
      <rPr>
        <sz val="10"/>
        <rFont val="方正仿宋_GBK"/>
        <charset val="134"/>
      </rPr>
      <t>）墙地面防水</t>
    </r>
    <r>
      <rPr>
        <sz val="10"/>
        <rFont val="Times New Roman"/>
        <charset val="134"/>
      </rPr>
      <t>150</t>
    </r>
    <r>
      <rPr>
        <sz val="10"/>
        <rFont val="方正仿宋_GBK"/>
        <charset val="134"/>
      </rPr>
      <t>㎡，单价</t>
    </r>
    <r>
      <rPr>
        <sz val="10"/>
        <rFont val="Times New Roman"/>
        <charset val="134"/>
      </rPr>
      <t>68.5</t>
    </r>
    <r>
      <rPr>
        <sz val="10"/>
        <rFont val="方正仿宋_GBK"/>
        <charset val="134"/>
      </rPr>
      <t>元</t>
    </r>
    <r>
      <rPr>
        <sz val="10"/>
        <rFont val="Times New Roman"/>
        <charset val="134"/>
      </rPr>
      <t>/</t>
    </r>
    <r>
      <rPr>
        <sz val="10"/>
        <rFont val="方正仿宋_GBK"/>
        <charset val="134"/>
      </rPr>
      <t>㎡，小计</t>
    </r>
    <r>
      <rPr>
        <sz val="10"/>
        <rFont val="Times New Roman"/>
        <charset val="134"/>
      </rPr>
      <t>1.0275</t>
    </r>
    <r>
      <rPr>
        <sz val="10"/>
        <rFont val="方正仿宋_GBK"/>
        <charset val="134"/>
      </rPr>
      <t>万元。（</t>
    </r>
    <r>
      <rPr>
        <sz val="10"/>
        <rFont val="Times New Roman"/>
        <charset val="134"/>
      </rPr>
      <t>6</t>
    </r>
    <r>
      <rPr>
        <sz val="10"/>
        <rFont val="方正仿宋_GBK"/>
        <charset val="134"/>
      </rPr>
      <t>）改造室内布局，增加残疾人专用厕所、增加母婴室</t>
    </r>
    <r>
      <rPr>
        <sz val="10"/>
        <rFont val="Times New Roman"/>
        <charset val="134"/>
      </rPr>
      <t>1</t>
    </r>
    <r>
      <rPr>
        <sz val="10"/>
        <rFont val="方正仿宋_GBK"/>
        <charset val="134"/>
      </rPr>
      <t>项，小计</t>
    </r>
    <r>
      <rPr>
        <sz val="10"/>
        <rFont val="Times New Roman"/>
        <charset val="134"/>
      </rPr>
      <t>1.2</t>
    </r>
    <r>
      <rPr>
        <sz val="10"/>
        <rFont val="方正仿宋_GBK"/>
        <charset val="134"/>
      </rPr>
      <t>万元。（</t>
    </r>
    <r>
      <rPr>
        <sz val="10"/>
        <rFont val="Times New Roman"/>
        <charset val="134"/>
      </rPr>
      <t>7</t>
    </r>
    <r>
      <rPr>
        <sz val="10"/>
        <rFont val="方正仿宋_GBK"/>
        <charset val="134"/>
      </rPr>
      <t>）更换部分蹲便器为坐便马桶，更换卫生间内所有隔断</t>
    </r>
    <r>
      <rPr>
        <sz val="10"/>
        <rFont val="Times New Roman"/>
        <charset val="134"/>
      </rPr>
      <t>1</t>
    </r>
    <r>
      <rPr>
        <sz val="10"/>
        <rFont val="方正仿宋_GBK"/>
        <charset val="134"/>
      </rPr>
      <t>项，小计</t>
    </r>
    <r>
      <rPr>
        <sz val="10"/>
        <rFont val="Times New Roman"/>
        <charset val="134"/>
      </rPr>
      <t>0.36</t>
    </r>
    <r>
      <rPr>
        <sz val="10"/>
        <rFont val="方正仿宋_GBK"/>
        <charset val="134"/>
      </rPr>
      <t>万元。（</t>
    </r>
    <r>
      <rPr>
        <sz val="10"/>
        <rFont val="Times New Roman"/>
        <charset val="134"/>
      </rPr>
      <t>8</t>
    </r>
    <r>
      <rPr>
        <sz val="10"/>
        <rFont val="方正仿宋_GBK"/>
        <charset val="134"/>
      </rPr>
      <t>）增加一套厕所内智能控制系统</t>
    </r>
    <r>
      <rPr>
        <sz val="10"/>
        <rFont val="Times New Roman"/>
        <charset val="134"/>
      </rPr>
      <t>1</t>
    </r>
    <r>
      <rPr>
        <sz val="10"/>
        <rFont val="方正仿宋_GBK"/>
        <charset val="134"/>
      </rPr>
      <t>套，单价</t>
    </r>
    <r>
      <rPr>
        <sz val="10"/>
        <rFont val="Times New Roman"/>
        <charset val="134"/>
      </rPr>
      <t>5</t>
    </r>
    <r>
      <rPr>
        <sz val="10"/>
        <rFont val="方正仿宋_GBK"/>
        <charset val="134"/>
      </rPr>
      <t>万元</t>
    </r>
    <r>
      <rPr>
        <sz val="10"/>
        <rFont val="Times New Roman"/>
        <charset val="134"/>
      </rPr>
      <t>/</t>
    </r>
    <r>
      <rPr>
        <sz val="10"/>
        <rFont val="方正仿宋_GBK"/>
        <charset val="134"/>
      </rPr>
      <t>套，小计</t>
    </r>
    <r>
      <rPr>
        <sz val="10"/>
        <rFont val="Times New Roman"/>
        <charset val="134"/>
      </rPr>
      <t>5</t>
    </r>
    <r>
      <rPr>
        <sz val="10"/>
        <rFont val="方正仿宋_GBK"/>
        <charset val="134"/>
      </rPr>
      <t>万元。（</t>
    </r>
    <r>
      <rPr>
        <sz val="10"/>
        <rFont val="Times New Roman"/>
        <charset val="134"/>
      </rPr>
      <t>9</t>
    </r>
    <r>
      <rPr>
        <sz val="10"/>
        <rFont val="方正仿宋_GBK"/>
        <charset val="134"/>
      </rPr>
      <t>）改造化粪池，扩大原化粪池容量</t>
    </r>
    <r>
      <rPr>
        <sz val="10"/>
        <rFont val="Times New Roman"/>
        <charset val="134"/>
      </rPr>
      <t>1</t>
    </r>
    <r>
      <rPr>
        <sz val="10"/>
        <rFont val="方正仿宋_GBK"/>
        <charset val="134"/>
      </rPr>
      <t>项，小计</t>
    </r>
    <r>
      <rPr>
        <sz val="10"/>
        <rFont val="Times New Roman"/>
        <charset val="134"/>
      </rPr>
      <t>8</t>
    </r>
    <r>
      <rPr>
        <sz val="10"/>
        <rFont val="方正仿宋_GBK"/>
        <charset val="134"/>
      </rPr>
      <t>万元。</t>
    </r>
  </si>
  <si>
    <t>有效吸引游客，保障刘麦地村附件经营性项目游客停车问题。</t>
  </si>
  <si>
    <t>吸引游客，解决游客出行停车问题，带动周边农户增收。</t>
  </si>
  <si>
    <t>村内道路硬化</t>
  </si>
  <si>
    <t>大坡乡大坡村委会绍官冲村民小组村内道路硬化项目</t>
  </si>
  <si>
    <t>村内道路硬化，长900m、宽4m、厚0.2m、C30混凝土浇筑，720m3，375元/m3，需要资金27万元。</t>
  </si>
  <si>
    <r>
      <rPr>
        <sz val="10"/>
        <color theme="1"/>
        <rFont val="方正仿宋_GBK"/>
        <charset val="134"/>
      </rPr>
      <t>通过建设大坡村委会中屯村道路硬化项目，改善村民出行条件，方便群众的生产生活，提高了生产效率；有助于消除安全隐患，减少交通事故的发生，提高行车的安全性和舒适性。提升基础设施，改善农村人居环境，提升农村的整体基础设施水平，为群众提供更好的生活条件。辖区</t>
    </r>
    <r>
      <rPr>
        <sz val="10"/>
        <color indexed="8"/>
        <rFont val="Times New Roman"/>
        <charset val="134"/>
      </rPr>
      <t>141</t>
    </r>
    <r>
      <rPr>
        <sz val="10"/>
        <color indexed="8"/>
        <rFont val="方正仿宋_GBK"/>
        <charset val="134"/>
      </rPr>
      <t>户</t>
    </r>
    <r>
      <rPr>
        <sz val="10"/>
        <color indexed="8"/>
        <rFont val="Times New Roman"/>
        <charset val="134"/>
      </rPr>
      <t>627</t>
    </r>
    <r>
      <rPr>
        <sz val="10"/>
        <color indexed="8"/>
        <rFont val="方正仿宋_GBK"/>
        <charset val="134"/>
      </rPr>
      <t>人（其中脱贫户</t>
    </r>
    <r>
      <rPr>
        <sz val="10"/>
        <color indexed="8"/>
        <rFont val="Times New Roman"/>
        <charset val="134"/>
      </rPr>
      <t>9</t>
    </r>
    <r>
      <rPr>
        <sz val="10"/>
        <color indexed="8"/>
        <rFont val="方正仿宋_GBK"/>
        <charset val="134"/>
      </rPr>
      <t>户</t>
    </r>
    <r>
      <rPr>
        <sz val="10"/>
        <color indexed="8"/>
        <rFont val="Times New Roman"/>
        <charset val="134"/>
      </rPr>
      <t>36</t>
    </r>
    <r>
      <rPr>
        <sz val="10"/>
        <color indexed="8"/>
        <rFont val="方正仿宋_GBK"/>
        <charset val="134"/>
      </rPr>
      <t>人）直接受益。</t>
    </r>
  </si>
  <si>
    <t>提升人居环境</t>
  </si>
  <si>
    <t>大坡乡岩竹村委会中石口村民小组道路硬化</t>
  </si>
  <si>
    <t>岩竹</t>
  </si>
  <si>
    <t>村内道路硬化，长800m、宽3.5m，厚0.2m、C30混凝土浇筑，560m³，395元/m³，需要资金22.12万元</t>
  </si>
  <si>
    <r>
      <rPr>
        <sz val="10"/>
        <rFont val="方正仿宋_GBK"/>
        <charset val="134"/>
      </rPr>
      <t>改善群众生产生活条件，促进农业生产发展，提升农村人居环境，提高农村出行运输效率。</t>
    </r>
  </si>
  <si>
    <r>
      <rPr>
        <sz val="10"/>
        <color indexed="8"/>
        <rFont val="方正仿宋_GBK"/>
        <charset val="134"/>
      </rPr>
      <t>解决群众出行难问题，带动群众增收。</t>
    </r>
  </si>
  <si>
    <r>
      <rPr>
        <sz val="10"/>
        <rFont val="Times New Roman"/>
        <charset val="134"/>
      </rPr>
      <t>42</t>
    </r>
    <r>
      <rPr>
        <sz val="10"/>
        <rFont val="宋体"/>
        <charset val="134"/>
      </rPr>
      <t>户</t>
    </r>
    <r>
      <rPr>
        <sz val="10"/>
        <rFont val="Times New Roman"/>
        <charset val="134"/>
      </rPr>
      <t>200</t>
    </r>
    <r>
      <rPr>
        <sz val="10"/>
        <rFont val="宋体"/>
        <charset val="134"/>
      </rPr>
      <t>人，其中脱贫户</t>
    </r>
    <r>
      <rPr>
        <sz val="10"/>
        <rFont val="Times New Roman"/>
        <charset val="134"/>
      </rPr>
      <t>7</t>
    </r>
    <r>
      <rPr>
        <sz val="10"/>
        <rFont val="宋体"/>
        <charset val="134"/>
      </rPr>
      <t>户</t>
    </r>
    <r>
      <rPr>
        <sz val="10"/>
        <rFont val="Times New Roman"/>
        <charset val="134"/>
      </rPr>
      <t>25</t>
    </r>
    <r>
      <rPr>
        <sz val="10"/>
        <rFont val="宋体"/>
        <charset val="134"/>
      </rPr>
      <t>人</t>
    </r>
  </si>
  <si>
    <t>岩竹村委会</t>
  </si>
  <si>
    <t>白水镇勺达村委会郭家村小组道路硬化项目</t>
  </si>
  <si>
    <r>
      <rPr>
        <sz val="10"/>
        <rFont val="方正仿宋_GBK"/>
        <charset val="134"/>
      </rPr>
      <t>在勺达村委会郭家村小组实施村内道路硬化项目，具体如下：</t>
    </r>
    <r>
      <rPr>
        <sz val="10"/>
        <rFont val="Times New Roman"/>
        <charset val="134"/>
      </rPr>
      <t xml:space="preserve">
1.</t>
    </r>
    <r>
      <rPr>
        <sz val="10"/>
        <rFont val="方正仿宋_GBK"/>
        <charset val="134"/>
      </rPr>
      <t>道路硬化，总长</t>
    </r>
    <r>
      <rPr>
        <sz val="10"/>
        <rFont val="Times New Roman"/>
        <charset val="134"/>
      </rPr>
      <t>502m</t>
    </r>
    <r>
      <rPr>
        <sz val="10"/>
        <rFont val="方正仿宋_GBK"/>
        <charset val="134"/>
      </rPr>
      <t>，平均宽</t>
    </r>
    <r>
      <rPr>
        <sz val="10"/>
        <rFont val="Times New Roman"/>
        <charset val="134"/>
      </rPr>
      <t>3.5m</t>
    </r>
    <r>
      <rPr>
        <sz val="10"/>
        <rFont val="方正仿宋_GBK"/>
        <charset val="134"/>
      </rPr>
      <t>，厚</t>
    </r>
    <r>
      <rPr>
        <sz val="10"/>
        <rFont val="Times New Roman"/>
        <charset val="134"/>
      </rPr>
      <t>0.2m</t>
    </r>
    <r>
      <rPr>
        <sz val="10"/>
        <rFont val="方正仿宋_GBK"/>
        <charset val="134"/>
      </rPr>
      <t>，共</t>
    </r>
    <r>
      <rPr>
        <sz val="10"/>
        <rFont val="Times New Roman"/>
        <charset val="134"/>
      </rPr>
      <t>351.4m³</t>
    </r>
    <r>
      <rPr>
        <sz val="10"/>
        <rFont val="方正仿宋_GBK"/>
        <charset val="134"/>
      </rPr>
      <t>，</t>
    </r>
    <r>
      <rPr>
        <sz val="10"/>
        <rFont val="Times New Roman"/>
        <charset val="134"/>
      </rPr>
      <t>C25</t>
    </r>
    <r>
      <rPr>
        <sz val="10"/>
        <rFont val="方正仿宋_GBK"/>
        <charset val="134"/>
      </rPr>
      <t>混凝土路面，单价</t>
    </r>
    <r>
      <rPr>
        <sz val="10"/>
        <rFont val="Times New Roman"/>
        <charset val="134"/>
      </rPr>
      <t>375</t>
    </r>
    <r>
      <rPr>
        <sz val="10"/>
        <rFont val="方正仿宋_GBK"/>
        <charset val="134"/>
      </rPr>
      <t>元</t>
    </r>
    <r>
      <rPr>
        <sz val="10"/>
        <rFont val="Times New Roman"/>
        <charset val="134"/>
      </rPr>
      <t>/m³,</t>
    </r>
    <r>
      <rPr>
        <sz val="10"/>
        <rFont val="方正仿宋_GBK"/>
        <charset val="134"/>
      </rPr>
      <t>需资金</t>
    </r>
    <r>
      <rPr>
        <sz val="10"/>
        <rFont val="Times New Roman"/>
        <charset val="134"/>
      </rPr>
      <t>13.17</t>
    </r>
    <r>
      <rPr>
        <sz val="10"/>
        <rFont val="方正仿宋_GBK"/>
        <charset val="134"/>
      </rPr>
      <t>万元，具体明细路段如下：</t>
    </r>
    <r>
      <rPr>
        <sz val="10"/>
        <rFont val="Times New Roman"/>
        <charset val="134"/>
      </rPr>
      <t xml:space="preserve">
</t>
    </r>
    <r>
      <rPr>
        <sz val="10"/>
        <rFont val="方正仿宋_GBK"/>
        <charset val="134"/>
      </rPr>
      <t>①郭志明户至郭昆生户段，长</t>
    </r>
    <r>
      <rPr>
        <sz val="10"/>
        <rFont val="Times New Roman"/>
        <charset val="134"/>
      </rPr>
      <t>126m</t>
    </r>
    <r>
      <rPr>
        <sz val="10"/>
        <rFont val="方正仿宋_GBK"/>
        <charset val="134"/>
      </rPr>
      <t>，宽</t>
    </r>
    <r>
      <rPr>
        <sz val="10"/>
        <rFont val="Times New Roman"/>
        <charset val="134"/>
      </rPr>
      <t>3m</t>
    </r>
    <r>
      <rPr>
        <sz val="10"/>
        <rFont val="方正仿宋_GBK"/>
        <charset val="134"/>
      </rPr>
      <t>，涉及</t>
    </r>
    <r>
      <rPr>
        <sz val="10"/>
        <rFont val="Times New Roman"/>
        <charset val="134"/>
      </rPr>
      <t>6</t>
    </r>
    <r>
      <rPr>
        <sz val="10"/>
        <rFont val="方正仿宋_GBK"/>
        <charset val="134"/>
      </rPr>
      <t>户</t>
    </r>
    <r>
      <rPr>
        <sz val="10"/>
        <rFont val="Times New Roman"/>
        <charset val="134"/>
      </rPr>
      <t>25</t>
    </r>
    <r>
      <rPr>
        <sz val="10"/>
        <rFont val="方正仿宋_GBK"/>
        <charset val="134"/>
      </rPr>
      <t>人；</t>
    </r>
    <r>
      <rPr>
        <sz val="10"/>
        <rFont val="Times New Roman"/>
        <charset val="134"/>
      </rPr>
      <t xml:space="preserve">
</t>
    </r>
    <r>
      <rPr>
        <sz val="10"/>
        <rFont val="方正仿宋_GBK"/>
        <charset val="134"/>
      </rPr>
      <t>②郭田生至张石德户段，长</t>
    </r>
    <r>
      <rPr>
        <sz val="10"/>
        <rFont val="Times New Roman"/>
        <charset val="134"/>
      </rPr>
      <t>164m</t>
    </r>
    <r>
      <rPr>
        <sz val="10"/>
        <rFont val="方正仿宋_GBK"/>
        <charset val="134"/>
      </rPr>
      <t>，宽</t>
    </r>
    <r>
      <rPr>
        <sz val="10"/>
        <rFont val="Times New Roman"/>
        <charset val="134"/>
      </rPr>
      <t>3.5m</t>
    </r>
    <r>
      <rPr>
        <sz val="10"/>
        <rFont val="方正仿宋_GBK"/>
        <charset val="134"/>
      </rPr>
      <t>，涉及</t>
    </r>
    <r>
      <rPr>
        <sz val="10"/>
        <rFont val="Times New Roman"/>
        <charset val="134"/>
      </rPr>
      <t>15</t>
    </r>
    <r>
      <rPr>
        <sz val="10"/>
        <rFont val="方正仿宋_GBK"/>
        <charset val="134"/>
      </rPr>
      <t>户</t>
    </r>
    <r>
      <rPr>
        <sz val="10"/>
        <rFont val="Times New Roman"/>
        <charset val="134"/>
      </rPr>
      <t>88</t>
    </r>
    <r>
      <rPr>
        <sz val="10"/>
        <rFont val="方正仿宋_GBK"/>
        <charset val="134"/>
      </rPr>
      <t>人；</t>
    </r>
    <r>
      <rPr>
        <sz val="10"/>
        <rFont val="Times New Roman"/>
        <charset val="134"/>
      </rPr>
      <t xml:space="preserve">
</t>
    </r>
    <r>
      <rPr>
        <sz val="10"/>
        <rFont val="方正仿宋_GBK"/>
        <charset val="134"/>
      </rPr>
      <t>③温艳争户至洞上河边，长</t>
    </r>
    <r>
      <rPr>
        <sz val="10"/>
        <rFont val="Times New Roman"/>
        <charset val="134"/>
      </rPr>
      <t>212m</t>
    </r>
    <r>
      <rPr>
        <sz val="10"/>
        <rFont val="方正仿宋_GBK"/>
        <charset val="134"/>
      </rPr>
      <t>，宽</t>
    </r>
    <r>
      <rPr>
        <sz val="10"/>
        <rFont val="Times New Roman"/>
        <charset val="134"/>
      </rPr>
      <t>3.5m</t>
    </r>
    <r>
      <rPr>
        <sz val="10"/>
        <rFont val="方正仿宋_GBK"/>
        <charset val="134"/>
      </rPr>
      <t>，涉及农户</t>
    </r>
    <r>
      <rPr>
        <sz val="10"/>
        <rFont val="Times New Roman"/>
        <charset val="134"/>
      </rPr>
      <t>13</t>
    </r>
    <r>
      <rPr>
        <sz val="10"/>
        <rFont val="方正仿宋_GBK"/>
        <charset val="134"/>
      </rPr>
      <t>户</t>
    </r>
    <r>
      <rPr>
        <sz val="10"/>
        <rFont val="Times New Roman"/>
        <charset val="134"/>
      </rPr>
      <t>46</t>
    </r>
    <r>
      <rPr>
        <sz val="10"/>
        <rFont val="方正仿宋_GBK"/>
        <charset val="134"/>
      </rPr>
      <t>人。</t>
    </r>
    <r>
      <rPr>
        <sz val="10"/>
        <rFont val="Times New Roman"/>
        <charset val="134"/>
      </rPr>
      <t xml:space="preserve">
2.</t>
    </r>
    <r>
      <rPr>
        <sz val="10"/>
        <rFont val="方正仿宋_GBK"/>
        <charset val="134"/>
      </rPr>
      <t>建设排污沟长</t>
    </r>
    <r>
      <rPr>
        <sz val="10"/>
        <rFont val="Times New Roman"/>
        <charset val="134"/>
      </rPr>
      <t>90m</t>
    </r>
    <r>
      <rPr>
        <sz val="10"/>
        <rFont val="方正仿宋_GBK"/>
        <charset val="134"/>
      </rPr>
      <t>，宽</t>
    </r>
    <r>
      <rPr>
        <sz val="10"/>
        <rFont val="Times New Roman"/>
        <charset val="134"/>
      </rPr>
      <t>0.9m</t>
    </r>
    <r>
      <rPr>
        <sz val="10"/>
        <rFont val="方正仿宋_GBK"/>
        <charset val="134"/>
      </rPr>
      <t>，底厚</t>
    </r>
    <r>
      <rPr>
        <sz val="10"/>
        <rFont val="Times New Roman"/>
        <charset val="134"/>
      </rPr>
      <t>0.15m</t>
    </r>
    <r>
      <rPr>
        <sz val="10"/>
        <rFont val="方正仿宋_GBK"/>
        <charset val="134"/>
      </rPr>
      <t>。需资金</t>
    </r>
    <r>
      <rPr>
        <sz val="10"/>
        <rFont val="Times New Roman"/>
        <charset val="134"/>
      </rPr>
      <t>3.53</t>
    </r>
    <r>
      <rPr>
        <sz val="10"/>
        <rFont val="方正仿宋_GBK"/>
        <charset val="134"/>
      </rPr>
      <t>万元。①砖砌沟渠，</t>
    </r>
    <r>
      <rPr>
        <sz val="10"/>
        <rFont val="Times New Roman"/>
        <charset val="134"/>
      </rPr>
      <t>182</t>
    </r>
    <r>
      <rPr>
        <sz val="10"/>
        <rFont val="方正仿宋_GBK"/>
        <charset val="134"/>
      </rPr>
      <t>片砖</t>
    </r>
    <r>
      <rPr>
        <sz val="10"/>
        <rFont val="Times New Roman"/>
        <charset val="134"/>
      </rPr>
      <t>/</t>
    </r>
    <r>
      <rPr>
        <sz val="10"/>
        <rFont val="方正仿宋_GBK"/>
        <charset val="134"/>
      </rPr>
      <t>米，</t>
    </r>
    <r>
      <rPr>
        <sz val="10"/>
        <rFont val="Times New Roman"/>
        <charset val="134"/>
      </rPr>
      <t>1.2</t>
    </r>
    <r>
      <rPr>
        <sz val="10"/>
        <rFont val="方正仿宋_GBK"/>
        <charset val="134"/>
      </rPr>
      <t>元</t>
    </r>
    <r>
      <rPr>
        <sz val="10"/>
        <rFont val="Times New Roman"/>
        <charset val="134"/>
      </rPr>
      <t>/</t>
    </r>
    <r>
      <rPr>
        <sz val="10"/>
        <rFont val="方正仿宋_GBK"/>
        <charset val="134"/>
      </rPr>
      <t>块，需资金</t>
    </r>
    <r>
      <rPr>
        <sz val="10"/>
        <rFont val="Times New Roman"/>
        <charset val="134"/>
      </rPr>
      <t>1.96</t>
    </r>
    <r>
      <rPr>
        <sz val="10"/>
        <rFont val="方正仿宋_GBK"/>
        <charset val="134"/>
      </rPr>
      <t>万元；②混凝土</t>
    </r>
    <r>
      <rPr>
        <sz val="10"/>
        <rFont val="Times New Roman"/>
        <charset val="134"/>
      </rPr>
      <t>C25</t>
    </r>
    <r>
      <rPr>
        <sz val="10"/>
        <rFont val="方正仿宋_GBK"/>
        <charset val="134"/>
      </rPr>
      <t>浇筑，单价</t>
    </r>
    <r>
      <rPr>
        <sz val="10"/>
        <rFont val="Times New Roman"/>
        <charset val="134"/>
      </rPr>
      <t>375</t>
    </r>
    <r>
      <rPr>
        <sz val="10"/>
        <rFont val="方正仿宋_GBK"/>
        <charset val="134"/>
      </rPr>
      <t>元</t>
    </r>
    <r>
      <rPr>
        <sz val="10"/>
        <rFont val="Times New Roman"/>
        <charset val="134"/>
      </rPr>
      <t>/m³</t>
    </r>
    <r>
      <rPr>
        <sz val="10"/>
        <rFont val="方正仿宋_GBK"/>
        <charset val="134"/>
      </rPr>
      <t>，</t>
    </r>
    <r>
      <rPr>
        <sz val="10"/>
        <rFont val="Times New Roman"/>
        <charset val="134"/>
      </rPr>
      <t>12.15m³</t>
    </r>
    <r>
      <rPr>
        <sz val="10"/>
        <rFont val="方正仿宋_GBK"/>
        <charset val="134"/>
      </rPr>
      <t>，需资金</t>
    </r>
    <r>
      <rPr>
        <sz val="10"/>
        <rFont val="Times New Roman"/>
        <charset val="134"/>
      </rPr>
      <t>0.45</t>
    </r>
    <r>
      <rPr>
        <sz val="10"/>
        <rFont val="方正仿宋_GBK"/>
        <charset val="134"/>
      </rPr>
      <t>万元；③盖板</t>
    </r>
    <r>
      <rPr>
        <sz val="10"/>
        <rFont val="Times New Roman"/>
        <charset val="134"/>
      </rPr>
      <t>62</t>
    </r>
    <r>
      <rPr>
        <sz val="10"/>
        <rFont val="方正仿宋_GBK"/>
        <charset val="134"/>
      </rPr>
      <t>元</t>
    </r>
    <r>
      <rPr>
        <sz val="10"/>
        <rFont val="Times New Roman"/>
        <charset val="134"/>
      </rPr>
      <t>/</t>
    </r>
    <r>
      <rPr>
        <sz val="10"/>
        <rFont val="方正仿宋_GBK"/>
        <charset val="134"/>
      </rPr>
      <t>块，</t>
    </r>
    <r>
      <rPr>
        <sz val="10"/>
        <rFont val="Times New Roman"/>
        <charset val="134"/>
      </rPr>
      <t>180</t>
    </r>
    <r>
      <rPr>
        <sz val="10"/>
        <rFont val="方正仿宋_GBK"/>
        <charset val="134"/>
      </rPr>
      <t>块，需资金</t>
    </r>
    <r>
      <rPr>
        <sz val="10"/>
        <rFont val="Times New Roman"/>
        <charset val="134"/>
      </rPr>
      <t>1.12</t>
    </r>
    <r>
      <rPr>
        <sz val="10"/>
        <rFont val="方正仿宋_GBK"/>
        <charset val="134"/>
      </rPr>
      <t>万元。</t>
    </r>
    <r>
      <rPr>
        <sz val="10"/>
        <rFont val="Times New Roman"/>
        <charset val="134"/>
      </rPr>
      <t xml:space="preserve">
3.</t>
    </r>
    <r>
      <rPr>
        <sz val="10"/>
        <rFont val="方正仿宋_GBK"/>
        <charset val="134"/>
      </rPr>
      <t>投资</t>
    </r>
    <r>
      <rPr>
        <sz val="10"/>
        <rFont val="Times New Roman"/>
        <charset val="134"/>
      </rPr>
      <t>10.68</t>
    </r>
    <r>
      <rPr>
        <sz val="10"/>
        <rFont val="方正仿宋_GBK"/>
        <charset val="134"/>
      </rPr>
      <t>万元，用于支砌挡墙，长</t>
    </r>
    <r>
      <rPr>
        <sz val="10"/>
        <rFont val="Times New Roman"/>
        <charset val="134"/>
      </rPr>
      <t>428m</t>
    </r>
    <r>
      <rPr>
        <sz val="10"/>
        <rFont val="方正仿宋_GBK"/>
        <charset val="134"/>
      </rPr>
      <t>，宽</t>
    </r>
    <r>
      <rPr>
        <sz val="10"/>
        <rFont val="Times New Roman"/>
        <charset val="134"/>
      </rPr>
      <t>0.8m</t>
    </r>
    <r>
      <rPr>
        <sz val="10"/>
        <rFont val="方正仿宋_GBK"/>
        <charset val="134"/>
      </rPr>
      <t>，厚</t>
    </r>
    <r>
      <rPr>
        <sz val="10"/>
        <rFont val="Times New Roman"/>
        <charset val="134"/>
      </rPr>
      <t>1.2m</t>
    </r>
    <r>
      <rPr>
        <sz val="10"/>
        <rFont val="方正仿宋_GBK"/>
        <charset val="134"/>
      </rPr>
      <t>，</t>
    </r>
    <r>
      <rPr>
        <sz val="10"/>
        <rFont val="Times New Roman"/>
        <charset val="134"/>
      </rPr>
      <t>410.88m³</t>
    </r>
    <r>
      <rPr>
        <sz val="10"/>
        <rFont val="方正仿宋_GBK"/>
        <charset val="134"/>
      </rPr>
      <t>，浆砌石单价</t>
    </r>
    <r>
      <rPr>
        <sz val="10"/>
        <rFont val="Times New Roman"/>
        <charset val="134"/>
      </rPr>
      <t>260</t>
    </r>
    <r>
      <rPr>
        <sz val="10"/>
        <rFont val="方正仿宋_GBK"/>
        <charset val="134"/>
      </rPr>
      <t>元</t>
    </r>
    <r>
      <rPr>
        <sz val="10"/>
        <rFont val="Times New Roman"/>
        <charset val="134"/>
      </rPr>
      <t>/m³</t>
    </r>
    <r>
      <rPr>
        <sz val="10"/>
        <rFont val="方正仿宋_GBK"/>
        <charset val="134"/>
      </rPr>
      <t>。</t>
    </r>
    <r>
      <rPr>
        <sz val="10"/>
        <rFont val="Times New Roman"/>
        <charset val="134"/>
      </rPr>
      <t xml:space="preserve">
</t>
    </r>
    <r>
      <rPr>
        <sz val="10"/>
        <rFont val="方正仿宋_GBK"/>
        <charset val="134"/>
      </rPr>
      <t>共需资金</t>
    </r>
    <r>
      <rPr>
        <sz val="10"/>
        <rFont val="Times New Roman"/>
        <charset val="134"/>
      </rPr>
      <t>27.38</t>
    </r>
    <r>
      <rPr>
        <sz val="10"/>
        <rFont val="方正仿宋_GBK"/>
        <charset val="134"/>
      </rPr>
      <t>万元。</t>
    </r>
  </si>
  <si>
    <t>通过建设白水镇勺达村委会郭家村小组道路硬化项目，改善村民出行条件，方便群众的生产生活，提高了生产效率；有助于消除安全隐患，减少交通事故的发生，提高行车的安全性和舒适性。提升基础设施，改善农村人居环境，提升农村的整体基础设施水平，为群众提供更好的生活条件。</t>
  </si>
  <si>
    <r>
      <rPr>
        <sz val="10"/>
        <color theme="1"/>
        <rFont val="Times New Roman"/>
        <charset val="134"/>
      </rPr>
      <t>3155</t>
    </r>
    <r>
      <rPr>
        <sz val="10"/>
        <color indexed="8"/>
        <rFont val="方正仿宋_GBK"/>
        <charset val="134"/>
      </rPr>
      <t>人</t>
    </r>
  </si>
  <si>
    <t>播乐乡奴革村村内道路硬化</t>
  </si>
  <si>
    <t>奴革</t>
  </si>
  <si>
    <r>
      <rPr>
        <sz val="10"/>
        <rFont val="方正仿宋_GBK"/>
        <charset val="134"/>
      </rPr>
      <t>奴革村村内道路硬化长</t>
    </r>
    <r>
      <rPr>
        <sz val="10"/>
        <rFont val="Times New Roman"/>
        <charset val="134"/>
      </rPr>
      <t>740m</t>
    </r>
    <r>
      <rPr>
        <sz val="10"/>
        <rFont val="方正仿宋_GBK"/>
        <charset val="134"/>
      </rPr>
      <t>、宽</t>
    </r>
    <r>
      <rPr>
        <sz val="10"/>
        <rFont val="Times New Roman"/>
        <charset val="134"/>
      </rPr>
      <t>3.5m</t>
    </r>
    <r>
      <rPr>
        <sz val="10"/>
        <rFont val="方正仿宋_GBK"/>
        <charset val="134"/>
      </rPr>
      <t>、厚</t>
    </r>
    <r>
      <rPr>
        <sz val="10"/>
        <rFont val="Times New Roman"/>
        <charset val="134"/>
      </rPr>
      <t>0.20m</t>
    </r>
    <r>
      <rPr>
        <sz val="10"/>
        <rFont val="方正仿宋_GBK"/>
        <charset val="134"/>
      </rPr>
      <t>，</t>
    </r>
    <r>
      <rPr>
        <sz val="10"/>
        <rFont val="Times New Roman"/>
        <charset val="134"/>
      </rPr>
      <t>C25</t>
    </r>
    <r>
      <rPr>
        <sz val="10"/>
        <rFont val="方正仿宋_GBK"/>
        <charset val="134"/>
      </rPr>
      <t>混凝土，合计</t>
    </r>
    <r>
      <rPr>
        <sz val="10"/>
        <rFont val="Times New Roman"/>
        <charset val="134"/>
      </rPr>
      <t>518m³</t>
    </r>
    <r>
      <rPr>
        <sz val="10"/>
        <rFont val="方正仿宋_GBK"/>
        <charset val="134"/>
      </rPr>
      <t>，</t>
    </r>
    <r>
      <rPr>
        <sz val="10"/>
        <rFont val="Times New Roman"/>
        <charset val="134"/>
      </rPr>
      <t>395</t>
    </r>
    <r>
      <rPr>
        <sz val="10"/>
        <rFont val="方正仿宋_GBK"/>
        <charset val="134"/>
      </rPr>
      <t>元</t>
    </r>
    <r>
      <rPr>
        <sz val="10"/>
        <rFont val="Times New Roman"/>
        <charset val="134"/>
      </rPr>
      <t>/m³</t>
    </r>
    <r>
      <rPr>
        <sz val="10"/>
        <rFont val="方正仿宋_GBK"/>
        <charset val="134"/>
      </rPr>
      <t>，需资金</t>
    </r>
    <r>
      <rPr>
        <sz val="10"/>
        <rFont val="Times New Roman"/>
        <charset val="134"/>
      </rPr>
      <t>20.461</t>
    </r>
    <r>
      <rPr>
        <sz val="10"/>
        <rFont val="方正仿宋_GBK"/>
        <charset val="134"/>
      </rPr>
      <t>万元。</t>
    </r>
  </si>
  <si>
    <t>项目的实施方便群众出行，打通群众致富通道，进一步提升综合环境整治工作成效，提升群众生活幸福感。</t>
  </si>
  <si>
    <t>小柳树村委会下海子村内道路硬化项目</t>
  </si>
  <si>
    <t>小柳树</t>
  </si>
  <si>
    <r>
      <rPr>
        <sz val="10"/>
        <rFont val="方正仿宋_GBK"/>
        <charset val="134"/>
      </rPr>
      <t>项目全长</t>
    </r>
    <r>
      <rPr>
        <sz val="10"/>
        <rFont val="Times New Roman"/>
        <charset val="134"/>
      </rPr>
      <t>700m</t>
    </r>
    <r>
      <rPr>
        <sz val="10"/>
        <rFont val="方正仿宋_GBK"/>
        <charset val="134"/>
      </rPr>
      <t>，宽</t>
    </r>
    <r>
      <rPr>
        <sz val="10"/>
        <rFont val="Times New Roman"/>
        <charset val="134"/>
      </rPr>
      <t>3m</t>
    </r>
    <r>
      <rPr>
        <sz val="10"/>
        <rFont val="方正仿宋_GBK"/>
        <charset val="134"/>
      </rPr>
      <t>，厚</t>
    </r>
    <r>
      <rPr>
        <sz val="10"/>
        <rFont val="Times New Roman"/>
        <charset val="134"/>
      </rPr>
      <t>0.2m</t>
    </r>
    <r>
      <rPr>
        <sz val="10"/>
        <rFont val="方正仿宋_GBK"/>
        <charset val="134"/>
      </rPr>
      <t>，使用</t>
    </r>
    <r>
      <rPr>
        <sz val="10"/>
        <rFont val="Times New Roman"/>
        <charset val="134"/>
      </rPr>
      <t>C25</t>
    </r>
    <r>
      <rPr>
        <sz val="10"/>
        <rFont val="方正仿宋_GBK"/>
        <charset val="134"/>
      </rPr>
      <t>混凝土。</t>
    </r>
  </si>
  <si>
    <r>
      <rPr>
        <sz val="10"/>
        <color theme="1"/>
        <rFont val="方正仿宋_GBK"/>
        <charset val="134"/>
      </rPr>
      <t>硬化小柳树村委会下海子村内道路</t>
    </r>
    <r>
      <rPr>
        <sz val="10"/>
        <color indexed="8"/>
        <rFont val="Times New Roman"/>
        <charset val="134"/>
      </rPr>
      <t>700m</t>
    </r>
    <r>
      <rPr>
        <sz val="10"/>
        <color indexed="8"/>
        <rFont val="方正仿宋_GBK"/>
        <charset val="134"/>
      </rPr>
      <t>，有效解决周边群众</t>
    </r>
    <r>
      <rPr>
        <sz val="10"/>
        <color indexed="8"/>
        <rFont val="Times New Roman"/>
        <charset val="134"/>
      </rPr>
      <t>35</t>
    </r>
    <r>
      <rPr>
        <sz val="10"/>
        <color indexed="8"/>
        <rFont val="方正仿宋_GBK"/>
        <charset val="134"/>
      </rPr>
      <t>户</t>
    </r>
    <r>
      <rPr>
        <sz val="10"/>
        <color indexed="8"/>
        <rFont val="Times New Roman"/>
        <charset val="134"/>
      </rPr>
      <t>128</t>
    </r>
    <r>
      <rPr>
        <sz val="10"/>
        <color indexed="8"/>
        <rFont val="方正仿宋_GBK"/>
        <charset val="134"/>
      </rPr>
      <t>人</t>
    </r>
    <r>
      <rPr>
        <sz val="10"/>
        <color indexed="8"/>
        <rFont val="Times New Roman"/>
        <charset val="134"/>
      </rPr>
      <t>“</t>
    </r>
    <r>
      <rPr>
        <sz val="10"/>
        <color indexed="8"/>
        <rFont val="方正仿宋_GBK"/>
        <charset val="134"/>
      </rPr>
      <t>行路难</t>
    </r>
    <r>
      <rPr>
        <sz val="10"/>
        <color indexed="8"/>
        <rFont val="Times New Roman"/>
        <charset val="134"/>
      </rPr>
      <t>”</t>
    </r>
    <r>
      <rPr>
        <sz val="10"/>
        <color indexed="8"/>
        <rFont val="方正仿宋_GBK"/>
        <charset val="134"/>
      </rPr>
      <t>问题，推进农村人居环境整治提升，促进经济发展，提升群众满意度和幸福感，巩固拓展脱贫攻坚成果，衔接推进乡村振兴。</t>
    </r>
  </si>
  <si>
    <r>
      <rPr>
        <sz val="10"/>
        <color theme="1"/>
        <rFont val="Times New Roman"/>
        <charset val="134"/>
      </rPr>
      <t>35</t>
    </r>
    <r>
      <rPr>
        <sz val="10"/>
        <color indexed="8"/>
        <rFont val="方正仿宋_GBK"/>
        <charset val="134"/>
      </rPr>
      <t>户</t>
    </r>
    <r>
      <rPr>
        <sz val="10"/>
        <color indexed="8"/>
        <rFont val="Times New Roman"/>
        <charset val="134"/>
      </rPr>
      <t>128</t>
    </r>
    <r>
      <rPr>
        <sz val="10"/>
        <color indexed="8"/>
        <rFont val="方正仿宋_GBK"/>
        <charset val="134"/>
      </rPr>
      <t>人</t>
    </r>
  </si>
  <si>
    <t>十里铺熊培友户门口至社区大桥处道路硬化</t>
  </si>
  <si>
    <t>花山</t>
  </si>
  <si>
    <t>十里铺</t>
  </si>
  <si>
    <r>
      <rPr>
        <sz val="10"/>
        <rFont val="方正仿宋_GBK"/>
        <charset val="134"/>
      </rPr>
      <t>硬化道路长</t>
    </r>
    <r>
      <rPr>
        <sz val="10"/>
        <rFont val="Times New Roman"/>
        <charset val="134"/>
      </rPr>
      <t>971m</t>
    </r>
    <r>
      <rPr>
        <sz val="10"/>
        <rFont val="方正仿宋_GBK"/>
        <charset val="134"/>
      </rPr>
      <t>，宽</t>
    </r>
    <r>
      <rPr>
        <sz val="10"/>
        <rFont val="Times New Roman"/>
        <charset val="134"/>
      </rPr>
      <t>6m</t>
    </r>
    <r>
      <rPr>
        <sz val="10"/>
        <rFont val="方正仿宋_GBK"/>
        <charset val="134"/>
      </rPr>
      <t>，厚</t>
    </r>
    <r>
      <rPr>
        <sz val="10"/>
        <rFont val="Times New Roman"/>
        <charset val="134"/>
      </rPr>
      <t>0.25m</t>
    </r>
    <r>
      <rPr>
        <sz val="10"/>
        <rFont val="方正仿宋_GBK"/>
        <charset val="134"/>
      </rPr>
      <t>，道路面积</t>
    </r>
    <r>
      <rPr>
        <sz val="10"/>
        <rFont val="Times New Roman"/>
        <charset val="134"/>
      </rPr>
      <t>5826</t>
    </r>
    <r>
      <rPr>
        <sz val="10"/>
        <rFont val="方正仿宋_GBK"/>
        <charset val="134"/>
      </rPr>
      <t>㎡，需要</t>
    </r>
    <r>
      <rPr>
        <sz val="10"/>
        <rFont val="Times New Roman"/>
        <charset val="134"/>
      </rPr>
      <t>C30</t>
    </r>
    <r>
      <rPr>
        <sz val="10"/>
        <rFont val="方正仿宋_GBK"/>
        <charset val="134"/>
      </rPr>
      <t>混凝土</t>
    </r>
    <r>
      <rPr>
        <sz val="10"/>
        <rFont val="Times New Roman"/>
        <charset val="134"/>
      </rPr>
      <t>1456.5m³</t>
    </r>
    <r>
      <rPr>
        <sz val="10"/>
        <rFont val="方正仿宋_GBK"/>
        <charset val="134"/>
      </rPr>
      <t>，</t>
    </r>
    <r>
      <rPr>
        <sz val="10"/>
        <rFont val="Times New Roman"/>
        <charset val="134"/>
      </rPr>
      <t>365</t>
    </r>
    <r>
      <rPr>
        <sz val="10"/>
        <rFont val="方正仿宋_GBK"/>
        <charset val="134"/>
      </rPr>
      <t>元</t>
    </r>
    <r>
      <rPr>
        <sz val="10"/>
        <rFont val="Times New Roman"/>
        <charset val="134"/>
      </rPr>
      <t>/m³</t>
    </r>
    <r>
      <rPr>
        <sz val="10"/>
        <rFont val="方正仿宋_GBK"/>
        <charset val="134"/>
      </rPr>
      <t>，需投入资金</t>
    </r>
    <r>
      <rPr>
        <sz val="10"/>
        <rFont val="Times New Roman"/>
        <charset val="134"/>
      </rPr>
      <t>53.16</t>
    </r>
    <r>
      <rPr>
        <sz val="10"/>
        <rFont val="方正仿宋_GBK"/>
        <charset val="134"/>
      </rPr>
      <t>万元。其中申请常态化帮扶资金</t>
    </r>
    <r>
      <rPr>
        <sz val="10"/>
        <rFont val="Times New Roman"/>
        <charset val="134"/>
      </rPr>
      <t>50.74</t>
    </r>
    <r>
      <rPr>
        <sz val="10"/>
        <rFont val="方正仿宋_GBK"/>
        <charset val="134"/>
      </rPr>
      <t>万元，自筹资金</t>
    </r>
    <r>
      <rPr>
        <sz val="10"/>
        <rFont val="Times New Roman"/>
        <charset val="134"/>
      </rPr>
      <t>6.62</t>
    </r>
    <r>
      <rPr>
        <sz val="10"/>
        <rFont val="方正仿宋_GBK"/>
        <charset val="134"/>
      </rPr>
      <t>万元。</t>
    </r>
  </si>
  <si>
    <r>
      <rPr>
        <sz val="10"/>
        <rFont val="方正仿宋_GBK"/>
        <charset val="134"/>
      </rPr>
      <t>年度总体目标：十里铺社区道路硬化项目，改善十里铺社区交通状况，提高道路安全性，提高居民生产生活质量，降低农产品运输成本。</t>
    </r>
    <r>
      <rPr>
        <sz val="10"/>
        <rFont val="Times New Roman"/>
        <charset val="134"/>
      </rPr>
      <t xml:space="preserve">
</t>
    </r>
    <r>
      <rPr>
        <sz val="10"/>
        <rFont val="方正仿宋_GBK"/>
        <charset val="134"/>
      </rPr>
      <t>社会效益：改善民生出行、就医、上学条件根本改善。</t>
    </r>
    <r>
      <rPr>
        <sz val="10"/>
        <rFont val="Times New Roman"/>
        <charset val="134"/>
      </rPr>
      <t xml:space="preserve">
</t>
    </r>
    <r>
      <rPr>
        <sz val="10"/>
        <rFont val="方正仿宋_GBK"/>
        <charset val="134"/>
      </rPr>
      <t>生态效益：硬化路相比土路能有效减少扬尘污染。</t>
    </r>
    <r>
      <rPr>
        <sz val="10"/>
        <rFont val="Times New Roman"/>
        <charset val="134"/>
      </rPr>
      <t xml:space="preserve">
</t>
    </r>
    <r>
      <rPr>
        <sz val="10"/>
        <rFont val="方正仿宋_GBK"/>
        <charset val="134"/>
      </rPr>
      <t>效益指标：受益群众</t>
    </r>
    <r>
      <rPr>
        <sz val="10"/>
        <rFont val="Times New Roman"/>
        <charset val="134"/>
      </rPr>
      <t>465</t>
    </r>
    <r>
      <rPr>
        <sz val="10"/>
        <rFont val="方正仿宋_GBK"/>
        <charset val="134"/>
      </rPr>
      <t>户</t>
    </r>
    <r>
      <rPr>
        <sz val="10"/>
        <rFont val="Times New Roman"/>
        <charset val="134"/>
      </rPr>
      <t>1770</t>
    </r>
    <r>
      <rPr>
        <sz val="10"/>
        <rFont val="方正仿宋_GBK"/>
        <charset val="134"/>
      </rPr>
      <t>人，其中脱贫户及防止返贫致贫对象</t>
    </r>
    <r>
      <rPr>
        <sz val="10"/>
        <rFont val="Times New Roman"/>
        <charset val="134"/>
      </rPr>
      <t>16</t>
    </r>
    <r>
      <rPr>
        <sz val="10"/>
        <rFont val="方正仿宋_GBK"/>
        <charset val="134"/>
      </rPr>
      <t>户</t>
    </r>
    <r>
      <rPr>
        <sz val="10"/>
        <rFont val="Times New Roman"/>
        <charset val="134"/>
      </rPr>
      <t>60</t>
    </r>
    <r>
      <rPr>
        <sz val="10"/>
        <rFont val="方正仿宋_GBK"/>
        <charset val="134"/>
      </rPr>
      <t>人。</t>
    </r>
    <r>
      <rPr>
        <sz val="10"/>
        <rFont val="Times New Roman"/>
        <charset val="134"/>
      </rPr>
      <t xml:space="preserve">
</t>
    </r>
  </si>
  <si>
    <r>
      <rPr>
        <sz val="10"/>
        <color theme="1"/>
        <rFont val="Times New Roman"/>
        <charset val="134"/>
      </rPr>
      <t xml:space="preserve">1. </t>
    </r>
    <r>
      <rPr>
        <sz val="10"/>
        <color indexed="8"/>
        <rFont val="方正仿宋_GBK"/>
        <charset val="134"/>
      </rPr>
      <t>吸纳本地劳动力就业：项目施工单位优先雇佣当地农民，参与路基整理、材料搬运、辅助施工等工作。为农民提供短期就业岗位和工资性收入，实现</t>
    </r>
    <r>
      <rPr>
        <sz val="10"/>
        <color indexed="8"/>
        <rFont val="Times New Roman"/>
        <charset val="134"/>
      </rPr>
      <t>“</t>
    </r>
    <r>
      <rPr>
        <sz val="10"/>
        <color indexed="8"/>
        <rFont val="方正仿宋_GBK"/>
        <charset val="134"/>
      </rPr>
      <t>家门口打工</t>
    </r>
    <r>
      <rPr>
        <sz val="10"/>
        <color indexed="8"/>
        <rFont val="Times New Roman"/>
        <charset val="134"/>
      </rPr>
      <t>”</t>
    </r>
    <r>
      <rPr>
        <sz val="10"/>
        <color indexed="8"/>
        <rFont val="方正仿宋_GBK"/>
        <charset val="134"/>
      </rPr>
      <t>。</t>
    </r>
    <r>
      <rPr>
        <sz val="10"/>
        <color indexed="8"/>
        <rFont val="Times New Roman"/>
        <charset val="134"/>
      </rPr>
      <t xml:space="preserve">
2.</t>
    </r>
    <r>
      <rPr>
        <sz val="10"/>
        <color indexed="8"/>
        <rFont val="方正仿宋_GBK"/>
        <charset val="134"/>
      </rPr>
      <t>项目建成后有利于改善人居环境，提升村容村貌。</t>
    </r>
  </si>
  <si>
    <t>交通局</t>
  </si>
  <si>
    <t>大树屯社区社区主干道路维修</t>
  </si>
  <si>
    <r>
      <rPr>
        <sz val="10"/>
        <rFont val="方正仿宋_GBK"/>
        <charset val="134"/>
      </rPr>
      <t>大树屯社区进村主干路到大树屯社区道路破损共</t>
    </r>
    <r>
      <rPr>
        <sz val="10"/>
        <rFont val="Times New Roman"/>
        <charset val="134"/>
      </rPr>
      <t>10</t>
    </r>
    <r>
      <rPr>
        <sz val="10"/>
        <rFont val="方正仿宋_GBK"/>
        <charset val="134"/>
      </rPr>
      <t>处，需修补资金</t>
    </r>
    <r>
      <rPr>
        <sz val="10"/>
        <rFont val="Times New Roman"/>
        <charset val="134"/>
      </rPr>
      <t>12.2</t>
    </r>
    <r>
      <rPr>
        <sz val="10"/>
        <rFont val="方正仿宋_GBK"/>
        <charset val="134"/>
      </rPr>
      <t>万元。</t>
    </r>
    <r>
      <rPr>
        <sz val="10"/>
        <rFont val="Times New Roman"/>
        <charset val="134"/>
      </rPr>
      <t xml:space="preserve">
</t>
    </r>
    <r>
      <rPr>
        <sz val="10"/>
        <rFont val="方正仿宋_GBK"/>
        <charset val="134"/>
      </rPr>
      <t>①长</t>
    </r>
    <r>
      <rPr>
        <sz val="10"/>
        <rFont val="Times New Roman"/>
        <charset val="134"/>
      </rPr>
      <t>12.8m</t>
    </r>
    <r>
      <rPr>
        <sz val="10"/>
        <rFont val="方正仿宋_GBK"/>
        <charset val="134"/>
      </rPr>
      <t>，宽</t>
    </r>
    <r>
      <rPr>
        <sz val="10"/>
        <rFont val="Times New Roman"/>
        <charset val="134"/>
      </rPr>
      <t>6m</t>
    </r>
    <r>
      <rPr>
        <sz val="10"/>
        <rFont val="方正仿宋_GBK"/>
        <charset val="134"/>
      </rPr>
      <t>，面积</t>
    </r>
    <r>
      <rPr>
        <sz val="10"/>
        <rFont val="Times New Roman"/>
        <charset val="134"/>
      </rPr>
      <t>76.8</t>
    </r>
    <r>
      <rPr>
        <sz val="10"/>
        <rFont val="方正仿宋_GBK"/>
        <charset val="134"/>
      </rPr>
      <t>㎡；②长</t>
    </r>
    <r>
      <rPr>
        <sz val="10"/>
        <rFont val="Times New Roman"/>
        <charset val="134"/>
      </rPr>
      <t>49.3m</t>
    </r>
    <r>
      <rPr>
        <sz val="10"/>
        <rFont val="方正仿宋_GBK"/>
        <charset val="134"/>
      </rPr>
      <t>，宽</t>
    </r>
    <r>
      <rPr>
        <sz val="10"/>
        <rFont val="Times New Roman"/>
        <charset val="134"/>
      </rPr>
      <t>5.6m</t>
    </r>
    <r>
      <rPr>
        <sz val="10"/>
        <rFont val="方正仿宋_GBK"/>
        <charset val="134"/>
      </rPr>
      <t>，面积</t>
    </r>
    <r>
      <rPr>
        <sz val="10"/>
        <rFont val="Times New Roman"/>
        <charset val="134"/>
      </rPr>
      <t>276.08</t>
    </r>
    <r>
      <rPr>
        <sz val="10"/>
        <rFont val="方正仿宋_GBK"/>
        <charset val="134"/>
      </rPr>
      <t>㎡；③长</t>
    </r>
    <r>
      <rPr>
        <sz val="10"/>
        <rFont val="Times New Roman"/>
        <charset val="134"/>
      </rPr>
      <t>33.7m</t>
    </r>
    <r>
      <rPr>
        <sz val="10"/>
        <rFont val="方正仿宋_GBK"/>
        <charset val="134"/>
      </rPr>
      <t>，宽</t>
    </r>
    <r>
      <rPr>
        <sz val="10"/>
        <rFont val="Times New Roman"/>
        <charset val="134"/>
      </rPr>
      <t>5.9m</t>
    </r>
    <r>
      <rPr>
        <sz val="10"/>
        <rFont val="方正仿宋_GBK"/>
        <charset val="134"/>
      </rPr>
      <t>，面积</t>
    </r>
    <r>
      <rPr>
        <sz val="10"/>
        <rFont val="Times New Roman"/>
        <charset val="134"/>
      </rPr>
      <t>198.83</t>
    </r>
    <r>
      <rPr>
        <sz val="10"/>
        <rFont val="方正仿宋_GBK"/>
        <charset val="134"/>
      </rPr>
      <t>㎡；④长</t>
    </r>
    <r>
      <rPr>
        <sz val="10"/>
        <rFont val="Times New Roman"/>
        <charset val="134"/>
      </rPr>
      <t>36.8m</t>
    </r>
    <r>
      <rPr>
        <sz val="10"/>
        <rFont val="方正仿宋_GBK"/>
        <charset val="134"/>
      </rPr>
      <t>，宽</t>
    </r>
    <r>
      <rPr>
        <sz val="10"/>
        <rFont val="Times New Roman"/>
        <charset val="134"/>
      </rPr>
      <t>5m</t>
    </r>
    <r>
      <rPr>
        <sz val="10"/>
        <rFont val="方正仿宋_GBK"/>
        <charset val="134"/>
      </rPr>
      <t>，面积</t>
    </r>
    <r>
      <rPr>
        <sz val="10"/>
        <rFont val="Times New Roman"/>
        <charset val="134"/>
      </rPr>
      <t>184</t>
    </r>
    <r>
      <rPr>
        <sz val="10"/>
        <rFont val="方正仿宋_GBK"/>
        <charset val="134"/>
      </rPr>
      <t>㎡；⑤长</t>
    </r>
    <r>
      <rPr>
        <sz val="10"/>
        <rFont val="Times New Roman"/>
        <charset val="134"/>
      </rPr>
      <t>20.2m</t>
    </r>
    <r>
      <rPr>
        <sz val="10"/>
        <rFont val="方正仿宋_GBK"/>
        <charset val="134"/>
      </rPr>
      <t>，宽</t>
    </r>
    <r>
      <rPr>
        <sz val="10"/>
        <rFont val="Times New Roman"/>
        <charset val="134"/>
      </rPr>
      <t>5.8m</t>
    </r>
    <r>
      <rPr>
        <sz val="10"/>
        <rFont val="方正仿宋_GBK"/>
        <charset val="134"/>
      </rPr>
      <t>，</t>
    </r>
    <r>
      <rPr>
        <sz val="10"/>
        <rFont val="Times New Roman"/>
        <charset val="134"/>
      </rPr>
      <t>117.16</t>
    </r>
    <r>
      <rPr>
        <sz val="10"/>
        <rFont val="方正仿宋_GBK"/>
        <charset val="134"/>
      </rPr>
      <t>㎡；⑥长</t>
    </r>
    <r>
      <rPr>
        <sz val="10"/>
        <rFont val="Times New Roman"/>
        <charset val="134"/>
      </rPr>
      <t>50m</t>
    </r>
    <r>
      <rPr>
        <sz val="10"/>
        <rFont val="方正仿宋_GBK"/>
        <charset val="134"/>
      </rPr>
      <t>，宽</t>
    </r>
    <r>
      <rPr>
        <sz val="10"/>
        <rFont val="Times New Roman"/>
        <charset val="134"/>
      </rPr>
      <t>8.6m</t>
    </r>
    <r>
      <rPr>
        <sz val="10"/>
        <rFont val="方正仿宋_GBK"/>
        <charset val="134"/>
      </rPr>
      <t>，面积</t>
    </r>
    <r>
      <rPr>
        <sz val="10"/>
        <rFont val="Times New Roman"/>
        <charset val="134"/>
      </rPr>
      <t>430</t>
    </r>
    <r>
      <rPr>
        <sz val="10"/>
        <rFont val="方正仿宋_GBK"/>
        <charset val="134"/>
      </rPr>
      <t>㎡；⑦长</t>
    </r>
    <r>
      <rPr>
        <sz val="10"/>
        <rFont val="Times New Roman"/>
        <charset val="134"/>
      </rPr>
      <t>8.6m</t>
    </r>
    <r>
      <rPr>
        <sz val="10"/>
        <rFont val="方正仿宋_GBK"/>
        <charset val="134"/>
      </rPr>
      <t>，宽</t>
    </r>
    <r>
      <rPr>
        <sz val="10"/>
        <rFont val="Times New Roman"/>
        <charset val="134"/>
      </rPr>
      <t>6.4m</t>
    </r>
    <r>
      <rPr>
        <sz val="10"/>
        <rFont val="方正仿宋_GBK"/>
        <charset val="134"/>
      </rPr>
      <t>，面积</t>
    </r>
    <r>
      <rPr>
        <sz val="10"/>
        <rFont val="Times New Roman"/>
        <charset val="134"/>
      </rPr>
      <t>55.04</t>
    </r>
    <r>
      <rPr>
        <sz val="10"/>
        <rFont val="方正仿宋_GBK"/>
        <charset val="134"/>
      </rPr>
      <t>㎡；⑧长</t>
    </r>
    <r>
      <rPr>
        <sz val="10"/>
        <rFont val="Times New Roman"/>
        <charset val="134"/>
      </rPr>
      <t>17m</t>
    </r>
    <r>
      <rPr>
        <sz val="10"/>
        <rFont val="方正仿宋_GBK"/>
        <charset val="134"/>
      </rPr>
      <t>，宽</t>
    </r>
    <r>
      <rPr>
        <sz val="10"/>
        <rFont val="Times New Roman"/>
        <charset val="134"/>
      </rPr>
      <t>7.7m</t>
    </r>
    <r>
      <rPr>
        <sz val="10"/>
        <rFont val="方正仿宋_GBK"/>
        <charset val="134"/>
      </rPr>
      <t>，面积</t>
    </r>
    <r>
      <rPr>
        <sz val="10"/>
        <rFont val="Times New Roman"/>
        <charset val="134"/>
      </rPr>
      <t>130.9</t>
    </r>
    <r>
      <rPr>
        <sz val="10"/>
        <rFont val="方正仿宋_GBK"/>
        <charset val="134"/>
      </rPr>
      <t>㎡；⑨长</t>
    </r>
    <r>
      <rPr>
        <sz val="10"/>
        <rFont val="Times New Roman"/>
        <charset val="134"/>
      </rPr>
      <t>20m</t>
    </r>
    <r>
      <rPr>
        <sz val="10"/>
        <rFont val="方正仿宋_GBK"/>
        <charset val="134"/>
      </rPr>
      <t>，宽</t>
    </r>
    <r>
      <rPr>
        <sz val="10"/>
        <rFont val="Times New Roman"/>
        <charset val="134"/>
      </rPr>
      <t>8m</t>
    </r>
    <r>
      <rPr>
        <sz val="10"/>
        <rFont val="方正仿宋_GBK"/>
        <charset val="134"/>
      </rPr>
      <t>，面积</t>
    </r>
    <r>
      <rPr>
        <sz val="10"/>
        <rFont val="Times New Roman"/>
        <charset val="134"/>
      </rPr>
      <t>160</t>
    </r>
    <r>
      <rPr>
        <sz val="10"/>
        <rFont val="方正仿宋_GBK"/>
        <charset val="134"/>
      </rPr>
      <t>㎡；⑩长</t>
    </r>
    <r>
      <rPr>
        <sz val="10"/>
        <rFont val="Times New Roman"/>
        <charset val="134"/>
      </rPr>
      <t>5m</t>
    </r>
    <r>
      <rPr>
        <sz val="10"/>
        <rFont val="方正仿宋_GBK"/>
        <charset val="134"/>
      </rPr>
      <t>，宽</t>
    </r>
    <r>
      <rPr>
        <sz val="10"/>
        <rFont val="Times New Roman"/>
        <charset val="134"/>
      </rPr>
      <t>7.5m</t>
    </r>
    <r>
      <rPr>
        <sz val="10"/>
        <rFont val="方正仿宋_GBK"/>
        <charset val="134"/>
      </rPr>
      <t>，面积</t>
    </r>
    <r>
      <rPr>
        <sz val="10"/>
        <rFont val="Times New Roman"/>
        <charset val="134"/>
      </rPr>
      <t>37.5</t>
    </r>
    <r>
      <rPr>
        <sz val="10"/>
        <rFont val="方正仿宋_GBK"/>
        <charset val="134"/>
      </rPr>
      <t>㎡；共计长</t>
    </r>
    <r>
      <rPr>
        <sz val="10"/>
        <rFont val="Times New Roman"/>
        <charset val="134"/>
      </rPr>
      <t>253.4m</t>
    </r>
    <r>
      <rPr>
        <sz val="10"/>
        <rFont val="方正仿宋_GBK"/>
        <charset val="134"/>
      </rPr>
      <t>，平均宽</t>
    </r>
    <r>
      <rPr>
        <sz val="10"/>
        <rFont val="Times New Roman"/>
        <charset val="134"/>
      </rPr>
      <t>6.6m</t>
    </r>
    <r>
      <rPr>
        <sz val="10"/>
        <rFont val="方正仿宋_GBK"/>
        <charset val="134"/>
      </rPr>
      <t>，厚</t>
    </r>
    <r>
      <rPr>
        <sz val="10"/>
        <rFont val="Times New Roman"/>
        <charset val="134"/>
      </rPr>
      <t>0.2m</t>
    </r>
    <r>
      <rPr>
        <sz val="10"/>
        <rFont val="方正仿宋_GBK"/>
        <charset val="134"/>
      </rPr>
      <t>，总面积</t>
    </r>
    <r>
      <rPr>
        <sz val="10"/>
        <rFont val="Times New Roman"/>
        <charset val="134"/>
      </rPr>
      <t>1672.44.</t>
    </r>
    <r>
      <rPr>
        <sz val="10"/>
        <rFont val="方正仿宋_GBK"/>
        <charset val="134"/>
      </rPr>
      <t>㎡，需要</t>
    </r>
    <r>
      <rPr>
        <sz val="10"/>
        <rFont val="Times New Roman"/>
        <charset val="134"/>
      </rPr>
      <t>C30</t>
    </r>
    <r>
      <rPr>
        <sz val="10"/>
        <rFont val="方正仿宋_GBK"/>
        <charset val="134"/>
      </rPr>
      <t>混凝土</t>
    </r>
    <r>
      <rPr>
        <sz val="10"/>
        <rFont val="Times New Roman"/>
        <charset val="134"/>
      </rPr>
      <t>334.488m³</t>
    </r>
    <r>
      <rPr>
        <sz val="10"/>
        <rFont val="方正仿宋_GBK"/>
        <charset val="134"/>
      </rPr>
      <t>，</t>
    </r>
    <r>
      <rPr>
        <sz val="10"/>
        <rFont val="Times New Roman"/>
        <charset val="134"/>
      </rPr>
      <t>365</t>
    </r>
    <r>
      <rPr>
        <sz val="10"/>
        <rFont val="方正仿宋_GBK"/>
        <charset val="134"/>
      </rPr>
      <t>元</t>
    </r>
    <r>
      <rPr>
        <sz val="10"/>
        <rFont val="Times New Roman"/>
        <charset val="134"/>
      </rPr>
      <t>/m³</t>
    </r>
    <r>
      <rPr>
        <sz val="10"/>
        <rFont val="方正仿宋_GBK"/>
        <charset val="134"/>
      </rPr>
      <t>，共需投入资金</t>
    </r>
    <r>
      <rPr>
        <sz val="10"/>
        <rFont val="Times New Roman"/>
        <charset val="134"/>
      </rPr>
      <t>12.2</t>
    </r>
    <r>
      <rPr>
        <sz val="10"/>
        <rFont val="方正仿宋_GBK"/>
        <charset val="134"/>
      </rPr>
      <t>万元。</t>
    </r>
  </si>
  <si>
    <r>
      <rPr>
        <sz val="10"/>
        <color rgb="FF000000"/>
        <rFont val="方正仿宋_GBK"/>
        <charset val="134"/>
      </rPr>
      <t>项目建成后能够有效改善当地群众生活、生产条件，改善农户出行环境，推动整村经济发展，提高</t>
    </r>
    <r>
      <rPr>
        <sz val="10"/>
        <color indexed="8"/>
        <rFont val="Times New Roman"/>
        <charset val="134"/>
      </rPr>
      <t>260</t>
    </r>
    <r>
      <rPr>
        <sz val="10"/>
        <color indexed="8"/>
        <rFont val="方正仿宋_GBK"/>
        <charset val="134"/>
      </rPr>
      <t>户</t>
    </r>
    <r>
      <rPr>
        <sz val="10"/>
        <color indexed="8"/>
        <rFont val="Times New Roman"/>
        <charset val="134"/>
      </rPr>
      <t>998</t>
    </r>
    <r>
      <rPr>
        <sz val="10"/>
        <color indexed="8"/>
        <rFont val="方正仿宋_GBK"/>
        <charset val="134"/>
      </rPr>
      <t>人生产生活质量，为村内及周边群众特色农产品外销提供便捷交通，带动群众增收致富，进一步改善民生凝聚人心。</t>
    </r>
  </si>
  <si>
    <t>盘江镇中村社区青维村道路硬化</t>
  </si>
  <si>
    <r>
      <rPr>
        <sz val="10"/>
        <rFont val="方正仿宋_GBK"/>
        <charset val="134"/>
      </rPr>
      <t>硬化青维村赵家春户至赵秋艳户，道路长</t>
    </r>
    <r>
      <rPr>
        <sz val="10"/>
        <rFont val="Times New Roman"/>
        <charset val="134"/>
      </rPr>
      <t>520</t>
    </r>
    <r>
      <rPr>
        <sz val="10"/>
        <rFont val="Times New Roman"/>
        <charset val="134"/>
      </rPr>
      <t>m</t>
    </r>
    <r>
      <rPr>
        <sz val="10"/>
        <rFont val="方正仿宋_GBK"/>
        <charset val="134"/>
      </rPr>
      <t>，宽</t>
    </r>
    <r>
      <rPr>
        <sz val="10"/>
        <rFont val="Times New Roman"/>
        <charset val="134"/>
      </rPr>
      <t>5</t>
    </r>
    <r>
      <rPr>
        <sz val="10"/>
        <rFont val="Times New Roman"/>
        <charset val="134"/>
      </rPr>
      <t>m</t>
    </r>
    <r>
      <rPr>
        <sz val="10"/>
        <rFont val="方正仿宋_GBK"/>
        <charset val="134"/>
      </rPr>
      <t>，厚</t>
    </r>
    <r>
      <rPr>
        <sz val="10"/>
        <rFont val="Times New Roman"/>
        <charset val="134"/>
      </rPr>
      <t>0.2</t>
    </r>
    <r>
      <rPr>
        <sz val="10"/>
        <rFont val="Times New Roman"/>
        <charset val="134"/>
      </rPr>
      <t>m</t>
    </r>
    <r>
      <rPr>
        <sz val="10"/>
        <rFont val="方正仿宋_GBK"/>
        <charset val="134"/>
      </rPr>
      <t>，采用</t>
    </r>
    <r>
      <rPr>
        <sz val="10"/>
        <rFont val="Times New Roman"/>
        <charset val="134"/>
      </rPr>
      <t>C30</t>
    </r>
    <r>
      <rPr>
        <sz val="10"/>
        <rFont val="方正仿宋_GBK"/>
        <charset val="134"/>
      </rPr>
      <t>混凝土浇筑，需混凝土</t>
    </r>
    <r>
      <rPr>
        <sz val="10"/>
        <rFont val="Times New Roman"/>
        <charset val="134"/>
      </rPr>
      <t>520m³</t>
    </r>
    <r>
      <rPr>
        <sz val="10"/>
        <rFont val="方正仿宋_GBK"/>
        <charset val="134"/>
      </rPr>
      <t>，单价</t>
    </r>
    <r>
      <rPr>
        <sz val="10"/>
        <rFont val="Times New Roman"/>
        <charset val="134"/>
      </rPr>
      <t>365</t>
    </r>
    <r>
      <rPr>
        <sz val="10"/>
        <rFont val="方正仿宋_GBK"/>
        <charset val="134"/>
      </rPr>
      <t>元</t>
    </r>
    <r>
      <rPr>
        <sz val="10"/>
        <rFont val="Times New Roman"/>
        <charset val="134"/>
      </rPr>
      <t>/m³</t>
    </r>
    <r>
      <rPr>
        <sz val="10"/>
        <rFont val="方正仿宋_GBK"/>
        <charset val="134"/>
      </rPr>
      <t>，需资金</t>
    </r>
    <r>
      <rPr>
        <sz val="10"/>
        <rFont val="Times New Roman"/>
        <charset val="134"/>
      </rPr>
      <t>18.98</t>
    </r>
    <r>
      <rPr>
        <sz val="10"/>
        <rFont val="方正仿宋_GBK"/>
        <charset val="134"/>
      </rPr>
      <t>万元。破损路面开挖</t>
    </r>
    <r>
      <rPr>
        <sz val="10"/>
        <rFont val="Times New Roman"/>
        <charset val="134"/>
      </rPr>
      <t>150m</t>
    </r>
    <r>
      <rPr>
        <sz val="10"/>
        <rFont val="方正仿宋_GBK"/>
        <charset val="134"/>
      </rPr>
      <t>，宽</t>
    </r>
    <r>
      <rPr>
        <sz val="10"/>
        <rFont val="Times New Roman"/>
        <charset val="134"/>
      </rPr>
      <t>5m</t>
    </r>
    <r>
      <rPr>
        <sz val="10"/>
        <rFont val="方正仿宋_GBK"/>
        <charset val="134"/>
      </rPr>
      <t>，单价</t>
    </r>
    <r>
      <rPr>
        <sz val="10"/>
        <rFont val="Times New Roman"/>
        <charset val="134"/>
      </rPr>
      <t>20</t>
    </r>
    <r>
      <rPr>
        <sz val="10"/>
        <rFont val="方正仿宋_GBK"/>
        <charset val="134"/>
      </rPr>
      <t>元</t>
    </r>
    <r>
      <rPr>
        <sz val="10"/>
        <rFont val="Times New Roman"/>
        <charset val="134"/>
      </rPr>
      <t>/</t>
    </r>
    <r>
      <rPr>
        <sz val="10"/>
        <rFont val="方正仿宋_GBK"/>
        <charset val="134"/>
      </rPr>
      <t>㎡</t>
    </r>
    <r>
      <rPr>
        <sz val="10"/>
        <rFont val="方正仿宋_GBK"/>
        <charset val="134"/>
      </rPr>
      <t>，需资金</t>
    </r>
    <r>
      <rPr>
        <sz val="10"/>
        <rFont val="Times New Roman"/>
        <charset val="134"/>
      </rPr>
      <t>1.5</t>
    </r>
    <r>
      <rPr>
        <sz val="10"/>
        <rFont val="方正仿宋_GBK"/>
        <charset val="134"/>
      </rPr>
      <t>万元。共需资金</t>
    </r>
    <r>
      <rPr>
        <sz val="10"/>
        <rFont val="Times New Roman"/>
        <charset val="134"/>
      </rPr>
      <t>20.48</t>
    </r>
    <r>
      <rPr>
        <sz val="10"/>
        <rFont val="方正仿宋_GBK"/>
        <charset val="134"/>
      </rPr>
      <t>万元。</t>
    </r>
  </si>
  <si>
    <t>棚云村委会横大路村内道路硬化项目</t>
  </si>
  <si>
    <t>棚云村委会</t>
  </si>
  <si>
    <r>
      <rPr>
        <sz val="10"/>
        <rFont val="方正仿宋_GBK"/>
        <charset val="134"/>
      </rPr>
      <t>硬化棚云村委会横大路路口至偏水塘村内道路，长</t>
    </r>
    <r>
      <rPr>
        <sz val="10"/>
        <rFont val="Times New Roman"/>
        <charset val="134"/>
      </rPr>
      <t>1.15</t>
    </r>
    <r>
      <rPr>
        <sz val="10"/>
        <rFont val="Times New Roman"/>
        <charset val="134"/>
      </rPr>
      <t>m</t>
    </r>
    <r>
      <rPr>
        <sz val="10"/>
        <rFont val="方正仿宋_GBK"/>
        <charset val="134"/>
      </rPr>
      <t>，均宽</t>
    </r>
    <r>
      <rPr>
        <sz val="10"/>
        <rFont val="Times New Roman"/>
        <charset val="134"/>
      </rPr>
      <t>3</t>
    </r>
    <r>
      <rPr>
        <sz val="10"/>
        <rFont val="Times New Roman"/>
        <charset val="134"/>
      </rPr>
      <t>m</t>
    </r>
    <r>
      <rPr>
        <sz val="10"/>
        <rFont val="方正仿宋_GBK"/>
        <charset val="134"/>
      </rPr>
      <t>，厚</t>
    </r>
    <r>
      <rPr>
        <sz val="10"/>
        <rFont val="Times New Roman"/>
        <charset val="134"/>
      </rPr>
      <t>0.2</t>
    </r>
    <r>
      <rPr>
        <sz val="10"/>
        <rFont val="Times New Roman"/>
        <charset val="134"/>
      </rPr>
      <t>m</t>
    </r>
    <r>
      <rPr>
        <sz val="10"/>
        <rFont val="方正仿宋_GBK"/>
        <charset val="134"/>
      </rPr>
      <t>，共</t>
    </r>
    <r>
      <rPr>
        <sz val="10"/>
        <rFont val="Times New Roman"/>
        <charset val="134"/>
      </rPr>
      <t>690m³</t>
    </r>
    <r>
      <rPr>
        <sz val="10"/>
        <rFont val="方正仿宋_GBK"/>
        <charset val="134"/>
      </rPr>
      <t>，商混</t>
    </r>
    <r>
      <rPr>
        <sz val="10"/>
        <rFont val="Times New Roman"/>
        <charset val="134"/>
      </rPr>
      <t>C30</t>
    </r>
    <r>
      <rPr>
        <sz val="10"/>
        <rFont val="方正仿宋_GBK"/>
        <charset val="134"/>
      </rPr>
      <t>，单价</t>
    </r>
    <r>
      <rPr>
        <sz val="10"/>
        <rFont val="Times New Roman"/>
        <charset val="134"/>
      </rPr>
      <t>420</t>
    </r>
    <r>
      <rPr>
        <sz val="10"/>
        <rFont val="方正仿宋_GBK"/>
        <charset val="134"/>
      </rPr>
      <t>元</t>
    </r>
    <r>
      <rPr>
        <sz val="10"/>
        <rFont val="Times New Roman"/>
        <charset val="134"/>
      </rPr>
      <t>/m³</t>
    </r>
    <r>
      <rPr>
        <sz val="10"/>
        <rFont val="方正仿宋_GBK"/>
        <charset val="134"/>
      </rPr>
      <t>，需资金</t>
    </r>
    <r>
      <rPr>
        <sz val="10"/>
        <rFont val="Times New Roman"/>
        <charset val="134"/>
      </rPr>
      <t>28.98</t>
    </r>
    <r>
      <rPr>
        <sz val="10"/>
        <rFont val="方正仿宋_GBK"/>
        <charset val="134"/>
      </rPr>
      <t>万元。</t>
    </r>
  </si>
  <si>
    <t>有效解决横大路村周边群众69户279人“行路难”问题，有效推进农村人居环境整治工作，促进经济发展，提升群众满意度和幸福感，巩固拓展脱贫攻坚成果，为乡村振兴打下坚实基础。</t>
  </si>
  <si>
    <r>
      <rPr>
        <sz val="10"/>
        <color theme="1"/>
        <rFont val="Times New Roman"/>
        <charset val="134"/>
      </rPr>
      <t>69</t>
    </r>
    <r>
      <rPr>
        <sz val="10"/>
        <color indexed="8"/>
        <rFont val="方正仿宋_GBK"/>
        <charset val="134"/>
      </rPr>
      <t>户</t>
    </r>
    <r>
      <rPr>
        <sz val="10"/>
        <color indexed="8"/>
        <rFont val="Times New Roman"/>
        <charset val="134"/>
      </rPr>
      <t>279</t>
    </r>
    <r>
      <rPr>
        <sz val="10"/>
        <color indexed="8"/>
        <rFont val="方正仿宋_GBK"/>
        <charset val="134"/>
      </rPr>
      <t>人其中贫困户</t>
    </r>
    <r>
      <rPr>
        <sz val="10"/>
        <color indexed="8"/>
        <rFont val="Times New Roman"/>
        <charset val="134"/>
      </rPr>
      <t>11</t>
    </r>
    <r>
      <rPr>
        <sz val="10"/>
        <color indexed="8"/>
        <rFont val="方正仿宋_GBK"/>
        <charset val="134"/>
      </rPr>
      <t>户</t>
    </r>
    <r>
      <rPr>
        <sz val="10"/>
        <color indexed="8"/>
        <rFont val="Times New Roman"/>
        <charset val="134"/>
      </rPr>
      <t>41</t>
    </r>
    <r>
      <rPr>
        <sz val="10"/>
        <color indexed="8"/>
        <rFont val="方正仿宋_GBK"/>
        <charset val="134"/>
      </rPr>
      <t>人</t>
    </r>
  </si>
  <si>
    <t>此项目不涉及耕地</t>
  </si>
  <si>
    <t>沾益区龙华街道清水沟互嵌式社区道路硬化项目</t>
  </si>
  <si>
    <t>龙华街道</t>
  </si>
  <si>
    <r>
      <rPr>
        <sz val="10"/>
        <color rgb="FF000000"/>
        <rFont val="Times New Roman"/>
        <charset val="134"/>
      </rPr>
      <t xml:space="preserve">    </t>
    </r>
    <r>
      <rPr>
        <sz val="10"/>
        <color indexed="8"/>
        <rFont val="方正仿宋_GBK"/>
        <charset val="134"/>
      </rPr>
      <t>项目建设计划总投资</t>
    </r>
    <r>
      <rPr>
        <sz val="10"/>
        <color indexed="8"/>
        <rFont val="Times New Roman"/>
        <charset val="134"/>
      </rPr>
      <t>20.38</t>
    </r>
    <r>
      <rPr>
        <sz val="10"/>
        <color indexed="8"/>
        <rFont val="方正仿宋_GBK"/>
        <charset val="134"/>
      </rPr>
      <t>万元，其中，省级财政资金投入</t>
    </r>
    <r>
      <rPr>
        <sz val="10"/>
        <color indexed="8"/>
        <rFont val="Times New Roman"/>
        <charset val="134"/>
      </rPr>
      <t>20</t>
    </r>
    <r>
      <rPr>
        <sz val="10"/>
        <color indexed="8"/>
        <rFont val="方正仿宋_GBK"/>
        <charset val="134"/>
      </rPr>
      <t>万元，自筹资金</t>
    </r>
    <r>
      <rPr>
        <sz val="10"/>
        <color indexed="8"/>
        <rFont val="Times New Roman"/>
        <charset val="134"/>
      </rPr>
      <t>0.38</t>
    </r>
    <r>
      <rPr>
        <sz val="10"/>
        <color indexed="8"/>
        <rFont val="方正仿宋_GBK"/>
        <charset val="134"/>
      </rPr>
      <t>万元，硬化道路</t>
    </r>
    <r>
      <rPr>
        <sz val="10"/>
        <color indexed="8"/>
        <rFont val="Times New Roman"/>
        <charset val="134"/>
      </rPr>
      <t>2</t>
    </r>
    <r>
      <rPr>
        <sz val="10"/>
        <color indexed="8"/>
        <rFont val="方正仿宋_GBK"/>
        <charset val="134"/>
      </rPr>
      <t>条。</t>
    </r>
    <r>
      <rPr>
        <sz val="10"/>
        <color indexed="8"/>
        <rFont val="Times New Roman"/>
        <charset val="134"/>
      </rPr>
      <t xml:space="preserve">    1.</t>
    </r>
    <r>
      <rPr>
        <sz val="10"/>
        <color indexed="8"/>
        <rFont val="方正仿宋_GBK"/>
        <charset val="134"/>
      </rPr>
      <t>硬化村内董水生户至杜学春户道路</t>
    </r>
    <r>
      <rPr>
        <sz val="10"/>
        <color indexed="8"/>
        <rFont val="Times New Roman"/>
        <charset val="134"/>
      </rPr>
      <t>1</t>
    </r>
    <r>
      <rPr>
        <sz val="10"/>
        <color indexed="8"/>
        <rFont val="方正仿宋_GBK"/>
        <charset val="134"/>
      </rPr>
      <t>条，长</t>
    </r>
    <r>
      <rPr>
        <sz val="10"/>
        <color indexed="8"/>
        <rFont val="Times New Roman"/>
        <charset val="134"/>
      </rPr>
      <t>250</t>
    </r>
    <r>
      <rPr>
        <sz val="10"/>
        <color indexed="8"/>
        <rFont val="方正仿宋_GBK"/>
        <charset val="134"/>
      </rPr>
      <t>米，均宽</t>
    </r>
    <r>
      <rPr>
        <sz val="10"/>
        <color indexed="8"/>
        <rFont val="Times New Roman"/>
        <charset val="134"/>
      </rPr>
      <t>3.5</t>
    </r>
    <r>
      <rPr>
        <sz val="10"/>
        <color indexed="8"/>
        <rFont val="方正仿宋_GBK"/>
        <charset val="134"/>
      </rPr>
      <t>米，厚</t>
    </r>
    <r>
      <rPr>
        <sz val="10"/>
        <color indexed="8"/>
        <rFont val="Times New Roman"/>
        <charset val="134"/>
      </rPr>
      <t>0.2</t>
    </r>
    <r>
      <rPr>
        <sz val="10"/>
        <color indexed="8"/>
        <rFont val="方正仿宋_GBK"/>
        <charset val="134"/>
      </rPr>
      <t>米，共</t>
    </r>
    <r>
      <rPr>
        <sz val="10"/>
        <color indexed="8"/>
        <rFont val="Times New Roman"/>
        <charset val="134"/>
      </rPr>
      <t>175</t>
    </r>
    <r>
      <rPr>
        <sz val="10"/>
        <color indexed="8"/>
        <rFont val="方正仿宋_GBK"/>
        <charset val="134"/>
      </rPr>
      <t>立方米。</t>
    </r>
    <r>
      <rPr>
        <sz val="10"/>
        <color indexed="8"/>
        <rFont val="Times New Roman"/>
        <charset val="134"/>
      </rPr>
      <t>C25</t>
    </r>
    <r>
      <rPr>
        <sz val="10"/>
        <color indexed="8"/>
        <rFont val="方正仿宋_GBK"/>
        <charset val="134"/>
      </rPr>
      <t>混凝土路面，单价</t>
    </r>
    <r>
      <rPr>
        <sz val="10"/>
        <color indexed="8"/>
        <rFont val="Times New Roman"/>
        <charset val="134"/>
      </rPr>
      <t>440</t>
    </r>
    <r>
      <rPr>
        <sz val="10"/>
        <color indexed="8"/>
        <rFont val="方正仿宋_GBK"/>
        <charset val="134"/>
      </rPr>
      <t>元</t>
    </r>
    <r>
      <rPr>
        <sz val="10"/>
        <color indexed="8"/>
        <rFont val="Times New Roman"/>
        <charset val="134"/>
      </rPr>
      <t>/</t>
    </r>
    <r>
      <rPr>
        <sz val="10"/>
        <color indexed="8"/>
        <rFont val="方正仿宋_GBK"/>
        <charset val="134"/>
      </rPr>
      <t>立方米，需资金</t>
    </r>
    <r>
      <rPr>
        <sz val="10"/>
        <color indexed="8"/>
        <rFont val="Times New Roman"/>
        <charset val="134"/>
      </rPr>
      <t>7.7</t>
    </r>
    <r>
      <rPr>
        <sz val="10"/>
        <color indexed="8"/>
        <rFont val="方正仿宋_GBK"/>
        <charset val="134"/>
      </rPr>
      <t>万元；石砌路基挡墙：长</t>
    </r>
    <r>
      <rPr>
        <sz val="10"/>
        <color indexed="8"/>
        <rFont val="Times New Roman"/>
        <charset val="134"/>
      </rPr>
      <t>35</t>
    </r>
    <r>
      <rPr>
        <sz val="10"/>
        <color indexed="8"/>
        <rFont val="方正仿宋_GBK"/>
        <charset val="134"/>
      </rPr>
      <t>米，高</t>
    </r>
    <r>
      <rPr>
        <sz val="10"/>
        <color indexed="8"/>
        <rFont val="Times New Roman"/>
        <charset val="134"/>
      </rPr>
      <t>2</t>
    </r>
    <r>
      <rPr>
        <sz val="10"/>
        <color indexed="8"/>
        <rFont val="方正仿宋_GBK"/>
        <charset val="134"/>
      </rPr>
      <t>米，上宽</t>
    </r>
    <r>
      <rPr>
        <sz val="10"/>
        <color indexed="8"/>
        <rFont val="Times New Roman"/>
        <charset val="134"/>
      </rPr>
      <t>0.6</t>
    </r>
    <r>
      <rPr>
        <sz val="10"/>
        <color indexed="8"/>
        <rFont val="方正仿宋_GBK"/>
        <charset val="134"/>
      </rPr>
      <t>米、下宽</t>
    </r>
    <r>
      <rPr>
        <sz val="10"/>
        <color indexed="8"/>
        <rFont val="Times New Roman"/>
        <charset val="134"/>
      </rPr>
      <t>1.2</t>
    </r>
    <r>
      <rPr>
        <sz val="10"/>
        <color indexed="8"/>
        <rFont val="方正仿宋_GBK"/>
        <charset val="134"/>
      </rPr>
      <t>米，共</t>
    </r>
    <r>
      <rPr>
        <sz val="10"/>
        <color indexed="8"/>
        <rFont val="Times New Roman"/>
        <charset val="134"/>
      </rPr>
      <t>63</t>
    </r>
    <r>
      <rPr>
        <sz val="10"/>
        <color indexed="8"/>
        <rFont val="方正仿宋_GBK"/>
        <charset val="134"/>
      </rPr>
      <t>立方米；单价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立方米，需资金</t>
    </r>
    <r>
      <rPr>
        <sz val="10"/>
        <color indexed="8"/>
        <rFont val="Times New Roman"/>
        <charset val="134"/>
      </rPr>
      <t>2.52</t>
    </r>
    <r>
      <rPr>
        <sz val="10"/>
        <color indexed="8"/>
        <rFont val="方正仿宋_GBK"/>
        <charset val="134"/>
      </rPr>
      <t>万元。预计总投资</t>
    </r>
    <r>
      <rPr>
        <sz val="10"/>
        <color indexed="8"/>
        <rFont val="Times New Roman"/>
        <charset val="134"/>
      </rPr>
      <t>10.22</t>
    </r>
    <r>
      <rPr>
        <sz val="10"/>
        <color indexed="8"/>
        <rFont val="方正仿宋_GBK"/>
        <charset val="134"/>
      </rPr>
      <t>万元，其中财政资金</t>
    </r>
    <r>
      <rPr>
        <sz val="10"/>
        <color indexed="8"/>
        <rFont val="Times New Roman"/>
        <charset val="134"/>
      </rPr>
      <t>10</t>
    </r>
    <r>
      <rPr>
        <sz val="10"/>
        <color indexed="8"/>
        <rFont val="方正仿宋_GBK"/>
        <charset val="134"/>
      </rPr>
      <t>万元，自筹资金</t>
    </r>
    <r>
      <rPr>
        <sz val="10"/>
        <color indexed="8"/>
        <rFont val="Times New Roman"/>
        <charset val="134"/>
      </rPr>
      <t>0.22</t>
    </r>
    <r>
      <rPr>
        <sz val="10"/>
        <color indexed="8"/>
        <rFont val="方正仿宋_GBK"/>
        <charset val="134"/>
      </rPr>
      <t>万元用于基础平整作业。（该路段路基软，部分路基已塌陷，路肩破损。）</t>
    </r>
    <r>
      <rPr>
        <sz val="10"/>
        <color indexed="8"/>
        <rFont val="Times New Roman"/>
        <charset val="134"/>
      </rPr>
      <t xml:space="preserve">    2.</t>
    </r>
    <r>
      <rPr>
        <sz val="10"/>
        <color indexed="8"/>
        <rFont val="方正仿宋_GBK"/>
        <charset val="134"/>
      </rPr>
      <t>硬化村内空库地桥至杜群华户道路</t>
    </r>
    <r>
      <rPr>
        <sz val="10"/>
        <color indexed="8"/>
        <rFont val="Times New Roman"/>
        <charset val="134"/>
      </rPr>
      <t>1</t>
    </r>
    <r>
      <rPr>
        <sz val="10"/>
        <color indexed="8"/>
        <rFont val="方正仿宋_GBK"/>
        <charset val="134"/>
      </rPr>
      <t>条，长</t>
    </r>
    <r>
      <rPr>
        <sz val="10"/>
        <color indexed="8"/>
        <rFont val="Times New Roman"/>
        <charset val="134"/>
      </rPr>
      <t>195</t>
    </r>
    <r>
      <rPr>
        <sz val="10"/>
        <color indexed="8"/>
        <rFont val="方正仿宋_GBK"/>
        <charset val="134"/>
      </rPr>
      <t>米，均宽</t>
    </r>
    <r>
      <rPr>
        <sz val="10"/>
        <color indexed="8"/>
        <rFont val="Times New Roman"/>
        <charset val="134"/>
      </rPr>
      <t>4</t>
    </r>
    <r>
      <rPr>
        <sz val="10"/>
        <color indexed="8"/>
        <rFont val="方正仿宋_GBK"/>
        <charset val="134"/>
      </rPr>
      <t>米，厚</t>
    </r>
    <r>
      <rPr>
        <sz val="10"/>
        <color indexed="8"/>
        <rFont val="Times New Roman"/>
        <charset val="134"/>
      </rPr>
      <t>0.25</t>
    </r>
    <r>
      <rPr>
        <sz val="10"/>
        <color indexed="8"/>
        <rFont val="方正仿宋_GBK"/>
        <charset val="134"/>
      </rPr>
      <t>米，共</t>
    </r>
    <r>
      <rPr>
        <sz val="10"/>
        <color indexed="8"/>
        <rFont val="Times New Roman"/>
        <charset val="134"/>
      </rPr>
      <t>195</t>
    </r>
    <r>
      <rPr>
        <sz val="10"/>
        <color indexed="8"/>
        <rFont val="方正仿宋_GBK"/>
        <charset val="134"/>
      </rPr>
      <t>立方米。</t>
    </r>
    <r>
      <rPr>
        <sz val="10"/>
        <color indexed="8"/>
        <rFont val="Times New Roman"/>
        <charset val="134"/>
      </rPr>
      <t>C25</t>
    </r>
    <r>
      <rPr>
        <sz val="10"/>
        <color indexed="8"/>
        <rFont val="方正仿宋_GBK"/>
        <charset val="134"/>
      </rPr>
      <t>混凝土路面，单价</t>
    </r>
    <r>
      <rPr>
        <sz val="10"/>
        <color indexed="8"/>
        <rFont val="Times New Roman"/>
        <charset val="134"/>
      </rPr>
      <t>440</t>
    </r>
    <r>
      <rPr>
        <sz val="10"/>
        <color indexed="8"/>
        <rFont val="方正仿宋_GBK"/>
        <charset val="134"/>
      </rPr>
      <t>元</t>
    </r>
    <r>
      <rPr>
        <sz val="10"/>
        <color indexed="8"/>
        <rFont val="Times New Roman"/>
        <charset val="134"/>
      </rPr>
      <t>/</t>
    </r>
    <r>
      <rPr>
        <sz val="10"/>
        <color indexed="8"/>
        <rFont val="方正仿宋_GBK"/>
        <charset val="134"/>
      </rPr>
      <t>立方米，需资金</t>
    </r>
    <r>
      <rPr>
        <sz val="10"/>
        <color indexed="8"/>
        <rFont val="Times New Roman"/>
        <charset val="134"/>
      </rPr>
      <t>8.58</t>
    </r>
    <r>
      <rPr>
        <sz val="10"/>
        <color indexed="8"/>
        <rFont val="方正仿宋_GBK"/>
        <charset val="134"/>
      </rPr>
      <t>万元。石砌路基挡墙：长</t>
    </r>
    <r>
      <rPr>
        <sz val="10"/>
        <color indexed="8"/>
        <rFont val="Times New Roman"/>
        <charset val="134"/>
      </rPr>
      <t>35</t>
    </r>
    <r>
      <rPr>
        <sz val="10"/>
        <color indexed="8"/>
        <rFont val="方正仿宋_GBK"/>
        <charset val="134"/>
      </rPr>
      <t>米，高</t>
    </r>
    <r>
      <rPr>
        <sz val="10"/>
        <color indexed="8"/>
        <rFont val="Times New Roman"/>
        <charset val="134"/>
      </rPr>
      <t>1.5</t>
    </r>
    <r>
      <rPr>
        <sz val="10"/>
        <color indexed="8"/>
        <rFont val="方正仿宋_GBK"/>
        <charset val="134"/>
      </rPr>
      <t>米，上宽</t>
    </r>
    <r>
      <rPr>
        <sz val="10"/>
        <color indexed="8"/>
        <rFont val="Times New Roman"/>
        <charset val="134"/>
      </rPr>
      <t>0.5</t>
    </r>
    <r>
      <rPr>
        <sz val="10"/>
        <color indexed="8"/>
        <rFont val="方正仿宋_GBK"/>
        <charset val="134"/>
      </rPr>
      <t>米、下宽</t>
    </r>
    <r>
      <rPr>
        <sz val="10"/>
        <color indexed="8"/>
        <rFont val="Times New Roman"/>
        <charset val="134"/>
      </rPr>
      <t>1</t>
    </r>
    <r>
      <rPr>
        <sz val="10"/>
        <color indexed="8"/>
        <rFont val="方正仿宋_GBK"/>
        <charset val="134"/>
      </rPr>
      <t>米，共</t>
    </r>
    <r>
      <rPr>
        <sz val="10"/>
        <color indexed="8"/>
        <rFont val="Times New Roman"/>
        <charset val="134"/>
      </rPr>
      <t>39.4</t>
    </r>
    <r>
      <rPr>
        <sz val="10"/>
        <color indexed="8"/>
        <rFont val="方正仿宋_GBK"/>
        <charset val="134"/>
      </rPr>
      <t>立方米，单价</t>
    </r>
    <r>
      <rPr>
        <sz val="10"/>
        <color indexed="8"/>
        <rFont val="Times New Roman"/>
        <charset val="134"/>
      </rPr>
      <t>400</t>
    </r>
    <r>
      <rPr>
        <sz val="10"/>
        <color indexed="8"/>
        <rFont val="方正仿宋_GBK"/>
        <charset val="134"/>
      </rPr>
      <t>元</t>
    </r>
    <r>
      <rPr>
        <sz val="10"/>
        <color indexed="8"/>
        <rFont val="Times New Roman"/>
        <charset val="134"/>
      </rPr>
      <t>/</t>
    </r>
    <r>
      <rPr>
        <sz val="10"/>
        <color indexed="8"/>
        <rFont val="方正仿宋_GBK"/>
        <charset val="134"/>
      </rPr>
      <t>立方米，需资金</t>
    </r>
    <r>
      <rPr>
        <sz val="10"/>
        <color indexed="8"/>
        <rFont val="Times New Roman"/>
        <charset val="134"/>
      </rPr>
      <t>1.58</t>
    </r>
    <r>
      <rPr>
        <sz val="10"/>
        <color indexed="8"/>
        <rFont val="方正仿宋_GBK"/>
        <charset val="134"/>
      </rPr>
      <t>万元。预计总投资</t>
    </r>
    <r>
      <rPr>
        <sz val="10"/>
        <color indexed="8"/>
        <rFont val="Times New Roman"/>
        <charset val="134"/>
      </rPr>
      <t>10.16</t>
    </r>
    <r>
      <rPr>
        <sz val="10"/>
        <color indexed="8"/>
        <rFont val="方正仿宋_GBK"/>
        <charset val="134"/>
      </rPr>
      <t>万元，其中财政资金</t>
    </r>
    <r>
      <rPr>
        <sz val="10"/>
        <color indexed="8"/>
        <rFont val="Times New Roman"/>
        <charset val="134"/>
      </rPr>
      <t>10</t>
    </r>
    <r>
      <rPr>
        <sz val="10"/>
        <color indexed="8"/>
        <rFont val="方正仿宋_GBK"/>
        <charset val="134"/>
      </rPr>
      <t>万元，自筹资金</t>
    </r>
    <r>
      <rPr>
        <sz val="10"/>
        <color indexed="8"/>
        <rFont val="Times New Roman"/>
        <charset val="134"/>
      </rPr>
      <t>0.16</t>
    </r>
    <r>
      <rPr>
        <sz val="10"/>
        <color indexed="8"/>
        <rFont val="方正仿宋_GBK"/>
        <charset val="134"/>
      </rPr>
      <t>万元用于基础平整作业。（该路段属于土路，没有路基，坑洼严重，安全隐患大。）</t>
    </r>
  </si>
  <si>
    <r>
      <rPr>
        <sz val="10"/>
        <color theme="1"/>
        <rFont val="方正仿宋_GBK"/>
        <charset val="134"/>
      </rPr>
      <t>硬化清水沟道路</t>
    </r>
    <r>
      <rPr>
        <sz val="10"/>
        <color indexed="8"/>
        <rFont val="Times New Roman"/>
        <charset val="134"/>
      </rPr>
      <t>445m</t>
    </r>
    <r>
      <rPr>
        <sz val="10"/>
        <color indexed="8"/>
        <rFont val="方正仿宋_GBK"/>
        <charset val="134"/>
      </rPr>
      <t>，有效解决周边群众</t>
    </r>
    <r>
      <rPr>
        <sz val="10"/>
        <color indexed="8"/>
        <rFont val="Times New Roman"/>
        <charset val="134"/>
      </rPr>
      <t>1160</t>
    </r>
    <r>
      <rPr>
        <sz val="10"/>
        <color indexed="8"/>
        <rFont val="方正仿宋_GBK"/>
        <charset val="134"/>
      </rPr>
      <t>人</t>
    </r>
    <r>
      <rPr>
        <sz val="10"/>
        <color indexed="8"/>
        <rFont val="Times New Roman"/>
        <charset val="134"/>
      </rPr>
      <t>“</t>
    </r>
    <r>
      <rPr>
        <sz val="10"/>
        <color indexed="8"/>
        <rFont val="方正仿宋_GBK"/>
        <charset val="134"/>
      </rPr>
      <t>行路难</t>
    </r>
    <r>
      <rPr>
        <sz val="10"/>
        <color indexed="8"/>
        <rFont val="Times New Roman"/>
        <charset val="134"/>
      </rPr>
      <t>”</t>
    </r>
    <r>
      <rPr>
        <sz val="10"/>
        <color indexed="8"/>
        <rFont val="方正仿宋_GBK"/>
        <charset val="134"/>
      </rPr>
      <t>问题，推进农村人居环境整治提升，促进经济发展，提升群众满意度和幸福感，巩固拓展脱贫攻坚成果，衔接推进乡村振兴。</t>
    </r>
  </si>
  <si>
    <t>龙华街道清水沟社区</t>
  </si>
  <si>
    <r>
      <rPr>
        <sz val="10"/>
        <color rgb="FF000000"/>
        <rFont val="方正仿宋_GBK"/>
        <charset val="134"/>
      </rPr>
      <t>花山街道迤堵社区黑老湾村内道路</t>
    </r>
    <r>
      <rPr>
        <sz val="10"/>
        <color indexed="8"/>
        <rFont val="Times New Roman"/>
        <charset val="134"/>
      </rPr>
      <t>“</t>
    </r>
    <r>
      <rPr>
        <sz val="10"/>
        <color indexed="8"/>
        <rFont val="方正仿宋_GBK"/>
        <charset val="134"/>
      </rPr>
      <t>白改黑</t>
    </r>
    <r>
      <rPr>
        <sz val="10"/>
        <color indexed="8"/>
        <rFont val="Times New Roman"/>
        <charset val="134"/>
      </rPr>
      <t>”</t>
    </r>
    <r>
      <rPr>
        <sz val="10"/>
        <color indexed="8"/>
        <rFont val="方正仿宋_GBK"/>
        <charset val="134"/>
      </rPr>
      <t>项目</t>
    </r>
  </si>
  <si>
    <t>迤堵社区</t>
  </si>
  <si>
    <r>
      <rPr>
        <sz val="10"/>
        <color rgb="FF000000"/>
        <rFont val="方正仿宋_GBK"/>
        <charset val="134"/>
      </rPr>
      <t>该项目预算共需资金</t>
    </r>
    <r>
      <rPr>
        <sz val="10"/>
        <color indexed="8"/>
        <rFont val="Times New Roman"/>
        <charset val="134"/>
      </rPr>
      <t>22.09</t>
    </r>
    <r>
      <rPr>
        <sz val="10"/>
        <color indexed="8"/>
        <rFont val="方正仿宋_GBK"/>
        <charset val="134"/>
      </rPr>
      <t>万元，其中拟使用衔接资金</t>
    </r>
    <r>
      <rPr>
        <sz val="10"/>
        <color indexed="8"/>
        <rFont val="Times New Roman"/>
        <charset val="134"/>
      </rPr>
      <t>20</t>
    </r>
    <r>
      <rPr>
        <sz val="10"/>
        <color indexed="8"/>
        <rFont val="方正仿宋_GBK"/>
        <charset val="134"/>
      </rPr>
      <t>万元，自筹资金</t>
    </r>
    <r>
      <rPr>
        <sz val="10"/>
        <color indexed="8"/>
        <rFont val="Times New Roman"/>
        <charset val="134"/>
      </rPr>
      <t>2.09</t>
    </r>
    <r>
      <rPr>
        <sz val="10"/>
        <color indexed="8"/>
        <rFont val="方正仿宋_GBK"/>
        <charset val="134"/>
      </rPr>
      <t>万元，具体如下：</t>
    </r>
    <r>
      <rPr>
        <sz val="10"/>
        <color indexed="8"/>
        <rFont val="Times New Roman"/>
        <charset val="134"/>
      </rPr>
      <t xml:space="preserve">    1.</t>
    </r>
    <r>
      <rPr>
        <sz val="10"/>
        <color indexed="8"/>
        <rFont val="方正仿宋_GBK"/>
        <charset val="134"/>
      </rPr>
      <t>道路①（付学祥户至安置小区，涉及</t>
    </r>
    <r>
      <rPr>
        <sz val="10"/>
        <color indexed="8"/>
        <rFont val="Times New Roman"/>
        <charset val="134"/>
      </rPr>
      <t>60</t>
    </r>
    <r>
      <rPr>
        <sz val="10"/>
        <color indexed="8"/>
        <rFont val="方正仿宋_GBK"/>
        <charset val="134"/>
      </rPr>
      <t>户</t>
    </r>
    <r>
      <rPr>
        <sz val="10"/>
        <color indexed="8"/>
        <rFont val="Times New Roman"/>
        <charset val="134"/>
      </rPr>
      <t>239</t>
    </r>
    <r>
      <rPr>
        <sz val="10"/>
        <color indexed="8"/>
        <rFont val="方正仿宋_GBK"/>
        <charset val="134"/>
      </rPr>
      <t>人）长</t>
    </r>
    <r>
      <rPr>
        <sz val="10"/>
        <color indexed="8"/>
        <rFont val="Times New Roman"/>
        <charset val="134"/>
      </rPr>
      <t>304</t>
    </r>
    <r>
      <rPr>
        <sz val="10"/>
        <color indexed="8"/>
        <rFont val="方正仿宋_GBK"/>
        <charset val="134"/>
      </rPr>
      <t>米，宽</t>
    </r>
    <r>
      <rPr>
        <sz val="10"/>
        <color indexed="8"/>
        <rFont val="Times New Roman"/>
        <charset val="134"/>
      </rPr>
      <t>5.5</t>
    </r>
    <r>
      <rPr>
        <sz val="10"/>
        <color indexed="8"/>
        <rFont val="方正仿宋_GBK"/>
        <charset val="134"/>
      </rPr>
      <t>米，道路铺设柏油沥青路面厚</t>
    </r>
    <r>
      <rPr>
        <sz val="10"/>
        <color indexed="8"/>
        <rFont val="Times New Roman"/>
        <charset val="134"/>
      </rPr>
      <t>5</t>
    </r>
    <r>
      <rPr>
        <sz val="10"/>
        <color indexed="8"/>
        <rFont val="方正仿宋_GBK"/>
        <charset val="134"/>
      </rPr>
      <t>厘米，共计</t>
    </r>
    <r>
      <rPr>
        <sz val="10"/>
        <color indexed="8"/>
        <rFont val="Times New Roman"/>
        <charset val="134"/>
      </rPr>
      <t>1672平方米，单价65元/平方米，需资金10.87万元。其中拟使用衔接资金8.78万元，自筹资金2.09万元；    2.道路②（付学兴户至安置小区，涉及9户38人）长192米，宽5米，道路铺设柏油沥青路面厚5厘米，共计960平方米，单价65元/平方米，需衔接资金6.24万元；     3.沿路面抛洗2632平方米，单价18元/平方米，需衔接资金4.74万元；     4.划分路面分界线长304米，单价8元/米，需衔接资金0.24万元。</t>
    </r>
  </si>
  <si>
    <r>
      <rPr>
        <sz val="10"/>
        <color rgb="FF000000"/>
        <rFont val="方正仿宋_GBK"/>
        <charset val="134"/>
      </rPr>
      <t>沾益区白水镇白水社区小桥片区道路改造项目</t>
    </r>
    <r>
      <rPr>
        <sz val="10"/>
        <color indexed="8"/>
        <rFont val="Times New Roman"/>
        <charset val="134"/>
      </rPr>
      <t xml:space="preserve">
</t>
    </r>
    <r>
      <rPr>
        <sz val="10"/>
        <color indexed="8"/>
        <rFont val="方正仿宋_GBK"/>
        <charset val="134"/>
      </rPr>
      <t>（民族团结进步示范社区项目）</t>
    </r>
  </si>
  <si>
    <t>白水镇</t>
  </si>
  <si>
    <t>白水社区</t>
  </si>
  <si>
    <r>
      <rPr>
        <sz val="10"/>
        <color rgb="FF000000"/>
        <rFont val="方正仿宋_GBK"/>
        <charset val="134"/>
      </rPr>
      <t>项目概算总投资</t>
    </r>
    <r>
      <rPr>
        <sz val="10"/>
        <color indexed="8"/>
        <rFont val="Times New Roman"/>
        <charset val="134"/>
      </rPr>
      <t>20.01</t>
    </r>
    <r>
      <rPr>
        <sz val="10"/>
        <color indexed="8"/>
        <rFont val="方正仿宋_GBK"/>
        <charset val="134"/>
      </rPr>
      <t>万元，其中省级衔接资金</t>
    </r>
    <r>
      <rPr>
        <sz val="10"/>
        <color indexed="8"/>
        <rFont val="Times New Roman"/>
        <charset val="134"/>
      </rPr>
      <t>20</t>
    </r>
    <r>
      <rPr>
        <sz val="10"/>
        <color indexed="8"/>
        <rFont val="方正仿宋_GBK"/>
        <charset val="134"/>
      </rPr>
      <t>万元，自筹</t>
    </r>
    <r>
      <rPr>
        <sz val="10"/>
        <color indexed="8"/>
        <rFont val="Times New Roman"/>
        <charset val="134"/>
      </rPr>
      <t>0.01</t>
    </r>
    <r>
      <rPr>
        <sz val="10"/>
        <color indexed="8"/>
        <rFont val="方正仿宋_GBK"/>
        <charset val="134"/>
      </rPr>
      <t>万元，项目合计硬化村内道路</t>
    </r>
    <r>
      <rPr>
        <sz val="10"/>
        <color indexed="8"/>
        <rFont val="Times New Roman"/>
        <charset val="134"/>
      </rPr>
      <t>6</t>
    </r>
    <r>
      <rPr>
        <sz val="10"/>
        <color indexed="8"/>
        <rFont val="方正仿宋_GBK"/>
        <charset val="134"/>
      </rPr>
      <t>段共</t>
    </r>
    <r>
      <rPr>
        <sz val="10"/>
        <color indexed="8"/>
        <rFont val="Times New Roman"/>
        <charset val="134"/>
      </rPr>
      <t>746.6</t>
    </r>
    <r>
      <rPr>
        <sz val="10"/>
        <color indexed="8"/>
        <rFont val="方正仿宋_GBK"/>
        <charset val="134"/>
      </rPr>
      <t>米，含路基平整，混凝土二次转运，路面切缝灌油。具体建设内容如下：</t>
    </r>
    <r>
      <rPr>
        <sz val="10"/>
        <color indexed="8"/>
        <rFont val="Times New Roman"/>
        <charset val="134"/>
      </rPr>
      <t xml:space="preserve">
1.</t>
    </r>
    <r>
      <rPr>
        <sz val="10"/>
        <color indexed="8"/>
        <rFont val="方正仿宋_GBK"/>
        <charset val="134"/>
      </rPr>
      <t>硬化老姆格村内道路</t>
    </r>
    <r>
      <rPr>
        <sz val="10"/>
        <color indexed="8"/>
        <rFont val="Times New Roman"/>
        <charset val="134"/>
      </rPr>
      <t>3</t>
    </r>
    <r>
      <rPr>
        <sz val="10"/>
        <color indexed="8"/>
        <rFont val="方正仿宋_GBK"/>
        <charset val="134"/>
      </rPr>
      <t>条</t>
    </r>
    <r>
      <rPr>
        <sz val="10"/>
        <color indexed="8"/>
        <rFont val="Times New Roman"/>
        <charset val="134"/>
      </rPr>
      <t>327</t>
    </r>
    <r>
      <rPr>
        <sz val="10"/>
        <color indexed="8"/>
        <rFont val="方正仿宋_GBK"/>
        <charset val="134"/>
      </rPr>
      <t>米，共需资金</t>
    </r>
    <r>
      <rPr>
        <sz val="10"/>
        <color indexed="8"/>
        <rFont val="Times New Roman"/>
        <charset val="134"/>
      </rPr>
      <t>8.5</t>
    </r>
    <r>
      <rPr>
        <sz val="10"/>
        <color indexed="8"/>
        <rFont val="方正仿宋_GBK"/>
        <charset val="134"/>
      </rPr>
      <t>万元。</t>
    </r>
    <r>
      <rPr>
        <sz val="10"/>
        <color indexed="8"/>
        <rFont val="Times New Roman"/>
        <charset val="134"/>
      </rPr>
      <t xml:space="preserve">
</t>
    </r>
    <r>
      <rPr>
        <sz val="10"/>
        <color indexed="8"/>
        <rFont val="方正仿宋_GBK"/>
        <charset val="134"/>
      </rPr>
      <t>主路①（老姆格土地庙至唐柱所户，涉及</t>
    </r>
    <r>
      <rPr>
        <sz val="10"/>
        <color indexed="8"/>
        <rFont val="Times New Roman"/>
        <charset val="134"/>
      </rPr>
      <t>7</t>
    </r>
    <r>
      <rPr>
        <sz val="10"/>
        <color indexed="8"/>
        <rFont val="方正仿宋_GBK"/>
        <charset val="134"/>
      </rPr>
      <t>户</t>
    </r>
    <r>
      <rPr>
        <sz val="10"/>
        <color indexed="8"/>
        <rFont val="Times New Roman"/>
        <charset val="134"/>
      </rPr>
      <t>24</t>
    </r>
    <r>
      <rPr>
        <sz val="10"/>
        <color indexed="8"/>
        <rFont val="方正仿宋_GBK"/>
        <charset val="134"/>
      </rPr>
      <t>人）：长</t>
    </r>
    <r>
      <rPr>
        <sz val="10"/>
        <color indexed="8"/>
        <rFont val="Times New Roman"/>
        <charset val="134"/>
      </rPr>
      <t>54.3</t>
    </r>
    <r>
      <rPr>
        <sz val="10"/>
        <color indexed="8"/>
        <rFont val="方正仿宋_GBK"/>
        <charset val="134"/>
      </rPr>
      <t>米，均宽</t>
    </r>
    <r>
      <rPr>
        <sz val="10"/>
        <color indexed="8"/>
        <rFont val="Times New Roman"/>
        <charset val="134"/>
      </rPr>
      <t>3.1</t>
    </r>
    <r>
      <rPr>
        <sz val="10"/>
        <color indexed="8"/>
        <rFont val="方正仿宋_GBK"/>
        <charset val="134"/>
      </rPr>
      <t>米，厚</t>
    </r>
    <r>
      <rPr>
        <sz val="10"/>
        <color indexed="8"/>
        <rFont val="Times New Roman"/>
        <charset val="134"/>
      </rPr>
      <t>0.2米，合计33.7立方米，采用C25混凝土路面，单价415元/立方米，需资金1.40万元；
主路②（张七华至段跃文户，涉及6户22人）：长75.8米，均宽3.5米，厚0.2米，合计53.1立方米，采用C25混凝土路面，单价415元/立方米，需资金2.20万元；
主路③（李查粉户至董贵才户，涉及6户19人）：长196.9米，均宽3米，厚0.2米，合计118.1立方米，采用C25混凝土路面，单价415元/立方米，需资金4.90万元；
2.硬化海家哨村内道路2条114.8米，共需资金3.42万元。
主路①（林乔明户至周绍军户，涉及8户27人）：长85.8米，均宽3.8米，厚0.2米，合计65.2立方米，采用C25混凝土路面，单价415元/立方米，需资金2.70万元；</t>
    </r>
  </si>
  <si>
    <r>
      <rPr>
        <sz val="10"/>
        <color rgb="FF000000"/>
        <rFont val="方正仿宋_GBK"/>
        <charset val="134"/>
      </rPr>
      <t>白水社区小桥片区属于白水集镇老旧村落，基础设施年代久远，道路破损，无排水沟渠及排污管路，基础设施欠缺，对社区整体村庄规划及群众生产生活造成极大影响，通过项目的实施，可有效改善村内污水排放状况，节约水资源，改善片区（</t>
    </r>
    <r>
      <rPr>
        <sz val="10"/>
        <color rgb="FF000000"/>
        <rFont val="Times New Roman"/>
        <charset val="134"/>
      </rPr>
      <t>31</t>
    </r>
    <r>
      <rPr>
        <sz val="10"/>
        <color rgb="FF000000"/>
        <rFont val="方正仿宋_GBK"/>
        <charset val="134"/>
      </rPr>
      <t>户</t>
    </r>
    <r>
      <rPr>
        <sz val="10"/>
        <color rgb="FF000000"/>
        <rFont val="Times New Roman"/>
        <charset val="134"/>
      </rPr>
      <t>145</t>
    </r>
    <r>
      <rPr>
        <sz val="10"/>
        <color rgb="FF000000"/>
        <rFont val="方正仿宋_GBK"/>
        <charset val="134"/>
      </rPr>
      <t>人）群众的生产生活条件，提升社区总体居住环境和生产生活环境，以此可以从空间、经济、文化、情感等层面打破群众交往交流隔阂、促进交融、增进认同，让各族群众在共享发展成果、参与国家建设的过程中，深刻体会到</t>
    </r>
    <r>
      <rPr>
        <sz val="10"/>
        <color rgb="FF000000"/>
        <rFont val="Times New Roman"/>
        <charset val="134"/>
      </rPr>
      <t>“</t>
    </r>
    <r>
      <rPr>
        <sz val="10"/>
        <color rgb="FF000000"/>
        <rFont val="方正仿宋_GBK"/>
        <charset val="134"/>
      </rPr>
      <t>中华民族共同体</t>
    </r>
    <r>
      <rPr>
        <sz val="10"/>
        <color rgb="FF000000"/>
        <rFont val="Times New Roman"/>
        <charset val="134"/>
      </rPr>
      <t>”</t>
    </r>
    <r>
      <rPr>
        <sz val="10"/>
        <color rgb="FF000000"/>
        <rFont val="方正仿宋_GBK"/>
        <charset val="134"/>
      </rPr>
      <t>不仅是理念，更是与自身利益紧密相关的现实存在，从而从根本上铸牢中华民族共同体意识。</t>
    </r>
  </si>
  <si>
    <r>
      <rPr>
        <sz val="10"/>
        <color theme="1"/>
        <rFont val="Times New Roman"/>
        <charset val="134"/>
      </rPr>
      <t>31</t>
    </r>
    <r>
      <rPr>
        <sz val="10"/>
        <color indexed="8"/>
        <rFont val="方正仿宋_GBK"/>
        <charset val="134"/>
      </rPr>
      <t>户</t>
    </r>
    <r>
      <rPr>
        <sz val="10"/>
        <color indexed="8"/>
        <rFont val="Times New Roman"/>
        <charset val="134"/>
      </rPr>
      <t>145</t>
    </r>
    <r>
      <rPr>
        <sz val="10"/>
        <color indexed="8"/>
        <rFont val="方正仿宋_GBK"/>
        <charset val="134"/>
      </rPr>
      <t>人</t>
    </r>
  </si>
  <si>
    <t>沾益区白水镇白水社区小桥片区道路改造项目（民族团结进步示范社区项目）</t>
  </si>
  <si>
    <t>项目概算总投资20.02万元，其中省级衔接资金20万元，自筹资金0.02万元。项目建设是在原基础路面实施，因路两侧有房屋和耕地，路面狭窄，施工困难，需要二次搬运，工程量较大，不涉及耕地、林地。具体如下：1.拆除原破损路面1条并进行硬化（白水社区四组邓小李户到陈小八户），需资金11.1万元：①拆除原破损路面长177米，宽4米，共708平方米，单价68元/平方米，需资金4.81万元；②土方回填150立方米，单价30元/立方米，需资金0.45万元；③挖排水沟槽土方259立方米，单价15元/立方米，需资金0.39万元；④在原拆除的破损路面上，浇筑C30水泥混凝土路面：长167米，宽3米，厚0.2米，合计100.2立方米，单价425元/立方米，需资金4.26万元；⑤浇筑C30混凝土挡土墙：27立方米，单价440元/立方米(含支模及地基清运)，需资金1.19万元。2.建设雨污排水设施，需资金8.92万元，其中自筹0.02万元：①砌筑检查井17座，单价1220元/座，需资金2.07万元；②安装混凝土成品雨箅子28套，单价355元/套，需资金0.99万元；③安装成品混凝土沟盖板89块，单价130元/块，需资金1.16万元；④管道安装4.6万元：DN300钢带管163.1米，单价180元/米，需资金2.9万元；DN160pvc管207.7米，单价80元/米，需资金1.7万元；⑤清理雨污沟道：100米，单价10元/米，需资金0.1万元。</t>
  </si>
  <si>
    <t>房屋修缮维护</t>
  </si>
  <si>
    <t>城区集中安置点太平社区太昌居民小组易地搬迁点房顶补漏项目</t>
  </si>
  <si>
    <t>发改局</t>
  </si>
  <si>
    <t>维修改造</t>
  </si>
  <si>
    <r>
      <rPr>
        <sz val="10"/>
        <rFont val="方正仿宋_GBK"/>
        <charset val="134"/>
      </rPr>
      <t>安置小区</t>
    </r>
    <r>
      <rPr>
        <sz val="10"/>
        <rFont val="Times New Roman"/>
        <charset val="134"/>
      </rPr>
      <t>7</t>
    </r>
    <r>
      <rPr>
        <sz val="10"/>
        <rFont val="方正仿宋_GBK"/>
        <charset val="134"/>
      </rPr>
      <t>、</t>
    </r>
    <r>
      <rPr>
        <sz val="10"/>
        <rFont val="Times New Roman"/>
        <charset val="134"/>
      </rPr>
      <t>8</t>
    </r>
    <r>
      <rPr>
        <sz val="10"/>
        <rFont val="方正仿宋_GBK"/>
        <charset val="134"/>
      </rPr>
      <t>、</t>
    </r>
    <r>
      <rPr>
        <sz val="10"/>
        <rFont val="Times New Roman"/>
        <charset val="134"/>
      </rPr>
      <t>9</t>
    </r>
    <r>
      <rPr>
        <sz val="10"/>
        <rFont val="方正仿宋_GBK"/>
        <charset val="134"/>
      </rPr>
      <t>、</t>
    </r>
    <r>
      <rPr>
        <sz val="10"/>
        <rFont val="Times New Roman"/>
        <charset val="134"/>
      </rPr>
      <t>10</t>
    </r>
    <r>
      <rPr>
        <sz val="10"/>
        <rFont val="方正仿宋_GBK"/>
        <charset val="134"/>
      </rPr>
      <t>、</t>
    </r>
    <r>
      <rPr>
        <sz val="10"/>
        <rFont val="Times New Roman"/>
        <charset val="134"/>
      </rPr>
      <t>11</t>
    </r>
    <r>
      <rPr>
        <sz val="10"/>
        <rFont val="方正仿宋_GBK"/>
        <charset val="134"/>
      </rPr>
      <t>幢房顶渗水修缮，使用沥青进行修缮，共计</t>
    </r>
    <r>
      <rPr>
        <sz val="10"/>
        <rFont val="Times New Roman"/>
        <charset val="134"/>
      </rPr>
      <t>3000</t>
    </r>
    <r>
      <rPr>
        <sz val="10"/>
        <rFont val="方正仿宋_GBK"/>
        <charset val="134"/>
      </rPr>
      <t>㎡，单价</t>
    </r>
    <r>
      <rPr>
        <sz val="10"/>
        <rFont val="Times New Roman"/>
        <charset val="134"/>
      </rPr>
      <t>80</t>
    </r>
    <r>
      <rPr>
        <sz val="10"/>
        <rFont val="方正仿宋_GBK"/>
        <charset val="134"/>
      </rPr>
      <t>元</t>
    </r>
    <r>
      <rPr>
        <sz val="10"/>
        <rFont val="Times New Roman"/>
        <charset val="134"/>
      </rPr>
      <t>/</t>
    </r>
    <r>
      <rPr>
        <sz val="10"/>
        <rFont val="方正仿宋_GBK"/>
        <charset val="134"/>
      </rPr>
      <t>㎡，需资金</t>
    </r>
    <r>
      <rPr>
        <sz val="10"/>
        <rFont val="Times New Roman"/>
        <charset val="134"/>
      </rPr>
      <t>24</t>
    </r>
    <r>
      <rPr>
        <sz val="10"/>
        <rFont val="方正仿宋_GBK"/>
        <charset val="134"/>
      </rPr>
      <t>万元</t>
    </r>
  </si>
  <si>
    <r>
      <rPr>
        <sz val="10"/>
        <rFont val="方正仿宋_GBK"/>
        <charset val="134"/>
      </rPr>
      <t>通过项目实施后有效的解决了易地搬迁户</t>
    </r>
    <r>
      <rPr>
        <sz val="10"/>
        <rFont val="Times New Roman"/>
        <charset val="134"/>
      </rPr>
      <t>72</t>
    </r>
    <r>
      <rPr>
        <sz val="10"/>
        <rFont val="方正仿宋_GBK"/>
        <charset val="134"/>
      </rPr>
      <t>户的住房安全。</t>
    </r>
  </si>
  <si>
    <r>
      <rPr>
        <sz val="10"/>
        <rFont val="Times New Roman"/>
        <charset val="134"/>
      </rPr>
      <t>72</t>
    </r>
    <r>
      <rPr>
        <sz val="10"/>
        <rFont val="方正仿宋_GBK"/>
        <charset val="134"/>
      </rPr>
      <t>户</t>
    </r>
    <r>
      <rPr>
        <sz val="10"/>
        <rFont val="Times New Roman"/>
        <charset val="134"/>
      </rPr>
      <t>392</t>
    </r>
    <r>
      <rPr>
        <sz val="10"/>
        <rFont val="方正仿宋_GBK"/>
        <charset val="134"/>
      </rPr>
      <t>人</t>
    </r>
  </si>
  <si>
    <t>曲靖市沾益区发改局</t>
  </si>
  <si>
    <t>对易地扶贫搬迁贷款进行贴息补助</t>
  </si>
  <si>
    <t>易地搬迁贴息（按照省级、市级下达的文件已明确用途）</t>
  </si>
  <si>
    <r>
      <rPr>
        <sz val="10"/>
        <rFont val="方正仿宋_GBK"/>
        <charset val="134"/>
      </rPr>
      <t>按政策对全区符合标准的</t>
    </r>
    <r>
      <rPr>
        <sz val="10"/>
        <rFont val="Times New Roman"/>
        <charset val="134"/>
      </rPr>
      <t>680</t>
    </r>
    <r>
      <rPr>
        <sz val="10"/>
        <rFont val="方正仿宋_GBK"/>
        <charset val="134"/>
      </rPr>
      <t>名困难学生进行补助。补助标准：从</t>
    </r>
    <r>
      <rPr>
        <sz val="10"/>
        <rFont val="Times New Roman"/>
        <charset val="134"/>
      </rPr>
      <t>2022</t>
    </r>
    <r>
      <rPr>
        <sz val="10"/>
        <rFont val="方正仿宋_GBK"/>
        <charset val="134"/>
      </rPr>
      <t>年秋季学期起，接受全日制普通大专、高职院校、技师学院、职业本科院校等高等职业教育的补助标准不低于</t>
    </r>
    <r>
      <rPr>
        <sz val="10"/>
        <rFont val="Times New Roman"/>
        <charset val="134"/>
      </rPr>
      <t>5000</t>
    </r>
    <r>
      <rPr>
        <sz val="10"/>
        <rFont val="方正仿宋_GBK"/>
        <charset val="134"/>
      </rPr>
      <t>元</t>
    </r>
    <r>
      <rPr>
        <sz val="10"/>
        <rFont val="Times New Roman"/>
        <charset val="134"/>
      </rPr>
      <t>/</t>
    </r>
    <r>
      <rPr>
        <sz val="10"/>
        <rFont val="方正仿宋_GBK"/>
        <charset val="134"/>
      </rPr>
      <t>人</t>
    </r>
    <r>
      <rPr>
        <sz val="10"/>
        <rFont val="Times New Roman"/>
        <charset val="134"/>
      </rPr>
      <t>/</t>
    </r>
    <r>
      <rPr>
        <sz val="10"/>
        <rFont val="方正仿宋_GBK"/>
        <charset val="134"/>
      </rPr>
      <t>年，接受全日制普通中专、技工院校中等职业教育的补助标准不低于</t>
    </r>
    <r>
      <rPr>
        <sz val="10"/>
        <rFont val="Times New Roman"/>
        <charset val="134"/>
      </rPr>
      <t>4000</t>
    </r>
    <r>
      <rPr>
        <sz val="10"/>
        <rFont val="方正仿宋_GBK"/>
        <charset val="134"/>
      </rPr>
      <t>元</t>
    </r>
    <r>
      <rPr>
        <sz val="10"/>
        <rFont val="Times New Roman"/>
        <charset val="134"/>
      </rPr>
      <t>/</t>
    </r>
    <r>
      <rPr>
        <sz val="10"/>
        <rFont val="方正仿宋_GBK"/>
        <charset val="134"/>
      </rPr>
      <t>人</t>
    </r>
    <r>
      <rPr>
        <sz val="10"/>
        <rFont val="Times New Roman"/>
        <charset val="134"/>
      </rPr>
      <t>/</t>
    </r>
    <r>
      <rPr>
        <sz val="10"/>
        <rFont val="方正仿宋_GBK"/>
        <charset val="134"/>
      </rPr>
      <t>年，接受全日制职业高中中等职业教育的补助标准为</t>
    </r>
    <r>
      <rPr>
        <sz val="10"/>
        <rFont val="Times New Roman"/>
        <charset val="134"/>
      </rPr>
      <t>3000</t>
    </r>
    <r>
      <rPr>
        <sz val="10"/>
        <rFont val="方正仿宋_GBK"/>
        <charset val="134"/>
      </rPr>
      <t>元</t>
    </r>
    <r>
      <rPr>
        <sz val="10"/>
        <rFont val="Times New Roman"/>
        <charset val="134"/>
      </rPr>
      <t>/</t>
    </r>
    <r>
      <rPr>
        <sz val="10"/>
        <rFont val="方正仿宋_GBK"/>
        <charset val="134"/>
      </rPr>
      <t>人</t>
    </r>
    <r>
      <rPr>
        <sz val="10"/>
        <rFont val="Times New Roman"/>
        <charset val="134"/>
      </rPr>
      <t>/</t>
    </r>
    <r>
      <rPr>
        <sz val="10"/>
        <rFont val="方正仿宋_GBK"/>
        <charset val="134"/>
      </rPr>
      <t>年。</t>
    </r>
  </si>
  <si>
    <r>
      <rPr>
        <sz val="10"/>
        <rFont val="方正仿宋_GBK"/>
        <charset val="134"/>
      </rPr>
      <t>补助符合条件的</t>
    </r>
    <r>
      <rPr>
        <sz val="10"/>
        <rFont val="Times New Roman"/>
        <charset val="134"/>
      </rPr>
      <t>680</t>
    </r>
    <r>
      <rPr>
        <sz val="10"/>
        <rFont val="方正仿宋_GBK"/>
        <charset val="134"/>
      </rPr>
      <t>名全日制普通大专、高职院校、技师学院、职业本科院校等高等职业教育。</t>
    </r>
  </si>
  <si>
    <r>
      <rPr>
        <sz val="10"/>
        <rFont val="方正仿宋_GBK"/>
        <charset val="134"/>
      </rPr>
      <t>补助符合条件的</t>
    </r>
    <r>
      <rPr>
        <sz val="10"/>
        <rFont val="Times New Roman"/>
        <charset val="134"/>
      </rPr>
      <t>680</t>
    </r>
    <r>
      <rPr>
        <sz val="10"/>
        <rFont val="方正仿宋_GBK"/>
        <charset val="134"/>
      </rPr>
      <t>名全日制普通大专、高职院校、技师学院、职业本科院校等高等职业教育减轻家庭负担。</t>
    </r>
  </si>
  <si>
    <r>
      <rPr>
        <sz val="10"/>
        <rFont val="Times New Roman"/>
        <charset val="134"/>
      </rPr>
      <t>680</t>
    </r>
    <r>
      <rPr>
        <sz val="10"/>
        <rFont val="方正仿宋_GBK"/>
        <charset val="134"/>
      </rPr>
      <t>人受益</t>
    </r>
  </si>
  <si>
    <t>项目管理</t>
  </si>
  <si>
    <r>
      <rPr>
        <sz val="10"/>
        <rFont val="Times New Roman"/>
        <charset val="134"/>
      </rPr>
      <t>11</t>
    </r>
    <r>
      <rPr>
        <sz val="10"/>
        <rFont val="方正仿宋_GBK"/>
        <charset val="134"/>
      </rPr>
      <t>各乡镇（街道）</t>
    </r>
  </si>
  <si>
    <r>
      <rPr>
        <sz val="10"/>
        <rFont val="方正仿宋_GBK"/>
        <charset val="134"/>
      </rPr>
      <t>按中央衔接资金提取不超过</t>
    </r>
    <r>
      <rPr>
        <sz val="10"/>
        <rFont val="Times New Roman"/>
        <charset val="134"/>
      </rPr>
      <t>1%</t>
    </r>
    <r>
      <rPr>
        <sz val="10"/>
        <rFont val="方正仿宋_GBK"/>
        <charset val="134"/>
      </rPr>
      <t>作为项目管理费，按省级衔接资金提取不超过</t>
    </r>
    <r>
      <rPr>
        <sz val="10"/>
        <rFont val="Times New Roman"/>
        <charset val="134"/>
      </rPr>
      <t>5%</t>
    </r>
    <r>
      <rPr>
        <sz val="10"/>
        <rFont val="方正仿宋_GBK"/>
        <charset val="134"/>
      </rPr>
      <t>作为项目管理费。项目管理费主要用于项目前期设计、招投标、审计等费用。</t>
    </r>
  </si>
  <si>
    <r>
      <rPr>
        <sz val="10"/>
        <rFont val="方正仿宋_GBK"/>
        <charset val="134"/>
      </rPr>
      <t>确保</t>
    </r>
    <r>
      <rPr>
        <sz val="10"/>
        <rFont val="Times New Roman"/>
        <charset val="134"/>
      </rPr>
      <t>2026</t>
    </r>
    <r>
      <rPr>
        <sz val="10"/>
        <rFont val="方正仿宋_GBK"/>
        <charset val="134"/>
      </rPr>
      <t>年实施的项目达到预计效果。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</si>
</sst>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 numFmtId="178" formatCode="0.00_);[Red]\(0.00\)"/>
    <numFmt numFmtId="179" formatCode="0.0000_);[Red]\(0.0000\)"/>
    <numFmt numFmtId="180" formatCode="0_ "/>
    <numFmt numFmtId="181" formatCode="0.00;[Red]0.00"/>
    <numFmt numFmtId="182" formatCode="yyyy&quot;年&quot;m&quot;月&quot;;@"/>
    <numFmt numFmtId="183" formatCode="0.0_ "/>
  </numFmts>
  <fonts count="106">
    <font>
      <sz val="11"/>
      <color theme="1"/>
      <name val="宋体"/>
      <charset val="134"/>
      <scheme val="minor"/>
    </font>
    <font>
      <sz val="22"/>
      <name val="方正小标宋_GBK"/>
      <charset val="134"/>
    </font>
    <font>
      <sz val="11"/>
      <name val="宋体"/>
      <charset val="134"/>
      <scheme val="minor"/>
    </font>
    <font>
      <sz val="11"/>
      <name val="方正黑体_GBK"/>
      <charset val="134"/>
    </font>
    <font>
      <sz val="10"/>
      <name val="方正仿宋_GBK"/>
      <charset val="134"/>
    </font>
    <font>
      <sz val="10"/>
      <name val="Times New Roman"/>
      <charset val="134"/>
    </font>
    <font>
      <sz val="10"/>
      <color theme="1"/>
      <name val="Times New Roman"/>
      <charset val="134"/>
    </font>
    <font>
      <sz val="10"/>
      <color rgb="FF000000"/>
      <name val="方正仿宋_GBK"/>
      <charset val="134"/>
    </font>
    <font>
      <sz val="10"/>
      <color theme="1"/>
      <name val="方正仿宋_GBK"/>
      <charset val="134"/>
    </font>
    <font>
      <sz val="10"/>
      <color rgb="FF000000"/>
      <name val="Times New Roman"/>
      <charset val="134"/>
    </font>
    <font>
      <sz val="10"/>
      <name val="宋体"/>
      <charset val="134"/>
    </font>
    <font>
      <sz val="10"/>
      <color theme="1"/>
      <name val="宋体"/>
      <charset val="134"/>
    </font>
    <font>
      <sz val="22"/>
      <color theme="1"/>
      <name val="方正小标宋_GBK"/>
      <charset val="134"/>
    </font>
    <font>
      <sz val="11"/>
      <color theme="1"/>
      <name val="方正黑体_GBK"/>
      <charset val="134"/>
    </font>
    <font>
      <b/>
      <sz val="10"/>
      <name val="宋体"/>
      <charset val="134"/>
    </font>
    <font>
      <b/>
      <sz val="10"/>
      <name val="Times New Roman"/>
      <charset val="134"/>
    </font>
    <font>
      <b/>
      <sz val="9"/>
      <name val="Times New Roman"/>
      <charset val="134"/>
    </font>
    <font>
      <sz val="9"/>
      <name val="Times New Roman"/>
      <charset val="134"/>
    </font>
    <font>
      <b/>
      <sz val="10"/>
      <color rgb="FF000000"/>
      <name val="宋体"/>
      <charset val="134"/>
    </font>
    <font>
      <sz val="12"/>
      <name val="宋体"/>
      <charset val="134"/>
    </font>
    <font>
      <sz val="12"/>
      <color theme="1"/>
      <name val="宋体"/>
      <charset val="134"/>
    </font>
    <font>
      <sz val="12"/>
      <color rgb="FF000000"/>
      <name val="宋体"/>
      <charset val="134"/>
    </font>
    <font>
      <b/>
      <sz val="12"/>
      <color theme="1"/>
      <name val="宋体"/>
      <charset val="134"/>
    </font>
    <font>
      <b/>
      <sz val="12"/>
      <name val="宋体"/>
      <charset val="134"/>
    </font>
    <font>
      <b/>
      <sz val="10"/>
      <color theme="1"/>
      <name val="方正仿宋_GBK"/>
      <charset val="134"/>
    </font>
    <font>
      <sz val="10"/>
      <color rgb="FF000000"/>
      <name val="宋体"/>
      <charset val="134"/>
    </font>
    <font>
      <b/>
      <sz val="10"/>
      <color theme="1"/>
      <name val="宋体"/>
      <charset val="134"/>
    </font>
    <font>
      <sz val="11"/>
      <name val="宋体"/>
      <charset val="134"/>
    </font>
    <font>
      <sz val="22"/>
      <color rgb="FF000000"/>
      <name val="方正小标宋简体"/>
      <charset val="134"/>
    </font>
    <font>
      <b/>
      <sz val="14"/>
      <name val="Times New Roman"/>
      <charset val="134"/>
    </font>
    <font>
      <b/>
      <sz val="12"/>
      <name val="Times New Roman"/>
      <charset val="134"/>
    </font>
    <font>
      <sz val="12"/>
      <name val="Times New Roman"/>
      <charset val="134"/>
    </font>
    <font>
      <sz val="12"/>
      <color rgb="FF000000"/>
      <name val="Times New Roman"/>
      <charset val="134"/>
    </font>
    <font>
      <sz val="12"/>
      <color theme="1"/>
      <name val="Times New Roman"/>
      <charset val="134"/>
    </font>
    <font>
      <sz val="12"/>
      <name val="仿宋_GB2312"/>
      <charset val="134"/>
    </font>
    <font>
      <sz val="12"/>
      <color theme="1"/>
      <name val="仿宋_GB2312"/>
      <charset val="134"/>
    </font>
    <font>
      <sz val="12"/>
      <color rgb="FF000000"/>
      <name val="仿宋_GB2312"/>
      <charset val="134"/>
    </font>
    <font>
      <sz val="22"/>
      <name val="Times New Roman"/>
      <charset val="134"/>
    </font>
    <font>
      <sz val="11"/>
      <name val="Times New Roman"/>
      <charset val="134"/>
    </font>
    <font>
      <b/>
      <sz val="10"/>
      <color theme="1"/>
      <name val="Times New Roman"/>
      <charset val="134"/>
    </font>
    <font>
      <b/>
      <sz val="10"/>
      <color rgb="FF000000"/>
      <name val="Times New Roman"/>
      <charset val="134"/>
    </font>
    <font>
      <sz val="11"/>
      <color rgb="FF000000"/>
      <name val="宋体"/>
      <charset val="134"/>
      <scheme val="minor"/>
    </font>
    <font>
      <sz val="22"/>
      <color rgb="FF000000"/>
      <name val="方正小标宋_GBK"/>
      <charset val="134"/>
    </font>
    <font>
      <sz val="11"/>
      <color rgb="FF000000"/>
      <name val="方正黑体_GBK"/>
      <charset val="134"/>
    </font>
    <font>
      <b/>
      <sz val="10"/>
      <color rgb="FF000000"/>
      <name val="方正仿宋_GBK"/>
      <charset val="134"/>
    </font>
    <font>
      <b/>
      <sz val="10"/>
      <name val="方正仿宋_GBK"/>
      <charset val="134"/>
    </font>
    <font>
      <sz val="10"/>
      <color rgb="FF000000"/>
      <name val="宋体"/>
      <charset val="134"/>
      <scheme val="major"/>
    </font>
    <font>
      <b/>
      <sz val="10"/>
      <color rgb="FF000000"/>
      <name val="宋体"/>
      <charset val="134"/>
      <scheme val="major"/>
    </font>
    <font>
      <sz val="10"/>
      <color rgb="FF000000"/>
      <name val="宋体"/>
      <charset val="134"/>
      <scheme val="minor"/>
    </font>
    <font>
      <b/>
      <sz val="12"/>
      <name val="方正仿宋_GBK"/>
      <charset val="134"/>
    </font>
    <font>
      <b/>
      <sz val="12"/>
      <name val="方正楷体_GBK"/>
      <charset val="134"/>
    </font>
    <font>
      <sz val="11"/>
      <name val="方正仿宋_GBK"/>
      <charset val="134"/>
    </font>
    <font>
      <b/>
      <sz val="11"/>
      <name val="方正仿宋_GBK"/>
      <charset val="134"/>
    </font>
    <font>
      <sz val="16"/>
      <name val="方正黑体_GBK"/>
      <charset val="134"/>
    </font>
    <font>
      <b/>
      <sz val="11"/>
      <name val="Times New Roman"/>
      <charset val="134"/>
    </font>
    <font>
      <sz val="16"/>
      <name val="Times New Roman"/>
      <charset val="134"/>
    </font>
    <font>
      <sz val="10"/>
      <name val="方正黑体_GBK"/>
      <charset val="134"/>
    </font>
    <font>
      <sz val="10"/>
      <color rgb="FFFF0000"/>
      <name val="Times New Roman"/>
      <charset val="134"/>
    </font>
    <font>
      <sz val="9"/>
      <name val="方正黑体_GBK"/>
      <charset val="134"/>
    </font>
    <font>
      <sz val="9"/>
      <color theme="1"/>
      <name val="Times New Roman"/>
      <charset val="134"/>
    </font>
    <font>
      <sz val="9"/>
      <color rgb="FFFF0000"/>
      <name val="Times New Roman"/>
      <charset val="134"/>
    </font>
    <font>
      <sz val="9"/>
      <color rgb="FF000000"/>
      <name val="方正仿宋_GBK"/>
      <charset val="134"/>
    </font>
    <font>
      <sz val="9"/>
      <color rgb="FF000000"/>
      <name val="方正黑体_GBK"/>
      <charset val="134"/>
    </font>
    <font>
      <sz val="9"/>
      <color theme="1"/>
      <name val="方正黑体_GBK"/>
      <charset val="134"/>
    </font>
    <font>
      <sz val="10"/>
      <name val="宋体"/>
      <charset val="134"/>
      <scheme val="minor"/>
    </font>
    <font>
      <sz val="24"/>
      <name val="方正小标宋_GBK"/>
      <charset val="134"/>
    </font>
    <font>
      <sz val="10"/>
      <name val="方正小标宋_GBK"/>
      <charset val="134"/>
    </font>
    <font>
      <sz val="9"/>
      <name val="宋体"/>
      <charset val="134"/>
    </font>
    <font>
      <sz val="8"/>
      <name val="宋体"/>
      <charset val="134"/>
    </font>
    <font>
      <sz val="12"/>
      <name val="方正仿宋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Arial"/>
      <charset val="134"/>
    </font>
    <font>
      <sz val="11"/>
      <color rgb="FF000000"/>
      <name val="等线"/>
      <charset val="134"/>
    </font>
    <font>
      <sz val="10"/>
      <color indexed="8"/>
      <name val="方正仿宋_GBK"/>
      <charset val="134"/>
    </font>
    <font>
      <sz val="10"/>
      <color indexed="8"/>
      <name val="Times New Roman"/>
      <charset val="134"/>
    </font>
    <font>
      <sz val="12"/>
      <color indexed="8"/>
      <name val="仿宋_GB2312"/>
      <charset val="134"/>
    </font>
    <font>
      <sz val="12"/>
      <color indexed="8"/>
      <name val="Times New Roman"/>
      <charset val="134"/>
    </font>
    <font>
      <b/>
      <sz val="10"/>
      <color indexed="8"/>
      <name val="方正仿宋_GBK"/>
      <charset val="134"/>
    </font>
    <font>
      <b/>
      <sz val="12"/>
      <color rgb="FF000000"/>
      <name val="仿宋_GB2312"/>
      <charset val="134"/>
    </font>
    <font>
      <sz val="9"/>
      <color indexed="8"/>
      <name val="Times New Roman"/>
      <charset val="134"/>
    </font>
    <font>
      <sz val="9"/>
      <color indexed="8"/>
      <name val="方正仿宋_GBK"/>
      <charset val="134"/>
    </font>
    <font>
      <b/>
      <sz val="14"/>
      <name val="宋体"/>
      <charset val="134"/>
    </font>
    <font>
      <sz val="12"/>
      <color indexed="8"/>
      <name val="宋体"/>
      <charset val="134"/>
    </font>
    <font>
      <vertAlign val="superscript"/>
      <sz val="11"/>
      <color rgb="FF000000"/>
      <name val="宋体"/>
      <charset val="134"/>
    </font>
    <font>
      <sz val="11"/>
      <color rgb="FF000000"/>
      <name val="宋体"/>
      <charset val="134"/>
    </font>
    <font>
      <vertAlign val="superscript"/>
      <sz val="10"/>
      <color indexed="8"/>
      <name val="Times New Roman"/>
      <charset val="134"/>
    </font>
    <font>
      <sz val="10"/>
      <color indexed="8"/>
      <name val="宋体"/>
      <charset val="134"/>
    </font>
    <font>
      <b/>
      <sz val="12"/>
      <name val="仿宋_GB2312"/>
      <charset val="134"/>
    </font>
    <font>
      <sz val="10"/>
      <color indexed="8"/>
      <name val="方正书宋_GBK"/>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3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auto="1"/>
      </left>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ill="0" applyBorder="0" applyAlignment="0" applyProtection="0"/>
    <xf numFmtId="44" fontId="0" fillId="0" borderId="0" applyFill="0" applyBorder="0" applyAlignment="0" applyProtection="0"/>
    <xf numFmtId="9" fontId="0" fillId="0" borderId="0" applyFill="0" applyBorder="0" applyAlignment="0" applyProtection="0"/>
    <xf numFmtId="41" fontId="0" fillId="0" borderId="0" applyFill="0" applyBorder="0" applyAlignment="0" applyProtection="0"/>
    <xf numFmtId="42" fontId="0" fillId="0" borderId="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0" fillId="4" borderId="29"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30" applyNumberFormat="0" applyFill="0" applyAlignment="0" applyProtection="0"/>
    <xf numFmtId="0" fontId="76" fillId="0" borderId="30" applyNumberFormat="0" applyFill="0" applyAlignment="0" applyProtection="0"/>
    <xf numFmtId="0" fontId="77" fillId="0" borderId="31" applyNumberFormat="0" applyFill="0" applyAlignment="0" applyProtection="0"/>
    <xf numFmtId="0" fontId="77" fillId="0" borderId="0" applyNumberFormat="0" applyFill="0" applyBorder="0" applyAlignment="0" applyProtection="0"/>
    <xf numFmtId="0" fontId="78" fillId="5" borderId="32" applyNumberFormat="0" applyAlignment="0" applyProtection="0"/>
    <xf numFmtId="0" fontId="79" fillId="6" borderId="33" applyNumberFormat="0" applyAlignment="0" applyProtection="0"/>
    <xf numFmtId="0" fontId="80" fillId="6" borderId="32" applyNumberFormat="0" applyAlignment="0" applyProtection="0"/>
    <xf numFmtId="0" fontId="81" fillId="7" borderId="34" applyNumberFormat="0" applyAlignment="0" applyProtection="0"/>
    <xf numFmtId="0" fontId="82" fillId="0" borderId="35" applyNumberFormat="0" applyFill="0" applyAlignment="0" applyProtection="0"/>
    <xf numFmtId="0" fontId="83" fillId="0" borderId="36" applyNumberFormat="0" applyFill="0" applyAlignment="0" applyProtection="0"/>
    <xf numFmtId="0" fontId="84" fillId="8" borderId="0" applyNumberFormat="0" applyBorder="0" applyAlignment="0" applyProtection="0"/>
    <xf numFmtId="0" fontId="85" fillId="9" borderId="0" applyNumberFormat="0" applyBorder="0" applyAlignment="0" applyProtection="0"/>
    <xf numFmtId="0" fontId="86" fillId="10" borderId="0" applyNumberFormat="0" applyBorder="0" applyAlignment="0" applyProtection="0"/>
    <xf numFmtId="0" fontId="87" fillId="11" borderId="0" applyNumberFormat="0" applyBorder="0" applyAlignment="0" applyProtection="0"/>
    <xf numFmtId="0" fontId="0" fillId="12" borderId="0" applyNumberFormat="0" applyBorder="0" applyAlignment="0" applyProtection="0"/>
    <xf numFmtId="0" fontId="0" fillId="13"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0" fillId="16" borderId="0" applyNumberFormat="0" applyBorder="0" applyAlignment="0" applyProtection="0"/>
    <xf numFmtId="0" fontId="0" fillId="17"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0" fillId="20" borderId="0" applyNumberFormat="0" applyBorder="0" applyAlignment="0" applyProtection="0"/>
    <xf numFmtId="0" fontId="0" fillId="21"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0" fillId="24" borderId="0" applyNumberFormat="0" applyBorder="0" applyAlignment="0" applyProtection="0"/>
    <xf numFmtId="0" fontId="0" fillId="25"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0" fillId="28" borderId="0" applyNumberFormat="0" applyBorder="0" applyAlignment="0" applyProtection="0"/>
    <xf numFmtId="0" fontId="0"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87" fillId="34" borderId="0" applyNumberFormat="0" applyBorder="0" applyAlignment="0" applyProtection="0"/>
    <xf numFmtId="0" fontId="19" fillId="0" borderId="0">
      <alignment vertical="center"/>
    </xf>
    <xf numFmtId="0" fontId="0" fillId="0" borderId="0">
      <alignment vertical="center"/>
    </xf>
    <xf numFmtId="0" fontId="19" fillId="0" borderId="0"/>
    <xf numFmtId="0" fontId="88" fillId="0" borderId="0" applyProtection="0">
      <alignment vertical="center"/>
    </xf>
    <xf numFmtId="0" fontId="89" fillId="0" borderId="0">
      <protection locked="0"/>
    </xf>
    <xf numFmtId="0" fontId="19" fillId="0" borderId="0">
      <protection locked="0"/>
    </xf>
  </cellStyleXfs>
  <cellXfs count="668">
    <xf numFmtId="0" fontId="0" fillId="0" borderId="0" xfId="0">
      <alignment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76" fontId="5" fillId="0" borderId="2" xfId="0" applyNumberFormat="1" applyFont="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vertical="center" wrapText="1"/>
    </xf>
    <xf numFmtId="0" fontId="5" fillId="0" borderId="9" xfId="0" applyFont="1" applyBorder="1" applyAlignment="1">
      <alignment horizontal="center" vertical="center" wrapText="1"/>
    </xf>
    <xf numFmtId="0" fontId="4"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176" fontId="5" fillId="0" borderId="1" xfId="0" applyNumberFormat="1" applyFont="1" applyBorder="1" applyAlignment="1">
      <alignment horizontal="center" vertical="center" wrapText="1"/>
    </xf>
    <xf numFmtId="0" fontId="5" fillId="0" borderId="10" xfId="0" applyFont="1" applyBorder="1" applyAlignment="1">
      <alignment horizontal="left" vertical="center" wrapText="1"/>
    </xf>
    <xf numFmtId="0"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4" fillId="0" borderId="2" xfId="0" applyNumberFormat="1" applyFont="1" applyBorder="1" applyAlignment="1">
      <alignment horizontal="left" vertical="center" wrapText="1"/>
    </xf>
    <xf numFmtId="0" fontId="8" fillId="0" borderId="2" xfId="0" applyFont="1" applyBorder="1" applyAlignment="1">
      <alignment horizontal="left" vertical="center" wrapText="1"/>
    </xf>
    <xf numFmtId="0" fontId="6" fillId="0" borderId="2" xfId="0" applyFont="1" applyBorder="1" applyAlignment="1">
      <alignment horizontal="center" vertical="center" wrapText="1"/>
    </xf>
    <xf numFmtId="0" fontId="8" fillId="0" borderId="2" xfId="0" applyFont="1" applyBorder="1" applyAlignment="1">
      <alignment horizontal="center" vertical="center" wrapText="1"/>
    </xf>
    <xf numFmtId="57" fontId="6" fillId="0" borderId="2" xfId="0" applyNumberFormat="1" applyFont="1" applyBorder="1" applyAlignment="1">
      <alignment horizontal="center" vertical="center" wrapText="1"/>
    </xf>
    <xf numFmtId="0" fontId="5" fillId="0" borderId="2" xfId="0" applyFont="1" applyBorder="1" applyAlignment="1">
      <alignment horizontal="right" vertical="center"/>
    </xf>
    <xf numFmtId="0" fontId="4" fillId="0" borderId="2" xfId="0" applyFont="1" applyBorder="1" applyAlignment="1">
      <alignment horizontal="left" vertical="center" wrapText="1"/>
    </xf>
    <xf numFmtId="0" fontId="5" fillId="0" borderId="2" xfId="0" applyFont="1" applyBorder="1" applyAlignment="1">
      <alignment horizontal="center" vertical="center"/>
    </xf>
    <xf numFmtId="0" fontId="4" fillId="0" borderId="2" xfId="0" applyFont="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4" fillId="0" borderId="2" xfId="0" applyNumberFormat="1" applyFont="1" applyBorder="1" applyAlignment="1">
      <alignment vertical="center" wrapText="1"/>
    </xf>
    <xf numFmtId="0" fontId="5" fillId="0" borderId="0" xfId="0" applyFont="1">
      <alignment vertical="center"/>
    </xf>
    <xf numFmtId="57"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57" fontId="8"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0" fontId="4" fillId="0" borderId="2" xfId="0" applyNumberFormat="1" applyFont="1" applyBorder="1" applyAlignment="1">
      <alignment horizontal="center" vertical="center" wrapText="1"/>
    </xf>
    <xf numFmtId="0" fontId="4" fillId="0" borderId="2" xfId="0" applyFont="1" applyBorder="1" applyAlignment="1">
      <alignment horizontal="centerContinuous" vertical="center" wrapText="1"/>
    </xf>
    <xf numFmtId="177" fontId="8" fillId="0" borderId="2" xfId="0" applyNumberFormat="1" applyFont="1" applyBorder="1" applyAlignment="1">
      <alignment horizontal="left" vertical="center" wrapText="1"/>
    </xf>
    <xf numFmtId="177" fontId="8" fillId="0" borderId="2" xfId="0" applyNumberFormat="1" applyFont="1" applyBorder="1" applyAlignment="1">
      <alignment horizontal="center" vertical="center" wrapText="1"/>
    </xf>
    <xf numFmtId="0" fontId="5" fillId="0" borderId="2" xfId="0" applyNumberFormat="1" applyFont="1" applyBorder="1" applyAlignment="1">
      <alignment horizontal="left" vertical="center" wrapText="1"/>
    </xf>
    <xf numFmtId="0" fontId="8" fillId="0" borderId="2" xfId="0" applyFont="1" applyBorder="1" applyAlignment="1">
      <alignment horizontal="justify" vertical="center"/>
    </xf>
    <xf numFmtId="57" fontId="5" fillId="0" borderId="0" xfId="0" applyNumberFormat="1" applyFont="1" applyAlignment="1">
      <alignment horizontal="left" vertical="center" wrapText="1"/>
    </xf>
    <xf numFmtId="0" fontId="9"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4" fillId="0" borderId="15" xfId="0" applyNumberFormat="1" applyFont="1" applyBorder="1" applyAlignment="1">
      <alignment horizontal="left" vertical="center" wrapText="1"/>
    </xf>
    <xf numFmtId="0" fontId="9" fillId="0" borderId="2" xfId="0" applyFont="1" applyBorder="1" applyAlignment="1">
      <alignment horizontal="center" vertical="center" wrapText="1"/>
    </xf>
    <xf numFmtId="0" fontId="8" fillId="0" borderId="16" xfId="0" applyFont="1" applyBorder="1" applyAlignment="1">
      <alignment horizontal="left" vertical="center" wrapText="1"/>
    </xf>
    <xf numFmtId="177" fontId="6" fillId="0" borderId="2" xfId="0" applyNumberFormat="1" applyFont="1" applyBorder="1" applyAlignment="1">
      <alignment horizontal="center" vertical="center" wrapText="1"/>
    </xf>
    <xf numFmtId="177" fontId="5" fillId="0" borderId="2" xfId="0" applyNumberFormat="1" applyFont="1" applyBorder="1" applyAlignment="1">
      <alignment horizontal="center" vertical="center"/>
    </xf>
    <xf numFmtId="177" fontId="5" fillId="0" borderId="2" xfId="0" applyNumberFormat="1" applyFont="1" applyBorder="1" applyAlignment="1">
      <alignment horizontal="center" vertical="center" wrapText="1"/>
    </xf>
    <xf numFmtId="0" fontId="7" fillId="0" borderId="2" xfId="0" applyNumberFormat="1" applyFont="1" applyBorder="1" applyAlignment="1">
      <alignment horizontal="left" vertical="center" wrapText="1"/>
    </xf>
    <xf numFmtId="0" fontId="5" fillId="0" borderId="0" xfId="0" applyFont="1" applyAlignment="1">
      <alignment horizontal="center" vertical="center"/>
    </xf>
    <xf numFmtId="0" fontId="8" fillId="0" borderId="4" xfId="0" applyFont="1" applyBorder="1" applyAlignment="1">
      <alignment horizontal="left" vertical="center" wrapText="1"/>
    </xf>
    <xf numFmtId="0" fontId="6" fillId="0" borderId="4" xfId="0" applyFont="1" applyBorder="1" applyAlignment="1">
      <alignment horizontal="center" vertical="center" wrapText="1"/>
    </xf>
    <xf numFmtId="0" fontId="8" fillId="0" borderId="2" xfId="0" applyNumberFormat="1" applyFont="1" applyBorder="1" applyAlignment="1">
      <alignment horizontal="center" vertical="center" wrapText="1"/>
    </xf>
    <xf numFmtId="0" fontId="6" fillId="0" borderId="2" xfId="0" applyFont="1" applyBorder="1" applyAlignment="1">
      <alignment horizontal="left" vertical="center" wrapText="1"/>
    </xf>
    <xf numFmtId="57" fontId="6" fillId="0" borderId="2" xfId="0" applyNumberFormat="1"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4" xfId="0" applyFont="1" applyBorder="1" applyAlignment="1">
      <alignment horizontal="left" vertical="center" wrapText="1"/>
    </xf>
    <xf numFmtId="0" fontId="10" fillId="0" borderId="1" xfId="0" applyFont="1" applyBorder="1" applyAlignment="1">
      <alignment horizontal="left" vertical="center" wrapText="1"/>
    </xf>
    <xf numFmtId="0" fontId="5"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7" fillId="0" borderId="2" xfId="0" applyFont="1" applyBorder="1" applyAlignment="1">
      <alignment horizontal="left" vertical="center" wrapText="1"/>
    </xf>
    <xf numFmtId="178" fontId="5" fillId="0" borderId="2" xfId="0" applyNumberFormat="1" applyFont="1" applyBorder="1" applyAlignment="1">
      <alignment horizontal="center" vertical="center" wrapText="1"/>
    </xf>
    <xf numFmtId="0" fontId="7" fillId="0" borderId="15" xfId="0" applyFont="1" applyBorder="1" applyAlignment="1">
      <alignment horizontal="left" vertical="center" wrapText="1"/>
    </xf>
    <xf numFmtId="0" fontId="4" fillId="0" borderId="4" xfId="0" applyFont="1" applyBorder="1" applyAlignment="1">
      <alignment horizontal="center" vertical="center" wrapText="1"/>
    </xf>
    <xf numFmtId="0" fontId="5" fillId="0" borderId="1" xfId="0" applyFont="1" applyBorder="1" applyAlignment="1">
      <alignment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179" fontId="4" fillId="0" borderId="4" xfId="0" applyNumberFormat="1" applyFont="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8" fillId="0" borderId="15" xfId="0" applyFont="1" applyBorder="1" applyAlignment="1">
      <alignment horizontal="left" vertical="center" wrapText="1"/>
    </xf>
    <xf numFmtId="0" fontId="4" fillId="0" borderId="17" xfId="0" applyNumberFormat="1" applyFont="1" applyBorder="1" applyAlignment="1">
      <alignment horizontal="left" vertical="center" wrapText="1"/>
    </xf>
    <xf numFmtId="0" fontId="4" fillId="0" borderId="2" xfId="0" applyFont="1" applyBorder="1" applyAlignment="1">
      <alignment horizontal="justify" vertical="center" wrapText="1"/>
    </xf>
    <xf numFmtId="0" fontId="5" fillId="0" borderId="7" xfId="0" applyFont="1" applyBorder="1" applyAlignment="1">
      <alignment horizontal="left" vertical="center" wrapText="1"/>
    </xf>
    <xf numFmtId="176" fontId="5" fillId="0" borderId="7" xfId="0" applyNumberFormat="1" applyFont="1" applyBorder="1" applyAlignment="1">
      <alignment horizontal="center" vertical="center" wrapText="1"/>
    </xf>
    <xf numFmtId="0" fontId="5" fillId="0" borderId="7" xfId="0" applyFont="1" applyBorder="1" applyAlignment="1">
      <alignment vertical="center" wrapText="1"/>
    </xf>
    <xf numFmtId="1" fontId="5" fillId="0" borderId="7" xfId="0" applyNumberFormat="1" applyFont="1" applyBorder="1" applyAlignment="1">
      <alignment horizontal="center" vertical="center" wrapText="1"/>
    </xf>
    <xf numFmtId="57" fontId="5" fillId="0" borderId="7" xfId="0" applyNumberFormat="1" applyFont="1" applyBorder="1" applyAlignment="1">
      <alignment horizontal="center" vertical="center" wrapText="1"/>
    </xf>
    <xf numFmtId="0" fontId="4" fillId="0" borderId="5" xfId="0" applyFont="1" applyBorder="1" applyAlignment="1">
      <alignment horizontal="left" vertical="center" wrapText="1"/>
    </xf>
    <xf numFmtId="0" fontId="5" fillId="0" borderId="6" xfId="0" applyFont="1" applyBorder="1" applyAlignment="1">
      <alignment horizontal="left" vertical="center" wrapText="1"/>
    </xf>
    <xf numFmtId="176" fontId="5" fillId="0" borderId="2" xfId="0" applyNumberFormat="1" applyFont="1" applyBorder="1" applyAlignment="1" applyProtection="1">
      <alignment horizontal="center" vertical="center" wrapText="1"/>
      <protection locked="0"/>
    </xf>
    <xf numFmtId="0" fontId="12"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NumberFormat="1" applyFont="1" applyBorder="1" applyAlignment="1">
      <alignment horizontal="center" vertical="center" wrapText="1"/>
    </xf>
    <xf numFmtId="0" fontId="13" fillId="0" borderId="4" xfId="0" applyFont="1" applyBorder="1" applyAlignment="1">
      <alignment horizontal="center" vertical="center" wrapText="1"/>
    </xf>
    <xf numFmtId="179" fontId="14" fillId="0" borderId="10" xfId="0" applyNumberFormat="1" applyFont="1" applyBorder="1" applyAlignment="1" applyProtection="1">
      <alignment horizontal="center" vertical="center" wrapText="1"/>
      <protection locked="0"/>
    </xf>
    <xf numFmtId="179" fontId="15" fillId="0" borderId="11" xfId="0" applyNumberFormat="1" applyFont="1" applyBorder="1" applyAlignment="1" applyProtection="1">
      <alignment horizontal="center" vertical="center" wrapText="1"/>
      <protection locked="0"/>
    </xf>
    <xf numFmtId="179" fontId="15" fillId="0" borderId="12" xfId="0" applyNumberFormat="1" applyFont="1" applyBorder="1" applyAlignment="1" applyProtection="1">
      <alignment horizontal="center" vertical="center" wrapText="1"/>
      <protection locked="0"/>
    </xf>
    <xf numFmtId="177" fontId="15" fillId="0" borderId="1" xfId="0" applyNumberFormat="1" applyFont="1" applyBorder="1" applyAlignment="1" applyProtection="1">
      <alignment horizontal="center" vertical="center" wrapText="1"/>
      <protection locked="0"/>
    </xf>
    <xf numFmtId="179" fontId="16" fillId="0" borderId="2" xfId="0" applyNumberFormat="1" applyFont="1" applyBorder="1" applyAlignment="1" applyProtection="1">
      <alignment horizontal="center" vertical="center" wrapText="1"/>
      <protection locked="0"/>
    </xf>
    <xf numFmtId="179" fontId="15" fillId="0" borderId="2" xfId="0" applyNumberFormat="1" applyFont="1" applyBorder="1" applyAlignment="1" applyProtection="1">
      <alignment horizontal="center" vertical="center" wrapText="1"/>
      <protection locked="0"/>
    </xf>
    <xf numFmtId="180" fontId="15" fillId="0" borderId="2" xfId="0" applyNumberFormat="1" applyFont="1" applyBorder="1" applyAlignment="1" applyProtection="1">
      <alignment horizontal="center" vertical="center" wrapText="1"/>
      <protection locked="0"/>
    </xf>
    <xf numFmtId="177" fontId="16" fillId="0" borderId="2" xfId="0" applyNumberFormat="1" applyFont="1" applyBorder="1" applyAlignment="1" applyProtection="1">
      <alignment horizontal="center" vertical="center" wrapText="1"/>
      <protection locked="0"/>
    </xf>
    <xf numFmtId="179" fontId="17" fillId="0" borderId="2" xfId="0" applyNumberFormat="1" applyFont="1" applyBorder="1" applyAlignment="1" applyProtection="1">
      <alignment horizontal="center" vertical="center"/>
      <protection locked="0"/>
    </xf>
    <xf numFmtId="179" fontId="17" fillId="0" borderId="16" xfId="0" applyNumberFormat="1" applyFont="1" applyBorder="1" applyAlignment="1" applyProtection="1">
      <alignment horizontal="center" vertical="center"/>
      <protection locked="0"/>
    </xf>
    <xf numFmtId="179" fontId="17" fillId="0" borderId="19" xfId="0" applyNumberFormat="1" applyFont="1" applyBorder="1" applyAlignment="1" applyProtection="1">
      <alignment horizontal="center" vertical="center"/>
      <protection locked="0"/>
    </xf>
    <xf numFmtId="179" fontId="18" fillId="0" borderId="2" xfId="0" applyNumberFormat="1" applyFont="1" applyBorder="1" applyAlignment="1" applyProtection="1">
      <alignment horizontal="left" vertical="center" wrapText="1"/>
      <protection locked="0"/>
    </xf>
    <xf numFmtId="179" fontId="14" fillId="0" borderId="2" xfId="0" applyNumberFormat="1" applyFont="1" applyBorder="1" applyAlignment="1" applyProtection="1">
      <alignment horizontal="center" vertical="center" wrapText="1"/>
      <protection locked="0"/>
    </xf>
    <xf numFmtId="179" fontId="14" fillId="0" borderId="2" xfId="0" applyNumberFormat="1" applyFont="1" applyBorder="1" applyAlignment="1" applyProtection="1">
      <alignment horizontal="left" vertical="center" wrapText="1"/>
      <protection locked="0"/>
    </xf>
    <xf numFmtId="177" fontId="15" fillId="0" borderId="2" xfId="0" applyNumberFormat="1" applyFont="1" applyBorder="1" applyAlignment="1" applyProtection="1">
      <alignment horizontal="center" vertical="center" wrapText="1"/>
      <protection locked="0"/>
    </xf>
    <xf numFmtId="0" fontId="19" fillId="0" borderId="2" xfId="0" applyFont="1" applyBorder="1" applyAlignment="1">
      <alignment horizontal="center" vertical="center" wrapText="1"/>
    </xf>
    <xf numFmtId="0" fontId="20" fillId="0" borderId="2" xfId="0" applyFont="1" applyBorder="1" applyAlignment="1">
      <alignment horizontal="center" vertical="center" wrapText="1"/>
    </xf>
    <xf numFmtId="57" fontId="20" fillId="0" borderId="2" xfId="0" applyNumberFormat="1" applyFont="1" applyBorder="1" applyAlignment="1">
      <alignment horizontal="center" vertical="center" wrapText="1"/>
    </xf>
    <xf numFmtId="0" fontId="19" fillId="0" borderId="2" xfId="0" applyNumberFormat="1" applyFont="1" applyBorder="1" applyAlignment="1">
      <alignment horizontal="center" vertical="center" wrapText="1"/>
    </xf>
    <xf numFmtId="177" fontId="19" fillId="0" borderId="2" xfId="0" applyNumberFormat="1" applyFont="1" applyBorder="1" applyAlignment="1">
      <alignment horizontal="center" vertical="center" wrapText="1"/>
    </xf>
    <xf numFmtId="57" fontId="19" fillId="0" borderId="2" xfId="0" applyNumberFormat="1" applyFont="1" applyBorder="1" applyAlignment="1">
      <alignment horizontal="center" vertical="center" wrapText="1"/>
    </xf>
    <xf numFmtId="179" fontId="19" fillId="0" borderId="2" xfId="0" applyNumberFormat="1" applyFont="1" applyBorder="1" applyAlignment="1" applyProtection="1">
      <alignment horizontal="center" vertical="center" wrapText="1"/>
      <protection locked="0"/>
    </xf>
    <xf numFmtId="0" fontId="20" fillId="0" borderId="2" xfId="0" applyNumberFormat="1" applyFont="1" applyBorder="1" applyAlignment="1">
      <alignment horizontal="center" vertical="center" wrapText="1"/>
    </xf>
    <xf numFmtId="179" fontId="20" fillId="0" borderId="2" xfId="0" applyNumberFormat="1" applyFont="1" applyBorder="1" applyAlignment="1">
      <alignment horizontal="center" vertical="center" wrapText="1"/>
    </xf>
    <xf numFmtId="179" fontId="20" fillId="0" borderId="2" xfId="0" applyNumberFormat="1" applyFont="1" applyBorder="1" applyAlignment="1" applyProtection="1">
      <alignment horizontal="center" vertical="center" wrapText="1"/>
      <protection locked="0"/>
    </xf>
    <xf numFmtId="177" fontId="20" fillId="0" borderId="2" xfId="0" applyNumberFormat="1" applyFont="1" applyBorder="1" applyAlignment="1" applyProtection="1">
      <alignment horizontal="center" vertical="center" wrapText="1"/>
      <protection locked="0"/>
    </xf>
    <xf numFmtId="180" fontId="20" fillId="0" borderId="2" xfId="0" applyNumberFormat="1" applyFont="1" applyBorder="1" applyAlignment="1" applyProtection="1">
      <alignment horizontal="center" vertical="center" wrapText="1"/>
      <protection locked="0"/>
    </xf>
    <xf numFmtId="49" fontId="20" fillId="0" borderId="2" xfId="0" applyNumberFormat="1" applyFont="1" applyBorder="1" applyAlignment="1" applyProtection="1">
      <alignment horizontal="center" vertical="center" wrapText="1"/>
      <protection locked="0"/>
    </xf>
    <xf numFmtId="179" fontId="20" fillId="0" borderId="19" xfId="0" applyNumberFormat="1" applyFont="1" applyBorder="1" applyAlignment="1" applyProtection="1">
      <alignment horizontal="center" vertical="center" wrapText="1"/>
      <protection locked="0"/>
    </xf>
    <xf numFmtId="0" fontId="19" fillId="0" borderId="17" xfId="0" applyFont="1" applyBorder="1" applyAlignment="1">
      <alignment horizontal="center" vertical="center" wrapText="1"/>
    </xf>
    <xf numFmtId="0" fontId="19" fillId="0" borderId="2" xfId="0" applyFont="1" applyBorder="1" applyAlignment="1">
      <alignment horizontal="left" vertical="center" wrapText="1"/>
    </xf>
    <xf numFmtId="0" fontId="21" fillId="0" borderId="2" xfId="0" applyFont="1" applyBorder="1" applyAlignment="1">
      <alignment horizontal="center" vertical="center" wrapText="1"/>
    </xf>
    <xf numFmtId="0" fontId="19" fillId="0" borderId="16" xfId="0" applyFont="1" applyBorder="1" applyAlignment="1">
      <alignment horizontal="center" vertical="center" wrapText="1"/>
    </xf>
    <xf numFmtId="177" fontId="20" fillId="0" borderId="2" xfId="0" applyNumberFormat="1" applyFont="1" applyBorder="1" applyAlignment="1">
      <alignment horizontal="center" vertical="center" wrapText="1"/>
    </xf>
    <xf numFmtId="176" fontId="19" fillId="0" borderId="2" xfId="0" applyNumberFormat="1" applyFont="1" applyBorder="1" applyAlignment="1">
      <alignment horizontal="center" vertical="center" wrapText="1"/>
    </xf>
    <xf numFmtId="0" fontId="20" fillId="0" borderId="17" xfId="0" applyFont="1" applyBorder="1" applyAlignment="1">
      <alignment horizontal="center" vertical="center" wrapText="1"/>
    </xf>
    <xf numFmtId="177" fontId="20" fillId="0" borderId="17"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0" fillId="0" borderId="2" xfId="0" applyFont="1" applyBorder="1" applyAlignment="1">
      <alignment horizontal="left" vertical="center" wrapText="1"/>
    </xf>
    <xf numFmtId="0" fontId="19" fillId="0" borderId="2" xfId="0" applyFont="1" applyBorder="1">
      <alignment vertical="center"/>
    </xf>
    <xf numFmtId="0" fontId="19" fillId="0" borderId="16" xfId="0" applyFont="1" applyBorder="1" applyAlignment="1">
      <alignment horizontal="left" vertical="center" wrapText="1"/>
    </xf>
    <xf numFmtId="177" fontId="19" fillId="0" borderId="2" xfId="0" applyNumberFormat="1" applyFont="1" applyBorder="1" applyAlignment="1" applyProtection="1">
      <alignment horizontal="center" vertical="center" wrapText="1"/>
      <protection locked="0"/>
    </xf>
    <xf numFmtId="180" fontId="19" fillId="0" borderId="2" xfId="0" applyNumberFormat="1" applyFont="1" applyBorder="1" applyAlignment="1" applyProtection="1">
      <alignment horizontal="center" vertical="center" wrapText="1"/>
      <protection locked="0"/>
    </xf>
    <xf numFmtId="49" fontId="19" fillId="0" borderId="2" xfId="0" applyNumberFormat="1" applyFont="1" applyBorder="1" applyAlignment="1" applyProtection="1">
      <alignment horizontal="center" vertical="center" wrapText="1"/>
      <protection locked="0"/>
    </xf>
    <xf numFmtId="49" fontId="19" fillId="0" borderId="5" xfId="0" applyNumberFormat="1" applyFont="1" applyBorder="1" applyAlignment="1" applyProtection="1">
      <alignment horizontal="center" vertical="center" wrapText="1"/>
      <protection locked="0"/>
    </xf>
    <xf numFmtId="179" fontId="21" fillId="0" borderId="2" xfId="0" applyNumberFormat="1" applyFont="1" applyBorder="1" applyAlignment="1" applyProtection="1">
      <alignment horizontal="center" vertical="center" wrapText="1"/>
      <protection locked="0"/>
    </xf>
    <xf numFmtId="0" fontId="19" fillId="0" borderId="2" xfId="0" applyNumberFormat="1" applyFont="1" applyBorder="1" applyAlignment="1">
      <alignment horizontal="left" vertical="center" wrapText="1"/>
    </xf>
    <xf numFmtId="179" fontId="21" fillId="0" borderId="2" xfId="0" applyNumberFormat="1" applyFont="1" applyBorder="1" applyAlignment="1">
      <alignment horizontal="center" vertical="center" wrapText="1"/>
    </xf>
    <xf numFmtId="57" fontId="20" fillId="0" borderId="5" xfId="0" applyNumberFormat="1" applyFont="1" applyBorder="1" applyAlignment="1">
      <alignment horizontal="center" vertical="center" wrapText="1"/>
    </xf>
    <xf numFmtId="179" fontId="19" fillId="0" borderId="2" xfId="0" applyNumberFormat="1" applyFont="1" applyBorder="1" applyAlignment="1">
      <alignment horizontal="center" vertical="center" wrapText="1"/>
    </xf>
    <xf numFmtId="177" fontId="19" fillId="0" borderId="17" xfId="0" applyNumberFormat="1" applyFont="1" applyBorder="1" applyAlignment="1">
      <alignment horizontal="center" vertical="center" wrapText="1"/>
    </xf>
    <xf numFmtId="0" fontId="19"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24" fillId="0" borderId="2" xfId="0" applyFont="1" applyBorder="1" applyAlignment="1">
      <alignment horizontal="left" vertical="center" wrapText="1"/>
    </xf>
    <xf numFmtId="177" fontId="24" fillId="0" borderId="2" xfId="0" applyNumberFormat="1" applyFont="1" applyBorder="1" applyAlignment="1">
      <alignment horizontal="center" vertical="center" wrapText="1"/>
    </xf>
    <xf numFmtId="0" fontId="24" fillId="0" borderId="2" xfId="0" applyFont="1" applyBorder="1" applyAlignment="1">
      <alignment horizontal="center" vertical="center" wrapText="1"/>
    </xf>
    <xf numFmtId="176" fontId="24" fillId="0" borderId="2" xfId="0" applyNumberFormat="1" applyFont="1" applyBorder="1" applyAlignment="1">
      <alignment horizontal="center" vertical="center" wrapText="1"/>
    </xf>
    <xf numFmtId="0" fontId="24" fillId="0" borderId="16" xfId="0" applyFont="1" applyBorder="1" applyAlignment="1">
      <alignment horizontal="left" vertical="center" wrapText="1"/>
    </xf>
    <xf numFmtId="179" fontId="19" fillId="0" borderId="2" xfId="0" applyNumberFormat="1" applyFont="1" applyBorder="1" applyAlignment="1" applyProtection="1">
      <alignment horizontal="center" vertical="center"/>
      <protection locked="0"/>
    </xf>
    <xf numFmtId="177" fontId="19" fillId="0" borderId="2" xfId="0" applyNumberFormat="1" applyFont="1" applyBorder="1" applyAlignment="1" applyProtection="1">
      <alignment horizontal="center" vertical="center"/>
      <protection locked="0"/>
    </xf>
    <xf numFmtId="180" fontId="19" fillId="0" borderId="2" xfId="0" applyNumberFormat="1" applyFont="1" applyBorder="1" applyAlignment="1" applyProtection="1">
      <alignment horizontal="center" vertical="center"/>
      <protection locked="0"/>
    </xf>
    <xf numFmtId="49" fontId="20" fillId="0" borderId="2" xfId="0" applyNumberFormat="1" applyFont="1" applyBorder="1" applyAlignment="1" applyProtection="1">
      <alignment horizontal="center" vertical="center"/>
      <protection locked="0"/>
    </xf>
    <xf numFmtId="179" fontId="19" fillId="0" borderId="19" xfId="0" applyNumberFormat="1" applyFont="1" applyBorder="1" applyAlignment="1" applyProtection="1">
      <alignment horizontal="center" vertical="center" wrapText="1"/>
      <protection locked="0"/>
    </xf>
    <xf numFmtId="177" fontId="20" fillId="0" borderId="2" xfId="0" applyNumberFormat="1" applyFont="1" applyBorder="1" applyAlignment="1" applyProtection="1">
      <alignment horizontal="center" vertical="center"/>
      <protection locked="0"/>
    </xf>
    <xf numFmtId="0" fontId="19" fillId="0" borderId="7"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3" xfId="0" applyFont="1" applyBorder="1" applyAlignment="1">
      <alignment horizontal="center" vertical="center" wrapText="1"/>
    </xf>
    <xf numFmtId="177" fontId="19" fillId="0" borderId="13" xfId="0" applyNumberFormat="1" applyFont="1" applyBorder="1" applyAlignment="1">
      <alignment horizontal="center" vertical="center" wrapText="1"/>
    </xf>
    <xf numFmtId="0" fontId="20" fillId="0" borderId="13" xfId="0" applyFont="1" applyBorder="1" applyAlignment="1">
      <alignment horizontal="center" vertical="center"/>
    </xf>
    <xf numFmtId="0" fontId="19" fillId="0" borderId="13" xfId="0" applyNumberFormat="1" applyFont="1" applyBorder="1" applyAlignment="1">
      <alignment horizontal="left" vertical="center" wrapText="1"/>
    </xf>
    <xf numFmtId="57" fontId="20" fillId="0" borderId="13" xfId="0" applyNumberFormat="1" applyFont="1" applyBorder="1" applyAlignment="1">
      <alignment horizontal="center" vertical="center" wrapText="1"/>
    </xf>
    <xf numFmtId="0" fontId="20" fillId="0" borderId="20" xfId="0" applyFont="1" applyBorder="1" applyAlignment="1">
      <alignment horizontal="center" vertical="center" wrapText="1"/>
    </xf>
    <xf numFmtId="0" fontId="19" fillId="0" borderId="2" xfId="0" applyFont="1" applyBorder="1" applyAlignment="1">
      <alignment horizontal="center" vertical="center"/>
    </xf>
    <xf numFmtId="0" fontId="25" fillId="0" borderId="2" xfId="0" applyFont="1" applyBorder="1" applyAlignment="1">
      <alignment horizontal="center" vertical="center" wrapText="1"/>
    </xf>
    <xf numFmtId="0" fontId="10" fillId="0" borderId="2" xfId="0" applyFont="1" applyBorder="1" applyAlignment="1">
      <alignment horizontal="center" vertical="center" wrapText="1"/>
    </xf>
    <xf numFmtId="57" fontId="10"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9" fillId="0" borderId="13" xfId="0" applyFont="1" applyBorder="1" applyAlignment="1">
      <alignment horizontal="left" vertical="center" wrapText="1"/>
    </xf>
    <xf numFmtId="57" fontId="19" fillId="0" borderId="5" xfId="0" applyNumberFormat="1" applyFont="1" applyBorder="1" applyAlignment="1">
      <alignment horizontal="center" vertical="center" wrapText="1"/>
    </xf>
    <xf numFmtId="57" fontId="19" fillId="0" borderId="13" xfId="0" applyNumberFormat="1" applyFont="1" applyBorder="1" applyAlignment="1">
      <alignment horizontal="center" vertical="center" wrapText="1"/>
    </xf>
    <xf numFmtId="57" fontId="19" fillId="0" borderId="21" xfId="0" applyNumberFormat="1" applyFont="1" applyBorder="1" applyAlignment="1">
      <alignment horizontal="center" vertical="center" wrapText="1"/>
    </xf>
    <xf numFmtId="176" fontId="19" fillId="0" borderId="13" xfId="0" applyNumberFormat="1" applyFont="1" applyBorder="1" applyAlignment="1">
      <alignment horizontal="center" vertical="center" wrapText="1"/>
    </xf>
    <xf numFmtId="176" fontId="19" fillId="0" borderId="17" xfId="0" applyNumberFormat="1" applyFont="1" applyBorder="1" applyAlignment="1">
      <alignment horizontal="center" vertical="center" wrapText="1"/>
    </xf>
    <xf numFmtId="0" fontId="21" fillId="0" borderId="2"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13" xfId="0" applyBorder="1" applyAlignment="1">
      <alignment vertical="center" wrapText="1"/>
    </xf>
    <xf numFmtId="0" fontId="0" fillId="0" borderId="13" xfId="0" applyBorder="1" applyAlignment="1">
      <alignment horizontal="center" vertical="center" wrapText="1"/>
    </xf>
    <xf numFmtId="0" fontId="27" fillId="0" borderId="13" xfId="0" applyNumberFormat="1" applyFont="1" applyBorder="1" applyAlignment="1">
      <alignment vertical="center" wrapText="1"/>
    </xf>
    <xf numFmtId="57" fontId="6" fillId="0" borderId="13" xfId="0" applyNumberFormat="1" applyFont="1" applyBorder="1" applyAlignment="1">
      <alignment horizontal="center" vertical="center" wrapText="1"/>
    </xf>
    <xf numFmtId="0" fontId="28" fillId="0" borderId="0" xfId="0" applyFont="1" applyAlignment="1">
      <alignment horizontal="center" vertical="center"/>
    </xf>
    <xf numFmtId="0" fontId="29" fillId="0" borderId="2"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2" xfId="0" applyFont="1" applyBorder="1" applyAlignment="1">
      <alignment horizontal="left" vertical="center" wrapText="1"/>
    </xf>
    <xf numFmtId="0" fontId="30" fillId="0" borderId="5" xfId="0" applyFont="1" applyBorder="1" applyAlignment="1">
      <alignment vertical="center" wrapText="1"/>
    </xf>
    <xf numFmtId="0" fontId="30" fillId="0" borderId="6" xfId="0" applyFont="1" applyBorder="1" applyAlignment="1">
      <alignment vertical="center" wrapText="1"/>
    </xf>
    <xf numFmtId="0" fontId="30" fillId="0" borderId="7" xfId="0" applyFont="1" applyBorder="1" applyAlignment="1">
      <alignment vertical="center" wrapText="1"/>
    </xf>
    <xf numFmtId="0" fontId="31" fillId="0" borderId="2" xfId="0" applyFont="1" applyBorder="1" applyAlignment="1">
      <alignment horizontal="center" vertical="center" wrapText="1"/>
    </xf>
    <xf numFmtId="0" fontId="32" fillId="0" borderId="2" xfId="0" applyFont="1" applyBorder="1">
      <alignment vertical="center"/>
    </xf>
    <xf numFmtId="0" fontId="32" fillId="0" borderId="2" xfId="0" applyFont="1" applyBorder="1" applyAlignment="1">
      <alignment horizontal="center" vertical="center" wrapText="1"/>
    </xf>
    <xf numFmtId="0" fontId="32" fillId="0" borderId="2" xfId="0" applyFont="1" applyBorder="1" applyAlignment="1">
      <alignment horizontal="left" vertical="center" wrapText="1"/>
    </xf>
    <xf numFmtId="0" fontId="31" fillId="0" borderId="2" xfId="0" applyFont="1" applyBorder="1" applyAlignment="1">
      <alignment horizontal="left" vertical="center" wrapText="1"/>
    </xf>
    <xf numFmtId="0" fontId="31" fillId="0" borderId="2" xfId="0" applyFont="1" applyBorder="1" applyAlignment="1">
      <alignment vertical="center" wrapText="1"/>
    </xf>
    <xf numFmtId="177" fontId="31" fillId="0" borderId="2" xfId="0" applyNumberFormat="1" applyFont="1" applyBorder="1" applyAlignment="1">
      <alignment horizontal="center" vertical="center" wrapText="1"/>
    </xf>
    <xf numFmtId="0" fontId="32" fillId="0" borderId="2" xfId="0" applyFont="1" applyBorder="1" applyAlignment="1">
      <alignment vertical="center" wrapText="1"/>
    </xf>
    <xf numFmtId="0" fontId="33" fillId="0" borderId="2" xfId="0" applyFont="1" applyBorder="1" applyAlignment="1">
      <alignment vertical="center" wrapText="1"/>
    </xf>
    <xf numFmtId="0" fontId="32" fillId="0" borderId="2" xfId="0" applyFont="1" applyBorder="1" applyAlignment="1">
      <alignment horizontal="center" vertical="center"/>
    </xf>
    <xf numFmtId="0" fontId="33"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31" fillId="0" borderId="2" xfId="51" applyFont="1" applyBorder="1" applyAlignment="1" applyProtection="1">
      <alignment horizontal="left" vertical="center" wrapText="1"/>
    </xf>
    <xf numFmtId="0" fontId="32" fillId="0" borderId="0" xfId="0" applyFont="1" applyAlignment="1">
      <alignment horizontal="center" vertical="center"/>
    </xf>
    <xf numFmtId="0" fontId="33" fillId="0" borderId="2" xfId="0" applyFont="1" applyBorder="1" applyAlignment="1">
      <alignment horizontal="left" vertical="center" wrapText="1"/>
    </xf>
    <xf numFmtId="0" fontId="31" fillId="0" borderId="2" xfId="0" applyNumberFormat="1" applyFont="1" applyBorder="1" applyAlignment="1">
      <alignment horizontal="left" vertical="center" wrapText="1"/>
    </xf>
    <xf numFmtId="0" fontId="32" fillId="0" borderId="2" xfId="49" applyFont="1" applyBorder="1" applyAlignment="1" applyProtection="1">
      <alignment horizontal="center" vertical="center" wrapText="1"/>
    </xf>
    <xf numFmtId="0" fontId="32" fillId="0" borderId="2" xfId="50" applyFont="1" applyBorder="1" applyAlignment="1" applyProtection="1">
      <alignment horizontal="center" vertical="center" wrapText="1"/>
    </xf>
    <xf numFmtId="0" fontId="32" fillId="0" borderId="2" xfId="50" applyFont="1" applyBorder="1" applyAlignment="1" applyProtection="1">
      <alignment horizontal="left" vertical="center" wrapText="1"/>
    </xf>
    <xf numFmtId="0" fontId="33" fillId="0" borderId="2" xfId="0" applyFont="1" applyBorder="1">
      <alignment vertical="center"/>
    </xf>
    <xf numFmtId="0" fontId="31" fillId="0" borderId="2" xfId="0" applyFont="1" applyBorder="1" applyAlignment="1" applyProtection="1">
      <alignment horizontal="left" vertical="center" wrapText="1"/>
      <protection locked="0"/>
    </xf>
    <xf numFmtId="0" fontId="31" fillId="0" borderId="22" xfId="0" applyFont="1" applyBorder="1" applyAlignment="1">
      <alignment horizontal="center" vertical="center" wrapText="1"/>
    </xf>
    <xf numFmtId="0" fontId="32" fillId="0" borderId="2" xfId="0" applyFont="1" applyBorder="1" applyAlignment="1">
      <alignment horizontal="left" vertical="center"/>
    </xf>
    <xf numFmtId="0" fontId="31" fillId="0" borderId="2" xfId="0" applyNumberFormat="1" applyFont="1" applyBorder="1" applyAlignment="1">
      <alignmen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4" fillId="0" borderId="2" xfId="0" applyNumberFormat="1" applyFont="1" applyBorder="1" applyAlignment="1">
      <alignment vertical="center" wrapText="1"/>
    </xf>
    <xf numFmtId="0" fontId="32" fillId="0" borderId="4" xfId="0" applyFont="1" applyBorder="1" applyAlignment="1">
      <alignment horizontal="left" vertical="center" wrapText="1"/>
    </xf>
    <xf numFmtId="0" fontId="34" fillId="0" borderId="4" xfId="0" applyNumberFormat="1" applyFont="1" applyBorder="1" applyAlignment="1">
      <alignment horizontal="left" vertical="center" wrapText="1"/>
    </xf>
    <xf numFmtId="181" fontId="31" fillId="0" borderId="2" xfId="0" applyNumberFormat="1" applyFont="1" applyBorder="1" applyAlignment="1">
      <alignment horizontal="center" vertical="center" wrapText="1"/>
    </xf>
    <xf numFmtId="179" fontId="31" fillId="0" borderId="2" xfId="0" applyNumberFormat="1" applyFont="1" applyBorder="1" applyAlignment="1" applyProtection="1">
      <alignment horizontal="center" vertical="center" wrapText="1"/>
      <protection locked="0"/>
    </xf>
    <xf numFmtId="181" fontId="32" fillId="0" borderId="2" xfId="0" applyNumberFormat="1" applyFont="1" applyBorder="1" applyAlignment="1">
      <alignment horizontal="center" vertical="center"/>
    </xf>
    <xf numFmtId="179" fontId="31" fillId="0" borderId="2" xfId="0" applyNumberFormat="1" applyFont="1" applyBorder="1" applyAlignment="1" applyProtection="1">
      <alignment horizontal="left" vertical="center" wrapText="1"/>
      <protection locked="0"/>
    </xf>
    <xf numFmtId="0" fontId="33" fillId="0" borderId="2" xfId="0" applyFont="1" applyBorder="1" applyAlignment="1">
      <alignment horizontal="left" vertical="center"/>
    </xf>
    <xf numFmtId="0" fontId="34" fillId="0" borderId="2" xfId="0" applyNumberFormat="1" applyFont="1" applyBorder="1" applyAlignment="1">
      <alignment horizontal="left" vertical="center" wrapText="1"/>
    </xf>
    <xf numFmtId="0" fontId="31" fillId="0" borderId="2" xfId="50" applyFont="1" applyBorder="1" applyAlignment="1" applyProtection="1">
      <alignment horizontal="center" vertical="center" wrapText="1"/>
    </xf>
    <xf numFmtId="0" fontId="34" fillId="0" borderId="2" xfId="50" applyNumberFormat="1" applyFont="1" applyBorder="1" applyAlignment="1" applyProtection="1">
      <alignment horizontal="center" vertical="center" wrapText="1"/>
    </xf>
    <xf numFmtId="0" fontId="32" fillId="0" borderId="0" xfId="0" applyFont="1" applyAlignment="1">
      <alignment vertical="center" wrapText="1"/>
    </xf>
    <xf numFmtId="177" fontId="33" fillId="0" borderId="2" xfId="0" applyNumberFormat="1" applyFont="1" applyBorder="1" applyAlignment="1">
      <alignment horizontal="center" vertical="center" wrapText="1"/>
    </xf>
    <xf numFmtId="0" fontId="32" fillId="0" borderId="22" xfId="0" applyFont="1" applyBorder="1" applyAlignment="1">
      <alignment horizontal="left" vertical="center" wrapText="1"/>
    </xf>
    <xf numFmtId="0" fontId="31" fillId="0" borderId="22" xfId="0" applyFont="1" applyBorder="1" applyAlignment="1">
      <alignment horizontal="center" vertical="center"/>
    </xf>
    <xf numFmtId="181" fontId="33" fillId="0" borderId="2" xfId="0" applyNumberFormat="1" applyFont="1" applyBorder="1" applyAlignment="1">
      <alignment horizontal="center" vertical="center" wrapText="1"/>
    </xf>
    <xf numFmtId="0" fontId="30" fillId="0" borderId="2" xfId="0" applyNumberFormat="1" applyFont="1" applyBorder="1" applyAlignment="1">
      <alignment horizontal="left" vertical="center" wrapText="1"/>
    </xf>
    <xf numFmtId="0" fontId="31" fillId="0" borderId="2" xfId="54" applyNumberFormat="1" applyFont="1" applyBorder="1" applyAlignment="1" applyProtection="1">
      <alignment horizontal="left" vertical="center" wrapText="1"/>
      <protection locked="0"/>
    </xf>
    <xf numFmtId="0" fontId="34" fillId="0" borderId="2" xfId="0" applyNumberFormat="1" applyFont="1" applyBorder="1" applyAlignment="1">
      <alignment horizontal="center" vertical="center" wrapText="1"/>
    </xf>
    <xf numFmtId="0" fontId="35" fillId="0" borderId="2" xfId="0" applyFont="1" applyBorder="1" applyAlignment="1">
      <alignment horizontal="center" vertical="center" wrapText="1"/>
    </xf>
    <xf numFmtId="0" fontId="36" fillId="0" borderId="2" xfId="0" applyFont="1" applyBorder="1" applyAlignment="1">
      <alignment vertical="center" wrapText="1"/>
    </xf>
    <xf numFmtId="0" fontId="35" fillId="0" borderId="2" xfId="0" applyFont="1" applyBorder="1" applyAlignment="1">
      <alignment horizontal="left" vertical="center" wrapText="1"/>
    </xf>
    <xf numFmtId="0" fontId="34" fillId="0" borderId="2" xfId="0" applyFont="1" applyBorder="1" applyAlignment="1">
      <alignment horizontal="left" vertical="center" wrapText="1"/>
    </xf>
    <xf numFmtId="0" fontId="36" fillId="0" borderId="2" xfId="0" applyFont="1" applyBorder="1" applyAlignment="1">
      <alignment horizontal="center" vertical="center"/>
    </xf>
    <xf numFmtId="0" fontId="36" fillId="0" borderId="2" xfId="0" applyFont="1" applyBorder="1" applyAlignment="1">
      <alignment horizontal="left" vertical="center" wrapText="1"/>
    </xf>
    <xf numFmtId="0" fontId="36" fillId="0" borderId="2" xfId="0" applyNumberFormat="1" applyFont="1" applyBorder="1" applyAlignment="1">
      <alignment horizontal="left" vertical="center" wrapText="1"/>
    </xf>
    <xf numFmtId="0" fontId="36" fillId="0" borderId="2" xfId="0" applyFont="1" applyBorder="1">
      <alignment vertical="center"/>
    </xf>
    <xf numFmtId="0" fontId="36" fillId="0" borderId="0" xfId="0" applyFont="1" applyAlignment="1">
      <alignment horizontal="left" vertical="center" wrapText="1"/>
    </xf>
    <xf numFmtId="0" fontId="23" fillId="0" borderId="5" xfId="0" applyFont="1" applyBorder="1" applyAlignment="1">
      <alignment vertical="center" wrapText="1"/>
    </xf>
    <xf numFmtId="0" fontId="37" fillId="0" borderId="0" xfId="0" applyFont="1" applyAlignment="1">
      <alignment horizontal="center" vertical="center" wrapText="1"/>
    </xf>
    <xf numFmtId="176" fontId="37" fillId="0" borderId="0" xfId="0" applyNumberFormat="1" applyFont="1" applyAlignment="1">
      <alignment horizontal="center" vertical="center" wrapText="1"/>
    </xf>
    <xf numFmtId="0" fontId="38" fillId="0" borderId="0" xfId="0" applyFont="1" applyAlignment="1">
      <alignment horizontal="left" vertical="center" wrapText="1"/>
    </xf>
    <xf numFmtId="0" fontId="38" fillId="0" borderId="0" xfId="0" applyFont="1" applyAlignment="1">
      <alignment horizontal="center" vertical="center" wrapText="1"/>
    </xf>
    <xf numFmtId="176" fontId="38" fillId="0" borderId="0" xfId="0" applyNumberFormat="1" applyFont="1" applyAlignment="1">
      <alignment horizontal="center" vertical="center" wrapText="1"/>
    </xf>
    <xf numFmtId="0" fontId="38" fillId="0" borderId="0" xfId="0" applyFont="1" applyAlignment="1">
      <alignment vertical="center" wrapText="1"/>
    </xf>
    <xf numFmtId="0" fontId="38" fillId="0" borderId="0" xfId="0" applyFont="1">
      <alignment vertical="center"/>
    </xf>
    <xf numFmtId="0" fontId="38" fillId="0" borderId="1" xfId="0" applyFont="1" applyBorder="1" applyAlignment="1">
      <alignment horizontal="center" vertical="center" wrapText="1"/>
    </xf>
    <xf numFmtId="0" fontId="38" fillId="0" borderId="2" xfId="0" applyFont="1" applyBorder="1" applyAlignment="1">
      <alignment horizontal="center" vertical="center" wrapText="1"/>
    </xf>
    <xf numFmtId="176" fontId="38" fillId="0" borderId="2" xfId="0" applyNumberFormat="1"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40" fillId="0" borderId="5" xfId="0" applyFont="1" applyBorder="1" applyAlignment="1">
      <alignment horizontal="left" vertical="center" wrapText="1"/>
    </xf>
    <xf numFmtId="0" fontId="39" fillId="0" borderId="6" xfId="0" applyFont="1" applyBorder="1" applyAlignment="1">
      <alignment horizontal="left" vertical="center" wrapText="1"/>
    </xf>
    <xf numFmtId="0" fontId="39" fillId="0" borderId="7" xfId="0" applyFont="1" applyBorder="1" applyAlignment="1">
      <alignment horizontal="left" vertical="center" wrapText="1"/>
    </xf>
    <xf numFmtId="0" fontId="39" fillId="0" borderId="5" xfId="0" applyFont="1" applyBorder="1" applyAlignment="1">
      <alignment horizontal="left" vertical="center" wrapText="1"/>
    </xf>
    <xf numFmtId="182" fontId="6"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178" fontId="6" fillId="0" borderId="2" xfId="0" applyNumberFormat="1" applyFont="1" applyBorder="1" applyAlignment="1">
      <alignment horizontal="center" vertical="center" wrapText="1"/>
    </xf>
    <xf numFmtId="179" fontId="6" fillId="0" borderId="2" xfId="0" applyNumberFormat="1" applyFont="1" applyBorder="1" applyAlignment="1">
      <alignment horizontal="center" vertical="center" wrapText="1"/>
    </xf>
    <xf numFmtId="0" fontId="6" fillId="0" borderId="2" xfId="0" applyFont="1" applyBorder="1" applyAlignment="1">
      <alignment vertical="center" wrapText="1"/>
    </xf>
    <xf numFmtId="177" fontId="5" fillId="0" borderId="17" xfId="0" applyNumberFormat="1" applyFont="1" applyBorder="1" applyAlignment="1">
      <alignment horizontal="center" vertical="center" wrapText="1"/>
    </xf>
    <xf numFmtId="0" fontId="6" fillId="0" borderId="7" xfId="0" applyFont="1" applyBorder="1" applyAlignment="1">
      <alignment horizontal="left" vertical="center" wrapText="1"/>
    </xf>
    <xf numFmtId="0" fontId="5" fillId="0" borderId="0" xfId="0" applyFont="1" applyAlignment="1">
      <alignment vertical="center" wrapText="1"/>
    </xf>
    <xf numFmtId="183" fontId="6" fillId="0" borderId="2" xfId="0" applyNumberFormat="1" applyFont="1" applyBorder="1" applyAlignment="1">
      <alignment horizontal="center" vertical="center" wrapText="1"/>
    </xf>
    <xf numFmtId="183" fontId="6" fillId="0" borderId="7"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2" xfId="0" applyNumberFormat="1" applyFont="1" applyBorder="1" applyAlignment="1">
      <alignment horizontal="justify" vertical="center" wrapText="1"/>
    </xf>
    <xf numFmtId="177" fontId="6" fillId="0" borderId="2" xfId="1" applyNumberFormat="1" applyFont="1" applyFill="1" applyBorder="1" applyAlignment="1">
      <alignment horizontal="center" vertical="center" wrapText="1"/>
    </xf>
    <xf numFmtId="0" fontId="6" fillId="0" borderId="2" xfId="0" applyNumberFormat="1" applyFont="1" applyBorder="1" applyAlignment="1">
      <alignment horizontal="left" vertical="center" wrapText="1"/>
    </xf>
    <xf numFmtId="0" fontId="9" fillId="0" borderId="2" xfId="0" applyFont="1" applyBorder="1" applyAlignment="1">
      <alignment horizontal="justify" vertical="center" wrapText="1"/>
    </xf>
    <xf numFmtId="0" fontId="6" fillId="0" borderId="2" xfId="0" applyFont="1" applyBorder="1" applyAlignment="1">
      <alignment horizontal="justify" vertical="center" wrapText="1"/>
    </xf>
    <xf numFmtId="177" fontId="6" fillId="0" borderId="2" xfId="0" applyNumberFormat="1" applyFont="1" applyBorder="1" applyAlignment="1">
      <alignment horizontal="center" vertical="center"/>
    </xf>
    <xf numFmtId="179" fontId="5" fillId="0" borderId="2" xfId="0" applyNumberFormat="1" applyFont="1" applyBorder="1" applyAlignment="1" applyProtection="1">
      <alignment vertical="center" wrapText="1"/>
      <protection locked="0"/>
    </xf>
    <xf numFmtId="0" fontId="6" fillId="0" borderId="16" xfId="0" applyFont="1" applyBorder="1" applyAlignment="1">
      <alignment horizontal="center" vertical="center" wrapText="1"/>
    </xf>
    <xf numFmtId="0" fontId="5" fillId="0" borderId="2" xfId="0" applyNumberFormat="1" applyFont="1" applyBorder="1" applyAlignment="1">
      <alignment horizontal="center" vertical="center" wrapText="1"/>
    </xf>
    <xf numFmtId="57" fontId="5" fillId="0" borderId="2" xfId="0" applyNumberFormat="1" applyFont="1" applyBorder="1" applyAlignment="1">
      <alignment horizontal="left" vertical="center" wrapText="1"/>
    </xf>
    <xf numFmtId="180" fontId="5" fillId="0" borderId="2" xfId="0" applyNumberFormat="1" applyFont="1" applyBorder="1" applyAlignment="1">
      <alignment horizontal="center" vertical="center" wrapText="1"/>
    </xf>
    <xf numFmtId="177" fontId="5" fillId="0" borderId="2" xfId="1" applyNumberFormat="1" applyFont="1" applyFill="1" applyBorder="1" applyAlignment="1">
      <alignment horizontal="center" vertical="center" wrapText="1"/>
    </xf>
    <xf numFmtId="0" fontId="5" fillId="0" borderId="2" xfId="0" applyFont="1" applyBorder="1" applyAlignment="1">
      <alignment horizontal="justify" vertical="center" wrapText="1"/>
    </xf>
    <xf numFmtId="49" fontId="5"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0" fontId="4" fillId="0" borderId="17"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5" fillId="0" borderId="13" xfId="0" applyFont="1" applyBorder="1" applyAlignment="1">
      <alignment horizontal="center" vertical="center"/>
    </xf>
    <xf numFmtId="179" fontId="5" fillId="0" borderId="7" xfId="0" applyNumberFormat="1" applyFont="1" applyBorder="1" applyAlignment="1" applyProtection="1">
      <alignment horizontal="center" vertical="center" wrapText="1"/>
      <protection locked="0"/>
    </xf>
    <xf numFmtId="179" fontId="5" fillId="0" borderId="7" xfId="0" applyNumberFormat="1" applyFont="1" applyBorder="1" applyAlignment="1" applyProtection="1">
      <alignment horizontal="justify" vertical="center" wrapText="1"/>
      <protection locked="0"/>
    </xf>
    <xf numFmtId="179" fontId="5" fillId="0" borderId="7" xfId="0" applyNumberFormat="1" applyFont="1" applyBorder="1" applyAlignment="1" applyProtection="1">
      <alignment horizontal="left" vertical="center" wrapText="1"/>
      <protection locked="0"/>
    </xf>
    <xf numFmtId="0" fontId="39" fillId="0" borderId="2" xfId="0" applyFont="1" applyBorder="1" applyAlignment="1">
      <alignment horizontal="center" vertical="center"/>
    </xf>
    <xf numFmtId="177" fontId="6" fillId="0" borderId="7" xfId="0" applyNumberFormat="1" applyFont="1" applyBorder="1" applyAlignment="1">
      <alignment horizontal="center" vertical="center" wrapText="1"/>
    </xf>
    <xf numFmtId="0" fontId="39" fillId="0" borderId="2" xfId="0" applyFont="1" applyBorder="1" applyAlignment="1">
      <alignment horizontal="left" vertical="center" wrapText="1"/>
    </xf>
    <xf numFmtId="0" fontId="39" fillId="0" borderId="2" xfId="0" applyFont="1" applyBorder="1">
      <alignment vertical="center"/>
    </xf>
    <xf numFmtId="0" fontId="9" fillId="0" borderId="2" xfId="0" applyFont="1" applyBorder="1">
      <alignment vertical="center"/>
    </xf>
    <xf numFmtId="49" fontId="5" fillId="0" borderId="2"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5" fillId="0" borderId="5" xfId="0" applyFont="1" applyBorder="1" applyAlignment="1">
      <alignment horizontal="center" vertical="center" wrapText="1"/>
    </xf>
    <xf numFmtId="0" fontId="6" fillId="0" borderId="2" xfId="0" applyFont="1" applyBorder="1">
      <alignment vertical="center"/>
    </xf>
    <xf numFmtId="0" fontId="5" fillId="0" borderId="2" xfId="0" applyFont="1" applyBorder="1" applyAlignment="1">
      <alignment horizontal="left" vertical="top" wrapText="1"/>
    </xf>
    <xf numFmtId="0" fontId="39" fillId="0" borderId="0" xfId="0" applyFont="1" applyAlignment="1">
      <alignment horizontal="center" vertical="center"/>
    </xf>
    <xf numFmtId="179" fontId="5" fillId="0" borderId="2" xfId="0" applyNumberFormat="1" applyFont="1" applyBorder="1" applyAlignment="1">
      <alignment horizontal="center" vertical="center" wrapText="1"/>
    </xf>
    <xf numFmtId="182" fontId="5" fillId="0" borderId="2" xfId="0" applyNumberFormat="1" applyFont="1" applyBorder="1" applyAlignment="1">
      <alignment horizontal="center" vertical="center" wrapText="1"/>
    </xf>
    <xf numFmtId="178" fontId="5" fillId="0" borderId="2" xfId="0" applyNumberFormat="1" applyFont="1" applyBorder="1" applyAlignment="1" applyProtection="1">
      <alignment horizontal="center" vertical="center" wrapText="1"/>
      <protection locked="0"/>
    </xf>
    <xf numFmtId="0" fontId="9" fillId="0" borderId="2" xfId="0" applyFont="1" applyBorder="1" applyAlignment="1">
      <alignment vertical="center" wrapText="1"/>
    </xf>
    <xf numFmtId="0" fontId="9" fillId="0" borderId="2" xfId="0" applyFont="1" applyBorder="1" applyAlignment="1">
      <alignment horizontal="center" vertical="center"/>
    </xf>
    <xf numFmtId="0" fontId="5" fillId="0" borderId="2" xfId="0" applyNumberFormat="1" applyFont="1" applyBorder="1" applyAlignment="1">
      <alignment vertical="center" wrapText="1"/>
    </xf>
    <xf numFmtId="0" fontId="9" fillId="0" borderId="7" xfId="0" applyFont="1" applyBorder="1" applyAlignment="1">
      <alignment horizontal="left" vertical="center" wrapText="1"/>
    </xf>
    <xf numFmtId="177" fontId="9" fillId="0" borderId="2" xfId="0" applyNumberFormat="1" applyFont="1" applyBorder="1" applyAlignment="1">
      <alignment horizontal="center" vertical="center"/>
    </xf>
    <xf numFmtId="0" fontId="40" fillId="0" borderId="2" xfId="0" applyFont="1" applyBorder="1" applyAlignment="1">
      <alignment horizontal="left" vertical="center" wrapText="1"/>
    </xf>
    <xf numFmtId="177" fontId="5" fillId="0" borderId="2" xfId="0" applyNumberFormat="1" applyFont="1" applyBorder="1" applyAlignment="1">
      <alignment horizontal="left" vertical="center" wrapText="1"/>
    </xf>
    <xf numFmtId="179" fontId="5" fillId="0" borderId="2" xfId="0" applyNumberFormat="1" applyFont="1" applyBorder="1" applyAlignment="1" applyProtection="1">
      <alignment horizontal="left" vertical="center" wrapText="1"/>
      <protection locked="0"/>
    </xf>
    <xf numFmtId="177" fontId="39" fillId="0" borderId="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13" xfId="0" applyFont="1" applyBorder="1" applyAlignment="1">
      <alignment vertical="center" wrapText="1"/>
    </xf>
    <xf numFmtId="177" fontId="6" fillId="0" borderId="13" xfId="0" applyNumberFormat="1"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4" fillId="0" borderId="2" xfId="0" applyNumberFormat="1" applyFont="1" applyBorder="1" applyAlignment="1">
      <alignment horizontal="justify" vertical="center" wrapText="1"/>
    </xf>
    <xf numFmtId="0" fontId="6" fillId="0" borderId="1" xfId="0" applyFont="1" applyBorder="1" applyAlignment="1">
      <alignment horizontal="center"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57" fontId="9" fillId="0" borderId="23" xfId="0" applyNumberFormat="1" applyFont="1" applyBorder="1" applyAlignment="1">
      <alignment horizontal="center" vertical="center" wrapText="1"/>
    </xf>
    <xf numFmtId="179" fontId="5" fillId="0" borderId="2" xfId="0" applyNumberFormat="1" applyFont="1" applyBorder="1" applyAlignment="1" applyProtection="1">
      <alignment horizontal="center" vertical="center" wrapText="1"/>
      <protection locked="0"/>
    </xf>
    <xf numFmtId="179" fontId="4" fillId="0" borderId="2" xfId="0" applyNumberFormat="1" applyFont="1" applyBorder="1" applyAlignment="1" applyProtection="1">
      <alignment horizontal="justify" vertical="center" wrapText="1"/>
      <protection locked="0"/>
    </xf>
    <xf numFmtId="179" fontId="5" fillId="0" borderId="2" xfId="0" applyNumberFormat="1" applyFont="1" applyBorder="1" applyAlignment="1" applyProtection="1">
      <alignment horizontal="justify" vertical="center" wrapText="1"/>
      <protection locked="0"/>
    </xf>
    <xf numFmtId="0" fontId="39" fillId="0" borderId="16" xfId="0" applyFont="1" applyBorder="1" applyAlignment="1">
      <alignment horizontal="left" vertical="center" wrapText="1"/>
    </xf>
    <xf numFmtId="0" fontId="6" fillId="0" borderId="16" xfId="0" applyFont="1" applyBorder="1" applyAlignment="1">
      <alignment horizontal="left" vertical="center" wrapText="1"/>
    </xf>
    <xf numFmtId="177" fontId="6" fillId="0" borderId="2" xfId="0" applyNumberFormat="1" applyFont="1" applyBorder="1" applyAlignment="1">
      <alignment horizontal="justify" vertical="center" wrapText="1"/>
    </xf>
    <xf numFmtId="0" fontId="6" fillId="0" borderId="16" xfId="0" applyFont="1" applyBorder="1" applyAlignment="1">
      <alignment vertical="center" wrapText="1"/>
    </xf>
    <xf numFmtId="0" fontId="6" fillId="0" borderId="13" xfId="0" applyFont="1" applyBorder="1" applyAlignment="1">
      <alignment horizontal="left" vertical="center" wrapText="1"/>
    </xf>
    <xf numFmtId="177" fontId="6" fillId="0" borderId="2" xfId="0" applyNumberFormat="1" applyFont="1" applyBorder="1" applyAlignment="1">
      <alignment horizontal="left" vertical="center" wrapText="1"/>
    </xf>
    <xf numFmtId="0" fontId="6" fillId="0" borderId="20" xfId="0" applyFont="1" applyBorder="1" applyAlignment="1">
      <alignment horizontal="left" vertical="center" wrapText="1"/>
    </xf>
    <xf numFmtId="0" fontId="40" fillId="0" borderId="2" xfId="0" applyFont="1" applyBorder="1">
      <alignment vertical="center"/>
    </xf>
    <xf numFmtId="177" fontId="15" fillId="0" borderId="2" xfId="0" applyNumberFormat="1" applyFont="1" applyBorder="1" applyAlignment="1">
      <alignment horizontal="center" vertical="center" wrapText="1"/>
    </xf>
    <xf numFmtId="0" fontId="5" fillId="0" borderId="0" xfId="0" applyFont="1" applyAlignment="1">
      <alignment horizontal="left" vertical="center" wrapText="1" indent="1"/>
    </xf>
    <xf numFmtId="0" fontId="5" fillId="0" borderId="2" xfId="0" applyFont="1" applyBorder="1">
      <alignment vertical="center"/>
    </xf>
    <xf numFmtId="0" fontId="6" fillId="0" borderId="0" xfId="0" applyFont="1" applyAlignment="1">
      <alignment vertical="center" wrapText="1"/>
    </xf>
    <xf numFmtId="0" fontId="6" fillId="0" borderId="0" xfId="0" applyFont="1">
      <alignment vertical="center"/>
    </xf>
    <xf numFmtId="49" fontId="5" fillId="0" borderId="2" xfId="0" applyNumberFormat="1" applyFont="1" applyBorder="1" applyAlignment="1">
      <alignment horizontal="justify" vertical="center" wrapText="1"/>
    </xf>
    <xf numFmtId="177" fontId="5" fillId="0" borderId="2" xfId="0" applyNumberFormat="1" applyFont="1" applyBorder="1" applyAlignment="1" applyProtection="1">
      <alignment horizontal="center" vertical="center" wrapText="1"/>
      <protection locked="0"/>
    </xf>
    <xf numFmtId="179" fontId="4" fillId="0" borderId="2" xfId="0" applyNumberFormat="1" applyFont="1" applyBorder="1" applyAlignment="1" applyProtection="1">
      <alignment horizontal="center" vertical="center" wrapText="1"/>
      <protection locked="0"/>
    </xf>
    <xf numFmtId="177" fontId="9" fillId="0" borderId="2" xfId="0" applyNumberFormat="1" applyFont="1" applyBorder="1" applyAlignment="1">
      <alignment horizontal="center" vertical="center" wrapText="1"/>
    </xf>
    <xf numFmtId="0" fontId="41" fillId="0" borderId="0" xfId="0" applyFont="1" applyFill="1">
      <alignment vertical="center"/>
    </xf>
    <xf numFmtId="0" fontId="42" fillId="0" borderId="0" xfId="0" applyFont="1" applyFill="1" applyAlignment="1">
      <alignment horizontal="center" vertical="center" wrapText="1"/>
    </xf>
    <xf numFmtId="180" fontId="1" fillId="0" borderId="0" xfId="0" applyNumberFormat="1" applyFont="1" applyAlignment="1">
      <alignment horizontal="center" vertical="center" wrapText="1"/>
    </xf>
    <xf numFmtId="0" fontId="41" fillId="0" borderId="0" xfId="0" applyFont="1" applyFill="1" applyAlignment="1">
      <alignment horizontal="center" vertical="center" wrapText="1"/>
    </xf>
    <xf numFmtId="180" fontId="41" fillId="0" borderId="0" xfId="0" applyNumberFormat="1" applyFont="1" applyFill="1" applyAlignment="1">
      <alignment horizontal="center" vertical="center" wrapText="1"/>
    </xf>
    <xf numFmtId="0" fontId="43" fillId="0" borderId="14" xfId="0" applyFont="1" applyFill="1" applyBorder="1" applyAlignment="1">
      <alignment horizontal="center" vertical="center" wrapText="1"/>
    </xf>
    <xf numFmtId="0" fontId="3" fillId="0" borderId="14" xfId="0" applyFont="1" applyBorder="1" applyAlignment="1">
      <alignment horizontal="center" vertical="center" wrapText="1"/>
    </xf>
    <xf numFmtId="180" fontId="43" fillId="0" borderId="14" xfId="0" applyNumberFormat="1" applyFont="1" applyFill="1" applyBorder="1" applyAlignment="1">
      <alignment horizontal="center" vertical="center" wrapText="1"/>
    </xf>
    <xf numFmtId="180" fontId="3" fillId="0" borderId="14" xfId="0" applyNumberFormat="1" applyFont="1" applyBorder="1" applyAlignment="1">
      <alignment horizontal="center" vertical="center" wrapText="1"/>
    </xf>
    <xf numFmtId="0" fontId="43" fillId="0" borderId="2" xfId="0" applyFont="1" applyFill="1" applyBorder="1" applyAlignment="1">
      <alignment horizontal="center" vertical="center" wrapText="1"/>
    </xf>
    <xf numFmtId="180" fontId="43" fillId="0" borderId="2" xfId="0" applyNumberFormat="1" applyFont="1" applyFill="1" applyBorder="1" applyAlignment="1">
      <alignment horizontal="center" vertical="center" wrapText="1"/>
    </xf>
    <xf numFmtId="180" fontId="3" fillId="0" borderId="2" xfId="0" applyNumberFormat="1" applyFont="1" applyBorder="1" applyAlignment="1">
      <alignment horizontal="center" vertical="center" wrapText="1"/>
    </xf>
    <xf numFmtId="0" fontId="18" fillId="0" borderId="2" xfId="0" applyFont="1" applyFill="1" applyBorder="1" applyAlignment="1">
      <alignment horizontal="center" vertical="center" wrapText="1"/>
    </xf>
    <xf numFmtId="180" fontId="40" fillId="0" borderId="2"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5" fillId="0" borderId="2" xfId="0" applyFont="1" applyBorder="1" applyAlignment="1">
      <alignment horizontal="center" vertical="center" wrapText="1"/>
    </xf>
    <xf numFmtId="180" fontId="44" fillId="0" borderId="2" xfId="0" applyNumberFormat="1" applyFont="1" applyFill="1" applyBorder="1" applyAlignment="1">
      <alignment horizontal="center" vertical="center" wrapText="1"/>
    </xf>
    <xf numFmtId="0" fontId="46" fillId="0" borderId="2" xfId="0" applyFont="1" applyFill="1" applyBorder="1" applyAlignment="1">
      <alignment horizontal="center" vertical="center" wrapText="1"/>
    </xf>
    <xf numFmtId="180" fontId="46" fillId="0" borderId="2" xfId="0" applyNumberFormat="1" applyFont="1" applyFill="1" applyBorder="1" applyAlignment="1">
      <alignment horizontal="center" vertical="center" wrapText="1"/>
    </xf>
    <xf numFmtId="179" fontId="46" fillId="0" borderId="2" xfId="0" applyNumberFormat="1" applyFont="1" applyFill="1" applyBorder="1" applyAlignment="1" applyProtection="1">
      <alignment horizontal="center" vertical="center" wrapText="1"/>
      <protection locked="0"/>
    </xf>
    <xf numFmtId="49" fontId="46" fillId="0" borderId="2" xfId="0" applyNumberFormat="1" applyFont="1" applyFill="1" applyBorder="1" applyAlignment="1">
      <alignment horizontal="center" vertical="center" wrapText="1"/>
    </xf>
    <xf numFmtId="0" fontId="47" fillId="0" borderId="2" xfId="0" applyFont="1" applyFill="1" applyBorder="1" applyAlignment="1">
      <alignment horizontal="center" vertical="center" wrapText="1"/>
    </xf>
    <xf numFmtId="57" fontId="46" fillId="0" borderId="2" xfId="0" applyNumberFormat="1" applyFont="1" applyFill="1" applyBorder="1" applyAlignment="1">
      <alignment horizontal="center" vertical="center" wrapText="1"/>
    </xf>
    <xf numFmtId="0" fontId="46" fillId="0" borderId="2" xfId="0" applyNumberFormat="1" applyFont="1" applyFill="1" applyBorder="1" applyAlignment="1">
      <alignment horizontal="center" vertical="center" wrapText="1"/>
    </xf>
    <xf numFmtId="0" fontId="25" fillId="0" borderId="2" xfId="0" applyFont="1" applyFill="1" applyBorder="1" applyAlignment="1">
      <alignment horizontal="center" vertical="center" wrapText="1"/>
    </xf>
    <xf numFmtId="57"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2" xfId="0" applyNumberFormat="1" applyFont="1" applyFill="1" applyBorder="1" applyAlignment="1">
      <alignment horizontal="center" vertical="center" wrapText="1"/>
    </xf>
    <xf numFmtId="0" fontId="48"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1" fillId="0" borderId="16" xfId="0" applyFont="1" applyFill="1" applyBorder="1" applyAlignment="1">
      <alignment horizontal="center" vertical="center" wrapText="1"/>
    </xf>
    <xf numFmtId="177" fontId="44" fillId="0" borderId="17" xfId="0" applyNumberFormat="1" applyFont="1" applyFill="1" applyBorder="1" applyAlignment="1">
      <alignment horizontal="center" vertical="center" wrapText="1"/>
    </xf>
    <xf numFmtId="177" fontId="44" fillId="0" borderId="18"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180" fontId="25" fillId="0" borderId="2" xfId="0" applyNumberFormat="1" applyFont="1" applyFill="1" applyBorder="1" applyAlignment="1">
      <alignment horizontal="center" vertical="center" wrapText="1"/>
    </xf>
    <xf numFmtId="180" fontId="46" fillId="0" borderId="2" xfId="0" applyNumberFormat="1" applyFont="1" applyFill="1" applyBorder="1" applyAlignment="1" applyProtection="1">
      <alignment horizontal="center" vertical="center" wrapText="1"/>
      <protection locked="0"/>
    </xf>
    <xf numFmtId="180" fontId="48" fillId="0" borderId="2" xfId="0" applyNumberFormat="1" applyFont="1" applyFill="1" applyBorder="1" applyAlignment="1">
      <alignment horizontal="center" vertical="center" wrapText="1"/>
    </xf>
    <xf numFmtId="180" fontId="47" fillId="0" borderId="2" xfId="0" applyNumberFormat="1" applyFont="1" applyFill="1" applyBorder="1" applyAlignment="1">
      <alignment horizontal="center" vertical="center" wrapText="1"/>
    </xf>
    <xf numFmtId="0" fontId="46" fillId="0" borderId="2" xfId="0" applyFont="1" applyFill="1" applyBorder="1" applyAlignment="1" applyProtection="1">
      <alignment horizontal="center" vertical="center" wrapText="1"/>
      <protection locked="0"/>
    </xf>
    <xf numFmtId="177" fontId="46" fillId="0" borderId="2" xfId="0" applyNumberFormat="1" applyFont="1" applyFill="1" applyBorder="1" applyAlignment="1">
      <alignment horizontal="center" vertical="center" wrapText="1"/>
    </xf>
    <xf numFmtId="0" fontId="9" fillId="0" borderId="17" xfId="0" applyFont="1" applyFill="1" applyBorder="1" applyAlignment="1">
      <alignment horizontal="center" vertical="center" wrapText="1"/>
    </xf>
    <xf numFmtId="49" fontId="25" fillId="0" borderId="2" xfId="0" applyNumberFormat="1" applyFont="1" applyFill="1" applyBorder="1" applyAlignment="1">
      <alignment horizontal="center" vertical="center" wrapText="1"/>
    </xf>
    <xf numFmtId="180" fontId="25" fillId="0" borderId="5"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0" fontId="7" fillId="0" borderId="20" xfId="0" applyFont="1" applyFill="1" applyBorder="1" applyAlignment="1">
      <alignment horizontal="center" vertical="center" wrapText="1"/>
    </xf>
    <xf numFmtId="180" fontId="44" fillId="0" borderId="2" xfId="0" applyNumberFormat="1" applyFont="1" applyFill="1" applyBorder="1" applyAlignment="1" applyProtection="1">
      <alignment horizontal="center" vertical="center" wrapText="1"/>
      <protection locked="0"/>
    </xf>
    <xf numFmtId="178" fontId="2" fillId="0" borderId="0" xfId="0" applyNumberFormat="1" applyFont="1" applyAlignment="1">
      <alignment horizontal="center" vertical="center" wrapText="1"/>
    </xf>
    <xf numFmtId="0" fontId="2" fillId="0" borderId="0" xfId="0" applyFont="1" applyAlignment="1">
      <alignment horizontal="center" vertical="center"/>
    </xf>
    <xf numFmtId="178" fontId="1" fillId="0" borderId="0" xfId="0" applyNumberFormat="1" applyFont="1" applyAlignment="1">
      <alignment horizontal="center" vertical="center" wrapText="1"/>
    </xf>
    <xf numFmtId="178" fontId="3" fillId="0" borderId="2" xfId="0" applyNumberFormat="1" applyFont="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178" fontId="49" fillId="0" borderId="2" xfId="0" applyNumberFormat="1" applyFont="1" applyBorder="1" applyAlignment="1">
      <alignment horizontal="center" vertical="center" wrapText="1"/>
    </xf>
    <xf numFmtId="0" fontId="49" fillId="0" borderId="8" xfId="0" applyFont="1" applyBorder="1" applyAlignment="1">
      <alignment horizontal="center" vertical="center" wrapText="1"/>
    </xf>
    <xf numFmtId="0" fontId="49" fillId="0" borderId="9" xfId="0" applyFont="1" applyBorder="1" applyAlignment="1">
      <alignment horizontal="center" vertical="center" wrapText="1"/>
    </xf>
    <xf numFmtId="0" fontId="50" fillId="0" borderId="10" xfId="0" applyFont="1" applyBorder="1" applyAlignment="1">
      <alignment horizontal="left" vertical="center" wrapText="1"/>
    </xf>
    <xf numFmtId="0" fontId="50" fillId="0" borderId="11" xfId="0" applyFont="1" applyBorder="1" applyAlignment="1">
      <alignment horizontal="left" vertical="center" wrapText="1"/>
    </xf>
    <xf numFmtId="0" fontId="50" fillId="0" borderId="11" xfId="0" applyFont="1" applyBorder="1" applyAlignment="1">
      <alignment horizontal="center" vertical="center" wrapText="1"/>
    </xf>
    <xf numFmtId="0" fontId="50" fillId="0" borderId="12" xfId="0" applyFont="1" applyBorder="1" applyAlignment="1">
      <alignment horizontal="left" vertical="center" wrapText="1"/>
    </xf>
    <xf numFmtId="178" fontId="50" fillId="0" borderId="1" xfId="0" applyNumberFormat="1" applyFont="1" applyBorder="1" applyAlignment="1">
      <alignment horizontal="center" vertical="center" wrapText="1"/>
    </xf>
    <xf numFmtId="0" fontId="51" fillId="0" borderId="17" xfId="0" applyFont="1" applyBorder="1" applyAlignment="1">
      <alignment horizontal="center" vertical="center" wrapText="1"/>
    </xf>
    <xf numFmtId="0" fontId="51" fillId="2" borderId="17" xfId="0" applyFont="1" applyFill="1" applyBorder="1" applyAlignment="1">
      <alignment horizontal="center" vertical="center" wrapText="1"/>
    </xf>
    <xf numFmtId="0" fontId="51" fillId="2" borderId="17" xfId="0" applyNumberFormat="1" applyFont="1" applyFill="1" applyBorder="1" applyAlignment="1">
      <alignment horizontal="center" vertical="center" wrapText="1"/>
    </xf>
    <xf numFmtId="0" fontId="51" fillId="2" borderId="17" xfId="0" applyNumberFormat="1" applyFont="1" applyFill="1" applyBorder="1" applyAlignment="1">
      <alignment horizontal="left" vertical="center" wrapText="1"/>
    </xf>
    <xf numFmtId="178" fontId="51" fillId="2" borderId="17" xfId="0" applyNumberFormat="1" applyFont="1" applyFill="1" applyBorder="1" applyAlignment="1">
      <alignment horizontal="center" vertical="center" shrinkToFit="1"/>
    </xf>
    <xf numFmtId="0" fontId="51" fillId="2" borderId="17" xfId="0" applyFont="1" applyFill="1" applyBorder="1" applyAlignment="1">
      <alignment horizontal="left" vertical="center" wrapText="1"/>
    </xf>
    <xf numFmtId="0" fontId="51" fillId="2" borderId="17" xfId="0" applyFont="1" applyFill="1" applyBorder="1" applyAlignment="1">
      <alignment horizontal="center" vertical="center"/>
    </xf>
    <xf numFmtId="57" fontId="51" fillId="0" borderId="17" xfId="0" applyNumberFormat="1" applyFont="1" applyBorder="1" applyAlignment="1">
      <alignment horizontal="center" vertical="center" wrapText="1"/>
    </xf>
    <xf numFmtId="0" fontId="51" fillId="2" borderId="2" xfId="0" applyFont="1" applyFill="1" applyBorder="1" applyAlignment="1" applyProtection="1">
      <alignment horizontal="center" vertical="center" wrapText="1"/>
      <protection locked="0"/>
    </xf>
    <xf numFmtId="0" fontId="51" fillId="2" borderId="2" xfId="0" applyFont="1" applyFill="1" applyBorder="1" applyAlignment="1" applyProtection="1">
      <alignment horizontal="left" vertical="center" wrapText="1"/>
      <protection locked="0"/>
    </xf>
    <xf numFmtId="0" fontId="51" fillId="2" borderId="2" xfId="0" applyFont="1" applyFill="1" applyBorder="1" applyAlignment="1">
      <alignment horizontal="center" vertical="center" wrapText="1"/>
    </xf>
    <xf numFmtId="0" fontId="51" fillId="2" borderId="2" xfId="0" applyNumberFormat="1" applyFont="1" applyFill="1" applyBorder="1" applyAlignment="1" applyProtection="1">
      <alignment horizontal="left" vertical="center" wrapText="1"/>
      <protection locked="0"/>
    </xf>
    <xf numFmtId="0" fontId="51" fillId="0" borderId="2" xfId="0" applyFont="1" applyBorder="1" applyAlignment="1">
      <alignment horizontal="center" vertical="center" wrapText="1"/>
    </xf>
    <xf numFmtId="57" fontId="51" fillId="2" borderId="2" xfId="0" applyNumberFormat="1" applyFont="1" applyFill="1" applyBorder="1" applyAlignment="1">
      <alignment horizontal="center" vertical="center" wrapText="1"/>
    </xf>
    <xf numFmtId="0" fontId="51" fillId="0" borderId="0" xfId="0" applyFont="1" applyAlignment="1">
      <alignment horizontal="center" vertical="center"/>
    </xf>
    <xf numFmtId="0" fontId="51" fillId="0" borderId="2" xfId="0" applyFont="1" applyBorder="1">
      <alignment vertical="center"/>
    </xf>
    <xf numFmtId="0" fontId="51" fillId="0" borderId="2" xfId="0" applyFont="1" applyBorder="1" applyAlignment="1">
      <alignment horizontal="left" vertical="center" wrapText="1"/>
    </xf>
    <xf numFmtId="0" fontId="51" fillId="0" borderId="2" xfId="0" applyFont="1" applyBorder="1" applyAlignment="1">
      <alignment horizontal="justify" vertical="center"/>
    </xf>
    <xf numFmtId="0" fontId="51" fillId="0" borderId="2" xfId="0" applyFont="1" applyBorder="1" applyAlignment="1">
      <alignment horizontal="justify" vertical="center" wrapText="1"/>
    </xf>
    <xf numFmtId="57" fontId="51" fillId="0" borderId="2" xfId="0" applyNumberFormat="1" applyFont="1" applyBorder="1" applyAlignment="1">
      <alignment horizontal="center" vertical="center" wrapText="1"/>
    </xf>
    <xf numFmtId="0" fontId="51" fillId="2" borderId="7" xfId="0" applyFont="1" applyFill="1" applyBorder="1" applyAlignment="1">
      <alignment horizontal="left" vertical="center" wrapText="1"/>
    </xf>
    <xf numFmtId="0" fontId="51" fillId="2" borderId="4" xfId="0" applyFont="1" applyFill="1" applyBorder="1" applyAlignment="1">
      <alignment horizontal="center" vertical="center"/>
    </xf>
    <xf numFmtId="0" fontId="51" fillId="2" borderId="1" xfId="0" applyFont="1" applyFill="1" applyBorder="1" applyAlignment="1">
      <alignment horizontal="center" vertical="center" wrapText="1"/>
    </xf>
    <xf numFmtId="177" fontId="51" fillId="2" borderId="17" xfId="0" applyNumberFormat="1" applyFont="1" applyFill="1" applyBorder="1" applyAlignment="1">
      <alignment horizontal="center" vertical="center" wrapText="1"/>
    </xf>
    <xf numFmtId="57" fontId="51" fillId="2" borderId="2" xfId="0" applyNumberFormat="1" applyFont="1" applyFill="1" applyBorder="1" applyAlignment="1">
      <alignment horizontal="left" vertical="center" wrapText="1"/>
    </xf>
    <xf numFmtId="0" fontId="51" fillId="2" borderId="24" xfId="0" applyFont="1" applyFill="1" applyBorder="1" applyAlignment="1">
      <alignment horizontal="center" vertical="center" wrapText="1"/>
    </xf>
    <xf numFmtId="0" fontId="51" fillId="2" borderId="2" xfId="0" applyFont="1" applyFill="1" applyBorder="1" applyAlignment="1">
      <alignment horizontal="left" vertical="center" wrapText="1"/>
    </xf>
    <xf numFmtId="177" fontId="51" fillId="2" borderId="2" xfId="0" applyNumberFormat="1" applyFont="1" applyFill="1" applyBorder="1" applyAlignment="1">
      <alignment horizontal="center" vertical="center" shrinkToFit="1"/>
    </xf>
    <xf numFmtId="178" fontId="51" fillId="2" borderId="24" xfId="0" applyNumberFormat="1" applyFont="1" applyFill="1" applyBorder="1" applyAlignment="1">
      <alignment horizontal="center" vertical="center" shrinkToFit="1"/>
    </xf>
    <xf numFmtId="0" fontId="51" fillId="2" borderId="25" xfId="0" applyFont="1" applyFill="1" applyBorder="1" applyAlignment="1">
      <alignment horizontal="left" vertical="center" wrapText="1"/>
    </xf>
    <xf numFmtId="177" fontId="51" fillId="2" borderId="2" xfId="0" applyNumberFormat="1" applyFont="1" applyFill="1" applyBorder="1" applyAlignment="1">
      <alignment horizontal="center" vertical="center" wrapText="1"/>
    </xf>
    <xf numFmtId="0" fontId="51" fillId="2" borderId="4" xfId="0" applyFont="1" applyFill="1" applyBorder="1" applyAlignment="1">
      <alignment horizontal="center" vertical="center" wrapText="1"/>
    </xf>
    <xf numFmtId="0" fontId="51" fillId="2" borderId="4" xfId="0" applyFont="1" applyFill="1" applyBorder="1" applyAlignment="1">
      <alignment vertical="center" wrapText="1"/>
    </xf>
    <xf numFmtId="57" fontId="51" fillId="2" borderId="1" xfId="0" applyNumberFormat="1" applyFont="1" applyFill="1" applyBorder="1" applyAlignment="1">
      <alignment horizontal="center" vertical="center" wrapText="1"/>
    </xf>
    <xf numFmtId="0" fontId="51" fillId="2" borderId="4" xfId="0" applyFont="1" applyFill="1" applyBorder="1">
      <alignment vertical="center"/>
    </xf>
    <xf numFmtId="0" fontId="51" fillId="2" borderId="3" xfId="0" applyFont="1" applyFill="1" applyBorder="1" applyAlignment="1">
      <alignment horizontal="left" vertical="center" wrapText="1"/>
    </xf>
    <xf numFmtId="0" fontId="51" fillId="2" borderId="2" xfId="0" applyFont="1" applyFill="1" applyBorder="1" applyAlignment="1">
      <alignment vertical="center" wrapText="1"/>
    </xf>
    <xf numFmtId="0" fontId="51" fillId="2" borderId="2" xfId="0" applyFont="1" applyFill="1" applyBorder="1" applyAlignment="1">
      <alignment horizontal="center" vertical="center"/>
    </xf>
    <xf numFmtId="0" fontId="51" fillId="2" borderId="2" xfId="0" applyFont="1" applyFill="1" applyBorder="1">
      <alignment vertical="center"/>
    </xf>
    <xf numFmtId="0" fontId="51" fillId="0" borderId="4" xfId="0" applyFont="1" applyBorder="1" applyAlignment="1">
      <alignment horizontal="center" vertical="center" wrapText="1"/>
    </xf>
    <xf numFmtId="0" fontId="51" fillId="2" borderId="4" xfId="0" applyFont="1" applyFill="1" applyBorder="1" applyAlignment="1">
      <alignment horizontal="left" vertical="center" wrapText="1"/>
    </xf>
    <xf numFmtId="178" fontId="51" fillId="2" borderId="4" xfId="0" applyNumberFormat="1" applyFont="1" applyFill="1" applyBorder="1" applyAlignment="1">
      <alignment horizontal="center" vertical="center" shrinkToFit="1"/>
    </xf>
    <xf numFmtId="57" fontId="51" fillId="0" borderId="4" xfId="0" applyNumberFormat="1" applyFont="1" applyBorder="1" applyAlignment="1">
      <alignment horizontal="center" vertical="center" wrapText="1"/>
    </xf>
    <xf numFmtId="178" fontId="51" fillId="0" borderId="2" xfId="0" applyNumberFormat="1" applyFont="1" applyBorder="1" applyAlignment="1">
      <alignment horizontal="center" vertical="center" shrinkToFit="1"/>
    </xf>
    <xf numFmtId="0" fontId="51" fillId="2" borderId="2" xfId="0" applyNumberFormat="1" applyFont="1" applyFill="1" applyBorder="1" applyAlignment="1">
      <alignment vertical="center" wrapText="1"/>
    </xf>
    <xf numFmtId="178" fontId="51" fillId="2" borderId="2" xfId="0" applyNumberFormat="1" applyFont="1" applyFill="1" applyBorder="1" applyAlignment="1">
      <alignment horizontal="center" vertical="center" shrinkToFit="1"/>
    </xf>
    <xf numFmtId="0" fontId="51" fillId="2" borderId="2" xfId="0" applyFont="1" applyFill="1" applyBorder="1" applyAlignment="1">
      <alignment horizontal="justify" vertical="center" wrapText="1"/>
    </xf>
    <xf numFmtId="0" fontId="51" fillId="0" borderId="2" xfId="0" applyFont="1" applyBorder="1" applyAlignment="1">
      <alignment horizontal="center" vertical="center"/>
    </xf>
    <xf numFmtId="0" fontId="51" fillId="0" borderId="2" xfId="0" applyNumberFormat="1" applyFont="1" applyBorder="1" applyAlignment="1">
      <alignment horizontal="justify" vertical="center" wrapText="1"/>
    </xf>
    <xf numFmtId="0" fontId="51" fillId="0" borderId="4" xfId="0" applyFont="1" applyBorder="1" applyAlignment="1">
      <alignment horizontal="center" vertical="center"/>
    </xf>
    <xf numFmtId="0" fontId="51" fillId="0" borderId="17" xfId="0" applyFont="1" applyBorder="1" applyAlignment="1">
      <alignment horizontal="left" vertical="center" wrapText="1"/>
    </xf>
    <xf numFmtId="178" fontId="51" fillId="0" borderId="17" xfId="0" applyNumberFormat="1" applyFont="1" applyBorder="1" applyAlignment="1">
      <alignment horizontal="center" vertical="center" wrapText="1"/>
    </xf>
    <xf numFmtId="0" fontId="51" fillId="0" borderId="4" xfId="0" applyFont="1" applyBorder="1" applyAlignment="1">
      <alignment horizontal="left" vertical="center" wrapText="1"/>
    </xf>
    <xf numFmtId="0" fontId="51" fillId="0" borderId="4" xfId="0" applyFont="1" applyBorder="1" applyAlignment="1">
      <alignment horizontal="justify" vertical="center" wrapText="1"/>
    </xf>
    <xf numFmtId="178" fontId="51" fillId="0" borderId="4" xfId="0" applyNumberFormat="1" applyFont="1" applyBorder="1" applyAlignment="1">
      <alignment horizontal="center" vertical="center" wrapText="1"/>
    </xf>
    <xf numFmtId="178" fontId="51" fillId="0" borderId="2" xfId="0" applyNumberFormat="1" applyFont="1" applyBorder="1" applyAlignment="1">
      <alignment horizontal="center" vertical="center" wrapText="1"/>
    </xf>
    <xf numFmtId="0" fontId="51" fillId="0" borderId="2" xfId="0" applyNumberFormat="1" applyFont="1" applyBorder="1" applyAlignment="1">
      <alignment horizontal="left" vertical="center" wrapText="1"/>
    </xf>
    <xf numFmtId="0" fontId="51" fillId="0" borderId="2" xfId="0" applyFont="1" applyBorder="1" applyAlignment="1">
      <alignment vertical="center" wrapText="1"/>
    </xf>
    <xf numFmtId="0" fontId="51" fillId="0" borderId="2" xfId="0" applyNumberFormat="1" applyFont="1" applyBorder="1" applyAlignment="1">
      <alignment vertical="center" wrapText="1"/>
    </xf>
    <xf numFmtId="0" fontId="51" fillId="0" borderId="26" xfId="0" applyFont="1" applyBorder="1" applyAlignment="1">
      <alignment horizontal="justify" vertical="center"/>
    </xf>
    <xf numFmtId="0" fontId="51" fillId="0" borderId="27" xfId="0" applyFont="1" applyBorder="1" applyAlignment="1">
      <alignment horizontal="justify" vertical="center"/>
    </xf>
    <xf numFmtId="0" fontId="51" fillId="3" borderId="2" xfId="0" applyFont="1" applyFill="1" applyBorder="1" applyAlignment="1">
      <alignment horizontal="left" vertical="center" wrapText="1"/>
    </xf>
    <xf numFmtId="178" fontId="51" fillId="0" borderId="2" xfId="0" applyNumberFormat="1" applyFont="1" applyBorder="1" applyAlignment="1">
      <alignment horizontal="center" vertical="center"/>
    </xf>
    <xf numFmtId="0" fontId="51" fillId="0" borderId="17" xfId="0" applyFont="1" applyBorder="1" applyAlignment="1">
      <alignment horizontal="justify" vertical="center"/>
    </xf>
    <xf numFmtId="0" fontId="51" fillId="0" borderId="7" xfId="0" applyFont="1" applyBorder="1" applyAlignment="1">
      <alignment vertical="center" wrapText="1"/>
    </xf>
    <xf numFmtId="0" fontId="52" fillId="2" borderId="16" xfId="0" applyFont="1" applyFill="1" applyBorder="1" applyAlignment="1">
      <alignment horizontal="left" vertical="center" wrapText="1"/>
    </xf>
    <xf numFmtId="0" fontId="49" fillId="0" borderId="2" xfId="0" applyFont="1" applyBorder="1" applyAlignment="1">
      <alignment horizontal="left" vertical="center" wrapText="1"/>
    </xf>
    <xf numFmtId="0" fontId="49" fillId="0" borderId="2" xfId="0" applyFont="1" applyBorder="1" applyAlignment="1">
      <alignment horizontal="center" vertical="center" wrapText="1"/>
    </xf>
    <xf numFmtId="177" fontId="51" fillId="2" borderId="4" xfId="0" applyNumberFormat="1" applyFont="1" applyFill="1" applyBorder="1" applyAlignment="1">
      <alignment horizontal="center" vertical="center" shrinkToFit="1"/>
    </xf>
    <xf numFmtId="0" fontId="51" fillId="2" borderId="2" xfId="0" applyNumberFormat="1" applyFont="1" applyFill="1" applyBorder="1" applyAlignment="1" applyProtection="1">
      <alignment horizontal="center" vertical="center" wrapText="1"/>
      <protection locked="0"/>
    </xf>
    <xf numFmtId="0" fontId="51" fillId="0" borderId="16" xfId="0" applyFont="1" applyBorder="1" applyAlignment="1">
      <alignment horizontal="center" vertical="center" wrapText="1"/>
    </xf>
    <xf numFmtId="0" fontId="53" fillId="0" borderId="0" xfId="0" applyFont="1" applyAlignment="1">
      <alignment horizontal="left" vertical="center" wrapText="1"/>
    </xf>
    <xf numFmtId="178" fontId="54" fillId="0" borderId="2" xfId="0" applyNumberFormat="1" applyFont="1" applyBorder="1" applyAlignment="1">
      <alignment horizontal="center" vertical="center" wrapText="1"/>
    </xf>
    <xf numFmtId="0" fontId="45" fillId="0" borderId="10" xfId="0" applyFont="1" applyBorder="1" applyAlignment="1">
      <alignment horizontal="left" vertical="center" wrapText="1"/>
    </xf>
    <xf numFmtId="0" fontId="45" fillId="0" borderId="11" xfId="0" applyFont="1" applyBorder="1" applyAlignment="1">
      <alignment horizontal="left" vertical="center" wrapText="1"/>
    </xf>
    <xf numFmtId="0" fontId="45" fillId="0" borderId="12" xfId="0" applyFont="1" applyBorder="1" applyAlignment="1">
      <alignment horizontal="left" vertical="center" wrapText="1"/>
    </xf>
    <xf numFmtId="178" fontId="4" fillId="0" borderId="1" xfId="0" applyNumberFormat="1"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178" fontId="4" fillId="0" borderId="2" xfId="0" applyNumberFormat="1" applyFont="1" applyBorder="1" applyAlignment="1">
      <alignment horizontal="center" vertical="center" wrapText="1"/>
    </xf>
    <xf numFmtId="177" fontId="4" fillId="0" borderId="2" xfId="0" applyNumberFormat="1" applyFont="1" applyBorder="1" applyAlignment="1">
      <alignment horizontal="left" vertical="center" wrapText="1"/>
    </xf>
    <xf numFmtId="0" fontId="10" fillId="0" borderId="2" xfId="0" applyFont="1" applyBorder="1" applyAlignment="1">
      <alignment horizontal="left" vertical="center" wrapText="1"/>
    </xf>
    <xf numFmtId="0" fontId="45"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55" fillId="0" borderId="0" xfId="0" applyFont="1" applyAlignment="1">
      <alignment horizontal="left" vertical="center" wrapText="1"/>
    </xf>
    <xf numFmtId="0" fontId="37" fillId="0" borderId="0" xfId="0" applyFont="1" applyAlignment="1">
      <alignment horizontal="left"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180" fontId="15" fillId="0" borderId="2" xfId="0" applyNumberFormat="1" applyFont="1" applyBorder="1" applyAlignment="1">
      <alignment horizontal="center"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9" xfId="0" applyFont="1" applyBorder="1" applyAlignment="1">
      <alignment horizontal="center" vertical="center" wrapText="1"/>
    </xf>
    <xf numFmtId="0" fontId="56" fillId="0" borderId="10" xfId="0" applyFont="1" applyBorder="1" applyAlignment="1">
      <alignment horizontal="left" vertical="center" wrapText="1"/>
    </xf>
    <xf numFmtId="0" fontId="56" fillId="0" borderId="11" xfId="0" applyFont="1" applyBorder="1" applyAlignment="1">
      <alignment horizontal="left" vertical="center" wrapText="1"/>
    </xf>
    <xf numFmtId="0" fontId="56" fillId="0" borderId="11" xfId="0" applyFont="1" applyBorder="1" applyAlignment="1">
      <alignment horizontal="center" vertical="center" wrapText="1"/>
    </xf>
    <xf numFmtId="0" fontId="56" fillId="0" borderId="12" xfId="0" applyFont="1" applyBorder="1" applyAlignment="1">
      <alignment horizontal="left" vertical="center" wrapText="1"/>
    </xf>
    <xf numFmtId="180" fontId="5" fillId="0" borderId="1" xfId="0" applyNumberFormat="1" applyFont="1" applyBorder="1" applyAlignment="1">
      <alignment horizontal="center" vertical="center" wrapText="1"/>
    </xf>
    <xf numFmtId="0" fontId="57" fillId="0" borderId="10" xfId="0" applyFont="1" applyBorder="1" applyAlignment="1">
      <alignment horizontal="left" vertical="center" wrapText="1"/>
    </xf>
    <xf numFmtId="0" fontId="57" fillId="0" borderId="11" xfId="0" applyFont="1" applyBorder="1" applyAlignment="1">
      <alignment horizontal="left" vertical="center" wrapText="1"/>
    </xf>
    <xf numFmtId="0" fontId="57" fillId="0" borderId="11" xfId="0" applyFont="1" applyBorder="1" applyAlignment="1">
      <alignment horizontal="center" vertical="center" wrapText="1"/>
    </xf>
    <xf numFmtId="0" fontId="57" fillId="0" borderId="12" xfId="0" applyFont="1" applyBorder="1" applyAlignment="1">
      <alignment horizontal="left" vertical="center" wrapText="1"/>
    </xf>
    <xf numFmtId="57"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28" xfId="0" applyFont="1" applyBorder="1" applyAlignment="1">
      <alignment horizontal="center" vertical="center" wrapText="1"/>
    </xf>
    <xf numFmtId="0" fontId="57" fillId="2" borderId="28" xfId="0" applyFont="1" applyFill="1" applyBorder="1">
      <alignment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57" fontId="6" fillId="2" borderId="2" xfId="0" applyNumberFormat="1" applyFont="1" applyFill="1" applyBorder="1" applyAlignment="1">
      <alignment horizontal="center" vertical="center" wrapText="1"/>
    </xf>
    <xf numFmtId="57" fontId="6" fillId="2" borderId="5" xfId="0" applyNumberFormat="1" applyFont="1" applyFill="1" applyBorder="1" applyAlignment="1">
      <alignment horizontal="center" vertical="center" wrapText="1"/>
    </xf>
    <xf numFmtId="0" fontId="6" fillId="2" borderId="28" xfId="0" applyFont="1" applyFill="1" applyBorder="1">
      <alignment vertical="center"/>
    </xf>
    <xf numFmtId="0" fontId="6" fillId="0" borderId="1" xfId="0" applyFont="1" applyBorder="1" applyAlignment="1">
      <alignment vertical="center" wrapText="1"/>
    </xf>
    <xf numFmtId="180" fontId="6" fillId="0" borderId="1" xfId="0" applyNumberFormat="1" applyFont="1" applyBorder="1" applyAlignment="1">
      <alignment horizontal="center" vertical="center"/>
    </xf>
    <xf numFmtId="176" fontId="6" fillId="0" borderId="1" xfId="0" applyNumberFormat="1" applyFont="1" applyBorder="1" applyAlignment="1">
      <alignment horizontal="center" vertical="center"/>
    </xf>
    <xf numFmtId="183"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57" fontId="6" fillId="0" borderId="1" xfId="0" applyNumberFormat="1" applyFont="1" applyBorder="1" applyAlignment="1">
      <alignment horizontal="center" vertical="center" wrapText="1"/>
    </xf>
    <xf numFmtId="0" fontId="6" fillId="0" borderId="28" xfId="0" applyFont="1" applyBorder="1">
      <alignment vertical="center"/>
    </xf>
    <xf numFmtId="0" fontId="39" fillId="0" borderId="28" xfId="0" applyFont="1" applyBorder="1">
      <alignment vertical="center"/>
    </xf>
    <xf numFmtId="14" fontId="6" fillId="0" borderId="2" xfId="0" applyNumberFormat="1" applyFont="1" applyBorder="1" applyAlignment="1">
      <alignment horizontal="left" vertical="center" wrapText="1"/>
    </xf>
    <xf numFmtId="0" fontId="6" fillId="0" borderId="28" xfId="0" applyFont="1" applyBorder="1" applyAlignment="1">
      <alignment vertical="center" wrapText="1"/>
    </xf>
    <xf numFmtId="182" fontId="6" fillId="0" borderId="2" xfId="0" applyNumberFormat="1" applyFont="1" applyBorder="1" applyAlignment="1">
      <alignment horizontal="left" vertical="center" wrapText="1"/>
    </xf>
    <xf numFmtId="0" fontId="5" fillId="2" borderId="2" xfId="0" applyNumberFormat="1" applyFont="1" applyFill="1" applyBorder="1" applyAlignment="1">
      <alignment horizontal="left" vertical="center" wrapText="1"/>
    </xf>
    <xf numFmtId="0" fontId="6" fillId="0" borderId="28" xfId="0" applyFont="1" applyBorder="1" applyAlignment="1">
      <alignment horizontal="center" vertical="center"/>
    </xf>
    <xf numFmtId="0" fontId="6" fillId="0" borderId="17" xfId="0" applyFont="1" applyBorder="1" applyAlignment="1">
      <alignment horizontal="center" vertical="center" wrapText="1"/>
    </xf>
    <xf numFmtId="57" fontId="6" fillId="0" borderId="2" xfId="0" applyNumberFormat="1" applyFont="1" applyBorder="1" applyAlignment="1" applyProtection="1">
      <alignment horizontal="center" vertical="center" wrapText="1"/>
      <protection locked="0"/>
    </xf>
    <xf numFmtId="0" fontId="6" fillId="0" borderId="17" xfId="0" applyFont="1" applyBorder="1" applyAlignment="1">
      <alignment horizontal="left" vertical="center" wrapText="1"/>
    </xf>
    <xf numFmtId="0" fontId="6" fillId="0" borderId="2" xfId="0" applyFont="1" applyBorder="1" applyAlignment="1">
      <alignment horizontal="left" vertical="top" wrapText="1"/>
    </xf>
    <xf numFmtId="0" fontId="6" fillId="0" borderId="0" xfId="0" applyFont="1" applyAlignment="1">
      <alignment horizontal="justify" vertical="center"/>
    </xf>
    <xf numFmtId="0" fontId="5" fillId="0" borderId="2" xfId="0" applyNumberFormat="1" applyFont="1" applyBorder="1" applyAlignment="1">
      <alignment horizontal="justify" vertical="center" wrapText="1"/>
    </xf>
    <xf numFmtId="0" fontId="7" fillId="0" borderId="2" xfId="0" applyFont="1" applyBorder="1" applyAlignment="1">
      <alignment horizontal="justify" vertical="center" wrapText="1"/>
    </xf>
    <xf numFmtId="0" fontId="6" fillId="0" borderId="17" xfId="0" applyFont="1" applyBorder="1" applyAlignment="1">
      <alignment horizontal="justify" vertical="center" wrapText="1"/>
    </xf>
    <xf numFmtId="0" fontId="5" fillId="0" borderId="17" xfId="0" applyNumberFormat="1" applyFont="1" applyBorder="1" applyAlignment="1">
      <alignment horizontal="center" vertical="center" wrapText="1"/>
    </xf>
    <xf numFmtId="0" fontId="39" fillId="2" borderId="28" xfId="0" applyFont="1" applyFill="1" applyBorder="1">
      <alignment vertical="center"/>
    </xf>
    <xf numFmtId="182" fontId="6" fillId="2" borderId="2" xfId="0" applyNumberFormat="1" applyFont="1" applyFill="1" applyBorder="1" applyAlignment="1">
      <alignment horizontal="left" vertical="center" wrapText="1"/>
    </xf>
    <xf numFmtId="57" fontId="6" fillId="2" borderId="2" xfId="0" applyNumberFormat="1" applyFont="1" applyFill="1" applyBorder="1" applyAlignment="1">
      <alignment horizontal="left" vertical="center" wrapText="1"/>
    </xf>
    <xf numFmtId="0" fontId="6" fillId="2" borderId="14" xfId="0" applyFont="1" applyFill="1" applyBorder="1" applyAlignment="1">
      <alignment horizontal="left" vertical="center" wrapText="1"/>
    </xf>
    <xf numFmtId="0" fontId="5" fillId="2" borderId="14" xfId="0" applyNumberFormat="1" applyFont="1" applyFill="1" applyBorder="1" applyAlignment="1">
      <alignment horizontal="left" vertical="center" wrapText="1"/>
    </xf>
    <xf numFmtId="0" fontId="6" fillId="2"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4" xfId="0" applyFont="1" applyBorder="1" applyAlignment="1">
      <alignment horizontal="left" vertical="center" wrapText="1"/>
    </xf>
    <xf numFmtId="0" fontId="6"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5" fillId="3" borderId="2" xfId="0" applyNumberFormat="1" applyFont="1" applyFill="1" applyBorder="1" applyAlignment="1">
      <alignment horizontal="left" vertical="center" wrapText="1"/>
    </xf>
    <xf numFmtId="49" fontId="6" fillId="3" borderId="2" xfId="0" applyNumberFormat="1" applyFont="1" applyFill="1" applyBorder="1" applyAlignment="1">
      <alignment horizontal="center" vertical="center" wrapText="1"/>
    </xf>
    <xf numFmtId="0" fontId="6" fillId="0" borderId="0" xfId="0" applyFont="1" applyAlignment="1">
      <alignment horizontal="justify" vertical="center" wrapText="1"/>
    </xf>
    <xf numFmtId="57" fontId="6" fillId="0" borderId="4"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57" fontId="6" fillId="0" borderId="14" xfId="0" applyNumberFormat="1" applyFont="1" applyBorder="1" applyAlignment="1">
      <alignment horizontal="center" vertical="center" wrapText="1"/>
    </xf>
    <xf numFmtId="0" fontId="6" fillId="0" borderId="8" xfId="0" applyFont="1" applyBorder="1" applyAlignment="1">
      <alignment horizontal="left" vertical="center" wrapText="1"/>
    </xf>
    <xf numFmtId="0" fontId="58" fillId="0" borderId="2"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center" vertical="center" wrapText="1"/>
    </xf>
    <xf numFmtId="0" fontId="59" fillId="0" borderId="2" xfId="0" applyFont="1" applyBorder="1" applyAlignment="1">
      <alignment horizontal="center" vertical="center" wrapText="1"/>
    </xf>
    <xf numFmtId="180" fontId="17" fillId="0" borderId="2"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28" xfId="0" applyFont="1" applyBorder="1">
      <alignment vertical="center"/>
    </xf>
    <xf numFmtId="0" fontId="8" fillId="0" borderId="2" xfId="0" applyFont="1" applyBorder="1" applyAlignment="1">
      <alignment vertical="center" wrapText="1"/>
    </xf>
    <xf numFmtId="0" fontId="58" fillId="0" borderId="2" xfId="0" applyFont="1" applyBorder="1" applyAlignment="1">
      <alignment horizontal="center" vertical="center" wrapText="1"/>
    </xf>
    <xf numFmtId="0" fontId="60" fillId="0" borderId="2" xfId="0" applyFont="1" applyBorder="1" applyAlignment="1">
      <alignment horizontal="left" vertical="center" wrapText="1"/>
    </xf>
    <xf numFmtId="0" fontId="6" fillId="2" borderId="1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 xfId="0" applyFont="1" applyFill="1" applyBorder="1" applyAlignment="1">
      <alignment horizontal="center" vertical="center"/>
    </xf>
    <xf numFmtId="0" fontId="7" fillId="2"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177" fontId="6" fillId="2" borderId="2"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xf>
    <xf numFmtId="0" fontId="6" fillId="2" borderId="0" xfId="0" applyFont="1" applyFill="1">
      <alignment vertical="center"/>
    </xf>
    <xf numFmtId="0" fontId="6" fillId="2" borderId="0" xfId="0" applyFont="1" applyFill="1" applyAlignment="1">
      <alignment horizontal="center" vertical="center"/>
    </xf>
    <xf numFmtId="0" fontId="6" fillId="2" borderId="7" xfId="0"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7" fillId="2" borderId="2" xfId="0" applyFont="1" applyFill="1" applyBorder="1" applyAlignment="1">
      <alignment horizontal="justify" vertical="center" wrapText="1"/>
    </xf>
    <xf numFmtId="0" fontId="6" fillId="2" borderId="2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1"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182" fontId="6" fillId="2" borderId="1" xfId="0" applyNumberFormat="1" applyFont="1" applyFill="1" applyBorder="1" applyAlignment="1">
      <alignment horizontal="left" vertical="center" wrapText="1"/>
    </xf>
    <xf numFmtId="57" fontId="6" fillId="2" borderId="1" xfId="0" applyNumberFormat="1"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1" fillId="2" borderId="4" xfId="0" applyFont="1" applyFill="1" applyBorder="1" applyAlignment="1">
      <alignment horizontal="left" vertical="center" wrapText="1"/>
    </xf>
    <xf numFmtId="0" fontId="6" fillId="2" borderId="4" xfId="0" applyFont="1" applyFill="1" applyBorder="1" applyAlignment="1">
      <alignment horizontal="left" vertical="center" wrapText="1"/>
    </xf>
    <xf numFmtId="182" fontId="6" fillId="2" borderId="4" xfId="0" applyNumberFormat="1" applyFont="1" applyFill="1" applyBorder="1" applyAlignment="1">
      <alignment horizontal="left" vertical="center" wrapText="1"/>
    </xf>
    <xf numFmtId="57" fontId="6" fillId="2" borderId="4" xfId="0" applyNumberFormat="1"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justify" vertical="center" wrapText="1"/>
    </xf>
    <xf numFmtId="0" fontId="61" fillId="2" borderId="2" xfId="0" applyFont="1" applyFill="1" applyBorder="1" applyAlignment="1">
      <alignment horizontal="left" vertical="center" wrapText="1"/>
    </xf>
    <xf numFmtId="0" fontId="59" fillId="2" borderId="4" xfId="0" applyFont="1" applyFill="1" applyBorder="1" applyAlignment="1">
      <alignment horizontal="left" vertical="center" wrapText="1"/>
    </xf>
    <xf numFmtId="0" fontId="6" fillId="2" borderId="4" xfId="0" applyFont="1" applyFill="1" applyBorder="1" applyAlignment="1">
      <alignment horizontal="justify" vertical="center" wrapText="1"/>
    </xf>
    <xf numFmtId="0" fontId="6" fillId="2" borderId="28" xfId="0" applyFont="1" applyFill="1" applyBorder="1" applyAlignment="1">
      <alignment horizontal="center" vertical="center"/>
    </xf>
    <xf numFmtId="180" fontId="6" fillId="2" borderId="2" xfId="0" applyNumberFormat="1" applyFont="1" applyFill="1" applyBorder="1" applyAlignment="1">
      <alignment horizontal="center" vertical="center" wrapText="1"/>
    </xf>
    <xf numFmtId="180"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left" vertical="center" wrapText="1"/>
    </xf>
    <xf numFmtId="57" fontId="6" fillId="2" borderId="14" xfId="0" applyNumberFormat="1" applyFont="1" applyFill="1" applyBorder="1" applyAlignment="1">
      <alignment horizontal="center" vertical="center" wrapText="1"/>
    </xf>
    <xf numFmtId="0" fontId="6" fillId="2" borderId="2" xfId="0" applyFont="1" applyFill="1" applyBorder="1" applyAlignment="1">
      <alignment horizontal="justify" vertical="center"/>
    </xf>
    <xf numFmtId="49" fontId="6" fillId="2" borderId="2" xfId="0" applyNumberFormat="1" applyFont="1" applyFill="1" applyBorder="1" applyAlignment="1">
      <alignment vertical="center" wrapText="1"/>
    </xf>
    <xf numFmtId="0" fontId="4" fillId="2" borderId="2" xfId="0" applyNumberFormat="1" applyFont="1" applyFill="1" applyBorder="1" applyAlignment="1">
      <alignment horizontal="center" vertical="center" wrapText="1"/>
    </xf>
    <xf numFmtId="176" fontId="17" fillId="0" borderId="2" xfId="0" applyNumberFormat="1" applyFont="1" applyBorder="1" applyAlignment="1">
      <alignment horizontal="center" vertical="center" wrapText="1"/>
    </xf>
    <xf numFmtId="0" fontId="62" fillId="0" borderId="2" xfId="0" applyFont="1" applyBorder="1" applyAlignment="1">
      <alignment horizontal="left" vertical="center" wrapText="1"/>
    </xf>
    <xf numFmtId="0" fontId="59" fillId="0" borderId="2" xfId="0" applyFont="1" applyBorder="1" applyAlignment="1">
      <alignment horizontal="left" vertical="center" wrapText="1"/>
    </xf>
    <xf numFmtId="180" fontId="6" fillId="0" borderId="2" xfId="0" applyNumberFormat="1" applyFont="1" applyBorder="1" applyAlignment="1">
      <alignment horizontal="center" vertical="center" wrapText="1"/>
    </xf>
    <xf numFmtId="176" fontId="59" fillId="0" borderId="2" xfId="0" applyNumberFormat="1" applyFont="1" applyBorder="1" applyAlignment="1">
      <alignment horizontal="center" vertical="center" wrapText="1"/>
    </xf>
    <xf numFmtId="0" fontId="62" fillId="0" borderId="5" xfId="0" applyFont="1" applyBorder="1" applyAlignment="1">
      <alignment horizontal="left" vertical="center" wrapText="1"/>
    </xf>
    <xf numFmtId="0" fontId="63" fillId="0" borderId="6" xfId="0" applyFont="1" applyBorder="1" applyAlignment="1">
      <alignment horizontal="left" vertical="center" wrapText="1"/>
    </xf>
    <xf numFmtId="0" fontId="63" fillId="0" borderId="6" xfId="0" applyFont="1" applyBorder="1" applyAlignment="1">
      <alignment horizontal="center" vertical="center" wrapText="1"/>
    </xf>
    <xf numFmtId="0" fontId="63" fillId="0" borderId="7" xfId="0" applyFont="1" applyBorder="1" applyAlignment="1">
      <alignment horizontal="left" vertical="center" wrapText="1"/>
    </xf>
    <xf numFmtId="0" fontId="10" fillId="0" borderId="0" xfId="0" applyFont="1" applyAlignment="1">
      <alignment horizontal="center" vertical="center" wrapText="1"/>
    </xf>
    <xf numFmtId="0" fontId="64" fillId="0" borderId="0" xfId="0" applyFont="1" applyAlignment="1">
      <alignment horizontal="center" vertical="center"/>
    </xf>
    <xf numFmtId="0" fontId="64" fillId="0" borderId="0" xfId="0" applyFont="1" applyAlignment="1">
      <alignment horizontal="center" vertical="center" wrapText="1"/>
    </xf>
    <xf numFmtId="0" fontId="64" fillId="0" borderId="0" xfId="0" applyFont="1" applyAlignment="1">
      <alignment horizontal="left" vertical="center"/>
    </xf>
    <xf numFmtId="182" fontId="64" fillId="0" borderId="0" xfId="0" applyNumberFormat="1" applyFont="1" applyAlignment="1">
      <alignment horizontal="center" vertical="center"/>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6" fillId="0" borderId="0" xfId="0" applyFont="1" applyAlignment="1">
      <alignment horizontal="left" vertical="center" wrapText="1"/>
    </xf>
    <xf numFmtId="0" fontId="4" fillId="0" borderId="0" xfId="0" applyFont="1" applyAlignment="1">
      <alignment horizontal="center" vertical="center" wrapText="1"/>
    </xf>
    <xf numFmtId="182" fontId="19" fillId="0" borderId="2" xfId="0" applyNumberFormat="1" applyFont="1" applyBorder="1" applyAlignment="1">
      <alignment horizontal="center" vertical="center" wrapText="1" shrinkToFit="1"/>
    </xf>
    <xf numFmtId="0" fontId="67" fillId="0" borderId="2" xfId="0" applyFont="1" applyBorder="1" applyAlignment="1">
      <alignment horizontal="center" vertical="center" wrapText="1"/>
    </xf>
    <xf numFmtId="0" fontId="68" fillId="0" borderId="2" xfId="0" applyFont="1" applyBorder="1" applyAlignment="1">
      <alignment horizontal="center" vertical="center" wrapText="1"/>
    </xf>
    <xf numFmtId="182" fontId="10" fillId="0" borderId="2" xfId="0" applyNumberFormat="1" applyFont="1" applyBorder="1" applyAlignment="1">
      <alignment horizontal="center" vertical="center" wrapText="1" shrinkToFit="1"/>
    </xf>
    <xf numFmtId="0" fontId="49" fillId="0" borderId="2" xfId="0" applyFont="1" applyBorder="1" applyAlignment="1">
      <alignment horizontal="center" vertical="center"/>
    </xf>
    <xf numFmtId="0" fontId="49" fillId="0" borderId="2" xfId="0" applyFont="1" applyBorder="1" applyAlignment="1">
      <alignment horizontal="left" vertical="center"/>
    </xf>
    <xf numFmtId="0" fontId="69" fillId="0" borderId="2" xfId="0" applyFont="1" applyBorder="1" applyAlignment="1">
      <alignment horizontal="center" vertical="center" wrapText="1"/>
    </xf>
    <xf numFmtId="182" fontId="49" fillId="0" borderId="2" xfId="0" applyNumberFormat="1" applyFont="1" applyBorder="1" applyAlignment="1">
      <alignment horizontal="center" vertical="center" wrapText="1"/>
    </xf>
    <xf numFmtId="0" fontId="69" fillId="0" borderId="2" xfId="0" applyFont="1" applyBorder="1" applyAlignment="1">
      <alignment horizontal="left" vertical="center" wrapText="1"/>
    </xf>
    <xf numFmtId="0" fontId="69" fillId="0" borderId="2" xfId="0" applyFont="1" applyBorder="1" applyAlignment="1">
      <alignment horizontal="center" vertical="center" wrapText="1" shrinkToFit="1"/>
    </xf>
    <xf numFmtId="182" fontId="69" fillId="0" borderId="2" xfId="0" applyNumberFormat="1" applyFont="1" applyBorder="1" applyAlignment="1">
      <alignment horizontal="center" vertical="center" shrinkToFit="1"/>
    </xf>
    <xf numFmtId="0" fontId="69" fillId="0" borderId="2" xfId="0" applyNumberFormat="1" applyFont="1" applyBorder="1" applyAlignment="1">
      <alignment horizontal="center" vertical="center" wrapText="1"/>
    </xf>
    <xf numFmtId="0" fontId="69" fillId="0" borderId="2" xfId="0" applyNumberFormat="1" applyFont="1" applyBorder="1" applyAlignment="1">
      <alignment horizontal="left" vertical="center" wrapText="1"/>
    </xf>
    <xf numFmtId="0" fontId="49" fillId="0" borderId="2" xfId="0" applyFont="1" applyBorder="1" applyAlignment="1">
      <alignment horizontal="center" vertical="center" wrapText="1" shrinkToFit="1"/>
    </xf>
    <xf numFmtId="182" fontId="69" fillId="0" borderId="2" xfId="0" applyNumberFormat="1"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第一稿）曲靖市2016年市四百项目计划建议表格" xfId="51"/>
    <cellStyle name="常规_项目计划表" xfId="52"/>
    <cellStyle name="常规 12" xfId="53"/>
    <cellStyle name="常规 29" xfId="54"/>
  </cellStyles>
  <dxfs count="18">
    <dxf>
      <font>
        <b val="0"/>
        <color rgb="FF800000"/>
      </font>
      <fill>
        <patternFill patternType="solid">
          <bgColor rgb="FFFF99CC"/>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4.xml"/><Relationship Id="rId12" Type="http://schemas.openxmlformats.org/officeDocument/2006/relationships/externalLink" Target="externalLinks/externalLink3.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255</xdr:row>
      <xdr:rowOff>0</xdr:rowOff>
    </xdr:from>
    <xdr:to>
      <xdr:col>4</xdr:col>
      <xdr:colOff>101798</xdr:colOff>
      <xdr:row>255</xdr:row>
      <xdr:rowOff>132829</xdr:rowOff>
    </xdr:to>
    <xdr:pic>
      <xdr:nvPicPr>
        <xdr:cNvPr id="2" name="Picture 41"/>
        <xdr:cNvPicPr>
          <a:picLocks noChangeAspect="1"/>
        </xdr:cNvPicPr>
      </xdr:nvPicPr>
      <xdr:blipFill>
        <a:blip r:embed="rId1"/>
        <a:stretch>
          <a:fillRect/>
        </a:stretch>
      </xdr:blipFill>
      <xdr:spPr>
        <a:xfrm>
          <a:off x="2743200" y="548049450"/>
          <a:ext cx="101600" cy="132715"/>
        </a:xfrm>
        <a:prstGeom prst="rect">
          <a:avLst/>
        </a:prstGeom>
        <a:noFill/>
        <a:ln w="9525">
          <a:noFill/>
        </a:ln>
      </xdr:spPr>
    </xdr:pic>
    <xdr:clientData/>
  </xdr:twoCellAnchor>
  <xdr:twoCellAnchor editAs="oneCell">
    <xdr:from>
      <xdr:col>4</xdr:col>
      <xdr:colOff>0</xdr:colOff>
      <xdr:row>257</xdr:row>
      <xdr:rowOff>0</xdr:rowOff>
    </xdr:from>
    <xdr:to>
      <xdr:col>4</xdr:col>
      <xdr:colOff>101798</xdr:colOff>
      <xdr:row>257</xdr:row>
      <xdr:rowOff>153702</xdr:rowOff>
    </xdr:to>
    <xdr:pic>
      <xdr:nvPicPr>
        <xdr:cNvPr id="26" name="Picture 65"/>
        <xdr:cNvPicPr>
          <a:picLocks noChangeAspect="1"/>
        </xdr:cNvPicPr>
      </xdr:nvPicPr>
      <xdr:blipFill>
        <a:blip r:embed="rId1"/>
        <a:stretch>
          <a:fillRect/>
        </a:stretch>
      </xdr:blipFill>
      <xdr:spPr>
        <a:xfrm>
          <a:off x="2743200" y="554202600"/>
          <a:ext cx="101600" cy="153670"/>
        </a:xfrm>
        <a:prstGeom prst="rect">
          <a:avLst/>
        </a:prstGeom>
        <a:noFill/>
        <a:ln w="9525">
          <a:noFill/>
        </a:ln>
      </xdr:spPr>
    </xdr:pic>
    <xdr:clientData/>
  </xdr:twoCellAnchor>
  <xdr:twoCellAnchor>
    <xdr:from>
      <xdr:col>4</xdr:col>
      <xdr:colOff>0</xdr:colOff>
      <xdr:row>259</xdr:row>
      <xdr:rowOff>0</xdr:rowOff>
    </xdr:from>
    <xdr:to>
      <xdr:col>4</xdr:col>
      <xdr:colOff>109835</xdr:colOff>
      <xdr:row>259</xdr:row>
      <xdr:rowOff>157163</xdr:rowOff>
    </xdr:to>
    <xdr:pic>
      <xdr:nvPicPr>
        <xdr:cNvPr id="146" name="Picture 185"/>
        <xdr:cNvPicPr>
          <a:picLocks noChangeAspect="1"/>
        </xdr:cNvPicPr>
      </xdr:nvPicPr>
      <xdr:blipFill>
        <a:blip r:embed="rId2"/>
        <a:stretch>
          <a:fillRect/>
        </a:stretch>
      </xdr:blipFill>
      <xdr:spPr>
        <a:xfrm>
          <a:off x="2743200" y="559993800"/>
          <a:ext cx="109220" cy="156845"/>
        </a:xfrm>
        <a:prstGeom prst="rect">
          <a:avLst/>
        </a:prstGeom>
        <a:noFill/>
        <a:ln w="9525">
          <a:noFill/>
        </a:ln>
      </xdr:spPr>
    </xdr:pic>
    <xdr:clientData/>
  </xdr:twoCellAnchor>
  <xdr:twoCellAnchor editAs="oneCell">
    <xdr:from>
      <xdr:col>4</xdr:col>
      <xdr:colOff>0</xdr:colOff>
      <xdr:row>8</xdr:row>
      <xdr:rowOff>0</xdr:rowOff>
    </xdr:from>
    <xdr:to>
      <xdr:col>4</xdr:col>
      <xdr:colOff>101798</xdr:colOff>
      <xdr:row>8</xdr:row>
      <xdr:rowOff>154335</xdr:rowOff>
    </xdr:to>
    <xdr:pic>
      <xdr:nvPicPr>
        <xdr:cNvPr id="158" name="Picture 197"/>
        <xdr:cNvPicPr>
          <a:picLocks noChangeAspect="1"/>
        </xdr:cNvPicPr>
      </xdr:nvPicPr>
      <xdr:blipFill>
        <a:blip r:embed="rId1"/>
        <a:stretch>
          <a:fillRect/>
        </a:stretch>
      </xdr:blipFill>
      <xdr:spPr>
        <a:xfrm>
          <a:off x="2743200" y="1647825"/>
          <a:ext cx="101600" cy="154305"/>
        </a:xfrm>
        <a:prstGeom prst="rect">
          <a:avLst/>
        </a:prstGeom>
        <a:noFill/>
        <a:ln w="9525">
          <a:noFill/>
        </a:ln>
      </xdr:spPr>
    </xdr:pic>
    <xdr:clientData/>
  </xdr:twoCellAnchor>
  <xdr:twoCellAnchor editAs="oneCell">
    <xdr:from>
      <xdr:col>4</xdr:col>
      <xdr:colOff>0</xdr:colOff>
      <xdr:row>8</xdr:row>
      <xdr:rowOff>0</xdr:rowOff>
    </xdr:from>
    <xdr:to>
      <xdr:col>4</xdr:col>
      <xdr:colOff>101798</xdr:colOff>
      <xdr:row>8</xdr:row>
      <xdr:rowOff>164455</xdr:rowOff>
    </xdr:to>
    <xdr:pic>
      <xdr:nvPicPr>
        <xdr:cNvPr id="182" name="Picture 221"/>
        <xdr:cNvPicPr>
          <a:picLocks noChangeAspect="1"/>
        </xdr:cNvPicPr>
      </xdr:nvPicPr>
      <xdr:blipFill>
        <a:blip r:embed="rId1"/>
        <a:stretch>
          <a:fillRect/>
        </a:stretch>
      </xdr:blipFill>
      <xdr:spPr>
        <a:xfrm>
          <a:off x="2743200" y="1647825"/>
          <a:ext cx="101600" cy="163830"/>
        </a:xfrm>
        <a:prstGeom prst="rect">
          <a:avLst/>
        </a:prstGeom>
        <a:noFill/>
        <a:ln w="9525">
          <a:noFill/>
        </a:ln>
      </xdr:spPr>
    </xdr:pic>
    <xdr:clientData/>
  </xdr:twoCellAnchor>
  <xdr:twoCellAnchor editAs="oneCell">
    <xdr:from>
      <xdr:col>4</xdr:col>
      <xdr:colOff>0</xdr:colOff>
      <xdr:row>116</xdr:row>
      <xdr:rowOff>0</xdr:rowOff>
    </xdr:from>
    <xdr:to>
      <xdr:col>4</xdr:col>
      <xdr:colOff>101798</xdr:colOff>
      <xdr:row>116</xdr:row>
      <xdr:rowOff>129034</xdr:rowOff>
    </xdr:to>
    <xdr:pic>
      <xdr:nvPicPr>
        <xdr:cNvPr id="302" name="Picture 341"/>
        <xdr:cNvPicPr>
          <a:picLocks noChangeAspect="1"/>
        </xdr:cNvPicPr>
      </xdr:nvPicPr>
      <xdr:blipFill>
        <a:blip r:embed="rId1"/>
        <a:stretch>
          <a:fillRect/>
        </a:stretch>
      </xdr:blipFill>
      <xdr:spPr>
        <a:xfrm>
          <a:off x="2743200" y="237439200"/>
          <a:ext cx="101600" cy="128905"/>
        </a:xfrm>
        <a:prstGeom prst="rect">
          <a:avLst/>
        </a:prstGeom>
        <a:noFill/>
        <a:ln w="9525">
          <a:noFill/>
        </a:ln>
      </xdr:spPr>
    </xdr:pic>
    <xdr:clientData/>
  </xdr:twoCellAnchor>
  <xdr:twoCellAnchor editAs="oneCell">
    <xdr:from>
      <xdr:col>4</xdr:col>
      <xdr:colOff>0</xdr:colOff>
      <xdr:row>120</xdr:row>
      <xdr:rowOff>0</xdr:rowOff>
    </xdr:from>
    <xdr:to>
      <xdr:col>4</xdr:col>
      <xdr:colOff>101798</xdr:colOff>
      <xdr:row>120</xdr:row>
      <xdr:rowOff>173943</xdr:rowOff>
    </xdr:to>
    <xdr:pic>
      <xdr:nvPicPr>
        <xdr:cNvPr id="446" name="Picture 485"/>
        <xdr:cNvPicPr>
          <a:picLocks noChangeAspect="1"/>
        </xdr:cNvPicPr>
      </xdr:nvPicPr>
      <xdr:blipFill>
        <a:blip r:embed="rId1"/>
        <a:stretch>
          <a:fillRect/>
        </a:stretch>
      </xdr:blipFill>
      <xdr:spPr>
        <a:xfrm>
          <a:off x="2743200" y="246983250"/>
          <a:ext cx="101600" cy="173355"/>
        </a:xfrm>
        <a:prstGeom prst="rect">
          <a:avLst/>
        </a:prstGeom>
        <a:noFill/>
        <a:ln w="9525">
          <a:noFill/>
        </a:ln>
      </xdr:spPr>
    </xdr:pic>
    <xdr:clientData/>
  </xdr:twoCellAnchor>
  <xdr:twoCellAnchor editAs="oneCell">
    <xdr:from>
      <xdr:col>4</xdr:col>
      <xdr:colOff>0</xdr:colOff>
      <xdr:row>281</xdr:row>
      <xdr:rowOff>0</xdr:rowOff>
    </xdr:from>
    <xdr:to>
      <xdr:col>4</xdr:col>
      <xdr:colOff>101798</xdr:colOff>
      <xdr:row>281</xdr:row>
      <xdr:rowOff>147042</xdr:rowOff>
    </xdr:to>
    <xdr:pic>
      <xdr:nvPicPr>
        <xdr:cNvPr id="590" name="Picture 629"/>
        <xdr:cNvPicPr>
          <a:picLocks noChangeAspect="1"/>
        </xdr:cNvPicPr>
      </xdr:nvPicPr>
      <xdr:blipFill>
        <a:blip r:embed="rId1"/>
        <a:stretch>
          <a:fillRect/>
        </a:stretch>
      </xdr:blipFill>
      <xdr:spPr>
        <a:xfrm>
          <a:off x="2743200" y="593836125"/>
          <a:ext cx="101600" cy="146685"/>
        </a:xfrm>
        <a:prstGeom prst="rect">
          <a:avLst/>
        </a:prstGeom>
        <a:noFill/>
        <a:ln w="9525">
          <a:noFill/>
        </a:ln>
      </xdr:spPr>
    </xdr:pic>
    <xdr:clientData/>
  </xdr:twoCellAnchor>
  <xdr:twoCellAnchor editAs="oneCell">
    <xdr:from>
      <xdr:col>4</xdr:col>
      <xdr:colOff>0</xdr:colOff>
      <xdr:row>281</xdr:row>
      <xdr:rowOff>0</xdr:rowOff>
    </xdr:from>
    <xdr:to>
      <xdr:col>4</xdr:col>
      <xdr:colOff>101798</xdr:colOff>
      <xdr:row>281</xdr:row>
      <xdr:rowOff>169664</xdr:rowOff>
    </xdr:to>
    <xdr:pic>
      <xdr:nvPicPr>
        <xdr:cNvPr id="614" name="Picture 653"/>
        <xdr:cNvPicPr>
          <a:picLocks noChangeAspect="1"/>
        </xdr:cNvPicPr>
      </xdr:nvPicPr>
      <xdr:blipFill>
        <a:blip r:embed="rId1"/>
        <a:stretch>
          <a:fillRect/>
        </a:stretch>
      </xdr:blipFill>
      <xdr:spPr>
        <a:xfrm>
          <a:off x="2743200" y="593836125"/>
          <a:ext cx="101600" cy="169545"/>
        </a:xfrm>
        <a:prstGeom prst="rect">
          <a:avLst/>
        </a:prstGeom>
        <a:noFill/>
        <a:ln w="9525">
          <a:noFill/>
        </a:ln>
      </xdr:spPr>
    </xdr:pic>
    <xdr:clientData/>
  </xdr:twoCellAnchor>
  <xdr:twoCellAnchor editAs="oneCell">
    <xdr:from>
      <xdr:col>4</xdr:col>
      <xdr:colOff>0</xdr:colOff>
      <xdr:row>358</xdr:row>
      <xdr:rowOff>0</xdr:rowOff>
    </xdr:from>
    <xdr:to>
      <xdr:col>4</xdr:col>
      <xdr:colOff>101798</xdr:colOff>
      <xdr:row>358</xdr:row>
      <xdr:rowOff>139154</xdr:rowOff>
    </xdr:to>
    <xdr:pic>
      <xdr:nvPicPr>
        <xdr:cNvPr id="1166" name="Picture 181"/>
        <xdr:cNvPicPr>
          <a:picLocks noChangeAspect="1"/>
        </xdr:cNvPicPr>
      </xdr:nvPicPr>
      <xdr:blipFill>
        <a:blip r:embed="rId1"/>
        <a:stretch>
          <a:fillRect/>
        </a:stretch>
      </xdr:blipFill>
      <xdr:spPr>
        <a:xfrm>
          <a:off x="2743200" y="735891975"/>
          <a:ext cx="101600" cy="139065"/>
        </a:xfrm>
        <a:prstGeom prst="rect">
          <a:avLst/>
        </a:prstGeom>
        <a:noFill/>
        <a:ln w="9525">
          <a:noFill/>
        </a:ln>
      </xdr:spPr>
    </xdr:pic>
    <xdr:clientData/>
  </xdr:twoCellAnchor>
  <xdr:twoCellAnchor editAs="oneCell">
    <xdr:from>
      <xdr:col>4</xdr:col>
      <xdr:colOff>0</xdr:colOff>
      <xdr:row>358</xdr:row>
      <xdr:rowOff>0</xdr:rowOff>
    </xdr:from>
    <xdr:to>
      <xdr:col>4</xdr:col>
      <xdr:colOff>101798</xdr:colOff>
      <xdr:row>358</xdr:row>
      <xdr:rowOff>153070</xdr:rowOff>
    </xdr:to>
    <xdr:pic>
      <xdr:nvPicPr>
        <xdr:cNvPr id="1190" name="Picture 205"/>
        <xdr:cNvPicPr>
          <a:picLocks noChangeAspect="1"/>
        </xdr:cNvPicPr>
      </xdr:nvPicPr>
      <xdr:blipFill>
        <a:blip r:embed="rId1"/>
        <a:stretch>
          <a:fillRect/>
        </a:stretch>
      </xdr:blipFill>
      <xdr:spPr>
        <a:xfrm>
          <a:off x="2743200" y="735891975"/>
          <a:ext cx="101600" cy="153035"/>
        </a:xfrm>
        <a:prstGeom prst="rect">
          <a:avLst/>
        </a:prstGeom>
        <a:noFill/>
        <a:ln w="9525">
          <a:noFill/>
        </a:ln>
      </xdr:spPr>
    </xdr:pic>
    <xdr:clientData/>
  </xdr:twoCellAnchor>
  <xdr:twoCellAnchor editAs="oneCell">
    <xdr:from>
      <xdr:col>4</xdr:col>
      <xdr:colOff>0</xdr:colOff>
      <xdr:row>358</xdr:row>
      <xdr:rowOff>0</xdr:rowOff>
    </xdr:from>
    <xdr:to>
      <xdr:col>4</xdr:col>
      <xdr:colOff>101798</xdr:colOff>
      <xdr:row>358</xdr:row>
      <xdr:rowOff>160027</xdr:rowOff>
    </xdr:to>
    <xdr:pic>
      <xdr:nvPicPr>
        <xdr:cNvPr id="1598" name="Picture 613"/>
        <xdr:cNvPicPr>
          <a:picLocks noChangeAspect="1"/>
        </xdr:cNvPicPr>
      </xdr:nvPicPr>
      <xdr:blipFill>
        <a:blip r:embed="rId1"/>
        <a:stretch>
          <a:fillRect/>
        </a:stretch>
      </xdr:blipFill>
      <xdr:spPr>
        <a:xfrm>
          <a:off x="2743200" y="735891975"/>
          <a:ext cx="101600" cy="16002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10</xdr:row>
      <xdr:rowOff>0</xdr:rowOff>
    </xdr:from>
    <xdr:to>
      <xdr:col>4</xdr:col>
      <xdr:colOff>103808</xdr:colOff>
      <xdr:row>10</xdr:row>
      <xdr:rowOff>140419</xdr:rowOff>
    </xdr:to>
    <xdr:pic>
      <xdr:nvPicPr>
        <xdr:cNvPr id="1741" name="Picture 671"/>
        <xdr:cNvPicPr>
          <a:picLocks noChangeAspect="1"/>
        </xdr:cNvPicPr>
      </xdr:nvPicPr>
      <xdr:blipFill>
        <a:blip r:embed="rId1"/>
        <a:stretch>
          <a:fillRect/>
        </a:stretch>
      </xdr:blipFill>
      <xdr:spPr>
        <a:xfrm>
          <a:off x="2743200" y="3790950"/>
          <a:ext cx="103505" cy="140335"/>
        </a:xfrm>
        <a:prstGeom prst="rect">
          <a:avLst/>
        </a:prstGeom>
        <a:noFill/>
        <a:ln w="9525">
          <a:noFill/>
        </a:ln>
      </xdr:spPr>
    </xdr:pic>
    <xdr:clientData/>
  </xdr:twoCellAnchor>
  <xdr:twoCellAnchor editAs="oneCell">
    <xdr:from>
      <xdr:col>4</xdr:col>
      <xdr:colOff>0</xdr:colOff>
      <xdr:row>10</xdr:row>
      <xdr:rowOff>0</xdr:rowOff>
    </xdr:from>
    <xdr:to>
      <xdr:col>4</xdr:col>
      <xdr:colOff>97110</xdr:colOff>
      <xdr:row>10</xdr:row>
      <xdr:rowOff>159395</xdr:rowOff>
    </xdr:to>
    <xdr:pic>
      <xdr:nvPicPr>
        <xdr:cNvPr id="1742" name="Picture 672"/>
        <xdr:cNvPicPr>
          <a:picLocks noChangeAspect="1"/>
        </xdr:cNvPicPr>
      </xdr:nvPicPr>
      <xdr:blipFill>
        <a:blip r:embed="rId1"/>
        <a:stretch>
          <a:fillRect/>
        </a:stretch>
      </xdr:blipFill>
      <xdr:spPr>
        <a:xfrm>
          <a:off x="2743200" y="3790950"/>
          <a:ext cx="96520" cy="159385"/>
        </a:xfrm>
        <a:prstGeom prst="rect">
          <a:avLst/>
        </a:prstGeom>
        <a:noFill/>
        <a:ln w="9525">
          <a:noFill/>
        </a:ln>
      </xdr:spPr>
    </xdr:pic>
    <xdr:clientData/>
  </xdr:twoCellAnchor>
  <xdr:twoCellAnchor editAs="oneCell">
    <xdr:from>
      <xdr:col>4</xdr:col>
      <xdr:colOff>0</xdr:colOff>
      <xdr:row>10</xdr:row>
      <xdr:rowOff>0</xdr:rowOff>
    </xdr:from>
    <xdr:to>
      <xdr:col>4</xdr:col>
      <xdr:colOff>97110</xdr:colOff>
      <xdr:row>10</xdr:row>
      <xdr:rowOff>166985</xdr:rowOff>
    </xdr:to>
    <xdr:pic>
      <xdr:nvPicPr>
        <xdr:cNvPr id="1744" name="Picture 674"/>
        <xdr:cNvPicPr>
          <a:picLocks noChangeAspect="1"/>
        </xdr:cNvPicPr>
      </xdr:nvPicPr>
      <xdr:blipFill>
        <a:blip r:embed="rId1"/>
        <a:stretch>
          <a:fillRect/>
        </a:stretch>
      </xdr:blipFill>
      <xdr:spPr>
        <a:xfrm>
          <a:off x="2743200" y="3790950"/>
          <a:ext cx="96520" cy="166370"/>
        </a:xfrm>
        <a:prstGeom prst="rect">
          <a:avLst/>
        </a:prstGeom>
        <a:noFill/>
        <a:ln w="9525">
          <a:noFill/>
        </a:ln>
      </xdr:spPr>
    </xdr:pic>
    <xdr:clientData/>
  </xdr:twoCellAnchor>
  <xdr:twoCellAnchor editAs="oneCell">
    <xdr:from>
      <xdr:col>4</xdr:col>
      <xdr:colOff>0</xdr:colOff>
      <xdr:row>12</xdr:row>
      <xdr:rowOff>0</xdr:rowOff>
    </xdr:from>
    <xdr:to>
      <xdr:col>4</xdr:col>
      <xdr:colOff>117202</xdr:colOff>
      <xdr:row>12</xdr:row>
      <xdr:rowOff>132829</xdr:rowOff>
    </xdr:to>
    <xdr:pic>
      <xdr:nvPicPr>
        <xdr:cNvPr id="1745" name="Picture 675"/>
        <xdr:cNvPicPr>
          <a:picLocks noChangeAspect="1"/>
        </xdr:cNvPicPr>
      </xdr:nvPicPr>
      <xdr:blipFill>
        <a:blip r:embed="rId1"/>
        <a:stretch>
          <a:fillRect/>
        </a:stretch>
      </xdr:blipFill>
      <xdr:spPr>
        <a:xfrm>
          <a:off x="2743200" y="5924550"/>
          <a:ext cx="116840" cy="132715"/>
        </a:xfrm>
        <a:prstGeom prst="rect">
          <a:avLst/>
        </a:prstGeom>
        <a:noFill/>
        <a:ln w="9525">
          <a:noFill/>
        </a:ln>
      </xdr:spPr>
    </xdr:pic>
    <xdr:clientData/>
  </xdr:twoCellAnchor>
  <xdr:twoCellAnchor editAs="oneCell">
    <xdr:from>
      <xdr:col>4</xdr:col>
      <xdr:colOff>0</xdr:colOff>
      <xdr:row>12</xdr:row>
      <xdr:rowOff>0</xdr:rowOff>
    </xdr:from>
    <xdr:to>
      <xdr:col>4</xdr:col>
      <xdr:colOff>111175</xdr:colOff>
      <xdr:row>12</xdr:row>
      <xdr:rowOff>158130</xdr:rowOff>
    </xdr:to>
    <xdr:pic>
      <xdr:nvPicPr>
        <xdr:cNvPr id="1746" name="Picture 676"/>
        <xdr:cNvPicPr>
          <a:picLocks noChangeAspect="1"/>
        </xdr:cNvPicPr>
      </xdr:nvPicPr>
      <xdr:blipFill>
        <a:blip r:embed="rId1"/>
        <a:stretch>
          <a:fillRect/>
        </a:stretch>
      </xdr:blipFill>
      <xdr:spPr>
        <a:xfrm>
          <a:off x="2743200" y="5924550"/>
          <a:ext cx="111125" cy="158115"/>
        </a:xfrm>
        <a:prstGeom prst="rect">
          <a:avLst/>
        </a:prstGeom>
        <a:noFill/>
        <a:ln w="9525">
          <a:noFill/>
        </a:ln>
      </xdr:spPr>
    </xdr:pic>
    <xdr:clientData/>
  </xdr:twoCellAnchor>
  <xdr:twoCellAnchor editAs="oneCell">
    <xdr:from>
      <xdr:col>4</xdr:col>
      <xdr:colOff>0</xdr:colOff>
      <xdr:row>12</xdr:row>
      <xdr:rowOff>0</xdr:rowOff>
    </xdr:from>
    <xdr:to>
      <xdr:col>4</xdr:col>
      <xdr:colOff>117202</xdr:colOff>
      <xdr:row>12</xdr:row>
      <xdr:rowOff>139154</xdr:rowOff>
    </xdr:to>
    <xdr:pic>
      <xdr:nvPicPr>
        <xdr:cNvPr id="1749" name="Picture 679"/>
        <xdr:cNvPicPr>
          <a:picLocks noChangeAspect="1"/>
        </xdr:cNvPicPr>
      </xdr:nvPicPr>
      <xdr:blipFill>
        <a:blip r:embed="rId1"/>
        <a:stretch>
          <a:fillRect/>
        </a:stretch>
      </xdr:blipFill>
      <xdr:spPr>
        <a:xfrm>
          <a:off x="2743200" y="5924550"/>
          <a:ext cx="116840" cy="139065"/>
        </a:xfrm>
        <a:prstGeom prst="rect">
          <a:avLst/>
        </a:prstGeom>
        <a:noFill/>
        <a:ln w="9525">
          <a:noFill/>
        </a:ln>
      </xdr:spPr>
    </xdr:pic>
    <xdr:clientData/>
  </xdr:twoCellAnchor>
  <xdr:twoCellAnchor editAs="oneCell">
    <xdr:from>
      <xdr:col>4</xdr:col>
      <xdr:colOff>0</xdr:colOff>
      <xdr:row>12</xdr:row>
      <xdr:rowOff>0</xdr:rowOff>
    </xdr:from>
    <xdr:to>
      <xdr:col>4</xdr:col>
      <xdr:colOff>117202</xdr:colOff>
      <xdr:row>12</xdr:row>
      <xdr:rowOff>126504</xdr:rowOff>
    </xdr:to>
    <xdr:pic>
      <xdr:nvPicPr>
        <xdr:cNvPr id="1751" name="Picture 681"/>
        <xdr:cNvPicPr>
          <a:picLocks noChangeAspect="1"/>
        </xdr:cNvPicPr>
      </xdr:nvPicPr>
      <xdr:blipFill>
        <a:blip r:embed="rId1"/>
        <a:stretch>
          <a:fillRect/>
        </a:stretch>
      </xdr:blipFill>
      <xdr:spPr>
        <a:xfrm>
          <a:off x="2743200" y="5924550"/>
          <a:ext cx="116840" cy="126365"/>
        </a:xfrm>
        <a:prstGeom prst="rect">
          <a:avLst/>
        </a:prstGeom>
        <a:noFill/>
        <a:ln w="9525">
          <a:noFill/>
        </a:ln>
      </xdr:spPr>
    </xdr:pic>
    <xdr:clientData/>
  </xdr:twoCellAnchor>
  <xdr:twoCellAnchor editAs="oneCell">
    <xdr:from>
      <xdr:col>4</xdr:col>
      <xdr:colOff>0</xdr:colOff>
      <xdr:row>12</xdr:row>
      <xdr:rowOff>0</xdr:rowOff>
    </xdr:from>
    <xdr:to>
      <xdr:col>4</xdr:col>
      <xdr:colOff>111175</xdr:colOff>
      <xdr:row>12</xdr:row>
      <xdr:rowOff>170780</xdr:rowOff>
    </xdr:to>
    <xdr:pic>
      <xdr:nvPicPr>
        <xdr:cNvPr id="1756" name="Picture 686"/>
        <xdr:cNvPicPr>
          <a:picLocks noChangeAspect="1"/>
        </xdr:cNvPicPr>
      </xdr:nvPicPr>
      <xdr:blipFill>
        <a:blip r:embed="rId1"/>
        <a:stretch>
          <a:fillRect/>
        </a:stretch>
      </xdr:blipFill>
      <xdr:spPr>
        <a:xfrm>
          <a:off x="2743200" y="5924550"/>
          <a:ext cx="111125" cy="170180"/>
        </a:xfrm>
        <a:prstGeom prst="rect">
          <a:avLst/>
        </a:prstGeom>
        <a:noFill/>
        <a:ln w="9525">
          <a:noFill/>
        </a:ln>
      </xdr:spPr>
    </xdr:pic>
    <xdr:clientData/>
  </xdr:twoCellAnchor>
  <xdr:twoCellAnchor editAs="oneCell">
    <xdr:from>
      <xdr:col>4</xdr:col>
      <xdr:colOff>0</xdr:colOff>
      <xdr:row>46</xdr:row>
      <xdr:rowOff>0</xdr:rowOff>
    </xdr:from>
    <xdr:to>
      <xdr:col>4</xdr:col>
      <xdr:colOff>103808</xdr:colOff>
      <xdr:row>46</xdr:row>
      <xdr:rowOff>139154</xdr:rowOff>
    </xdr:to>
    <xdr:pic>
      <xdr:nvPicPr>
        <xdr:cNvPr id="1831" name="Picture 761"/>
        <xdr:cNvPicPr>
          <a:picLocks noChangeAspect="1"/>
        </xdr:cNvPicPr>
      </xdr:nvPicPr>
      <xdr:blipFill>
        <a:blip r:embed="rId1"/>
        <a:stretch>
          <a:fillRect/>
        </a:stretch>
      </xdr:blipFill>
      <xdr:spPr>
        <a:xfrm>
          <a:off x="2743200" y="40100250"/>
          <a:ext cx="103505" cy="139065"/>
        </a:xfrm>
        <a:prstGeom prst="rect">
          <a:avLst/>
        </a:prstGeom>
        <a:noFill/>
        <a:ln w="9525">
          <a:noFill/>
        </a:ln>
      </xdr:spPr>
    </xdr:pic>
    <xdr:clientData/>
  </xdr:twoCellAnchor>
  <xdr:twoCellAnchor editAs="oneCell">
    <xdr:from>
      <xdr:col>4</xdr:col>
      <xdr:colOff>0</xdr:colOff>
      <xdr:row>46</xdr:row>
      <xdr:rowOff>0</xdr:rowOff>
    </xdr:from>
    <xdr:to>
      <xdr:col>4</xdr:col>
      <xdr:colOff>97110</xdr:colOff>
      <xdr:row>46</xdr:row>
      <xdr:rowOff>164455</xdr:rowOff>
    </xdr:to>
    <xdr:pic>
      <xdr:nvPicPr>
        <xdr:cNvPr id="1832" name="Picture 762"/>
        <xdr:cNvPicPr>
          <a:picLocks noChangeAspect="1"/>
        </xdr:cNvPicPr>
      </xdr:nvPicPr>
      <xdr:blipFill>
        <a:blip r:embed="rId1"/>
        <a:stretch>
          <a:fillRect/>
        </a:stretch>
      </xdr:blipFill>
      <xdr:spPr>
        <a:xfrm>
          <a:off x="2743200" y="40100250"/>
          <a:ext cx="96520" cy="163830"/>
        </a:xfrm>
        <a:prstGeom prst="rect">
          <a:avLst/>
        </a:prstGeom>
        <a:noFill/>
        <a:ln w="9525">
          <a:noFill/>
        </a:ln>
      </xdr:spPr>
    </xdr:pic>
    <xdr:clientData/>
  </xdr:twoCellAnchor>
  <xdr:twoCellAnchor editAs="oneCell">
    <xdr:from>
      <xdr:col>4</xdr:col>
      <xdr:colOff>0</xdr:colOff>
      <xdr:row>27</xdr:row>
      <xdr:rowOff>0</xdr:rowOff>
    </xdr:from>
    <xdr:to>
      <xdr:col>4</xdr:col>
      <xdr:colOff>103808</xdr:colOff>
      <xdr:row>27</xdr:row>
      <xdr:rowOff>126504</xdr:rowOff>
    </xdr:to>
    <xdr:pic>
      <xdr:nvPicPr>
        <xdr:cNvPr id="1847" name="Picture 777"/>
        <xdr:cNvPicPr>
          <a:picLocks noChangeAspect="1"/>
        </xdr:cNvPicPr>
      </xdr:nvPicPr>
      <xdr:blipFill>
        <a:blip r:embed="rId1"/>
        <a:stretch>
          <a:fillRect/>
        </a:stretch>
      </xdr:blipFill>
      <xdr:spPr>
        <a:xfrm>
          <a:off x="2743200" y="19792950"/>
          <a:ext cx="103505" cy="126365"/>
        </a:xfrm>
        <a:prstGeom prst="rect">
          <a:avLst/>
        </a:prstGeom>
        <a:noFill/>
        <a:ln w="9525">
          <a:noFill/>
        </a:ln>
      </xdr:spPr>
    </xdr:pic>
    <xdr:clientData/>
  </xdr:twoCellAnchor>
  <xdr:twoCellAnchor editAs="oneCell">
    <xdr:from>
      <xdr:col>4</xdr:col>
      <xdr:colOff>0</xdr:colOff>
      <xdr:row>27</xdr:row>
      <xdr:rowOff>0</xdr:rowOff>
    </xdr:from>
    <xdr:to>
      <xdr:col>4</xdr:col>
      <xdr:colOff>97110</xdr:colOff>
      <xdr:row>27</xdr:row>
      <xdr:rowOff>156865</xdr:rowOff>
    </xdr:to>
    <xdr:pic>
      <xdr:nvPicPr>
        <xdr:cNvPr id="1848" name="Picture 778"/>
        <xdr:cNvPicPr>
          <a:picLocks noChangeAspect="1"/>
        </xdr:cNvPicPr>
      </xdr:nvPicPr>
      <xdr:blipFill>
        <a:blip r:embed="rId1"/>
        <a:stretch>
          <a:fillRect/>
        </a:stretch>
      </xdr:blipFill>
      <xdr:spPr>
        <a:xfrm>
          <a:off x="2743200" y="19792950"/>
          <a:ext cx="96520" cy="156845"/>
        </a:xfrm>
        <a:prstGeom prst="rect">
          <a:avLst/>
        </a:prstGeom>
        <a:noFill/>
        <a:ln w="9525">
          <a:noFill/>
        </a:ln>
      </xdr:spPr>
    </xdr:pic>
    <xdr:clientData/>
  </xdr:twoCellAnchor>
  <xdr:twoCellAnchor editAs="oneCell">
    <xdr:from>
      <xdr:col>4</xdr:col>
      <xdr:colOff>0</xdr:colOff>
      <xdr:row>27</xdr:row>
      <xdr:rowOff>0</xdr:rowOff>
    </xdr:from>
    <xdr:to>
      <xdr:col>4</xdr:col>
      <xdr:colOff>111175</xdr:colOff>
      <xdr:row>27</xdr:row>
      <xdr:rowOff>126504</xdr:rowOff>
    </xdr:to>
    <xdr:pic>
      <xdr:nvPicPr>
        <xdr:cNvPr id="1849" name="Picture 779"/>
        <xdr:cNvPicPr>
          <a:picLocks noChangeAspect="1"/>
        </xdr:cNvPicPr>
      </xdr:nvPicPr>
      <xdr:blipFill>
        <a:blip r:embed="rId1"/>
        <a:stretch>
          <a:fillRect/>
        </a:stretch>
      </xdr:blipFill>
      <xdr:spPr>
        <a:xfrm>
          <a:off x="2743200" y="19792950"/>
          <a:ext cx="111125" cy="126365"/>
        </a:xfrm>
        <a:prstGeom prst="rect">
          <a:avLst/>
        </a:prstGeom>
        <a:noFill/>
        <a:ln w="9525">
          <a:noFill/>
        </a:ln>
      </xdr:spPr>
    </xdr:pic>
    <xdr:clientData/>
  </xdr:twoCellAnchor>
  <xdr:twoCellAnchor editAs="oneCell">
    <xdr:from>
      <xdr:col>4</xdr:col>
      <xdr:colOff>0</xdr:colOff>
      <xdr:row>27</xdr:row>
      <xdr:rowOff>0</xdr:rowOff>
    </xdr:from>
    <xdr:to>
      <xdr:col>4</xdr:col>
      <xdr:colOff>97110</xdr:colOff>
      <xdr:row>27</xdr:row>
      <xdr:rowOff>172045</xdr:rowOff>
    </xdr:to>
    <xdr:pic>
      <xdr:nvPicPr>
        <xdr:cNvPr id="1850" name="Picture 780"/>
        <xdr:cNvPicPr>
          <a:picLocks noChangeAspect="1"/>
        </xdr:cNvPicPr>
      </xdr:nvPicPr>
      <xdr:blipFill>
        <a:blip r:embed="rId1"/>
        <a:stretch>
          <a:fillRect/>
        </a:stretch>
      </xdr:blipFill>
      <xdr:spPr>
        <a:xfrm>
          <a:off x="2743200" y="19792950"/>
          <a:ext cx="96520" cy="171450"/>
        </a:xfrm>
        <a:prstGeom prst="rect">
          <a:avLst/>
        </a:prstGeom>
        <a:noFill/>
        <a:ln w="9525">
          <a:noFill/>
        </a:ln>
      </xdr:spPr>
    </xdr:pic>
    <xdr:clientData/>
  </xdr:twoCellAnchor>
  <xdr:twoCellAnchor editAs="oneCell">
    <xdr:from>
      <xdr:col>4</xdr:col>
      <xdr:colOff>0</xdr:colOff>
      <xdr:row>27</xdr:row>
      <xdr:rowOff>0</xdr:rowOff>
    </xdr:from>
    <xdr:to>
      <xdr:col>4</xdr:col>
      <xdr:colOff>103808</xdr:colOff>
      <xdr:row>27</xdr:row>
      <xdr:rowOff>146745</xdr:rowOff>
    </xdr:to>
    <xdr:pic>
      <xdr:nvPicPr>
        <xdr:cNvPr id="1851" name="Picture 781"/>
        <xdr:cNvPicPr>
          <a:picLocks noChangeAspect="1"/>
        </xdr:cNvPicPr>
      </xdr:nvPicPr>
      <xdr:blipFill>
        <a:blip r:embed="rId1"/>
        <a:stretch>
          <a:fillRect/>
        </a:stretch>
      </xdr:blipFill>
      <xdr:spPr>
        <a:xfrm>
          <a:off x="2743200" y="19792950"/>
          <a:ext cx="103505" cy="146685"/>
        </a:xfrm>
        <a:prstGeom prst="rect">
          <a:avLst/>
        </a:prstGeom>
        <a:noFill/>
        <a:ln w="9525">
          <a:noFill/>
        </a:ln>
      </xdr:spPr>
    </xdr:pic>
    <xdr:clientData/>
  </xdr:twoCellAnchor>
  <xdr:twoCellAnchor editAs="oneCell">
    <xdr:from>
      <xdr:col>4</xdr:col>
      <xdr:colOff>0</xdr:colOff>
      <xdr:row>27</xdr:row>
      <xdr:rowOff>0</xdr:rowOff>
    </xdr:from>
    <xdr:to>
      <xdr:col>4</xdr:col>
      <xdr:colOff>111175</xdr:colOff>
      <xdr:row>27</xdr:row>
      <xdr:rowOff>146745</xdr:rowOff>
    </xdr:to>
    <xdr:pic>
      <xdr:nvPicPr>
        <xdr:cNvPr id="1852" name="Picture 782"/>
        <xdr:cNvPicPr>
          <a:picLocks noChangeAspect="1"/>
        </xdr:cNvPicPr>
      </xdr:nvPicPr>
      <xdr:blipFill>
        <a:blip r:embed="rId1"/>
        <a:stretch>
          <a:fillRect/>
        </a:stretch>
      </xdr:blipFill>
      <xdr:spPr>
        <a:xfrm>
          <a:off x="2743200" y="19792950"/>
          <a:ext cx="111125" cy="146685"/>
        </a:xfrm>
        <a:prstGeom prst="rect">
          <a:avLst/>
        </a:prstGeom>
        <a:noFill/>
        <a:ln w="9525">
          <a:noFill/>
        </a:ln>
      </xdr:spPr>
    </xdr:pic>
    <xdr:clientData/>
  </xdr:twoCellAnchor>
  <xdr:twoCellAnchor editAs="oneCell">
    <xdr:from>
      <xdr:col>4</xdr:col>
      <xdr:colOff>0</xdr:colOff>
      <xdr:row>17</xdr:row>
      <xdr:rowOff>0</xdr:rowOff>
    </xdr:from>
    <xdr:to>
      <xdr:col>4</xdr:col>
      <xdr:colOff>103808</xdr:colOff>
      <xdr:row>17</xdr:row>
      <xdr:rowOff>134727</xdr:rowOff>
    </xdr:to>
    <xdr:pic>
      <xdr:nvPicPr>
        <xdr:cNvPr id="1856" name="Picture 786"/>
        <xdr:cNvPicPr>
          <a:picLocks noChangeAspect="1"/>
        </xdr:cNvPicPr>
      </xdr:nvPicPr>
      <xdr:blipFill>
        <a:blip r:embed="rId1"/>
        <a:stretch>
          <a:fillRect/>
        </a:stretch>
      </xdr:blipFill>
      <xdr:spPr>
        <a:xfrm>
          <a:off x="2743200" y="12020550"/>
          <a:ext cx="103505" cy="134620"/>
        </a:xfrm>
        <a:prstGeom prst="rect">
          <a:avLst/>
        </a:prstGeom>
        <a:noFill/>
        <a:ln w="9525">
          <a:noFill/>
        </a:ln>
      </xdr:spPr>
    </xdr:pic>
    <xdr:clientData/>
  </xdr:twoCellAnchor>
  <xdr:twoCellAnchor editAs="oneCell">
    <xdr:from>
      <xdr:col>4</xdr:col>
      <xdr:colOff>0</xdr:colOff>
      <xdr:row>17</xdr:row>
      <xdr:rowOff>0</xdr:rowOff>
    </xdr:from>
    <xdr:to>
      <xdr:col>4</xdr:col>
      <xdr:colOff>97110</xdr:colOff>
      <xdr:row>17</xdr:row>
      <xdr:rowOff>151805</xdr:rowOff>
    </xdr:to>
    <xdr:pic>
      <xdr:nvPicPr>
        <xdr:cNvPr id="1857" name="Picture 787"/>
        <xdr:cNvPicPr>
          <a:picLocks noChangeAspect="1"/>
        </xdr:cNvPicPr>
      </xdr:nvPicPr>
      <xdr:blipFill>
        <a:blip r:embed="rId1"/>
        <a:stretch>
          <a:fillRect/>
        </a:stretch>
      </xdr:blipFill>
      <xdr:spPr>
        <a:xfrm>
          <a:off x="2743200" y="12020550"/>
          <a:ext cx="96520" cy="151765"/>
        </a:xfrm>
        <a:prstGeom prst="rect">
          <a:avLst/>
        </a:prstGeom>
        <a:noFill/>
        <a:ln w="9525">
          <a:noFill/>
        </a:ln>
      </xdr:spPr>
    </xdr:pic>
    <xdr:clientData/>
  </xdr:twoCellAnchor>
  <xdr:twoCellAnchor editAs="oneCell">
    <xdr:from>
      <xdr:col>4</xdr:col>
      <xdr:colOff>0</xdr:colOff>
      <xdr:row>17</xdr:row>
      <xdr:rowOff>0</xdr:rowOff>
    </xdr:from>
    <xdr:to>
      <xdr:col>4</xdr:col>
      <xdr:colOff>97110</xdr:colOff>
      <xdr:row>17</xdr:row>
      <xdr:rowOff>165088</xdr:rowOff>
    </xdr:to>
    <xdr:pic>
      <xdr:nvPicPr>
        <xdr:cNvPr id="1859" name="Picture 789"/>
        <xdr:cNvPicPr>
          <a:picLocks noChangeAspect="1"/>
        </xdr:cNvPicPr>
      </xdr:nvPicPr>
      <xdr:blipFill>
        <a:blip r:embed="rId1"/>
        <a:stretch>
          <a:fillRect/>
        </a:stretch>
      </xdr:blipFill>
      <xdr:spPr>
        <a:xfrm>
          <a:off x="2743200" y="12020550"/>
          <a:ext cx="96520" cy="164465"/>
        </a:xfrm>
        <a:prstGeom prst="rect">
          <a:avLst/>
        </a:prstGeom>
        <a:noFill/>
        <a:ln w="9525">
          <a:noFill/>
        </a:ln>
      </xdr:spPr>
    </xdr:pic>
    <xdr:clientData/>
  </xdr:twoCellAnchor>
  <xdr:twoCellAnchor editAs="oneCell">
    <xdr:from>
      <xdr:col>4</xdr:col>
      <xdr:colOff>0</xdr:colOff>
      <xdr:row>26</xdr:row>
      <xdr:rowOff>0</xdr:rowOff>
    </xdr:from>
    <xdr:to>
      <xdr:col>4</xdr:col>
      <xdr:colOff>103808</xdr:colOff>
      <xdr:row>26</xdr:row>
      <xdr:rowOff>126504</xdr:rowOff>
    </xdr:to>
    <xdr:pic>
      <xdr:nvPicPr>
        <xdr:cNvPr id="1860" name="Picture 790"/>
        <xdr:cNvPicPr>
          <a:picLocks noChangeAspect="1"/>
        </xdr:cNvPicPr>
      </xdr:nvPicPr>
      <xdr:blipFill>
        <a:blip r:embed="rId1"/>
        <a:stretch>
          <a:fillRect/>
        </a:stretch>
      </xdr:blipFill>
      <xdr:spPr>
        <a:xfrm>
          <a:off x="2743200" y="19183350"/>
          <a:ext cx="103505" cy="126365"/>
        </a:xfrm>
        <a:prstGeom prst="rect">
          <a:avLst/>
        </a:prstGeom>
        <a:noFill/>
        <a:ln w="9525">
          <a:noFill/>
        </a:ln>
      </xdr:spPr>
    </xdr:pic>
    <xdr:clientData/>
  </xdr:twoCellAnchor>
  <xdr:twoCellAnchor editAs="oneCell">
    <xdr:from>
      <xdr:col>4</xdr:col>
      <xdr:colOff>0</xdr:colOff>
      <xdr:row>26</xdr:row>
      <xdr:rowOff>0</xdr:rowOff>
    </xdr:from>
    <xdr:to>
      <xdr:col>4</xdr:col>
      <xdr:colOff>97110</xdr:colOff>
      <xdr:row>26</xdr:row>
      <xdr:rowOff>159395</xdr:rowOff>
    </xdr:to>
    <xdr:pic>
      <xdr:nvPicPr>
        <xdr:cNvPr id="1861" name="Picture 791"/>
        <xdr:cNvPicPr>
          <a:picLocks noChangeAspect="1"/>
        </xdr:cNvPicPr>
      </xdr:nvPicPr>
      <xdr:blipFill>
        <a:blip r:embed="rId1"/>
        <a:stretch>
          <a:fillRect/>
        </a:stretch>
      </xdr:blipFill>
      <xdr:spPr>
        <a:xfrm>
          <a:off x="2743200" y="19183350"/>
          <a:ext cx="96520" cy="159385"/>
        </a:xfrm>
        <a:prstGeom prst="rect">
          <a:avLst/>
        </a:prstGeom>
        <a:noFill/>
        <a:ln w="9525">
          <a:noFill/>
        </a:ln>
      </xdr:spPr>
    </xdr:pic>
    <xdr:clientData/>
  </xdr:twoCellAnchor>
  <xdr:twoCellAnchor editAs="oneCell">
    <xdr:from>
      <xdr:col>4</xdr:col>
      <xdr:colOff>0</xdr:colOff>
      <xdr:row>26</xdr:row>
      <xdr:rowOff>0</xdr:rowOff>
    </xdr:from>
    <xdr:to>
      <xdr:col>4</xdr:col>
      <xdr:colOff>111175</xdr:colOff>
      <xdr:row>26</xdr:row>
      <xdr:rowOff>126504</xdr:rowOff>
    </xdr:to>
    <xdr:pic>
      <xdr:nvPicPr>
        <xdr:cNvPr id="1862" name="Picture 792"/>
        <xdr:cNvPicPr>
          <a:picLocks noChangeAspect="1"/>
        </xdr:cNvPicPr>
      </xdr:nvPicPr>
      <xdr:blipFill>
        <a:blip r:embed="rId1"/>
        <a:stretch>
          <a:fillRect/>
        </a:stretch>
      </xdr:blipFill>
      <xdr:spPr>
        <a:xfrm>
          <a:off x="2743200" y="19183350"/>
          <a:ext cx="111125" cy="126365"/>
        </a:xfrm>
        <a:prstGeom prst="rect">
          <a:avLst/>
        </a:prstGeom>
        <a:noFill/>
        <a:ln w="9525">
          <a:noFill/>
        </a:ln>
      </xdr:spPr>
    </xdr:pic>
    <xdr:clientData/>
  </xdr:twoCellAnchor>
  <xdr:twoCellAnchor editAs="oneCell">
    <xdr:from>
      <xdr:col>4</xdr:col>
      <xdr:colOff>0</xdr:colOff>
      <xdr:row>26</xdr:row>
      <xdr:rowOff>0</xdr:rowOff>
    </xdr:from>
    <xdr:to>
      <xdr:col>4</xdr:col>
      <xdr:colOff>97110</xdr:colOff>
      <xdr:row>26</xdr:row>
      <xdr:rowOff>177105</xdr:rowOff>
    </xdr:to>
    <xdr:pic>
      <xdr:nvPicPr>
        <xdr:cNvPr id="1863" name="Picture 793"/>
        <xdr:cNvPicPr>
          <a:picLocks noChangeAspect="1"/>
        </xdr:cNvPicPr>
      </xdr:nvPicPr>
      <xdr:blipFill>
        <a:blip r:embed="rId1"/>
        <a:stretch>
          <a:fillRect/>
        </a:stretch>
      </xdr:blipFill>
      <xdr:spPr>
        <a:xfrm>
          <a:off x="2743200" y="19183350"/>
          <a:ext cx="96520" cy="176530"/>
        </a:xfrm>
        <a:prstGeom prst="rect">
          <a:avLst/>
        </a:prstGeom>
        <a:noFill/>
        <a:ln w="9525">
          <a:noFill/>
        </a:ln>
      </xdr:spPr>
    </xdr:pic>
    <xdr:clientData/>
  </xdr:twoCellAnchor>
  <xdr:twoCellAnchor editAs="oneCell">
    <xdr:from>
      <xdr:col>4</xdr:col>
      <xdr:colOff>0</xdr:colOff>
      <xdr:row>26</xdr:row>
      <xdr:rowOff>0</xdr:rowOff>
    </xdr:from>
    <xdr:to>
      <xdr:col>4</xdr:col>
      <xdr:colOff>103808</xdr:colOff>
      <xdr:row>26</xdr:row>
      <xdr:rowOff>151805</xdr:rowOff>
    </xdr:to>
    <xdr:pic>
      <xdr:nvPicPr>
        <xdr:cNvPr id="1864" name="Picture 794"/>
        <xdr:cNvPicPr>
          <a:picLocks noChangeAspect="1"/>
        </xdr:cNvPicPr>
      </xdr:nvPicPr>
      <xdr:blipFill>
        <a:blip r:embed="rId1"/>
        <a:stretch>
          <a:fillRect/>
        </a:stretch>
      </xdr:blipFill>
      <xdr:spPr>
        <a:xfrm>
          <a:off x="2743200" y="19183350"/>
          <a:ext cx="103505" cy="151765"/>
        </a:xfrm>
        <a:prstGeom prst="rect">
          <a:avLst/>
        </a:prstGeom>
        <a:noFill/>
        <a:ln w="9525">
          <a:noFill/>
        </a:ln>
      </xdr:spPr>
    </xdr:pic>
    <xdr:clientData/>
  </xdr:twoCellAnchor>
  <xdr:twoCellAnchor editAs="oneCell">
    <xdr:from>
      <xdr:col>4</xdr:col>
      <xdr:colOff>0</xdr:colOff>
      <xdr:row>26</xdr:row>
      <xdr:rowOff>0</xdr:rowOff>
    </xdr:from>
    <xdr:to>
      <xdr:col>4</xdr:col>
      <xdr:colOff>111175</xdr:colOff>
      <xdr:row>26</xdr:row>
      <xdr:rowOff>151805</xdr:rowOff>
    </xdr:to>
    <xdr:pic>
      <xdr:nvPicPr>
        <xdr:cNvPr id="1865" name="Picture 795"/>
        <xdr:cNvPicPr>
          <a:picLocks noChangeAspect="1"/>
        </xdr:cNvPicPr>
      </xdr:nvPicPr>
      <xdr:blipFill>
        <a:blip r:embed="rId1"/>
        <a:stretch>
          <a:fillRect/>
        </a:stretch>
      </xdr:blipFill>
      <xdr:spPr>
        <a:xfrm>
          <a:off x="2743200" y="19183350"/>
          <a:ext cx="111125" cy="151765"/>
        </a:xfrm>
        <a:prstGeom prst="rect">
          <a:avLst/>
        </a:prstGeom>
        <a:noFill/>
        <a:ln w="9525">
          <a:noFill/>
        </a:ln>
      </xdr:spPr>
    </xdr:pic>
    <xdr:clientData/>
  </xdr:twoCellAnchor>
  <xdr:twoCellAnchor editAs="oneCell">
    <xdr:from>
      <xdr:col>4</xdr:col>
      <xdr:colOff>0</xdr:colOff>
      <xdr:row>26</xdr:row>
      <xdr:rowOff>0</xdr:rowOff>
    </xdr:from>
    <xdr:to>
      <xdr:col>4</xdr:col>
      <xdr:colOff>97110</xdr:colOff>
      <xdr:row>26</xdr:row>
      <xdr:rowOff>151805</xdr:rowOff>
    </xdr:to>
    <xdr:pic>
      <xdr:nvPicPr>
        <xdr:cNvPr id="1866" name="Picture 796"/>
        <xdr:cNvPicPr>
          <a:picLocks noChangeAspect="1"/>
        </xdr:cNvPicPr>
      </xdr:nvPicPr>
      <xdr:blipFill>
        <a:blip r:embed="rId1"/>
        <a:stretch>
          <a:fillRect/>
        </a:stretch>
      </xdr:blipFill>
      <xdr:spPr>
        <a:xfrm>
          <a:off x="2743200" y="19183350"/>
          <a:ext cx="96520" cy="151765"/>
        </a:xfrm>
        <a:prstGeom prst="rect">
          <a:avLst/>
        </a:prstGeom>
        <a:noFill/>
        <a:ln w="9525">
          <a:noFill/>
        </a:ln>
      </xdr:spPr>
    </xdr:pic>
    <xdr:clientData/>
  </xdr:twoCellAnchor>
  <xdr:twoCellAnchor editAs="oneCell">
    <xdr:from>
      <xdr:col>4</xdr:col>
      <xdr:colOff>0</xdr:colOff>
      <xdr:row>26</xdr:row>
      <xdr:rowOff>0</xdr:rowOff>
    </xdr:from>
    <xdr:to>
      <xdr:col>4</xdr:col>
      <xdr:colOff>103808</xdr:colOff>
      <xdr:row>26</xdr:row>
      <xdr:rowOff>134094</xdr:rowOff>
    </xdr:to>
    <xdr:pic>
      <xdr:nvPicPr>
        <xdr:cNvPr id="1869" name="Picture 799"/>
        <xdr:cNvPicPr>
          <a:picLocks noChangeAspect="1"/>
        </xdr:cNvPicPr>
      </xdr:nvPicPr>
      <xdr:blipFill>
        <a:blip r:embed="rId1"/>
        <a:stretch>
          <a:fillRect/>
        </a:stretch>
      </xdr:blipFill>
      <xdr:spPr>
        <a:xfrm>
          <a:off x="2743200" y="19183350"/>
          <a:ext cx="103505" cy="133985"/>
        </a:xfrm>
        <a:prstGeom prst="rect">
          <a:avLst/>
        </a:prstGeom>
        <a:noFill/>
        <a:ln w="9525">
          <a:noFill/>
        </a:ln>
      </xdr:spPr>
    </xdr:pic>
    <xdr:clientData/>
  </xdr:twoCellAnchor>
  <xdr:twoCellAnchor editAs="oneCell">
    <xdr:from>
      <xdr:col>4</xdr:col>
      <xdr:colOff>0</xdr:colOff>
      <xdr:row>26</xdr:row>
      <xdr:rowOff>0</xdr:rowOff>
    </xdr:from>
    <xdr:to>
      <xdr:col>4</xdr:col>
      <xdr:colOff>111175</xdr:colOff>
      <xdr:row>26</xdr:row>
      <xdr:rowOff>134094</xdr:rowOff>
    </xdr:to>
    <xdr:pic>
      <xdr:nvPicPr>
        <xdr:cNvPr id="1870" name="Picture 800"/>
        <xdr:cNvPicPr>
          <a:picLocks noChangeAspect="1"/>
        </xdr:cNvPicPr>
      </xdr:nvPicPr>
      <xdr:blipFill>
        <a:blip r:embed="rId1"/>
        <a:stretch>
          <a:fillRect/>
        </a:stretch>
      </xdr:blipFill>
      <xdr:spPr>
        <a:xfrm>
          <a:off x="2743200" y="19183350"/>
          <a:ext cx="111125" cy="133985"/>
        </a:xfrm>
        <a:prstGeom prst="rect">
          <a:avLst/>
        </a:prstGeom>
        <a:noFill/>
        <a:ln w="9525">
          <a:noFill/>
        </a:ln>
      </xdr:spPr>
    </xdr:pic>
    <xdr:clientData/>
  </xdr:twoCellAnchor>
  <xdr:twoCellAnchor editAs="oneCell">
    <xdr:from>
      <xdr:col>4</xdr:col>
      <xdr:colOff>0</xdr:colOff>
      <xdr:row>26</xdr:row>
      <xdr:rowOff>0</xdr:rowOff>
    </xdr:from>
    <xdr:to>
      <xdr:col>4</xdr:col>
      <xdr:colOff>97110</xdr:colOff>
      <xdr:row>26</xdr:row>
      <xdr:rowOff>172045</xdr:rowOff>
    </xdr:to>
    <xdr:pic>
      <xdr:nvPicPr>
        <xdr:cNvPr id="1871" name="Picture 801"/>
        <xdr:cNvPicPr>
          <a:picLocks noChangeAspect="1"/>
        </xdr:cNvPicPr>
      </xdr:nvPicPr>
      <xdr:blipFill>
        <a:blip r:embed="rId1"/>
        <a:stretch>
          <a:fillRect/>
        </a:stretch>
      </xdr:blipFill>
      <xdr:spPr>
        <a:xfrm>
          <a:off x="2743200" y="19183350"/>
          <a:ext cx="96520" cy="171450"/>
        </a:xfrm>
        <a:prstGeom prst="rect">
          <a:avLst/>
        </a:prstGeom>
        <a:noFill/>
        <a:ln w="9525">
          <a:noFill/>
        </a:ln>
      </xdr:spPr>
    </xdr:pic>
    <xdr:clientData/>
  </xdr:twoCellAnchor>
  <xdr:twoCellAnchor editAs="oneCell">
    <xdr:from>
      <xdr:col>4</xdr:col>
      <xdr:colOff>0</xdr:colOff>
      <xdr:row>26</xdr:row>
      <xdr:rowOff>0</xdr:rowOff>
    </xdr:from>
    <xdr:to>
      <xdr:col>4</xdr:col>
      <xdr:colOff>103808</xdr:colOff>
      <xdr:row>26</xdr:row>
      <xdr:rowOff>139154</xdr:rowOff>
    </xdr:to>
    <xdr:pic>
      <xdr:nvPicPr>
        <xdr:cNvPr id="1877" name="Picture 807"/>
        <xdr:cNvPicPr>
          <a:picLocks noChangeAspect="1"/>
        </xdr:cNvPicPr>
      </xdr:nvPicPr>
      <xdr:blipFill>
        <a:blip r:embed="rId1"/>
        <a:stretch>
          <a:fillRect/>
        </a:stretch>
      </xdr:blipFill>
      <xdr:spPr>
        <a:xfrm>
          <a:off x="2743200" y="19183350"/>
          <a:ext cx="103505" cy="139065"/>
        </a:xfrm>
        <a:prstGeom prst="rect">
          <a:avLst/>
        </a:prstGeom>
        <a:noFill/>
        <a:ln w="9525">
          <a:noFill/>
        </a:ln>
      </xdr:spPr>
    </xdr:pic>
    <xdr:clientData/>
  </xdr:twoCellAnchor>
  <xdr:twoCellAnchor editAs="oneCell">
    <xdr:from>
      <xdr:col>4</xdr:col>
      <xdr:colOff>0</xdr:colOff>
      <xdr:row>26</xdr:row>
      <xdr:rowOff>0</xdr:rowOff>
    </xdr:from>
    <xdr:to>
      <xdr:col>4</xdr:col>
      <xdr:colOff>111175</xdr:colOff>
      <xdr:row>26</xdr:row>
      <xdr:rowOff>139154</xdr:rowOff>
    </xdr:to>
    <xdr:pic>
      <xdr:nvPicPr>
        <xdr:cNvPr id="1878" name="Picture 808"/>
        <xdr:cNvPicPr>
          <a:picLocks noChangeAspect="1"/>
        </xdr:cNvPicPr>
      </xdr:nvPicPr>
      <xdr:blipFill>
        <a:blip r:embed="rId1"/>
        <a:stretch>
          <a:fillRect/>
        </a:stretch>
      </xdr:blipFill>
      <xdr:spPr>
        <a:xfrm>
          <a:off x="2743200" y="19183350"/>
          <a:ext cx="111125" cy="139065"/>
        </a:xfrm>
        <a:prstGeom prst="rect">
          <a:avLst/>
        </a:prstGeom>
        <a:noFill/>
        <a:ln w="9525">
          <a:noFill/>
        </a:ln>
      </xdr:spPr>
    </xdr:pic>
    <xdr:clientData/>
  </xdr:twoCellAnchor>
  <xdr:twoCellAnchor editAs="oneCell">
    <xdr:from>
      <xdr:col>4</xdr:col>
      <xdr:colOff>0</xdr:colOff>
      <xdr:row>23</xdr:row>
      <xdr:rowOff>0</xdr:rowOff>
    </xdr:from>
    <xdr:to>
      <xdr:col>4</xdr:col>
      <xdr:colOff>103808</xdr:colOff>
      <xdr:row>23</xdr:row>
      <xdr:rowOff>139154</xdr:rowOff>
    </xdr:to>
    <xdr:pic>
      <xdr:nvPicPr>
        <xdr:cNvPr id="1880" name="Picture 810"/>
        <xdr:cNvPicPr>
          <a:picLocks noChangeAspect="1"/>
        </xdr:cNvPicPr>
      </xdr:nvPicPr>
      <xdr:blipFill>
        <a:blip r:embed="rId1"/>
        <a:stretch>
          <a:fillRect/>
        </a:stretch>
      </xdr:blipFill>
      <xdr:spPr>
        <a:xfrm>
          <a:off x="2743200" y="16592550"/>
          <a:ext cx="103505" cy="139065"/>
        </a:xfrm>
        <a:prstGeom prst="rect">
          <a:avLst/>
        </a:prstGeom>
        <a:noFill/>
        <a:ln w="9525">
          <a:noFill/>
        </a:ln>
      </xdr:spPr>
    </xdr:pic>
    <xdr:clientData/>
  </xdr:twoCellAnchor>
  <xdr:twoCellAnchor editAs="oneCell">
    <xdr:from>
      <xdr:col>4</xdr:col>
      <xdr:colOff>0</xdr:colOff>
      <xdr:row>23</xdr:row>
      <xdr:rowOff>0</xdr:rowOff>
    </xdr:from>
    <xdr:to>
      <xdr:col>4</xdr:col>
      <xdr:colOff>97110</xdr:colOff>
      <xdr:row>23</xdr:row>
      <xdr:rowOff>158130</xdr:rowOff>
    </xdr:to>
    <xdr:pic>
      <xdr:nvPicPr>
        <xdr:cNvPr id="1881" name="Picture 811"/>
        <xdr:cNvPicPr>
          <a:picLocks noChangeAspect="1"/>
        </xdr:cNvPicPr>
      </xdr:nvPicPr>
      <xdr:blipFill>
        <a:blip r:embed="rId1"/>
        <a:stretch>
          <a:fillRect/>
        </a:stretch>
      </xdr:blipFill>
      <xdr:spPr>
        <a:xfrm>
          <a:off x="2743200" y="16592550"/>
          <a:ext cx="96520" cy="158115"/>
        </a:xfrm>
        <a:prstGeom prst="rect">
          <a:avLst/>
        </a:prstGeom>
        <a:noFill/>
        <a:ln w="9525">
          <a:noFill/>
        </a:ln>
      </xdr:spPr>
    </xdr:pic>
    <xdr:clientData/>
  </xdr:twoCellAnchor>
  <xdr:twoCellAnchor editAs="oneCell">
    <xdr:from>
      <xdr:col>4</xdr:col>
      <xdr:colOff>0</xdr:colOff>
      <xdr:row>23</xdr:row>
      <xdr:rowOff>0</xdr:rowOff>
    </xdr:from>
    <xdr:to>
      <xdr:col>4</xdr:col>
      <xdr:colOff>111175</xdr:colOff>
      <xdr:row>23</xdr:row>
      <xdr:rowOff>139154</xdr:rowOff>
    </xdr:to>
    <xdr:pic>
      <xdr:nvPicPr>
        <xdr:cNvPr id="1884" name="Picture 814"/>
        <xdr:cNvPicPr>
          <a:picLocks noChangeAspect="1"/>
        </xdr:cNvPicPr>
      </xdr:nvPicPr>
      <xdr:blipFill>
        <a:blip r:embed="rId1"/>
        <a:stretch>
          <a:fillRect/>
        </a:stretch>
      </xdr:blipFill>
      <xdr:spPr>
        <a:xfrm>
          <a:off x="2743200" y="16592550"/>
          <a:ext cx="111125" cy="139065"/>
        </a:xfrm>
        <a:prstGeom prst="rect">
          <a:avLst/>
        </a:prstGeom>
        <a:noFill/>
        <a:ln w="9525">
          <a:noFill/>
        </a:ln>
      </xdr:spPr>
    </xdr:pic>
    <xdr:clientData/>
  </xdr:twoCellAnchor>
  <xdr:twoCellAnchor editAs="oneCell">
    <xdr:from>
      <xdr:col>4</xdr:col>
      <xdr:colOff>0</xdr:colOff>
      <xdr:row>25</xdr:row>
      <xdr:rowOff>0</xdr:rowOff>
    </xdr:from>
    <xdr:to>
      <xdr:col>4</xdr:col>
      <xdr:colOff>103808</xdr:colOff>
      <xdr:row>25</xdr:row>
      <xdr:rowOff>142317</xdr:rowOff>
    </xdr:to>
    <xdr:pic>
      <xdr:nvPicPr>
        <xdr:cNvPr id="1889" name="Picture 819"/>
        <xdr:cNvPicPr>
          <a:picLocks noChangeAspect="1"/>
        </xdr:cNvPicPr>
      </xdr:nvPicPr>
      <xdr:blipFill>
        <a:blip r:embed="rId1"/>
        <a:stretch>
          <a:fillRect/>
        </a:stretch>
      </xdr:blipFill>
      <xdr:spPr>
        <a:xfrm>
          <a:off x="2743200" y="17811750"/>
          <a:ext cx="103505" cy="142240"/>
        </a:xfrm>
        <a:prstGeom prst="rect">
          <a:avLst/>
        </a:prstGeom>
        <a:noFill/>
        <a:ln w="9525">
          <a:noFill/>
        </a:ln>
      </xdr:spPr>
    </xdr:pic>
    <xdr:clientData/>
  </xdr:twoCellAnchor>
  <xdr:twoCellAnchor editAs="oneCell">
    <xdr:from>
      <xdr:col>4</xdr:col>
      <xdr:colOff>0</xdr:colOff>
      <xdr:row>25</xdr:row>
      <xdr:rowOff>0</xdr:rowOff>
    </xdr:from>
    <xdr:to>
      <xdr:col>4</xdr:col>
      <xdr:colOff>97110</xdr:colOff>
      <xdr:row>25</xdr:row>
      <xdr:rowOff>159395</xdr:rowOff>
    </xdr:to>
    <xdr:pic>
      <xdr:nvPicPr>
        <xdr:cNvPr id="1890" name="Picture 820"/>
        <xdr:cNvPicPr>
          <a:picLocks noChangeAspect="1"/>
        </xdr:cNvPicPr>
      </xdr:nvPicPr>
      <xdr:blipFill>
        <a:blip r:embed="rId1"/>
        <a:stretch>
          <a:fillRect/>
        </a:stretch>
      </xdr:blipFill>
      <xdr:spPr>
        <a:xfrm>
          <a:off x="2743200" y="17811750"/>
          <a:ext cx="96520" cy="159385"/>
        </a:xfrm>
        <a:prstGeom prst="rect">
          <a:avLst/>
        </a:prstGeom>
        <a:noFill/>
        <a:ln w="9525">
          <a:noFill/>
        </a:ln>
      </xdr:spPr>
    </xdr:pic>
    <xdr:clientData/>
  </xdr:twoCellAnchor>
  <xdr:twoCellAnchor editAs="oneCell">
    <xdr:from>
      <xdr:col>4</xdr:col>
      <xdr:colOff>0</xdr:colOff>
      <xdr:row>25</xdr:row>
      <xdr:rowOff>0</xdr:rowOff>
    </xdr:from>
    <xdr:to>
      <xdr:col>4</xdr:col>
      <xdr:colOff>97110</xdr:colOff>
      <xdr:row>25</xdr:row>
      <xdr:rowOff>170780</xdr:rowOff>
    </xdr:to>
    <xdr:pic>
      <xdr:nvPicPr>
        <xdr:cNvPr id="1892" name="Picture 822"/>
        <xdr:cNvPicPr>
          <a:picLocks noChangeAspect="1"/>
        </xdr:cNvPicPr>
      </xdr:nvPicPr>
      <xdr:blipFill>
        <a:blip r:embed="rId1"/>
        <a:stretch>
          <a:fillRect/>
        </a:stretch>
      </xdr:blipFill>
      <xdr:spPr>
        <a:xfrm>
          <a:off x="2743200" y="17811750"/>
          <a:ext cx="96520" cy="170180"/>
        </a:xfrm>
        <a:prstGeom prst="rect">
          <a:avLst/>
        </a:prstGeom>
        <a:noFill/>
        <a:ln w="9525">
          <a:noFill/>
        </a:ln>
      </xdr:spPr>
    </xdr:pic>
    <xdr:clientData/>
  </xdr:twoCellAnchor>
  <xdr:twoCellAnchor editAs="oneCell">
    <xdr:from>
      <xdr:col>4</xdr:col>
      <xdr:colOff>0</xdr:colOff>
      <xdr:row>25</xdr:row>
      <xdr:rowOff>0</xdr:rowOff>
    </xdr:from>
    <xdr:to>
      <xdr:col>4</xdr:col>
      <xdr:colOff>111175</xdr:colOff>
      <xdr:row>25</xdr:row>
      <xdr:rowOff>142317</xdr:rowOff>
    </xdr:to>
    <xdr:pic>
      <xdr:nvPicPr>
        <xdr:cNvPr id="1893" name="Picture 823"/>
        <xdr:cNvPicPr>
          <a:picLocks noChangeAspect="1"/>
        </xdr:cNvPicPr>
      </xdr:nvPicPr>
      <xdr:blipFill>
        <a:blip r:embed="rId1"/>
        <a:stretch>
          <a:fillRect/>
        </a:stretch>
      </xdr:blipFill>
      <xdr:spPr>
        <a:xfrm>
          <a:off x="2743200" y="17811750"/>
          <a:ext cx="111125" cy="142240"/>
        </a:xfrm>
        <a:prstGeom prst="rect">
          <a:avLst/>
        </a:prstGeom>
        <a:noFill/>
        <a:ln w="9525">
          <a:noFill/>
        </a:ln>
      </xdr:spPr>
    </xdr:pic>
    <xdr:clientData/>
  </xdr:twoCellAnchor>
  <xdr:twoCellAnchor editAs="oneCell">
    <xdr:from>
      <xdr:col>4</xdr:col>
      <xdr:colOff>0</xdr:colOff>
      <xdr:row>27</xdr:row>
      <xdr:rowOff>0</xdr:rowOff>
    </xdr:from>
    <xdr:to>
      <xdr:col>4</xdr:col>
      <xdr:colOff>103808</xdr:colOff>
      <xdr:row>27</xdr:row>
      <xdr:rowOff>151805</xdr:rowOff>
    </xdr:to>
    <xdr:pic>
      <xdr:nvPicPr>
        <xdr:cNvPr id="1913" name="Picture 843"/>
        <xdr:cNvPicPr>
          <a:picLocks noChangeAspect="1"/>
        </xdr:cNvPicPr>
      </xdr:nvPicPr>
      <xdr:blipFill>
        <a:blip r:embed="rId1"/>
        <a:stretch>
          <a:fillRect/>
        </a:stretch>
      </xdr:blipFill>
      <xdr:spPr>
        <a:xfrm>
          <a:off x="2743200" y="19792950"/>
          <a:ext cx="103505" cy="151765"/>
        </a:xfrm>
        <a:prstGeom prst="rect">
          <a:avLst/>
        </a:prstGeom>
        <a:noFill/>
        <a:ln w="9525">
          <a:noFill/>
        </a:ln>
      </xdr:spPr>
    </xdr:pic>
    <xdr:clientData/>
  </xdr:twoCellAnchor>
  <xdr:twoCellAnchor editAs="oneCell">
    <xdr:from>
      <xdr:col>4</xdr:col>
      <xdr:colOff>0</xdr:colOff>
      <xdr:row>27</xdr:row>
      <xdr:rowOff>0</xdr:rowOff>
    </xdr:from>
    <xdr:to>
      <xdr:col>4</xdr:col>
      <xdr:colOff>111175</xdr:colOff>
      <xdr:row>27</xdr:row>
      <xdr:rowOff>151805</xdr:rowOff>
    </xdr:to>
    <xdr:pic>
      <xdr:nvPicPr>
        <xdr:cNvPr id="1914" name="Picture 844"/>
        <xdr:cNvPicPr>
          <a:picLocks noChangeAspect="1"/>
        </xdr:cNvPicPr>
      </xdr:nvPicPr>
      <xdr:blipFill>
        <a:blip r:embed="rId1"/>
        <a:stretch>
          <a:fillRect/>
        </a:stretch>
      </xdr:blipFill>
      <xdr:spPr>
        <a:xfrm>
          <a:off x="2743200" y="19792950"/>
          <a:ext cx="111125" cy="151765"/>
        </a:xfrm>
        <a:prstGeom prst="rect">
          <a:avLst/>
        </a:prstGeom>
        <a:noFill/>
        <a:ln w="9525">
          <a:noFill/>
        </a:ln>
      </xdr:spPr>
    </xdr:pic>
    <xdr:clientData/>
  </xdr:twoCellAnchor>
  <xdr:twoCellAnchor editAs="oneCell">
    <xdr:from>
      <xdr:col>4</xdr:col>
      <xdr:colOff>0</xdr:colOff>
      <xdr:row>22</xdr:row>
      <xdr:rowOff>0</xdr:rowOff>
    </xdr:from>
    <xdr:to>
      <xdr:col>4</xdr:col>
      <xdr:colOff>103808</xdr:colOff>
      <xdr:row>22</xdr:row>
      <xdr:rowOff>134094</xdr:rowOff>
    </xdr:to>
    <xdr:pic>
      <xdr:nvPicPr>
        <xdr:cNvPr id="1916" name="Picture 846"/>
        <xdr:cNvPicPr>
          <a:picLocks noChangeAspect="1"/>
        </xdr:cNvPicPr>
      </xdr:nvPicPr>
      <xdr:blipFill>
        <a:blip r:embed="rId1"/>
        <a:stretch>
          <a:fillRect/>
        </a:stretch>
      </xdr:blipFill>
      <xdr:spPr>
        <a:xfrm>
          <a:off x="2743200" y="16135350"/>
          <a:ext cx="103505" cy="133985"/>
        </a:xfrm>
        <a:prstGeom prst="rect">
          <a:avLst/>
        </a:prstGeom>
        <a:noFill/>
        <a:ln w="9525">
          <a:noFill/>
        </a:ln>
      </xdr:spPr>
    </xdr:pic>
    <xdr:clientData/>
  </xdr:twoCellAnchor>
  <xdr:twoCellAnchor editAs="oneCell">
    <xdr:from>
      <xdr:col>4</xdr:col>
      <xdr:colOff>0</xdr:colOff>
      <xdr:row>22</xdr:row>
      <xdr:rowOff>0</xdr:rowOff>
    </xdr:from>
    <xdr:to>
      <xdr:col>4</xdr:col>
      <xdr:colOff>97110</xdr:colOff>
      <xdr:row>22</xdr:row>
      <xdr:rowOff>159395</xdr:rowOff>
    </xdr:to>
    <xdr:pic>
      <xdr:nvPicPr>
        <xdr:cNvPr id="1917" name="Picture 847"/>
        <xdr:cNvPicPr>
          <a:picLocks noChangeAspect="1"/>
        </xdr:cNvPicPr>
      </xdr:nvPicPr>
      <xdr:blipFill>
        <a:blip r:embed="rId1"/>
        <a:stretch>
          <a:fillRect/>
        </a:stretch>
      </xdr:blipFill>
      <xdr:spPr>
        <a:xfrm>
          <a:off x="2743200" y="16135350"/>
          <a:ext cx="96520" cy="159385"/>
        </a:xfrm>
        <a:prstGeom prst="rect">
          <a:avLst/>
        </a:prstGeom>
        <a:noFill/>
        <a:ln w="9525">
          <a:noFill/>
        </a:ln>
      </xdr:spPr>
    </xdr:pic>
    <xdr:clientData/>
  </xdr:twoCellAnchor>
  <xdr:twoCellAnchor editAs="oneCell">
    <xdr:from>
      <xdr:col>4</xdr:col>
      <xdr:colOff>0</xdr:colOff>
      <xdr:row>22</xdr:row>
      <xdr:rowOff>0</xdr:rowOff>
    </xdr:from>
    <xdr:to>
      <xdr:col>4</xdr:col>
      <xdr:colOff>111175</xdr:colOff>
      <xdr:row>22</xdr:row>
      <xdr:rowOff>134094</xdr:rowOff>
    </xdr:to>
    <xdr:pic>
      <xdr:nvPicPr>
        <xdr:cNvPr id="1918" name="Picture 848"/>
        <xdr:cNvPicPr>
          <a:picLocks noChangeAspect="1"/>
        </xdr:cNvPicPr>
      </xdr:nvPicPr>
      <xdr:blipFill>
        <a:blip r:embed="rId1"/>
        <a:stretch>
          <a:fillRect/>
        </a:stretch>
      </xdr:blipFill>
      <xdr:spPr>
        <a:xfrm>
          <a:off x="2743200" y="16135350"/>
          <a:ext cx="111125" cy="133985"/>
        </a:xfrm>
        <a:prstGeom prst="rect">
          <a:avLst/>
        </a:prstGeom>
        <a:noFill/>
        <a:ln w="9525">
          <a:noFill/>
        </a:ln>
      </xdr:spPr>
    </xdr:pic>
    <xdr:clientData/>
  </xdr:twoCellAnchor>
  <xdr:twoCellAnchor editAs="oneCell">
    <xdr:from>
      <xdr:col>4</xdr:col>
      <xdr:colOff>0</xdr:colOff>
      <xdr:row>22</xdr:row>
      <xdr:rowOff>0</xdr:rowOff>
    </xdr:from>
    <xdr:to>
      <xdr:col>4</xdr:col>
      <xdr:colOff>103808</xdr:colOff>
      <xdr:row>22</xdr:row>
      <xdr:rowOff>139154</xdr:rowOff>
    </xdr:to>
    <xdr:pic>
      <xdr:nvPicPr>
        <xdr:cNvPr id="1920" name="Picture 850"/>
        <xdr:cNvPicPr>
          <a:picLocks noChangeAspect="1"/>
        </xdr:cNvPicPr>
      </xdr:nvPicPr>
      <xdr:blipFill>
        <a:blip r:embed="rId1"/>
        <a:stretch>
          <a:fillRect/>
        </a:stretch>
      </xdr:blipFill>
      <xdr:spPr>
        <a:xfrm>
          <a:off x="2743200" y="16135350"/>
          <a:ext cx="103505" cy="139065"/>
        </a:xfrm>
        <a:prstGeom prst="rect">
          <a:avLst/>
        </a:prstGeom>
        <a:noFill/>
        <a:ln w="9525">
          <a:noFill/>
        </a:ln>
      </xdr:spPr>
    </xdr:pic>
    <xdr:clientData/>
  </xdr:twoCellAnchor>
  <xdr:twoCellAnchor editAs="oneCell">
    <xdr:from>
      <xdr:col>4</xdr:col>
      <xdr:colOff>0</xdr:colOff>
      <xdr:row>22</xdr:row>
      <xdr:rowOff>0</xdr:rowOff>
    </xdr:from>
    <xdr:to>
      <xdr:col>4</xdr:col>
      <xdr:colOff>111175</xdr:colOff>
      <xdr:row>22</xdr:row>
      <xdr:rowOff>139154</xdr:rowOff>
    </xdr:to>
    <xdr:pic>
      <xdr:nvPicPr>
        <xdr:cNvPr id="1921" name="Picture 851"/>
        <xdr:cNvPicPr>
          <a:picLocks noChangeAspect="1"/>
        </xdr:cNvPicPr>
      </xdr:nvPicPr>
      <xdr:blipFill>
        <a:blip r:embed="rId1"/>
        <a:stretch>
          <a:fillRect/>
        </a:stretch>
      </xdr:blipFill>
      <xdr:spPr>
        <a:xfrm>
          <a:off x="2743200" y="16135350"/>
          <a:ext cx="111125" cy="139065"/>
        </a:xfrm>
        <a:prstGeom prst="rect">
          <a:avLst/>
        </a:prstGeom>
        <a:noFill/>
        <a:ln w="9525">
          <a:noFill/>
        </a:ln>
      </xdr:spPr>
    </xdr:pic>
    <xdr:clientData/>
  </xdr:twoCellAnchor>
  <xdr:twoCellAnchor editAs="oneCell">
    <xdr:from>
      <xdr:col>4</xdr:col>
      <xdr:colOff>0</xdr:colOff>
      <xdr:row>22</xdr:row>
      <xdr:rowOff>0</xdr:rowOff>
    </xdr:from>
    <xdr:to>
      <xdr:col>4</xdr:col>
      <xdr:colOff>97110</xdr:colOff>
      <xdr:row>22</xdr:row>
      <xdr:rowOff>151805</xdr:rowOff>
    </xdr:to>
    <xdr:pic>
      <xdr:nvPicPr>
        <xdr:cNvPr id="1923" name="Picture 853"/>
        <xdr:cNvPicPr>
          <a:picLocks noChangeAspect="1"/>
        </xdr:cNvPicPr>
      </xdr:nvPicPr>
      <xdr:blipFill>
        <a:blip r:embed="rId1"/>
        <a:stretch>
          <a:fillRect/>
        </a:stretch>
      </xdr:blipFill>
      <xdr:spPr>
        <a:xfrm>
          <a:off x="2743200" y="16135350"/>
          <a:ext cx="96520" cy="151765"/>
        </a:xfrm>
        <a:prstGeom prst="rect">
          <a:avLst/>
        </a:prstGeom>
        <a:noFill/>
        <a:ln w="9525">
          <a:noFill/>
        </a:ln>
      </xdr:spPr>
    </xdr:pic>
    <xdr:clientData/>
  </xdr:twoCellAnchor>
  <xdr:twoCellAnchor editAs="oneCell">
    <xdr:from>
      <xdr:col>4</xdr:col>
      <xdr:colOff>0</xdr:colOff>
      <xdr:row>25</xdr:row>
      <xdr:rowOff>0</xdr:rowOff>
    </xdr:from>
    <xdr:to>
      <xdr:col>4</xdr:col>
      <xdr:colOff>117202</xdr:colOff>
      <xdr:row>25</xdr:row>
      <xdr:rowOff>125239</xdr:rowOff>
    </xdr:to>
    <xdr:pic>
      <xdr:nvPicPr>
        <xdr:cNvPr id="1934" name="Picture 864"/>
        <xdr:cNvPicPr>
          <a:picLocks noChangeAspect="1"/>
        </xdr:cNvPicPr>
      </xdr:nvPicPr>
      <xdr:blipFill>
        <a:blip r:embed="rId1"/>
        <a:stretch>
          <a:fillRect/>
        </a:stretch>
      </xdr:blipFill>
      <xdr:spPr>
        <a:xfrm>
          <a:off x="2743200" y="17811750"/>
          <a:ext cx="116840" cy="125095"/>
        </a:xfrm>
        <a:prstGeom prst="rect">
          <a:avLst/>
        </a:prstGeom>
        <a:noFill/>
        <a:ln w="9525">
          <a:noFill/>
        </a:ln>
      </xdr:spPr>
    </xdr:pic>
    <xdr:clientData/>
  </xdr:twoCellAnchor>
  <xdr:twoCellAnchor editAs="oneCell">
    <xdr:from>
      <xdr:col>4</xdr:col>
      <xdr:colOff>0</xdr:colOff>
      <xdr:row>25</xdr:row>
      <xdr:rowOff>0</xdr:rowOff>
    </xdr:from>
    <xdr:to>
      <xdr:col>4</xdr:col>
      <xdr:colOff>111175</xdr:colOff>
      <xdr:row>25</xdr:row>
      <xdr:rowOff>159395</xdr:rowOff>
    </xdr:to>
    <xdr:pic>
      <xdr:nvPicPr>
        <xdr:cNvPr id="1935" name="Picture 865"/>
        <xdr:cNvPicPr>
          <a:picLocks noChangeAspect="1"/>
        </xdr:cNvPicPr>
      </xdr:nvPicPr>
      <xdr:blipFill>
        <a:blip r:embed="rId1"/>
        <a:stretch>
          <a:fillRect/>
        </a:stretch>
      </xdr:blipFill>
      <xdr:spPr>
        <a:xfrm>
          <a:off x="2743200" y="17811750"/>
          <a:ext cx="111125" cy="159385"/>
        </a:xfrm>
        <a:prstGeom prst="rect">
          <a:avLst/>
        </a:prstGeom>
        <a:noFill/>
        <a:ln w="9525">
          <a:noFill/>
        </a:ln>
      </xdr:spPr>
    </xdr:pic>
    <xdr:clientData/>
  </xdr:twoCellAnchor>
  <xdr:twoCellAnchor editAs="oneCell">
    <xdr:from>
      <xdr:col>4</xdr:col>
      <xdr:colOff>0</xdr:colOff>
      <xdr:row>25</xdr:row>
      <xdr:rowOff>0</xdr:rowOff>
    </xdr:from>
    <xdr:to>
      <xdr:col>4</xdr:col>
      <xdr:colOff>111175</xdr:colOff>
      <xdr:row>25</xdr:row>
      <xdr:rowOff>170780</xdr:rowOff>
    </xdr:to>
    <xdr:pic>
      <xdr:nvPicPr>
        <xdr:cNvPr id="1937" name="Picture 867"/>
        <xdr:cNvPicPr>
          <a:picLocks noChangeAspect="1"/>
        </xdr:cNvPicPr>
      </xdr:nvPicPr>
      <xdr:blipFill>
        <a:blip r:embed="rId1"/>
        <a:stretch>
          <a:fillRect/>
        </a:stretch>
      </xdr:blipFill>
      <xdr:spPr>
        <a:xfrm>
          <a:off x="2743200" y="17811750"/>
          <a:ext cx="111125" cy="170180"/>
        </a:xfrm>
        <a:prstGeom prst="rect">
          <a:avLst/>
        </a:prstGeom>
        <a:noFill/>
        <a:ln w="9525">
          <a:noFill/>
        </a:ln>
      </xdr:spPr>
    </xdr:pic>
    <xdr:clientData/>
  </xdr:twoCellAnchor>
  <xdr:twoCellAnchor>
    <xdr:from>
      <xdr:col>4</xdr:col>
      <xdr:colOff>0</xdr:colOff>
      <xdr:row>27</xdr:row>
      <xdr:rowOff>0</xdr:rowOff>
    </xdr:from>
    <xdr:to>
      <xdr:col>4</xdr:col>
      <xdr:colOff>97110</xdr:colOff>
      <xdr:row>27</xdr:row>
      <xdr:rowOff>126504</xdr:rowOff>
    </xdr:to>
    <xdr:pic>
      <xdr:nvPicPr>
        <xdr:cNvPr id="1943" name="Picture 873"/>
        <xdr:cNvPicPr>
          <a:picLocks noChangeAspect="1"/>
        </xdr:cNvPicPr>
      </xdr:nvPicPr>
      <xdr:blipFill>
        <a:blip r:embed="rId1"/>
        <a:stretch>
          <a:fillRect/>
        </a:stretch>
      </xdr:blipFill>
      <xdr:spPr>
        <a:xfrm>
          <a:off x="2743200" y="19792950"/>
          <a:ext cx="96520" cy="126365"/>
        </a:xfrm>
        <a:prstGeom prst="rect">
          <a:avLst/>
        </a:prstGeom>
        <a:noFill/>
        <a:ln w="9525">
          <a:noFill/>
        </a:ln>
      </xdr:spPr>
    </xdr:pic>
    <xdr:clientData/>
  </xdr:twoCellAnchor>
  <xdr:twoCellAnchor>
    <xdr:from>
      <xdr:col>4</xdr:col>
      <xdr:colOff>0</xdr:colOff>
      <xdr:row>27</xdr:row>
      <xdr:rowOff>0</xdr:rowOff>
    </xdr:from>
    <xdr:to>
      <xdr:col>4</xdr:col>
      <xdr:colOff>90413</xdr:colOff>
      <xdr:row>27</xdr:row>
      <xdr:rowOff>156865</xdr:rowOff>
    </xdr:to>
    <xdr:pic>
      <xdr:nvPicPr>
        <xdr:cNvPr id="1944" name="Picture 874"/>
        <xdr:cNvPicPr>
          <a:picLocks noChangeAspect="1"/>
        </xdr:cNvPicPr>
      </xdr:nvPicPr>
      <xdr:blipFill>
        <a:blip r:embed="rId1"/>
        <a:stretch>
          <a:fillRect/>
        </a:stretch>
      </xdr:blipFill>
      <xdr:spPr>
        <a:xfrm>
          <a:off x="2743200" y="19792950"/>
          <a:ext cx="90170" cy="156845"/>
        </a:xfrm>
        <a:prstGeom prst="rect">
          <a:avLst/>
        </a:prstGeom>
        <a:noFill/>
        <a:ln w="9525">
          <a:noFill/>
        </a:ln>
      </xdr:spPr>
    </xdr:pic>
    <xdr:clientData/>
  </xdr:twoCellAnchor>
  <xdr:twoCellAnchor>
    <xdr:from>
      <xdr:col>4</xdr:col>
      <xdr:colOff>0</xdr:colOff>
      <xdr:row>27</xdr:row>
      <xdr:rowOff>0</xdr:rowOff>
    </xdr:from>
    <xdr:to>
      <xdr:col>4</xdr:col>
      <xdr:colOff>90413</xdr:colOff>
      <xdr:row>27</xdr:row>
      <xdr:rowOff>172045</xdr:rowOff>
    </xdr:to>
    <xdr:pic>
      <xdr:nvPicPr>
        <xdr:cNvPr id="1946" name="Picture 876"/>
        <xdr:cNvPicPr>
          <a:picLocks noChangeAspect="1"/>
        </xdr:cNvPicPr>
      </xdr:nvPicPr>
      <xdr:blipFill>
        <a:blip r:embed="rId1"/>
        <a:stretch>
          <a:fillRect/>
        </a:stretch>
      </xdr:blipFill>
      <xdr:spPr>
        <a:xfrm>
          <a:off x="2743200" y="19792950"/>
          <a:ext cx="90170" cy="171450"/>
        </a:xfrm>
        <a:prstGeom prst="rect">
          <a:avLst/>
        </a:prstGeom>
        <a:noFill/>
        <a:ln w="9525">
          <a:noFill/>
        </a:ln>
      </xdr:spPr>
    </xdr:pic>
    <xdr:clientData/>
  </xdr:twoCellAnchor>
  <xdr:twoCellAnchor>
    <xdr:from>
      <xdr:col>4</xdr:col>
      <xdr:colOff>0</xdr:colOff>
      <xdr:row>27</xdr:row>
      <xdr:rowOff>0</xdr:rowOff>
    </xdr:from>
    <xdr:to>
      <xdr:col>4</xdr:col>
      <xdr:colOff>97110</xdr:colOff>
      <xdr:row>27</xdr:row>
      <xdr:rowOff>131564</xdr:rowOff>
    </xdr:to>
    <xdr:pic>
      <xdr:nvPicPr>
        <xdr:cNvPr id="1947" name="Picture 877"/>
        <xdr:cNvPicPr>
          <a:picLocks noChangeAspect="1"/>
        </xdr:cNvPicPr>
      </xdr:nvPicPr>
      <xdr:blipFill>
        <a:blip r:embed="rId1"/>
        <a:stretch>
          <a:fillRect/>
        </a:stretch>
      </xdr:blipFill>
      <xdr:spPr>
        <a:xfrm>
          <a:off x="2743200" y="19792950"/>
          <a:ext cx="96520" cy="131445"/>
        </a:xfrm>
        <a:prstGeom prst="rect">
          <a:avLst/>
        </a:prstGeom>
        <a:noFill/>
        <a:ln w="9525">
          <a:noFill/>
        </a:ln>
      </xdr:spPr>
    </xdr:pic>
    <xdr:clientData/>
  </xdr:twoCellAnchor>
  <xdr:twoCellAnchor>
    <xdr:from>
      <xdr:col>4</xdr:col>
      <xdr:colOff>0</xdr:colOff>
      <xdr:row>27</xdr:row>
      <xdr:rowOff>0</xdr:rowOff>
    </xdr:from>
    <xdr:to>
      <xdr:col>4</xdr:col>
      <xdr:colOff>97110</xdr:colOff>
      <xdr:row>27</xdr:row>
      <xdr:rowOff>146745</xdr:rowOff>
    </xdr:to>
    <xdr:pic>
      <xdr:nvPicPr>
        <xdr:cNvPr id="1952" name="Picture 882"/>
        <xdr:cNvPicPr>
          <a:picLocks noChangeAspect="1"/>
        </xdr:cNvPicPr>
      </xdr:nvPicPr>
      <xdr:blipFill>
        <a:blip r:embed="rId1"/>
        <a:stretch>
          <a:fillRect/>
        </a:stretch>
      </xdr:blipFill>
      <xdr:spPr>
        <a:xfrm>
          <a:off x="2743200" y="19792950"/>
          <a:ext cx="96520" cy="146685"/>
        </a:xfrm>
        <a:prstGeom prst="rect">
          <a:avLst/>
        </a:prstGeom>
        <a:noFill/>
        <a:ln w="9525">
          <a:noFill/>
        </a:ln>
      </xdr:spPr>
    </xdr:pic>
    <xdr:clientData/>
  </xdr:twoCellAnchor>
  <xdr:twoCellAnchor>
    <xdr:from>
      <xdr:col>4</xdr:col>
      <xdr:colOff>0</xdr:colOff>
      <xdr:row>27</xdr:row>
      <xdr:rowOff>0</xdr:rowOff>
    </xdr:from>
    <xdr:to>
      <xdr:col>4</xdr:col>
      <xdr:colOff>103808</xdr:colOff>
      <xdr:row>27</xdr:row>
      <xdr:rowOff>131564</xdr:rowOff>
    </xdr:to>
    <xdr:pic>
      <xdr:nvPicPr>
        <xdr:cNvPr id="1957" name="Picture 887"/>
        <xdr:cNvPicPr>
          <a:picLocks noChangeAspect="1"/>
        </xdr:cNvPicPr>
      </xdr:nvPicPr>
      <xdr:blipFill>
        <a:blip r:embed="rId1"/>
        <a:stretch>
          <a:fillRect/>
        </a:stretch>
      </xdr:blipFill>
      <xdr:spPr>
        <a:xfrm>
          <a:off x="2743200" y="19792950"/>
          <a:ext cx="103505" cy="131445"/>
        </a:xfrm>
        <a:prstGeom prst="rect">
          <a:avLst/>
        </a:prstGeom>
        <a:noFill/>
        <a:ln w="9525">
          <a:noFill/>
        </a:ln>
      </xdr:spPr>
    </xdr:pic>
    <xdr:clientData/>
  </xdr:twoCellAnchor>
  <xdr:twoCellAnchor editAs="oneCell">
    <xdr:from>
      <xdr:col>4</xdr:col>
      <xdr:colOff>0</xdr:colOff>
      <xdr:row>28</xdr:row>
      <xdr:rowOff>0</xdr:rowOff>
    </xdr:from>
    <xdr:to>
      <xdr:col>4</xdr:col>
      <xdr:colOff>103808</xdr:colOff>
      <xdr:row>28</xdr:row>
      <xdr:rowOff>139154</xdr:rowOff>
    </xdr:to>
    <xdr:pic>
      <xdr:nvPicPr>
        <xdr:cNvPr id="1960" name="Picture 890"/>
        <xdr:cNvPicPr>
          <a:picLocks noChangeAspect="1"/>
        </xdr:cNvPicPr>
      </xdr:nvPicPr>
      <xdr:blipFill>
        <a:blip r:embed="rId1"/>
        <a:stretch>
          <a:fillRect/>
        </a:stretch>
      </xdr:blipFill>
      <xdr:spPr>
        <a:xfrm>
          <a:off x="2743200" y="21012150"/>
          <a:ext cx="103505" cy="139065"/>
        </a:xfrm>
        <a:prstGeom prst="rect">
          <a:avLst/>
        </a:prstGeom>
        <a:noFill/>
        <a:ln w="9525">
          <a:noFill/>
        </a:ln>
      </xdr:spPr>
    </xdr:pic>
    <xdr:clientData/>
  </xdr:twoCellAnchor>
  <xdr:twoCellAnchor editAs="oneCell">
    <xdr:from>
      <xdr:col>4</xdr:col>
      <xdr:colOff>0</xdr:colOff>
      <xdr:row>28</xdr:row>
      <xdr:rowOff>0</xdr:rowOff>
    </xdr:from>
    <xdr:to>
      <xdr:col>4</xdr:col>
      <xdr:colOff>111175</xdr:colOff>
      <xdr:row>28</xdr:row>
      <xdr:rowOff>139154</xdr:rowOff>
    </xdr:to>
    <xdr:pic>
      <xdr:nvPicPr>
        <xdr:cNvPr id="1961" name="Picture 891"/>
        <xdr:cNvPicPr>
          <a:picLocks noChangeAspect="1"/>
        </xdr:cNvPicPr>
      </xdr:nvPicPr>
      <xdr:blipFill>
        <a:blip r:embed="rId1"/>
        <a:stretch>
          <a:fillRect/>
        </a:stretch>
      </xdr:blipFill>
      <xdr:spPr>
        <a:xfrm>
          <a:off x="2743200" y="21012150"/>
          <a:ext cx="111125" cy="139065"/>
        </a:xfrm>
        <a:prstGeom prst="rect">
          <a:avLst/>
        </a:prstGeom>
        <a:noFill/>
        <a:ln w="9525">
          <a:noFill/>
        </a:ln>
      </xdr:spPr>
    </xdr:pic>
    <xdr:clientData/>
  </xdr:twoCellAnchor>
  <xdr:twoCellAnchor editAs="oneCell">
    <xdr:from>
      <xdr:col>4</xdr:col>
      <xdr:colOff>0</xdr:colOff>
      <xdr:row>32</xdr:row>
      <xdr:rowOff>0</xdr:rowOff>
    </xdr:from>
    <xdr:to>
      <xdr:col>4</xdr:col>
      <xdr:colOff>117202</xdr:colOff>
      <xdr:row>32</xdr:row>
      <xdr:rowOff>141684</xdr:rowOff>
    </xdr:to>
    <xdr:pic>
      <xdr:nvPicPr>
        <xdr:cNvPr id="1964" name="Picture 894"/>
        <xdr:cNvPicPr>
          <a:picLocks noChangeAspect="1"/>
        </xdr:cNvPicPr>
      </xdr:nvPicPr>
      <xdr:blipFill>
        <a:blip r:embed="rId1"/>
        <a:stretch>
          <a:fillRect/>
        </a:stretch>
      </xdr:blipFill>
      <xdr:spPr>
        <a:xfrm>
          <a:off x="2743200" y="24517350"/>
          <a:ext cx="116840" cy="141605"/>
        </a:xfrm>
        <a:prstGeom prst="rect">
          <a:avLst/>
        </a:prstGeom>
        <a:noFill/>
        <a:ln w="9525">
          <a:noFill/>
        </a:ln>
      </xdr:spPr>
    </xdr:pic>
    <xdr:clientData/>
  </xdr:twoCellAnchor>
  <xdr:twoCellAnchor editAs="oneCell">
    <xdr:from>
      <xdr:col>4</xdr:col>
      <xdr:colOff>0</xdr:colOff>
      <xdr:row>32</xdr:row>
      <xdr:rowOff>0</xdr:rowOff>
    </xdr:from>
    <xdr:to>
      <xdr:col>4</xdr:col>
      <xdr:colOff>111175</xdr:colOff>
      <xdr:row>32</xdr:row>
      <xdr:rowOff>156865</xdr:rowOff>
    </xdr:to>
    <xdr:pic>
      <xdr:nvPicPr>
        <xdr:cNvPr id="1965" name="Picture 895"/>
        <xdr:cNvPicPr>
          <a:picLocks noChangeAspect="1"/>
        </xdr:cNvPicPr>
      </xdr:nvPicPr>
      <xdr:blipFill>
        <a:blip r:embed="rId1"/>
        <a:stretch>
          <a:fillRect/>
        </a:stretch>
      </xdr:blipFill>
      <xdr:spPr>
        <a:xfrm>
          <a:off x="2743200" y="24517350"/>
          <a:ext cx="111125" cy="156845"/>
        </a:xfrm>
        <a:prstGeom prst="rect">
          <a:avLst/>
        </a:prstGeom>
        <a:noFill/>
        <a:ln w="9525">
          <a:noFill/>
        </a:ln>
      </xdr:spPr>
    </xdr:pic>
    <xdr:clientData/>
  </xdr:twoCellAnchor>
  <xdr:twoCellAnchor editAs="oneCell">
    <xdr:from>
      <xdr:col>4</xdr:col>
      <xdr:colOff>0</xdr:colOff>
      <xdr:row>32</xdr:row>
      <xdr:rowOff>0</xdr:rowOff>
    </xdr:from>
    <xdr:to>
      <xdr:col>4</xdr:col>
      <xdr:colOff>111175</xdr:colOff>
      <xdr:row>32</xdr:row>
      <xdr:rowOff>172045</xdr:rowOff>
    </xdr:to>
    <xdr:pic>
      <xdr:nvPicPr>
        <xdr:cNvPr id="1967" name="Picture 897"/>
        <xdr:cNvPicPr>
          <a:picLocks noChangeAspect="1"/>
        </xdr:cNvPicPr>
      </xdr:nvPicPr>
      <xdr:blipFill>
        <a:blip r:embed="rId1"/>
        <a:stretch>
          <a:fillRect/>
        </a:stretch>
      </xdr:blipFill>
      <xdr:spPr>
        <a:xfrm>
          <a:off x="2743200" y="24517350"/>
          <a:ext cx="111125" cy="171450"/>
        </a:xfrm>
        <a:prstGeom prst="rect">
          <a:avLst/>
        </a:prstGeom>
        <a:noFill/>
        <a:ln w="9525">
          <a:noFill/>
        </a:ln>
      </xdr:spPr>
    </xdr:pic>
    <xdr:clientData/>
  </xdr:twoCellAnchor>
  <xdr:twoCellAnchor editAs="oneCell">
    <xdr:from>
      <xdr:col>4</xdr:col>
      <xdr:colOff>0</xdr:colOff>
      <xdr:row>19</xdr:row>
      <xdr:rowOff>0</xdr:rowOff>
    </xdr:from>
    <xdr:to>
      <xdr:col>4</xdr:col>
      <xdr:colOff>117202</xdr:colOff>
      <xdr:row>19</xdr:row>
      <xdr:rowOff>139154</xdr:rowOff>
    </xdr:to>
    <xdr:pic>
      <xdr:nvPicPr>
        <xdr:cNvPr id="1971" name="Picture 901"/>
        <xdr:cNvPicPr>
          <a:picLocks noChangeAspect="1"/>
        </xdr:cNvPicPr>
      </xdr:nvPicPr>
      <xdr:blipFill>
        <a:blip r:embed="rId1"/>
        <a:stretch>
          <a:fillRect/>
        </a:stretch>
      </xdr:blipFill>
      <xdr:spPr>
        <a:xfrm>
          <a:off x="2743200" y="12934950"/>
          <a:ext cx="116840" cy="139065"/>
        </a:xfrm>
        <a:prstGeom prst="rect">
          <a:avLst/>
        </a:prstGeom>
        <a:noFill/>
        <a:ln w="9525">
          <a:noFill/>
        </a:ln>
      </xdr:spPr>
    </xdr:pic>
    <xdr:clientData/>
  </xdr:twoCellAnchor>
  <xdr:twoCellAnchor editAs="oneCell">
    <xdr:from>
      <xdr:col>4</xdr:col>
      <xdr:colOff>0</xdr:colOff>
      <xdr:row>19</xdr:row>
      <xdr:rowOff>0</xdr:rowOff>
    </xdr:from>
    <xdr:to>
      <xdr:col>4</xdr:col>
      <xdr:colOff>111175</xdr:colOff>
      <xdr:row>19</xdr:row>
      <xdr:rowOff>160027</xdr:rowOff>
    </xdr:to>
    <xdr:pic>
      <xdr:nvPicPr>
        <xdr:cNvPr id="1972" name="Picture 902"/>
        <xdr:cNvPicPr>
          <a:picLocks noChangeAspect="1"/>
        </xdr:cNvPicPr>
      </xdr:nvPicPr>
      <xdr:blipFill>
        <a:blip r:embed="rId1"/>
        <a:stretch>
          <a:fillRect/>
        </a:stretch>
      </xdr:blipFill>
      <xdr:spPr>
        <a:xfrm>
          <a:off x="2743200" y="12934950"/>
          <a:ext cx="111125" cy="160020"/>
        </a:xfrm>
        <a:prstGeom prst="rect">
          <a:avLst/>
        </a:prstGeom>
        <a:noFill/>
        <a:ln w="9525">
          <a:noFill/>
        </a:ln>
      </xdr:spPr>
    </xdr:pic>
    <xdr:clientData/>
  </xdr:twoCellAnchor>
  <xdr:twoCellAnchor editAs="oneCell">
    <xdr:from>
      <xdr:col>4</xdr:col>
      <xdr:colOff>0</xdr:colOff>
      <xdr:row>19</xdr:row>
      <xdr:rowOff>0</xdr:rowOff>
    </xdr:from>
    <xdr:to>
      <xdr:col>4</xdr:col>
      <xdr:colOff>117202</xdr:colOff>
      <xdr:row>19</xdr:row>
      <xdr:rowOff>132197</xdr:rowOff>
    </xdr:to>
    <xdr:pic>
      <xdr:nvPicPr>
        <xdr:cNvPr id="1977" name="Picture 907"/>
        <xdr:cNvPicPr>
          <a:picLocks noChangeAspect="1"/>
        </xdr:cNvPicPr>
      </xdr:nvPicPr>
      <xdr:blipFill>
        <a:blip r:embed="rId1"/>
        <a:stretch>
          <a:fillRect/>
        </a:stretch>
      </xdr:blipFill>
      <xdr:spPr>
        <a:xfrm>
          <a:off x="2743200" y="12934950"/>
          <a:ext cx="116840" cy="132080"/>
        </a:xfrm>
        <a:prstGeom prst="rect">
          <a:avLst/>
        </a:prstGeom>
        <a:noFill/>
        <a:ln w="9525">
          <a:noFill/>
        </a:ln>
      </xdr:spPr>
    </xdr:pic>
    <xdr:clientData/>
  </xdr:twoCellAnchor>
  <xdr:twoCellAnchor editAs="oneCell">
    <xdr:from>
      <xdr:col>4</xdr:col>
      <xdr:colOff>0</xdr:colOff>
      <xdr:row>19</xdr:row>
      <xdr:rowOff>0</xdr:rowOff>
    </xdr:from>
    <xdr:to>
      <xdr:col>4</xdr:col>
      <xdr:colOff>111175</xdr:colOff>
      <xdr:row>19</xdr:row>
      <xdr:rowOff>173943</xdr:rowOff>
    </xdr:to>
    <xdr:pic>
      <xdr:nvPicPr>
        <xdr:cNvPr id="1982" name="Picture 912"/>
        <xdr:cNvPicPr>
          <a:picLocks noChangeAspect="1"/>
        </xdr:cNvPicPr>
      </xdr:nvPicPr>
      <xdr:blipFill>
        <a:blip r:embed="rId1"/>
        <a:stretch>
          <a:fillRect/>
        </a:stretch>
      </xdr:blipFill>
      <xdr:spPr>
        <a:xfrm>
          <a:off x="2743200" y="12934950"/>
          <a:ext cx="111125" cy="173355"/>
        </a:xfrm>
        <a:prstGeom prst="rect">
          <a:avLst/>
        </a:prstGeom>
        <a:noFill/>
        <a:ln w="9525">
          <a:noFill/>
        </a:ln>
      </xdr:spPr>
    </xdr:pic>
    <xdr:clientData/>
  </xdr:twoCellAnchor>
  <xdr:twoCellAnchor editAs="oneCell">
    <xdr:from>
      <xdr:col>4</xdr:col>
      <xdr:colOff>0</xdr:colOff>
      <xdr:row>36</xdr:row>
      <xdr:rowOff>0</xdr:rowOff>
    </xdr:from>
    <xdr:to>
      <xdr:col>4</xdr:col>
      <xdr:colOff>117202</xdr:colOff>
      <xdr:row>36</xdr:row>
      <xdr:rowOff>132829</xdr:rowOff>
    </xdr:to>
    <xdr:pic>
      <xdr:nvPicPr>
        <xdr:cNvPr id="1991" name="Picture 921"/>
        <xdr:cNvPicPr>
          <a:picLocks noChangeAspect="1"/>
        </xdr:cNvPicPr>
      </xdr:nvPicPr>
      <xdr:blipFill>
        <a:blip r:embed="rId1"/>
        <a:stretch>
          <a:fillRect/>
        </a:stretch>
      </xdr:blipFill>
      <xdr:spPr>
        <a:xfrm>
          <a:off x="2743200" y="28784550"/>
          <a:ext cx="116840" cy="132715"/>
        </a:xfrm>
        <a:prstGeom prst="rect">
          <a:avLst/>
        </a:prstGeom>
        <a:noFill/>
        <a:ln w="9525">
          <a:noFill/>
        </a:ln>
      </xdr:spPr>
    </xdr:pic>
    <xdr:clientData/>
  </xdr:twoCellAnchor>
  <xdr:twoCellAnchor editAs="oneCell">
    <xdr:from>
      <xdr:col>4</xdr:col>
      <xdr:colOff>0</xdr:colOff>
      <xdr:row>36</xdr:row>
      <xdr:rowOff>0</xdr:rowOff>
    </xdr:from>
    <xdr:to>
      <xdr:col>4</xdr:col>
      <xdr:colOff>111175</xdr:colOff>
      <xdr:row>36</xdr:row>
      <xdr:rowOff>159395</xdr:rowOff>
    </xdr:to>
    <xdr:pic>
      <xdr:nvPicPr>
        <xdr:cNvPr id="1992" name="Picture 922"/>
        <xdr:cNvPicPr>
          <a:picLocks noChangeAspect="1"/>
        </xdr:cNvPicPr>
      </xdr:nvPicPr>
      <xdr:blipFill>
        <a:blip r:embed="rId1"/>
        <a:stretch>
          <a:fillRect/>
        </a:stretch>
      </xdr:blipFill>
      <xdr:spPr>
        <a:xfrm>
          <a:off x="2743200" y="28784550"/>
          <a:ext cx="111125" cy="159385"/>
        </a:xfrm>
        <a:prstGeom prst="rect">
          <a:avLst/>
        </a:prstGeom>
        <a:noFill/>
        <a:ln w="9525">
          <a:noFill/>
        </a:ln>
      </xdr:spPr>
    </xdr:pic>
    <xdr:clientData/>
  </xdr:twoCellAnchor>
  <xdr:twoCellAnchor editAs="oneCell">
    <xdr:from>
      <xdr:col>4</xdr:col>
      <xdr:colOff>0</xdr:colOff>
      <xdr:row>36</xdr:row>
      <xdr:rowOff>0</xdr:rowOff>
    </xdr:from>
    <xdr:to>
      <xdr:col>4</xdr:col>
      <xdr:colOff>111175</xdr:colOff>
      <xdr:row>36</xdr:row>
      <xdr:rowOff>168250</xdr:rowOff>
    </xdr:to>
    <xdr:pic>
      <xdr:nvPicPr>
        <xdr:cNvPr id="1994" name="Picture 924"/>
        <xdr:cNvPicPr>
          <a:picLocks noChangeAspect="1"/>
        </xdr:cNvPicPr>
      </xdr:nvPicPr>
      <xdr:blipFill>
        <a:blip r:embed="rId1"/>
        <a:stretch>
          <a:fillRect/>
        </a:stretch>
      </xdr:blipFill>
      <xdr:spPr>
        <a:xfrm>
          <a:off x="2743200" y="28784550"/>
          <a:ext cx="111125" cy="167640"/>
        </a:xfrm>
        <a:prstGeom prst="rect">
          <a:avLst/>
        </a:prstGeom>
        <a:noFill/>
        <a:ln w="9525">
          <a:noFill/>
        </a:ln>
      </xdr:spPr>
    </xdr:pic>
    <xdr:clientData/>
  </xdr:twoCellAnchor>
  <xdr:twoCellAnchor editAs="oneCell">
    <xdr:from>
      <xdr:col>4</xdr:col>
      <xdr:colOff>0</xdr:colOff>
      <xdr:row>33</xdr:row>
      <xdr:rowOff>0</xdr:rowOff>
    </xdr:from>
    <xdr:to>
      <xdr:col>4</xdr:col>
      <xdr:colOff>117202</xdr:colOff>
      <xdr:row>33</xdr:row>
      <xdr:rowOff>140419</xdr:rowOff>
    </xdr:to>
    <xdr:pic>
      <xdr:nvPicPr>
        <xdr:cNvPr id="1996" name="Picture 926"/>
        <xdr:cNvPicPr>
          <a:picLocks noChangeAspect="1"/>
        </xdr:cNvPicPr>
      </xdr:nvPicPr>
      <xdr:blipFill>
        <a:blip r:embed="rId1"/>
        <a:stretch>
          <a:fillRect/>
        </a:stretch>
      </xdr:blipFill>
      <xdr:spPr>
        <a:xfrm>
          <a:off x="2743200" y="25584150"/>
          <a:ext cx="116840" cy="140335"/>
        </a:xfrm>
        <a:prstGeom prst="rect">
          <a:avLst/>
        </a:prstGeom>
        <a:noFill/>
        <a:ln w="9525">
          <a:noFill/>
        </a:ln>
      </xdr:spPr>
    </xdr:pic>
    <xdr:clientData/>
  </xdr:twoCellAnchor>
  <xdr:twoCellAnchor editAs="oneCell">
    <xdr:from>
      <xdr:col>4</xdr:col>
      <xdr:colOff>0</xdr:colOff>
      <xdr:row>33</xdr:row>
      <xdr:rowOff>0</xdr:rowOff>
    </xdr:from>
    <xdr:to>
      <xdr:col>4</xdr:col>
      <xdr:colOff>111175</xdr:colOff>
      <xdr:row>33</xdr:row>
      <xdr:rowOff>159395</xdr:rowOff>
    </xdr:to>
    <xdr:pic>
      <xdr:nvPicPr>
        <xdr:cNvPr id="1997" name="Picture 927"/>
        <xdr:cNvPicPr>
          <a:picLocks noChangeAspect="1"/>
        </xdr:cNvPicPr>
      </xdr:nvPicPr>
      <xdr:blipFill>
        <a:blip r:embed="rId1"/>
        <a:stretch>
          <a:fillRect/>
        </a:stretch>
      </xdr:blipFill>
      <xdr:spPr>
        <a:xfrm>
          <a:off x="2743200" y="25584150"/>
          <a:ext cx="111125" cy="159385"/>
        </a:xfrm>
        <a:prstGeom prst="rect">
          <a:avLst/>
        </a:prstGeom>
        <a:noFill/>
        <a:ln w="9525">
          <a:noFill/>
        </a:ln>
      </xdr:spPr>
    </xdr:pic>
    <xdr:clientData/>
  </xdr:twoCellAnchor>
  <xdr:twoCellAnchor editAs="oneCell">
    <xdr:from>
      <xdr:col>4</xdr:col>
      <xdr:colOff>0</xdr:colOff>
      <xdr:row>33</xdr:row>
      <xdr:rowOff>0</xdr:rowOff>
    </xdr:from>
    <xdr:to>
      <xdr:col>4</xdr:col>
      <xdr:colOff>111175</xdr:colOff>
      <xdr:row>33</xdr:row>
      <xdr:rowOff>170780</xdr:rowOff>
    </xdr:to>
    <xdr:pic>
      <xdr:nvPicPr>
        <xdr:cNvPr id="1999" name="Picture 929"/>
        <xdr:cNvPicPr>
          <a:picLocks noChangeAspect="1"/>
        </xdr:cNvPicPr>
      </xdr:nvPicPr>
      <xdr:blipFill>
        <a:blip r:embed="rId1"/>
        <a:stretch>
          <a:fillRect/>
        </a:stretch>
      </xdr:blipFill>
      <xdr:spPr>
        <a:xfrm>
          <a:off x="2743200" y="25584150"/>
          <a:ext cx="111125" cy="170180"/>
        </a:xfrm>
        <a:prstGeom prst="rect">
          <a:avLst/>
        </a:prstGeom>
        <a:noFill/>
        <a:ln w="9525">
          <a:noFill/>
        </a:ln>
      </xdr:spPr>
    </xdr:pic>
    <xdr:clientData/>
  </xdr:twoCellAnchor>
  <xdr:twoCellAnchor editAs="oneCell">
    <xdr:from>
      <xdr:col>4</xdr:col>
      <xdr:colOff>0</xdr:colOff>
      <xdr:row>37</xdr:row>
      <xdr:rowOff>0</xdr:rowOff>
    </xdr:from>
    <xdr:to>
      <xdr:col>4</xdr:col>
      <xdr:colOff>117202</xdr:colOff>
      <xdr:row>37</xdr:row>
      <xdr:rowOff>125239</xdr:rowOff>
    </xdr:to>
    <xdr:pic>
      <xdr:nvPicPr>
        <xdr:cNvPr id="2010" name="Picture 940"/>
        <xdr:cNvPicPr>
          <a:picLocks noChangeAspect="1"/>
        </xdr:cNvPicPr>
      </xdr:nvPicPr>
      <xdr:blipFill>
        <a:blip r:embed="rId1"/>
        <a:stretch>
          <a:fillRect/>
        </a:stretch>
      </xdr:blipFill>
      <xdr:spPr>
        <a:xfrm>
          <a:off x="2743200" y="30918150"/>
          <a:ext cx="116840" cy="125095"/>
        </a:xfrm>
        <a:prstGeom prst="rect">
          <a:avLst/>
        </a:prstGeom>
        <a:noFill/>
        <a:ln w="9525">
          <a:noFill/>
        </a:ln>
      </xdr:spPr>
    </xdr:pic>
    <xdr:clientData/>
  </xdr:twoCellAnchor>
  <xdr:twoCellAnchor editAs="oneCell">
    <xdr:from>
      <xdr:col>4</xdr:col>
      <xdr:colOff>0</xdr:colOff>
      <xdr:row>37</xdr:row>
      <xdr:rowOff>0</xdr:rowOff>
    </xdr:from>
    <xdr:to>
      <xdr:col>4</xdr:col>
      <xdr:colOff>111175</xdr:colOff>
      <xdr:row>37</xdr:row>
      <xdr:rowOff>160027</xdr:rowOff>
    </xdr:to>
    <xdr:pic>
      <xdr:nvPicPr>
        <xdr:cNvPr id="2011" name="Picture 941"/>
        <xdr:cNvPicPr>
          <a:picLocks noChangeAspect="1"/>
        </xdr:cNvPicPr>
      </xdr:nvPicPr>
      <xdr:blipFill>
        <a:blip r:embed="rId1"/>
        <a:stretch>
          <a:fillRect/>
        </a:stretch>
      </xdr:blipFill>
      <xdr:spPr>
        <a:xfrm>
          <a:off x="2743200" y="30918150"/>
          <a:ext cx="111125" cy="160020"/>
        </a:xfrm>
        <a:prstGeom prst="rect">
          <a:avLst/>
        </a:prstGeom>
        <a:noFill/>
        <a:ln w="9525">
          <a:noFill/>
        </a:ln>
      </xdr:spPr>
    </xdr:pic>
    <xdr:clientData/>
  </xdr:twoCellAnchor>
  <xdr:twoCellAnchor editAs="oneCell">
    <xdr:from>
      <xdr:col>4</xdr:col>
      <xdr:colOff>0</xdr:colOff>
      <xdr:row>37</xdr:row>
      <xdr:rowOff>0</xdr:rowOff>
    </xdr:from>
    <xdr:to>
      <xdr:col>4</xdr:col>
      <xdr:colOff>111175</xdr:colOff>
      <xdr:row>37</xdr:row>
      <xdr:rowOff>166985</xdr:rowOff>
    </xdr:to>
    <xdr:pic>
      <xdr:nvPicPr>
        <xdr:cNvPr id="2012" name="Picture 942"/>
        <xdr:cNvPicPr>
          <a:picLocks noChangeAspect="1"/>
        </xdr:cNvPicPr>
      </xdr:nvPicPr>
      <xdr:blipFill>
        <a:blip r:embed="rId1"/>
        <a:stretch>
          <a:fillRect/>
        </a:stretch>
      </xdr:blipFill>
      <xdr:spPr>
        <a:xfrm>
          <a:off x="2743200" y="30918150"/>
          <a:ext cx="111125" cy="166370"/>
        </a:xfrm>
        <a:prstGeom prst="rect">
          <a:avLst/>
        </a:prstGeom>
        <a:noFill/>
        <a:ln w="9525">
          <a:noFill/>
        </a:ln>
      </xdr:spPr>
    </xdr:pic>
    <xdr:clientData/>
  </xdr:twoCellAnchor>
  <xdr:twoCellAnchor editAs="oneCell">
    <xdr:from>
      <xdr:col>4</xdr:col>
      <xdr:colOff>0</xdr:colOff>
      <xdr:row>37</xdr:row>
      <xdr:rowOff>0</xdr:rowOff>
    </xdr:from>
    <xdr:to>
      <xdr:col>4</xdr:col>
      <xdr:colOff>117202</xdr:colOff>
      <xdr:row>37</xdr:row>
      <xdr:rowOff>146112</xdr:rowOff>
    </xdr:to>
    <xdr:pic>
      <xdr:nvPicPr>
        <xdr:cNvPr id="2013" name="Picture 943"/>
        <xdr:cNvPicPr>
          <a:picLocks noChangeAspect="1"/>
        </xdr:cNvPicPr>
      </xdr:nvPicPr>
      <xdr:blipFill>
        <a:blip r:embed="rId1"/>
        <a:stretch>
          <a:fillRect/>
        </a:stretch>
      </xdr:blipFill>
      <xdr:spPr>
        <a:xfrm>
          <a:off x="2743200" y="30918150"/>
          <a:ext cx="116840" cy="146050"/>
        </a:xfrm>
        <a:prstGeom prst="rect">
          <a:avLst/>
        </a:prstGeom>
        <a:noFill/>
        <a:ln w="9525">
          <a:noFill/>
        </a:ln>
      </xdr:spPr>
    </xdr:pic>
    <xdr:clientData/>
  </xdr:twoCellAnchor>
  <xdr:twoCellAnchor editAs="oneCell">
    <xdr:from>
      <xdr:col>4</xdr:col>
      <xdr:colOff>0</xdr:colOff>
      <xdr:row>44</xdr:row>
      <xdr:rowOff>0</xdr:rowOff>
    </xdr:from>
    <xdr:to>
      <xdr:col>4</xdr:col>
      <xdr:colOff>117202</xdr:colOff>
      <xdr:row>44</xdr:row>
      <xdr:rowOff>146745</xdr:rowOff>
    </xdr:to>
    <xdr:pic>
      <xdr:nvPicPr>
        <xdr:cNvPr id="2161" name="Picture 67"/>
        <xdr:cNvPicPr>
          <a:picLocks noChangeAspect="1"/>
        </xdr:cNvPicPr>
      </xdr:nvPicPr>
      <xdr:blipFill>
        <a:blip r:embed="rId1"/>
        <a:stretch>
          <a:fillRect/>
        </a:stretch>
      </xdr:blipFill>
      <xdr:spPr>
        <a:xfrm>
          <a:off x="2743200" y="39319200"/>
          <a:ext cx="116840" cy="146685"/>
        </a:xfrm>
        <a:prstGeom prst="rect">
          <a:avLst/>
        </a:prstGeom>
        <a:noFill/>
        <a:ln w="9525">
          <a:noFill/>
        </a:ln>
      </xdr:spPr>
    </xdr:pic>
    <xdr:clientData/>
  </xdr:twoCellAnchor>
  <xdr:twoCellAnchor editAs="oneCell">
    <xdr:from>
      <xdr:col>4</xdr:col>
      <xdr:colOff>0</xdr:colOff>
      <xdr:row>44</xdr:row>
      <xdr:rowOff>0</xdr:rowOff>
    </xdr:from>
    <xdr:to>
      <xdr:col>4</xdr:col>
      <xdr:colOff>111175</xdr:colOff>
      <xdr:row>44</xdr:row>
      <xdr:rowOff>159395</xdr:rowOff>
    </xdr:to>
    <xdr:pic>
      <xdr:nvPicPr>
        <xdr:cNvPr id="2162" name="Picture 68"/>
        <xdr:cNvPicPr>
          <a:picLocks noChangeAspect="1"/>
        </xdr:cNvPicPr>
      </xdr:nvPicPr>
      <xdr:blipFill>
        <a:blip r:embed="rId1"/>
        <a:stretch>
          <a:fillRect/>
        </a:stretch>
      </xdr:blipFill>
      <xdr:spPr>
        <a:xfrm>
          <a:off x="2743200" y="39319200"/>
          <a:ext cx="111125" cy="159385"/>
        </a:xfrm>
        <a:prstGeom prst="rect">
          <a:avLst/>
        </a:prstGeom>
        <a:noFill/>
        <a:ln w="9525">
          <a:noFill/>
        </a:ln>
      </xdr:spPr>
    </xdr:pic>
    <xdr:clientData/>
  </xdr:twoCellAnchor>
  <xdr:twoCellAnchor editAs="oneCell">
    <xdr:from>
      <xdr:col>4</xdr:col>
      <xdr:colOff>0</xdr:colOff>
      <xdr:row>44</xdr:row>
      <xdr:rowOff>0</xdr:rowOff>
    </xdr:from>
    <xdr:to>
      <xdr:col>4</xdr:col>
      <xdr:colOff>117202</xdr:colOff>
      <xdr:row>44</xdr:row>
      <xdr:rowOff>126504</xdr:rowOff>
    </xdr:to>
    <xdr:pic>
      <xdr:nvPicPr>
        <xdr:cNvPr id="2166" name="Picture 72"/>
        <xdr:cNvPicPr>
          <a:picLocks noChangeAspect="1"/>
        </xdr:cNvPicPr>
      </xdr:nvPicPr>
      <xdr:blipFill>
        <a:blip r:embed="rId1"/>
        <a:stretch>
          <a:fillRect/>
        </a:stretch>
      </xdr:blipFill>
      <xdr:spPr>
        <a:xfrm>
          <a:off x="2743200" y="39319200"/>
          <a:ext cx="116840" cy="126365"/>
        </a:xfrm>
        <a:prstGeom prst="rect">
          <a:avLst/>
        </a:prstGeom>
        <a:noFill/>
        <a:ln w="9525">
          <a:noFill/>
        </a:ln>
      </xdr:spPr>
    </xdr:pic>
    <xdr:clientData/>
  </xdr:twoCellAnchor>
  <xdr:twoCellAnchor editAs="oneCell">
    <xdr:from>
      <xdr:col>4</xdr:col>
      <xdr:colOff>0</xdr:colOff>
      <xdr:row>81</xdr:row>
      <xdr:rowOff>0</xdr:rowOff>
    </xdr:from>
    <xdr:to>
      <xdr:col>4</xdr:col>
      <xdr:colOff>103808</xdr:colOff>
      <xdr:row>81</xdr:row>
      <xdr:rowOff>141684</xdr:rowOff>
    </xdr:to>
    <xdr:pic>
      <xdr:nvPicPr>
        <xdr:cNvPr id="2177" name="Picture 83"/>
        <xdr:cNvPicPr>
          <a:picLocks noChangeAspect="1"/>
        </xdr:cNvPicPr>
      </xdr:nvPicPr>
      <xdr:blipFill>
        <a:blip r:embed="rId1"/>
        <a:stretch>
          <a:fillRect/>
        </a:stretch>
      </xdr:blipFill>
      <xdr:spPr>
        <a:xfrm>
          <a:off x="2743200" y="71951850"/>
          <a:ext cx="103505" cy="141605"/>
        </a:xfrm>
        <a:prstGeom prst="rect">
          <a:avLst/>
        </a:prstGeom>
        <a:noFill/>
        <a:ln w="9525">
          <a:noFill/>
        </a:ln>
      </xdr:spPr>
    </xdr:pic>
    <xdr:clientData/>
  </xdr:twoCellAnchor>
  <xdr:twoCellAnchor editAs="oneCell">
    <xdr:from>
      <xdr:col>4</xdr:col>
      <xdr:colOff>0</xdr:colOff>
      <xdr:row>81</xdr:row>
      <xdr:rowOff>0</xdr:rowOff>
    </xdr:from>
    <xdr:to>
      <xdr:col>4</xdr:col>
      <xdr:colOff>103808</xdr:colOff>
      <xdr:row>81</xdr:row>
      <xdr:rowOff>159395</xdr:rowOff>
    </xdr:to>
    <xdr:pic>
      <xdr:nvPicPr>
        <xdr:cNvPr id="2178" name="Picture 84"/>
        <xdr:cNvPicPr>
          <a:picLocks noChangeAspect="1"/>
        </xdr:cNvPicPr>
      </xdr:nvPicPr>
      <xdr:blipFill>
        <a:blip r:embed="rId1"/>
        <a:stretch>
          <a:fillRect/>
        </a:stretch>
      </xdr:blipFill>
      <xdr:spPr>
        <a:xfrm>
          <a:off x="2743200" y="71951850"/>
          <a:ext cx="103505" cy="159385"/>
        </a:xfrm>
        <a:prstGeom prst="rect">
          <a:avLst/>
        </a:prstGeom>
        <a:noFill/>
        <a:ln w="9525">
          <a:noFill/>
        </a:ln>
      </xdr:spPr>
    </xdr:pic>
    <xdr:clientData/>
  </xdr:twoCellAnchor>
  <xdr:twoCellAnchor editAs="oneCell">
    <xdr:from>
      <xdr:col>4</xdr:col>
      <xdr:colOff>0</xdr:colOff>
      <xdr:row>81</xdr:row>
      <xdr:rowOff>0</xdr:rowOff>
    </xdr:from>
    <xdr:to>
      <xdr:col>4</xdr:col>
      <xdr:colOff>103808</xdr:colOff>
      <xdr:row>81</xdr:row>
      <xdr:rowOff>168250</xdr:rowOff>
    </xdr:to>
    <xdr:pic>
      <xdr:nvPicPr>
        <xdr:cNvPr id="2180" name="Picture 86"/>
        <xdr:cNvPicPr>
          <a:picLocks noChangeAspect="1"/>
        </xdr:cNvPicPr>
      </xdr:nvPicPr>
      <xdr:blipFill>
        <a:blip r:embed="rId1"/>
        <a:stretch>
          <a:fillRect/>
        </a:stretch>
      </xdr:blipFill>
      <xdr:spPr>
        <a:xfrm>
          <a:off x="2743200" y="71951850"/>
          <a:ext cx="103505" cy="16764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66</xdr:row>
      <xdr:rowOff>0</xdr:rowOff>
    </xdr:from>
    <xdr:to>
      <xdr:col>4</xdr:col>
      <xdr:colOff>93092</xdr:colOff>
      <xdr:row>66</xdr:row>
      <xdr:rowOff>159395</xdr:rowOff>
    </xdr:to>
    <xdr:pic>
      <xdr:nvPicPr>
        <xdr:cNvPr id="2183" name="Picture 864"/>
        <xdr:cNvPicPr>
          <a:picLocks noChangeAspect="1"/>
        </xdr:cNvPicPr>
      </xdr:nvPicPr>
      <xdr:blipFill>
        <a:blip r:embed="rId1"/>
        <a:stretch>
          <a:fillRect/>
        </a:stretch>
      </xdr:blipFill>
      <xdr:spPr>
        <a:xfrm>
          <a:off x="2743200" y="102012750"/>
          <a:ext cx="92710" cy="159385"/>
        </a:xfrm>
        <a:prstGeom prst="rect">
          <a:avLst/>
        </a:prstGeom>
        <a:noFill/>
        <a:ln w="9525">
          <a:noFill/>
        </a:ln>
      </xdr:spPr>
    </xdr:pic>
    <xdr:clientData/>
  </xdr:twoCellAnchor>
  <xdr:twoCellAnchor editAs="oneCell">
    <xdr:from>
      <xdr:col>4</xdr:col>
      <xdr:colOff>0</xdr:colOff>
      <xdr:row>66</xdr:row>
      <xdr:rowOff>0</xdr:rowOff>
    </xdr:from>
    <xdr:to>
      <xdr:col>4</xdr:col>
      <xdr:colOff>93092</xdr:colOff>
      <xdr:row>66</xdr:row>
      <xdr:rowOff>150019</xdr:rowOff>
    </xdr:to>
    <xdr:pic>
      <xdr:nvPicPr>
        <xdr:cNvPr id="2184" name="Picture 865"/>
        <xdr:cNvPicPr>
          <a:picLocks noChangeAspect="1"/>
        </xdr:cNvPicPr>
      </xdr:nvPicPr>
      <xdr:blipFill>
        <a:blip r:embed="rId1"/>
        <a:stretch>
          <a:fillRect/>
        </a:stretch>
      </xdr:blipFill>
      <xdr:spPr>
        <a:xfrm>
          <a:off x="2743200" y="102012750"/>
          <a:ext cx="92710" cy="149860"/>
        </a:xfrm>
        <a:prstGeom prst="rect">
          <a:avLst/>
        </a:prstGeom>
        <a:noFill/>
        <a:ln w="9525">
          <a:noFill/>
        </a:ln>
      </xdr:spPr>
    </xdr:pic>
    <xdr:clientData/>
  </xdr:twoCellAnchor>
  <xdr:twoCellAnchor editAs="oneCell">
    <xdr:from>
      <xdr:col>4</xdr:col>
      <xdr:colOff>0</xdr:colOff>
      <xdr:row>66</xdr:row>
      <xdr:rowOff>0</xdr:rowOff>
    </xdr:from>
    <xdr:to>
      <xdr:col>4</xdr:col>
      <xdr:colOff>93762</xdr:colOff>
      <xdr:row>67</xdr:row>
      <xdr:rowOff>0</xdr:rowOff>
    </xdr:to>
    <xdr:pic>
      <xdr:nvPicPr>
        <xdr:cNvPr id="2186" name="Picture 867"/>
        <xdr:cNvPicPr>
          <a:picLocks noChangeAspect="1"/>
        </xdr:cNvPicPr>
      </xdr:nvPicPr>
      <xdr:blipFill>
        <a:blip r:embed="rId1"/>
        <a:stretch>
          <a:fillRect/>
        </a:stretch>
      </xdr:blipFill>
      <xdr:spPr>
        <a:xfrm>
          <a:off x="2743200" y="102012750"/>
          <a:ext cx="93345" cy="171450"/>
        </a:xfrm>
        <a:prstGeom prst="rect">
          <a:avLst/>
        </a:prstGeom>
        <a:noFill/>
        <a:ln w="9525">
          <a:noFill/>
        </a:ln>
      </xdr:spPr>
    </xdr:pic>
    <xdr:clientData/>
  </xdr:twoCellAnchor>
  <xdr:twoCellAnchor editAs="oneCell">
    <xdr:from>
      <xdr:col>4</xdr:col>
      <xdr:colOff>0</xdr:colOff>
      <xdr:row>58</xdr:row>
      <xdr:rowOff>0</xdr:rowOff>
    </xdr:from>
    <xdr:to>
      <xdr:col>4</xdr:col>
      <xdr:colOff>93092</xdr:colOff>
      <xdr:row>58</xdr:row>
      <xdr:rowOff>170855</xdr:rowOff>
    </xdr:to>
    <xdr:pic>
      <xdr:nvPicPr>
        <xdr:cNvPr id="2199" name="Picture 880"/>
        <xdr:cNvPicPr>
          <a:picLocks noChangeAspect="1"/>
        </xdr:cNvPicPr>
      </xdr:nvPicPr>
      <xdr:blipFill>
        <a:blip r:embed="rId1"/>
        <a:stretch>
          <a:fillRect/>
        </a:stretch>
      </xdr:blipFill>
      <xdr:spPr>
        <a:xfrm>
          <a:off x="2743200" y="88753950"/>
          <a:ext cx="92710" cy="170815"/>
        </a:xfrm>
        <a:prstGeom prst="rect">
          <a:avLst/>
        </a:prstGeom>
        <a:noFill/>
        <a:ln w="9525">
          <a:noFill/>
        </a:ln>
      </xdr:spPr>
    </xdr:pic>
    <xdr:clientData/>
  </xdr:twoCellAnchor>
  <xdr:twoCellAnchor editAs="oneCell">
    <xdr:from>
      <xdr:col>4</xdr:col>
      <xdr:colOff>0</xdr:colOff>
      <xdr:row>58</xdr:row>
      <xdr:rowOff>0</xdr:rowOff>
    </xdr:from>
    <xdr:to>
      <xdr:col>4</xdr:col>
      <xdr:colOff>93092</xdr:colOff>
      <xdr:row>58</xdr:row>
      <xdr:rowOff>150019</xdr:rowOff>
    </xdr:to>
    <xdr:pic>
      <xdr:nvPicPr>
        <xdr:cNvPr id="2200" name="Picture 881"/>
        <xdr:cNvPicPr>
          <a:picLocks noChangeAspect="1"/>
        </xdr:cNvPicPr>
      </xdr:nvPicPr>
      <xdr:blipFill>
        <a:blip r:embed="rId1"/>
        <a:stretch>
          <a:fillRect/>
        </a:stretch>
      </xdr:blipFill>
      <xdr:spPr>
        <a:xfrm>
          <a:off x="2743200" y="88753950"/>
          <a:ext cx="92710" cy="149860"/>
        </a:xfrm>
        <a:prstGeom prst="rect">
          <a:avLst/>
        </a:prstGeom>
        <a:noFill/>
        <a:ln w="9525">
          <a:noFill/>
        </a:ln>
      </xdr:spPr>
    </xdr:pic>
    <xdr:clientData/>
  </xdr:twoCellAnchor>
  <xdr:twoCellAnchor editAs="oneCell">
    <xdr:from>
      <xdr:col>4</xdr:col>
      <xdr:colOff>0</xdr:colOff>
      <xdr:row>66</xdr:row>
      <xdr:rowOff>0</xdr:rowOff>
    </xdr:from>
    <xdr:to>
      <xdr:col>4</xdr:col>
      <xdr:colOff>93762</xdr:colOff>
      <xdr:row>67</xdr:row>
      <xdr:rowOff>17859</xdr:rowOff>
    </xdr:to>
    <xdr:pic>
      <xdr:nvPicPr>
        <xdr:cNvPr id="2218" name="Picture 899"/>
        <xdr:cNvPicPr>
          <a:picLocks noChangeAspect="1"/>
        </xdr:cNvPicPr>
      </xdr:nvPicPr>
      <xdr:blipFill>
        <a:blip r:embed="rId1"/>
        <a:stretch>
          <a:fillRect/>
        </a:stretch>
      </xdr:blipFill>
      <xdr:spPr>
        <a:xfrm>
          <a:off x="2743200" y="102012750"/>
          <a:ext cx="93345" cy="189230"/>
        </a:xfrm>
        <a:prstGeom prst="rect">
          <a:avLst/>
        </a:prstGeom>
        <a:noFill/>
        <a:ln w="9525">
          <a:noFill/>
        </a:ln>
      </xdr:spPr>
    </xdr:pic>
    <xdr:clientData/>
  </xdr:twoCellAnchor>
  <xdr:twoCellAnchor editAs="oneCell">
    <xdr:from>
      <xdr:col>4</xdr:col>
      <xdr:colOff>0</xdr:colOff>
      <xdr:row>66</xdr:row>
      <xdr:rowOff>0</xdr:rowOff>
    </xdr:from>
    <xdr:to>
      <xdr:col>4</xdr:col>
      <xdr:colOff>93092</xdr:colOff>
      <xdr:row>67</xdr:row>
      <xdr:rowOff>28575</xdr:rowOff>
    </xdr:to>
    <xdr:pic>
      <xdr:nvPicPr>
        <xdr:cNvPr id="2239" name="Picture 920"/>
        <xdr:cNvPicPr>
          <a:picLocks noChangeAspect="1"/>
        </xdr:cNvPicPr>
      </xdr:nvPicPr>
      <xdr:blipFill>
        <a:blip r:embed="rId1"/>
        <a:stretch>
          <a:fillRect/>
        </a:stretch>
      </xdr:blipFill>
      <xdr:spPr>
        <a:xfrm>
          <a:off x="2743200" y="102012750"/>
          <a:ext cx="92710" cy="200025"/>
        </a:xfrm>
        <a:prstGeom prst="rect">
          <a:avLst/>
        </a:prstGeom>
        <a:noFill/>
        <a:ln w="9525">
          <a:noFill/>
        </a:ln>
      </xdr:spPr>
    </xdr:pic>
    <xdr:clientData/>
  </xdr:twoCellAnchor>
  <xdr:twoCellAnchor editAs="oneCell">
    <xdr:from>
      <xdr:col>4</xdr:col>
      <xdr:colOff>0</xdr:colOff>
      <xdr:row>66</xdr:row>
      <xdr:rowOff>0</xdr:rowOff>
    </xdr:from>
    <xdr:to>
      <xdr:col>4</xdr:col>
      <xdr:colOff>93762</xdr:colOff>
      <xdr:row>66</xdr:row>
      <xdr:rowOff>141982</xdr:rowOff>
    </xdr:to>
    <xdr:pic>
      <xdr:nvPicPr>
        <xdr:cNvPr id="2248" name="Picture 929"/>
        <xdr:cNvPicPr>
          <a:picLocks noChangeAspect="1"/>
        </xdr:cNvPicPr>
      </xdr:nvPicPr>
      <xdr:blipFill>
        <a:blip r:embed="rId1"/>
        <a:stretch>
          <a:fillRect/>
        </a:stretch>
      </xdr:blipFill>
      <xdr:spPr>
        <a:xfrm>
          <a:off x="2743200" y="102012750"/>
          <a:ext cx="93345" cy="141605"/>
        </a:xfrm>
        <a:prstGeom prst="rect">
          <a:avLst/>
        </a:prstGeom>
        <a:noFill/>
        <a:ln w="9525">
          <a:noFill/>
        </a:ln>
      </xdr:spPr>
    </xdr:pic>
    <xdr:clientData/>
  </xdr:twoCellAnchor>
  <xdr:twoCellAnchor editAs="oneCell">
    <xdr:from>
      <xdr:col>4</xdr:col>
      <xdr:colOff>0</xdr:colOff>
      <xdr:row>66</xdr:row>
      <xdr:rowOff>0</xdr:rowOff>
    </xdr:from>
    <xdr:to>
      <xdr:col>4</xdr:col>
      <xdr:colOff>90413</xdr:colOff>
      <xdr:row>66</xdr:row>
      <xdr:rowOff>141982</xdr:rowOff>
    </xdr:to>
    <xdr:pic>
      <xdr:nvPicPr>
        <xdr:cNvPr id="2250" name="Picture 931"/>
        <xdr:cNvPicPr>
          <a:picLocks noChangeAspect="1"/>
        </xdr:cNvPicPr>
      </xdr:nvPicPr>
      <xdr:blipFill>
        <a:blip r:embed="rId1"/>
        <a:stretch>
          <a:fillRect/>
        </a:stretch>
      </xdr:blipFill>
      <xdr:spPr>
        <a:xfrm>
          <a:off x="2743200" y="102012750"/>
          <a:ext cx="90170" cy="141605"/>
        </a:xfrm>
        <a:prstGeom prst="rect">
          <a:avLst/>
        </a:prstGeom>
        <a:noFill/>
        <a:ln w="9525">
          <a:noFill/>
        </a:ln>
      </xdr:spPr>
    </xdr:pic>
    <xdr:clientData/>
  </xdr:twoCellAnchor>
  <xdr:twoCellAnchor editAs="oneCell">
    <xdr:from>
      <xdr:col>4</xdr:col>
      <xdr:colOff>0</xdr:colOff>
      <xdr:row>66</xdr:row>
      <xdr:rowOff>0</xdr:rowOff>
    </xdr:from>
    <xdr:to>
      <xdr:col>4</xdr:col>
      <xdr:colOff>90413</xdr:colOff>
      <xdr:row>67</xdr:row>
      <xdr:rowOff>0</xdr:rowOff>
    </xdr:to>
    <xdr:pic>
      <xdr:nvPicPr>
        <xdr:cNvPr id="2251" name="Picture 932"/>
        <xdr:cNvPicPr>
          <a:picLocks noChangeAspect="1"/>
        </xdr:cNvPicPr>
      </xdr:nvPicPr>
      <xdr:blipFill>
        <a:blip r:embed="rId1"/>
        <a:stretch>
          <a:fillRect/>
        </a:stretch>
      </xdr:blipFill>
      <xdr:spPr>
        <a:xfrm>
          <a:off x="2743200" y="102012750"/>
          <a:ext cx="90170" cy="171450"/>
        </a:xfrm>
        <a:prstGeom prst="rect">
          <a:avLst/>
        </a:prstGeom>
        <a:noFill/>
        <a:ln w="9525">
          <a:noFill/>
        </a:ln>
      </xdr:spPr>
    </xdr:pic>
    <xdr:clientData/>
  </xdr:twoCellAnchor>
  <xdr:twoCellAnchor editAs="oneCell">
    <xdr:from>
      <xdr:col>4</xdr:col>
      <xdr:colOff>0</xdr:colOff>
      <xdr:row>63</xdr:row>
      <xdr:rowOff>0</xdr:rowOff>
    </xdr:from>
    <xdr:to>
      <xdr:col>4</xdr:col>
      <xdr:colOff>93092</xdr:colOff>
      <xdr:row>63</xdr:row>
      <xdr:rowOff>166688</xdr:rowOff>
    </xdr:to>
    <xdr:pic>
      <xdr:nvPicPr>
        <xdr:cNvPr id="2265" name="Picture 946"/>
        <xdr:cNvPicPr>
          <a:picLocks noChangeAspect="1"/>
        </xdr:cNvPicPr>
      </xdr:nvPicPr>
      <xdr:blipFill>
        <a:blip r:embed="rId1"/>
        <a:stretch>
          <a:fillRect/>
        </a:stretch>
      </xdr:blipFill>
      <xdr:spPr>
        <a:xfrm>
          <a:off x="2743200" y="94849950"/>
          <a:ext cx="92710" cy="166370"/>
        </a:xfrm>
        <a:prstGeom prst="rect">
          <a:avLst/>
        </a:prstGeom>
        <a:noFill/>
        <a:ln w="9525">
          <a:noFill/>
        </a:ln>
      </xdr:spPr>
    </xdr:pic>
    <xdr:clientData/>
  </xdr:twoCellAnchor>
  <xdr:twoCellAnchor editAs="oneCell">
    <xdr:from>
      <xdr:col>4</xdr:col>
      <xdr:colOff>0</xdr:colOff>
      <xdr:row>63</xdr:row>
      <xdr:rowOff>0</xdr:rowOff>
    </xdr:from>
    <xdr:to>
      <xdr:col>4</xdr:col>
      <xdr:colOff>93092</xdr:colOff>
      <xdr:row>63</xdr:row>
      <xdr:rowOff>148828</xdr:rowOff>
    </xdr:to>
    <xdr:pic>
      <xdr:nvPicPr>
        <xdr:cNvPr id="2266" name="Picture 947"/>
        <xdr:cNvPicPr>
          <a:picLocks noChangeAspect="1"/>
        </xdr:cNvPicPr>
      </xdr:nvPicPr>
      <xdr:blipFill>
        <a:blip r:embed="rId1"/>
        <a:stretch>
          <a:fillRect/>
        </a:stretch>
      </xdr:blipFill>
      <xdr:spPr>
        <a:xfrm>
          <a:off x="2743200" y="94849950"/>
          <a:ext cx="92710" cy="148590"/>
        </a:xfrm>
        <a:prstGeom prst="rect">
          <a:avLst/>
        </a:prstGeom>
        <a:noFill/>
        <a:ln w="9525">
          <a:noFill/>
        </a:ln>
      </xdr:spPr>
    </xdr:pic>
    <xdr:clientData/>
  </xdr:twoCellAnchor>
  <xdr:twoCellAnchor editAs="oneCell">
    <xdr:from>
      <xdr:col>4</xdr:col>
      <xdr:colOff>0</xdr:colOff>
      <xdr:row>60</xdr:row>
      <xdr:rowOff>0</xdr:rowOff>
    </xdr:from>
    <xdr:to>
      <xdr:col>4</xdr:col>
      <xdr:colOff>93092</xdr:colOff>
      <xdr:row>60</xdr:row>
      <xdr:rowOff>167878</xdr:rowOff>
    </xdr:to>
    <xdr:pic>
      <xdr:nvPicPr>
        <xdr:cNvPr id="2281" name="Picture 962"/>
        <xdr:cNvPicPr>
          <a:picLocks noChangeAspect="1"/>
        </xdr:cNvPicPr>
      </xdr:nvPicPr>
      <xdr:blipFill>
        <a:blip r:embed="rId1"/>
        <a:stretch>
          <a:fillRect/>
        </a:stretch>
      </xdr:blipFill>
      <xdr:spPr>
        <a:xfrm>
          <a:off x="2743200" y="91039950"/>
          <a:ext cx="92710" cy="167640"/>
        </a:xfrm>
        <a:prstGeom prst="rect">
          <a:avLst/>
        </a:prstGeom>
        <a:noFill/>
        <a:ln w="9525">
          <a:noFill/>
        </a:ln>
      </xdr:spPr>
    </xdr:pic>
    <xdr:clientData/>
  </xdr:twoCellAnchor>
  <xdr:twoCellAnchor editAs="oneCell">
    <xdr:from>
      <xdr:col>4</xdr:col>
      <xdr:colOff>0</xdr:colOff>
      <xdr:row>60</xdr:row>
      <xdr:rowOff>0</xdr:rowOff>
    </xdr:from>
    <xdr:to>
      <xdr:col>4</xdr:col>
      <xdr:colOff>93092</xdr:colOff>
      <xdr:row>60</xdr:row>
      <xdr:rowOff>146447</xdr:rowOff>
    </xdr:to>
    <xdr:pic>
      <xdr:nvPicPr>
        <xdr:cNvPr id="2282" name="Picture 963"/>
        <xdr:cNvPicPr>
          <a:picLocks noChangeAspect="1"/>
        </xdr:cNvPicPr>
      </xdr:nvPicPr>
      <xdr:blipFill>
        <a:blip r:embed="rId1"/>
        <a:stretch>
          <a:fillRect/>
        </a:stretch>
      </xdr:blipFill>
      <xdr:spPr>
        <a:xfrm>
          <a:off x="2743200" y="91039950"/>
          <a:ext cx="92710" cy="146050"/>
        </a:xfrm>
        <a:prstGeom prst="rect">
          <a:avLst/>
        </a:prstGeom>
        <a:noFill/>
        <a:ln w="9525">
          <a:noFill/>
        </a:ln>
      </xdr:spPr>
    </xdr:pic>
    <xdr:clientData/>
  </xdr:twoCellAnchor>
  <xdr:twoCellAnchor editAs="oneCell">
    <xdr:from>
      <xdr:col>4</xdr:col>
      <xdr:colOff>0</xdr:colOff>
      <xdr:row>57</xdr:row>
      <xdr:rowOff>0</xdr:rowOff>
    </xdr:from>
    <xdr:to>
      <xdr:col>4</xdr:col>
      <xdr:colOff>93092</xdr:colOff>
      <xdr:row>57</xdr:row>
      <xdr:rowOff>162520</xdr:rowOff>
    </xdr:to>
    <xdr:pic>
      <xdr:nvPicPr>
        <xdr:cNvPr id="2307" name="Picture 988"/>
        <xdr:cNvPicPr>
          <a:picLocks noChangeAspect="1"/>
        </xdr:cNvPicPr>
      </xdr:nvPicPr>
      <xdr:blipFill>
        <a:blip r:embed="rId1"/>
        <a:stretch>
          <a:fillRect/>
        </a:stretch>
      </xdr:blipFill>
      <xdr:spPr>
        <a:xfrm>
          <a:off x="2743200" y="83553300"/>
          <a:ext cx="92710" cy="161925"/>
        </a:xfrm>
        <a:prstGeom prst="rect">
          <a:avLst/>
        </a:prstGeom>
        <a:noFill/>
        <a:ln w="9525">
          <a:noFill/>
        </a:ln>
      </xdr:spPr>
    </xdr:pic>
    <xdr:clientData/>
  </xdr:twoCellAnchor>
  <xdr:twoCellAnchor editAs="oneCell">
    <xdr:from>
      <xdr:col>4</xdr:col>
      <xdr:colOff>0</xdr:colOff>
      <xdr:row>57</xdr:row>
      <xdr:rowOff>0</xdr:rowOff>
    </xdr:from>
    <xdr:to>
      <xdr:col>4</xdr:col>
      <xdr:colOff>93092</xdr:colOff>
      <xdr:row>57</xdr:row>
      <xdr:rowOff>142205</xdr:rowOff>
    </xdr:to>
    <xdr:pic>
      <xdr:nvPicPr>
        <xdr:cNvPr id="2308" name="Picture 989"/>
        <xdr:cNvPicPr>
          <a:picLocks noChangeAspect="1"/>
        </xdr:cNvPicPr>
      </xdr:nvPicPr>
      <xdr:blipFill>
        <a:blip r:embed="rId1"/>
        <a:stretch>
          <a:fillRect/>
        </a:stretch>
      </xdr:blipFill>
      <xdr:spPr>
        <a:xfrm>
          <a:off x="2743200" y="83553300"/>
          <a:ext cx="92710" cy="141605"/>
        </a:xfrm>
        <a:prstGeom prst="rect">
          <a:avLst/>
        </a:prstGeom>
        <a:noFill/>
        <a:ln w="9525">
          <a:noFill/>
        </a:ln>
      </xdr:spPr>
    </xdr:pic>
    <xdr:clientData/>
  </xdr:twoCellAnchor>
  <xdr:twoCellAnchor editAs="oneCell">
    <xdr:from>
      <xdr:col>4</xdr:col>
      <xdr:colOff>0</xdr:colOff>
      <xdr:row>157</xdr:row>
      <xdr:rowOff>0</xdr:rowOff>
    </xdr:from>
    <xdr:to>
      <xdr:col>4</xdr:col>
      <xdr:colOff>93092</xdr:colOff>
      <xdr:row>158</xdr:row>
      <xdr:rowOff>0</xdr:rowOff>
    </xdr:to>
    <xdr:pic>
      <xdr:nvPicPr>
        <xdr:cNvPr id="2373" name="Picture 30"/>
        <xdr:cNvPicPr>
          <a:picLocks noChangeAspect="1"/>
        </xdr:cNvPicPr>
      </xdr:nvPicPr>
      <xdr:blipFill>
        <a:blip r:embed="rId1"/>
        <a:stretch>
          <a:fillRect/>
        </a:stretch>
      </xdr:blipFill>
      <xdr:spPr>
        <a:xfrm>
          <a:off x="2743200" y="197929500"/>
          <a:ext cx="92710" cy="171450"/>
        </a:xfrm>
        <a:prstGeom prst="rect">
          <a:avLst/>
        </a:prstGeom>
        <a:noFill/>
        <a:ln w="9525">
          <a:noFill/>
        </a:ln>
      </xdr:spPr>
    </xdr:pic>
    <xdr:clientData/>
  </xdr:twoCellAnchor>
  <xdr:twoCellAnchor editAs="oneCell">
    <xdr:from>
      <xdr:col>4</xdr:col>
      <xdr:colOff>0</xdr:colOff>
      <xdr:row>157</xdr:row>
      <xdr:rowOff>0</xdr:rowOff>
    </xdr:from>
    <xdr:to>
      <xdr:col>4</xdr:col>
      <xdr:colOff>93092</xdr:colOff>
      <xdr:row>157</xdr:row>
      <xdr:rowOff>152698</xdr:rowOff>
    </xdr:to>
    <xdr:pic>
      <xdr:nvPicPr>
        <xdr:cNvPr id="2374" name="Picture 31"/>
        <xdr:cNvPicPr>
          <a:picLocks noChangeAspect="1"/>
        </xdr:cNvPicPr>
      </xdr:nvPicPr>
      <xdr:blipFill>
        <a:blip r:embed="rId1"/>
        <a:stretch>
          <a:fillRect/>
        </a:stretch>
      </xdr:blipFill>
      <xdr:spPr>
        <a:xfrm>
          <a:off x="2743200" y="197929500"/>
          <a:ext cx="92710" cy="152400"/>
        </a:xfrm>
        <a:prstGeom prst="rect">
          <a:avLst/>
        </a:prstGeom>
        <a:noFill/>
        <a:ln w="9525">
          <a:noFill/>
        </a:ln>
      </xdr:spPr>
    </xdr:pic>
    <xdr:clientData/>
  </xdr:twoCellAnchor>
  <xdr:twoCellAnchor editAs="oneCell">
    <xdr:from>
      <xdr:col>4</xdr:col>
      <xdr:colOff>0</xdr:colOff>
      <xdr:row>157</xdr:row>
      <xdr:rowOff>0</xdr:rowOff>
    </xdr:from>
    <xdr:to>
      <xdr:col>4</xdr:col>
      <xdr:colOff>93092</xdr:colOff>
      <xdr:row>157</xdr:row>
      <xdr:rowOff>157386</xdr:rowOff>
    </xdr:to>
    <xdr:pic>
      <xdr:nvPicPr>
        <xdr:cNvPr id="2382" name="Picture 39"/>
        <xdr:cNvPicPr>
          <a:picLocks noChangeAspect="1"/>
        </xdr:cNvPicPr>
      </xdr:nvPicPr>
      <xdr:blipFill>
        <a:blip r:embed="rId1"/>
        <a:stretch>
          <a:fillRect/>
        </a:stretch>
      </xdr:blipFill>
      <xdr:spPr>
        <a:xfrm>
          <a:off x="2743200" y="197929500"/>
          <a:ext cx="92710" cy="156845"/>
        </a:xfrm>
        <a:prstGeom prst="rect">
          <a:avLst/>
        </a:prstGeom>
        <a:noFill/>
        <a:ln w="9525">
          <a:noFill/>
        </a:ln>
      </xdr:spPr>
    </xdr:pic>
    <xdr:clientData/>
  </xdr:twoCellAnchor>
  <xdr:twoCellAnchor editAs="oneCell">
    <xdr:from>
      <xdr:col>4</xdr:col>
      <xdr:colOff>0</xdr:colOff>
      <xdr:row>157</xdr:row>
      <xdr:rowOff>0</xdr:rowOff>
    </xdr:from>
    <xdr:to>
      <xdr:col>4</xdr:col>
      <xdr:colOff>90413</xdr:colOff>
      <xdr:row>157</xdr:row>
      <xdr:rowOff>157386</xdr:rowOff>
    </xdr:to>
    <xdr:pic>
      <xdr:nvPicPr>
        <xdr:cNvPr id="2384" name="Picture 41"/>
        <xdr:cNvPicPr>
          <a:picLocks noChangeAspect="1"/>
        </xdr:cNvPicPr>
      </xdr:nvPicPr>
      <xdr:blipFill>
        <a:blip r:embed="rId1"/>
        <a:stretch>
          <a:fillRect/>
        </a:stretch>
      </xdr:blipFill>
      <xdr:spPr>
        <a:xfrm>
          <a:off x="2743200" y="197929500"/>
          <a:ext cx="90170" cy="156845"/>
        </a:xfrm>
        <a:prstGeom prst="rect">
          <a:avLst/>
        </a:prstGeom>
        <a:noFill/>
        <a:ln w="9525">
          <a:noFill/>
        </a:ln>
      </xdr:spPr>
    </xdr:pic>
    <xdr:clientData/>
  </xdr:twoCellAnchor>
  <xdr:twoCellAnchor editAs="oneCell">
    <xdr:from>
      <xdr:col>4</xdr:col>
      <xdr:colOff>0</xdr:colOff>
      <xdr:row>157</xdr:row>
      <xdr:rowOff>0</xdr:rowOff>
    </xdr:from>
    <xdr:to>
      <xdr:col>4</xdr:col>
      <xdr:colOff>90413</xdr:colOff>
      <xdr:row>158</xdr:row>
      <xdr:rowOff>0</xdr:rowOff>
    </xdr:to>
    <xdr:pic>
      <xdr:nvPicPr>
        <xdr:cNvPr id="2385" name="Picture 42"/>
        <xdr:cNvPicPr>
          <a:picLocks noChangeAspect="1"/>
        </xdr:cNvPicPr>
      </xdr:nvPicPr>
      <xdr:blipFill>
        <a:blip r:embed="rId1"/>
        <a:stretch>
          <a:fillRect/>
        </a:stretch>
      </xdr:blipFill>
      <xdr:spPr>
        <a:xfrm>
          <a:off x="2743200" y="197929500"/>
          <a:ext cx="90170" cy="171450"/>
        </a:xfrm>
        <a:prstGeom prst="rect">
          <a:avLst/>
        </a:prstGeom>
        <a:noFill/>
        <a:ln w="9525">
          <a:noFill/>
        </a:ln>
      </xdr:spPr>
    </xdr:pic>
    <xdr:clientData/>
  </xdr:twoCellAnchor>
  <xdr:twoCellAnchor editAs="oneCell">
    <xdr:from>
      <xdr:col>4</xdr:col>
      <xdr:colOff>0</xdr:colOff>
      <xdr:row>159</xdr:row>
      <xdr:rowOff>0</xdr:rowOff>
    </xdr:from>
    <xdr:to>
      <xdr:col>4</xdr:col>
      <xdr:colOff>93762</xdr:colOff>
      <xdr:row>159</xdr:row>
      <xdr:rowOff>157386</xdr:rowOff>
    </xdr:to>
    <xdr:pic>
      <xdr:nvPicPr>
        <xdr:cNvPr id="2405" name="Picture 62"/>
        <xdr:cNvPicPr>
          <a:picLocks noChangeAspect="1"/>
        </xdr:cNvPicPr>
      </xdr:nvPicPr>
      <xdr:blipFill>
        <a:blip r:embed="rId1"/>
        <a:stretch>
          <a:fillRect/>
        </a:stretch>
      </xdr:blipFill>
      <xdr:spPr>
        <a:xfrm>
          <a:off x="2743200" y="198405750"/>
          <a:ext cx="93345" cy="156845"/>
        </a:xfrm>
        <a:prstGeom prst="rect">
          <a:avLst/>
        </a:prstGeom>
        <a:noFill/>
        <a:ln w="9525">
          <a:noFill/>
        </a:ln>
      </xdr:spPr>
    </xdr:pic>
    <xdr:clientData/>
  </xdr:twoCellAnchor>
  <xdr:twoCellAnchor editAs="oneCell">
    <xdr:from>
      <xdr:col>4</xdr:col>
      <xdr:colOff>0</xdr:colOff>
      <xdr:row>159</xdr:row>
      <xdr:rowOff>0</xdr:rowOff>
    </xdr:from>
    <xdr:to>
      <xdr:col>4</xdr:col>
      <xdr:colOff>90413</xdr:colOff>
      <xdr:row>159</xdr:row>
      <xdr:rowOff>157386</xdr:rowOff>
    </xdr:to>
    <xdr:pic>
      <xdr:nvPicPr>
        <xdr:cNvPr id="2408" name="Picture 65"/>
        <xdr:cNvPicPr>
          <a:picLocks noChangeAspect="1"/>
        </xdr:cNvPicPr>
      </xdr:nvPicPr>
      <xdr:blipFill>
        <a:blip r:embed="rId1"/>
        <a:stretch>
          <a:fillRect/>
        </a:stretch>
      </xdr:blipFill>
      <xdr:spPr>
        <a:xfrm>
          <a:off x="2743200" y="198405750"/>
          <a:ext cx="90170" cy="156845"/>
        </a:xfrm>
        <a:prstGeom prst="rect">
          <a:avLst/>
        </a:prstGeom>
        <a:noFill/>
        <a:ln w="9525">
          <a:noFill/>
        </a:ln>
      </xdr:spPr>
    </xdr:pic>
    <xdr:clientData/>
  </xdr:twoCellAnchor>
  <xdr:twoCellAnchor editAs="oneCell">
    <xdr:from>
      <xdr:col>4</xdr:col>
      <xdr:colOff>0</xdr:colOff>
      <xdr:row>16</xdr:row>
      <xdr:rowOff>0</xdr:rowOff>
    </xdr:from>
    <xdr:to>
      <xdr:col>4</xdr:col>
      <xdr:colOff>93762</xdr:colOff>
      <xdr:row>16</xdr:row>
      <xdr:rowOff>170259</xdr:rowOff>
    </xdr:to>
    <xdr:pic>
      <xdr:nvPicPr>
        <xdr:cNvPr id="2417" name="Picture 74"/>
        <xdr:cNvPicPr>
          <a:picLocks noChangeAspect="1"/>
        </xdr:cNvPicPr>
      </xdr:nvPicPr>
      <xdr:blipFill>
        <a:blip r:embed="rId1"/>
        <a:stretch>
          <a:fillRect/>
        </a:stretch>
      </xdr:blipFill>
      <xdr:spPr>
        <a:xfrm>
          <a:off x="2743200" y="14344650"/>
          <a:ext cx="93345" cy="170180"/>
        </a:xfrm>
        <a:prstGeom prst="rect">
          <a:avLst/>
        </a:prstGeom>
        <a:noFill/>
        <a:ln w="9525">
          <a:noFill/>
        </a:ln>
      </xdr:spPr>
    </xdr:pic>
    <xdr:clientData/>
  </xdr:twoCellAnchor>
  <xdr:twoCellAnchor editAs="oneCell">
    <xdr:from>
      <xdr:col>4</xdr:col>
      <xdr:colOff>0</xdr:colOff>
      <xdr:row>16</xdr:row>
      <xdr:rowOff>0</xdr:rowOff>
    </xdr:from>
    <xdr:to>
      <xdr:col>4</xdr:col>
      <xdr:colOff>93762</xdr:colOff>
      <xdr:row>16</xdr:row>
      <xdr:rowOff>144066</xdr:rowOff>
    </xdr:to>
    <xdr:pic>
      <xdr:nvPicPr>
        <xdr:cNvPr id="2418" name="Picture 75"/>
        <xdr:cNvPicPr>
          <a:picLocks noChangeAspect="1"/>
        </xdr:cNvPicPr>
      </xdr:nvPicPr>
      <xdr:blipFill>
        <a:blip r:embed="rId1"/>
        <a:stretch>
          <a:fillRect/>
        </a:stretch>
      </xdr:blipFill>
      <xdr:spPr>
        <a:xfrm>
          <a:off x="2743200" y="14344650"/>
          <a:ext cx="93345" cy="143510"/>
        </a:xfrm>
        <a:prstGeom prst="rect">
          <a:avLst/>
        </a:prstGeom>
        <a:noFill/>
        <a:ln w="9525">
          <a:noFill/>
        </a:ln>
      </xdr:spPr>
    </xdr:pic>
    <xdr:clientData/>
  </xdr:twoCellAnchor>
  <xdr:twoCellAnchor editAs="oneCell">
    <xdr:from>
      <xdr:col>4</xdr:col>
      <xdr:colOff>0</xdr:colOff>
      <xdr:row>16</xdr:row>
      <xdr:rowOff>0</xdr:rowOff>
    </xdr:from>
    <xdr:to>
      <xdr:col>4</xdr:col>
      <xdr:colOff>93762</xdr:colOff>
      <xdr:row>16</xdr:row>
      <xdr:rowOff>163711</xdr:rowOff>
    </xdr:to>
    <xdr:pic>
      <xdr:nvPicPr>
        <xdr:cNvPr id="2433" name="Picture 90"/>
        <xdr:cNvPicPr>
          <a:picLocks noChangeAspect="1"/>
        </xdr:cNvPicPr>
      </xdr:nvPicPr>
      <xdr:blipFill>
        <a:blip r:embed="rId1"/>
        <a:stretch>
          <a:fillRect/>
        </a:stretch>
      </xdr:blipFill>
      <xdr:spPr>
        <a:xfrm>
          <a:off x="2743200" y="14344650"/>
          <a:ext cx="93345" cy="163195"/>
        </a:xfrm>
        <a:prstGeom prst="rect">
          <a:avLst/>
        </a:prstGeom>
        <a:noFill/>
        <a:ln w="9525">
          <a:noFill/>
        </a:ln>
      </xdr:spPr>
    </xdr:pic>
    <xdr:clientData/>
  </xdr:twoCellAnchor>
  <xdr:twoCellAnchor editAs="oneCell">
    <xdr:from>
      <xdr:col>4</xdr:col>
      <xdr:colOff>0</xdr:colOff>
      <xdr:row>16</xdr:row>
      <xdr:rowOff>0</xdr:rowOff>
    </xdr:from>
    <xdr:to>
      <xdr:col>4</xdr:col>
      <xdr:colOff>93762</xdr:colOff>
      <xdr:row>16</xdr:row>
      <xdr:rowOff>176808</xdr:rowOff>
    </xdr:to>
    <xdr:pic>
      <xdr:nvPicPr>
        <xdr:cNvPr id="2436" name="Picture 93"/>
        <xdr:cNvPicPr>
          <a:picLocks noChangeAspect="1"/>
        </xdr:cNvPicPr>
      </xdr:nvPicPr>
      <xdr:blipFill>
        <a:blip r:embed="rId1"/>
        <a:stretch>
          <a:fillRect/>
        </a:stretch>
      </xdr:blipFill>
      <xdr:spPr>
        <a:xfrm>
          <a:off x="2743200" y="14344650"/>
          <a:ext cx="93345" cy="176530"/>
        </a:xfrm>
        <a:prstGeom prst="rect">
          <a:avLst/>
        </a:prstGeom>
        <a:noFill/>
        <a:ln w="9525">
          <a:noFill/>
        </a:ln>
      </xdr:spPr>
    </xdr:pic>
    <xdr:clientData/>
  </xdr:twoCellAnchor>
  <xdr:twoCellAnchor editAs="oneCell">
    <xdr:from>
      <xdr:col>4</xdr:col>
      <xdr:colOff>0</xdr:colOff>
      <xdr:row>80</xdr:row>
      <xdr:rowOff>0</xdr:rowOff>
    </xdr:from>
    <xdr:to>
      <xdr:col>4</xdr:col>
      <xdr:colOff>91083</xdr:colOff>
      <xdr:row>80</xdr:row>
      <xdr:rowOff>167878</xdr:rowOff>
    </xdr:to>
    <xdr:pic>
      <xdr:nvPicPr>
        <xdr:cNvPr id="2539" name="Picture 196"/>
        <xdr:cNvPicPr>
          <a:picLocks noChangeAspect="1"/>
        </xdr:cNvPicPr>
      </xdr:nvPicPr>
      <xdr:blipFill>
        <a:blip r:embed="rId1"/>
        <a:stretch>
          <a:fillRect/>
        </a:stretch>
      </xdr:blipFill>
      <xdr:spPr>
        <a:xfrm>
          <a:off x="2743200" y="111652050"/>
          <a:ext cx="90805" cy="167640"/>
        </a:xfrm>
        <a:prstGeom prst="rect">
          <a:avLst/>
        </a:prstGeom>
        <a:noFill/>
        <a:ln w="9525">
          <a:noFill/>
        </a:ln>
      </xdr:spPr>
    </xdr:pic>
    <xdr:clientData/>
  </xdr:twoCellAnchor>
  <xdr:twoCellAnchor editAs="oneCell">
    <xdr:from>
      <xdr:col>4</xdr:col>
      <xdr:colOff>0</xdr:colOff>
      <xdr:row>80</xdr:row>
      <xdr:rowOff>0</xdr:rowOff>
    </xdr:from>
    <xdr:to>
      <xdr:col>4</xdr:col>
      <xdr:colOff>91083</xdr:colOff>
      <xdr:row>80</xdr:row>
      <xdr:rowOff>157163</xdr:rowOff>
    </xdr:to>
    <xdr:pic>
      <xdr:nvPicPr>
        <xdr:cNvPr id="2540" name="Picture 197"/>
        <xdr:cNvPicPr>
          <a:picLocks noChangeAspect="1"/>
        </xdr:cNvPicPr>
      </xdr:nvPicPr>
      <xdr:blipFill>
        <a:blip r:embed="rId1"/>
        <a:stretch>
          <a:fillRect/>
        </a:stretch>
      </xdr:blipFill>
      <xdr:spPr>
        <a:xfrm>
          <a:off x="2743200" y="111652050"/>
          <a:ext cx="90805" cy="156845"/>
        </a:xfrm>
        <a:prstGeom prst="rect">
          <a:avLst/>
        </a:prstGeom>
        <a:noFill/>
        <a:ln w="9525">
          <a:noFill/>
        </a:ln>
      </xdr:spPr>
    </xdr:pic>
    <xdr:clientData/>
  </xdr:twoCellAnchor>
  <xdr:twoCellAnchor editAs="oneCell">
    <xdr:from>
      <xdr:col>4</xdr:col>
      <xdr:colOff>0</xdr:colOff>
      <xdr:row>80</xdr:row>
      <xdr:rowOff>0</xdr:rowOff>
    </xdr:from>
    <xdr:to>
      <xdr:col>4</xdr:col>
      <xdr:colOff>87734</xdr:colOff>
      <xdr:row>80</xdr:row>
      <xdr:rowOff>157163</xdr:rowOff>
    </xdr:to>
    <xdr:pic>
      <xdr:nvPicPr>
        <xdr:cNvPr id="2542" name="Picture 199"/>
        <xdr:cNvPicPr>
          <a:picLocks noChangeAspect="1"/>
        </xdr:cNvPicPr>
      </xdr:nvPicPr>
      <xdr:blipFill>
        <a:blip r:embed="rId1"/>
        <a:stretch>
          <a:fillRect/>
        </a:stretch>
      </xdr:blipFill>
      <xdr:spPr>
        <a:xfrm>
          <a:off x="2743200" y="111652050"/>
          <a:ext cx="87630" cy="156845"/>
        </a:xfrm>
        <a:prstGeom prst="rect">
          <a:avLst/>
        </a:prstGeom>
        <a:noFill/>
        <a:ln w="9525">
          <a:noFill/>
        </a:ln>
      </xdr:spPr>
    </xdr:pic>
    <xdr:clientData/>
  </xdr:twoCellAnchor>
  <xdr:twoCellAnchor editAs="oneCell">
    <xdr:from>
      <xdr:col>4</xdr:col>
      <xdr:colOff>0</xdr:colOff>
      <xdr:row>80</xdr:row>
      <xdr:rowOff>0</xdr:rowOff>
    </xdr:from>
    <xdr:to>
      <xdr:col>4</xdr:col>
      <xdr:colOff>87734</xdr:colOff>
      <xdr:row>80</xdr:row>
      <xdr:rowOff>167878</xdr:rowOff>
    </xdr:to>
    <xdr:pic>
      <xdr:nvPicPr>
        <xdr:cNvPr id="2543" name="Picture 200"/>
        <xdr:cNvPicPr>
          <a:picLocks noChangeAspect="1"/>
        </xdr:cNvPicPr>
      </xdr:nvPicPr>
      <xdr:blipFill>
        <a:blip r:embed="rId1"/>
        <a:stretch>
          <a:fillRect/>
        </a:stretch>
      </xdr:blipFill>
      <xdr:spPr>
        <a:xfrm>
          <a:off x="2743200" y="111652050"/>
          <a:ext cx="87630" cy="167640"/>
        </a:xfrm>
        <a:prstGeom prst="rect">
          <a:avLst/>
        </a:prstGeom>
        <a:noFill/>
        <a:ln w="9525">
          <a:noFill/>
        </a:ln>
      </xdr:spPr>
    </xdr:pic>
    <xdr:clientData/>
  </xdr:twoCellAnchor>
  <xdr:twoCellAnchor editAs="oneCell">
    <xdr:from>
      <xdr:col>4</xdr:col>
      <xdr:colOff>0</xdr:colOff>
      <xdr:row>85</xdr:row>
      <xdr:rowOff>0</xdr:rowOff>
    </xdr:from>
    <xdr:to>
      <xdr:col>4</xdr:col>
      <xdr:colOff>91083</xdr:colOff>
      <xdr:row>85</xdr:row>
      <xdr:rowOff>163711</xdr:rowOff>
    </xdr:to>
    <xdr:pic>
      <xdr:nvPicPr>
        <xdr:cNvPr id="2563" name="Picture 220"/>
        <xdr:cNvPicPr>
          <a:picLocks noChangeAspect="1"/>
        </xdr:cNvPicPr>
      </xdr:nvPicPr>
      <xdr:blipFill>
        <a:blip r:embed="rId1"/>
        <a:stretch>
          <a:fillRect/>
        </a:stretch>
      </xdr:blipFill>
      <xdr:spPr>
        <a:xfrm>
          <a:off x="2743200" y="115614450"/>
          <a:ext cx="90805" cy="163195"/>
        </a:xfrm>
        <a:prstGeom prst="rect">
          <a:avLst/>
        </a:prstGeom>
        <a:noFill/>
        <a:ln w="9525">
          <a:noFill/>
        </a:ln>
      </xdr:spPr>
    </xdr:pic>
    <xdr:clientData/>
  </xdr:twoCellAnchor>
  <xdr:twoCellAnchor editAs="oneCell">
    <xdr:from>
      <xdr:col>4</xdr:col>
      <xdr:colOff>0</xdr:colOff>
      <xdr:row>85</xdr:row>
      <xdr:rowOff>0</xdr:rowOff>
    </xdr:from>
    <xdr:to>
      <xdr:col>4</xdr:col>
      <xdr:colOff>91083</xdr:colOff>
      <xdr:row>85</xdr:row>
      <xdr:rowOff>154781</xdr:rowOff>
    </xdr:to>
    <xdr:pic>
      <xdr:nvPicPr>
        <xdr:cNvPr id="2564" name="Picture 221"/>
        <xdr:cNvPicPr>
          <a:picLocks noChangeAspect="1"/>
        </xdr:cNvPicPr>
      </xdr:nvPicPr>
      <xdr:blipFill>
        <a:blip r:embed="rId1"/>
        <a:stretch>
          <a:fillRect/>
        </a:stretch>
      </xdr:blipFill>
      <xdr:spPr>
        <a:xfrm>
          <a:off x="2743200" y="115614450"/>
          <a:ext cx="90805" cy="154305"/>
        </a:xfrm>
        <a:prstGeom prst="rect">
          <a:avLst/>
        </a:prstGeom>
        <a:noFill/>
        <a:ln w="9525">
          <a:noFill/>
        </a:ln>
      </xdr:spPr>
    </xdr:pic>
    <xdr:clientData/>
  </xdr:twoCellAnchor>
  <xdr:twoCellAnchor editAs="oneCell">
    <xdr:from>
      <xdr:col>4</xdr:col>
      <xdr:colOff>0</xdr:colOff>
      <xdr:row>85</xdr:row>
      <xdr:rowOff>0</xdr:rowOff>
    </xdr:from>
    <xdr:to>
      <xdr:col>4</xdr:col>
      <xdr:colOff>87734</xdr:colOff>
      <xdr:row>85</xdr:row>
      <xdr:rowOff>154781</xdr:rowOff>
    </xdr:to>
    <xdr:pic>
      <xdr:nvPicPr>
        <xdr:cNvPr id="2566" name="Picture 223"/>
        <xdr:cNvPicPr>
          <a:picLocks noChangeAspect="1"/>
        </xdr:cNvPicPr>
      </xdr:nvPicPr>
      <xdr:blipFill>
        <a:blip r:embed="rId1"/>
        <a:stretch>
          <a:fillRect/>
        </a:stretch>
      </xdr:blipFill>
      <xdr:spPr>
        <a:xfrm>
          <a:off x="2743200" y="115614450"/>
          <a:ext cx="87630" cy="154305"/>
        </a:xfrm>
        <a:prstGeom prst="rect">
          <a:avLst/>
        </a:prstGeom>
        <a:noFill/>
        <a:ln w="9525">
          <a:noFill/>
        </a:ln>
      </xdr:spPr>
    </xdr:pic>
    <xdr:clientData/>
  </xdr:twoCellAnchor>
  <xdr:twoCellAnchor editAs="oneCell">
    <xdr:from>
      <xdr:col>4</xdr:col>
      <xdr:colOff>0</xdr:colOff>
      <xdr:row>85</xdr:row>
      <xdr:rowOff>0</xdr:rowOff>
    </xdr:from>
    <xdr:to>
      <xdr:col>4</xdr:col>
      <xdr:colOff>87734</xdr:colOff>
      <xdr:row>85</xdr:row>
      <xdr:rowOff>163711</xdr:rowOff>
    </xdr:to>
    <xdr:pic>
      <xdr:nvPicPr>
        <xdr:cNvPr id="2567" name="Picture 224"/>
        <xdr:cNvPicPr>
          <a:picLocks noChangeAspect="1"/>
        </xdr:cNvPicPr>
      </xdr:nvPicPr>
      <xdr:blipFill>
        <a:blip r:embed="rId1"/>
        <a:stretch>
          <a:fillRect/>
        </a:stretch>
      </xdr:blipFill>
      <xdr:spPr>
        <a:xfrm>
          <a:off x="2743200" y="115614450"/>
          <a:ext cx="87630" cy="163195"/>
        </a:xfrm>
        <a:prstGeom prst="rect">
          <a:avLst/>
        </a:prstGeom>
        <a:noFill/>
        <a:ln w="9525">
          <a:noFill/>
        </a:ln>
      </xdr:spPr>
    </xdr:pic>
    <xdr:clientData/>
  </xdr:twoCellAnchor>
  <xdr:twoCellAnchor editAs="oneCell">
    <xdr:from>
      <xdr:col>4</xdr:col>
      <xdr:colOff>0</xdr:colOff>
      <xdr:row>86</xdr:row>
      <xdr:rowOff>0</xdr:rowOff>
    </xdr:from>
    <xdr:to>
      <xdr:col>4</xdr:col>
      <xdr:colOff>93762</xdr:colOff>
      <xdr:row>86</xdr:row>
      <xdr:rowOff>155377</xdr:rowOff>
    </xdr:to>
    <xdr:pic>
      <xdr:nvPicPr>
        <xdr:cNvPr id="2575" name="Picture 232"/>
        <xdr:cNvPicPr>
          <a:picLocks noChangeAspect="1"/>
        </xdr:cNvPicPr>
      </xdr:nvPicPr>
      <xdr:blipFill>
        <a:blip r:embed="rId1"/>
        <a:stretch>
          <a:fillRect/>
        </a:stretch>
      </xdr:blipFill>
      <xdr:spPr>
        <a:xfrm>
          <a:off x="2743200" y="116376450"/>
          <a:ext cx="93345" cy="154940"/>
        </a:xfrm>
        <a:prstGeom prst="rect">
          <a:avLst/>
        </a:prstGeom>
        <a:noFill/>
        <a:ln w="9525">
          <a:noFill/>
        </a:ln>
      </xdr:spPr>
    </xdr:pic>
    <xdr:clientData/>
  </xdr:twoCellAnchor>
  <xdr:twoCellAnchor editAs="oneCell">
    <xdr:from>
      <xdr:col>4</xdr:col>
      <xdr:colOff>0</xdr:colOff>
      <xdr:row>86</xdr:row>
      <xdr:rowOff>0</xdr:rowOff>
    </xdr:from>
    <xdr:to>
      <xdr:col>4</xdr:col>
      <xdr:colOff>87734</xdr:colOff>
      <xdr:row>86</xdr:row>
      <xdr:rowOff>155377</xdr:rowOff>
    </xdr:to>
    <xdr:pic>
      <xdr:nvPicPr>
        <xdr:cNvPr id="2578" name="Picture 235"/>
        <xdr:cNvPicPr>
          <a:picLocks noChangeAspect="1"/>
        </xdr:cNvPicPr>
      </xdr:nvPicPr>
      <xdr:blipFill>
        <a:blip r:embed="rId1"/>
        <a:stretch>
          <a:fillRect/>
        </a:stretch>
      </xdr:blipFill>
      <xdr:spPr>
        <a:xfrm>
          <a:off x="2743200" y="116376450"/>
          <a:ext cx="87630" cy="154940"/>
        </a:xfrm>
        <a:prstGeom prst="rect">
          <a:avLst/>
        </a:prstGeom>
        <a:noFill/>
        <a:ln w="9525">
          <a:noFill/>
        </a:ln>
      </xdr:spPr>
    </xdr:pic>
    <xdr:clientData/>
  </xdr:twoCellAnchor>
  <xdr:twoCellAnchor editAs="oneCell">
    <xdr:from>
      <xdr:col>4</xdr:col>
      <xdr:colOff>0</xdr:colOff>
      <xdr:row>87</xdr:row>
      <xdr:rowOff>0</xdr:rowOff>
    </xdr:from>
    <xdr:to>
      <xdr:col>4</xdr:col>
      <xdr:colOff>91083</xdr:colOff>
      <xdr:row>87</xdr:row>
      <xdr:rowOff>166688</xdr:rowOff>
    </xdr:to>
    <xdr:pic>
      <xdr:nvPicPr>
        <xdr:cNvPr id="2587" name="Picture 244"/>
        <xdr:cNvPicPr>
          <a:picLocks noChangeAspect="1"/>
        </xdr:cNvPicPr>
      </xdr:nvPicPr>
      <xdr:blipFill>
        <a:blip r:embed="rId1"/>
        <a:stretch>
          <a:fillRect/>
        </a:stretch>
      </xdr:blipFill>
      <xdr:spPr>
        <a:xfrm>
          <a:off x="2743200" y="117748050"/>
          <a:ext cx="90805" cy="166370"/>
        </a:xfrm>
        <a:prstGeom prst="rect">
          <a:avLst/>
        </a:prstGeom>
        <a:noFill/>
        <a:ln w="9525">
          <a:noFill/>
        </a:ln>
      </xdr:spPr>
    </xdr:pic>
    <xdr:clientData/>
  </xdr:twoCellAnchor>
  <xdr:twoCellAnchor editAs="oneCell">
    <xdr:from>
      <xdr:col>4</xdr:col>
      <xdr:colOff>0</xdr:colOff>
      <xdr:row>87</xdr:row>
      <xdr:rowOff>0</xdr:rowOff>
    </xdr:from>
    <xdr:to>
      <xdr:col>4</xdr:col>
      <xdr:colOff>91083</xdr:colOff>
      <xdr:row>87</xdr:row>
      <xdr:rowOff>148828</xdr:rowOff>
    </xdr:to>
    <xdr:pic>
      <xdr:nvPicPr>
        <xdr:cNvPr id="2588" name="Picture 245"/>
        <xdr:cNvPicPr>
          <a:picLocks noChangeAspect="1"/>
        </xdr:cNvPicPr>
      </xdr:nvPicPr>
      <xdr:blipFill>
        <a:blip r:embed="rId1"/>
        <a:stretch>
          <a:fillRect/>
        </a:stretch>
      </xdr:blipFill>
      <xdr:spPr>
        <a:xfrm>
          <a:off x="2743200" y="117748050"/>
          <a:ext cx="90805" cy="148590"/>
        </a:xfrm>
        <a:prstGeom prst="rect">
          <a:avLst/>
        </a:prstGeom>
        <a:noFill/>
        <a:ln w="9525">
          <a:noFill/>
        </a:ln>
      </xdr:spPr>
    </xdr:pic>
    <xdr:clientData/>
  </xdr:twoCellAnchor>
  <xdr:twoCellAnchor editAs="oneCell">
    <xdr:from>
      <xdr:col>4</xdr:col>
      <xdr:colOff>0</xdr:colOff>
      <xdr:row>87</xdr:row>
      <xdr:rowOff>0</xdr:rowOff>
    </xdr:from>
    <xdr:to>
      <xdr:col>4</xdr:col>
      <xdr:colOff>91083</xdr:colOff>
      <xdr:row>87</xdr:row>
      <xdr:rowOff>157758</xdr:rowOff>
    </xdr:to>
    <xdr:pic>
      <xdr:nvPicPr>
        <xdr:cNvPr id="2604" name="Picture 261"/>
        <xdr:cNvPicPr>
          <a:picLocks noChangeAspect="1"/>
        </xdr:cNvPicPr>
      </xdr:nvPicPr>
      <xdr:blipFill>
        <a:blip r:embed="rId1"/>
        <a:stretch>
          <a:fillRect/>
        </a:stretch>
      </xdr:blipFill>
      <xdr:spPr>
        <a:xfrm>
          <a:off x="2743200" y="117748050"/>
          <a:ext cx="90805" cy="157480"/>
        </a:xfrm>
        <a:prstGeom prst="rect">
          <a:avLst/>
        </a:prstGeom>
        <a:noFill/>
        <a:ln w="9525">
          <a:noFill/>
        </a:ln>
      </xdr:spPr>
    </xdr:pic>
    <xdr:clientData/>
  </xdr:twoCellAnchor>
  <xdr:twoCellAnchor editAs="oneCell">
    <xdr:from>
      <xdr:col>4</xdr:col>
      <xdr:colOff>0</xdr:colOff>
      <xdr:row>87</xdr:row>
      <xdr:rowOff>0</xdr:rowOff>
    </xdr:from>
    <xdr:to>
      <xdr:col>4</xdr:col>
      <xdr:colOff>87734</xdr:colOff>
      <xdr:row>87</xdr:row>
      <xdr:rowOff>157758</xdr:rowOff>
    </xdr:to>
    <xdr:pic>
      <xdr:nvPicPr>
        <xdr:cNvPr id="2606" name="Picture 263"/>
        <xdr:cNvPicPr>
          <a:picLocks noChangeAspect="1"/>
        </xdr:cNvPicPr>
      </xdr:nvPicPr>
      <xdr:blipFill>
        <a:blip r:embed="rId1"/>
        <a:stretch>
          <a:fillRect/>
        </a:stretch>
      </xdr:blipFill>
      <xdr:spPr>
        <a:xfrm>
          <a:off x="2743200" y="117748050"/>
          <a:ext cx="87630" cy="157480"/>
        </a:xfrm>
        <a:prstGeom prst="rect">
          <a:avLst/>
        </a:prstGeom>
        <a:noFill/>
        <a:ln w="9525">
          <a:noFill/>
        </a:ln>
      </xdr:spPr>
    </xdr:pic>
    <xdr:clientData/>
  </xdr:twoCellAnchor>
  <xdr:twoCellAnchor editAs="oneCell">
    <xdr:from>
      <xdr:col>4</xdr:col>
      <xdr:colOff>0</xdr:colOff>
      <xdr:row>87</xdr:row>
      <xdr:rowOff>0</xdr:rowOff>
    </xdr:from>
    <xdr:to>
      <xdr:col>4</xdr:col>
      <xdr:colOff>87734</xdr:colOff>
      <xdr:row>87</xdr:row>
      <xdr:rowOff>172641</xdr:rowOff>
    </xdr:to>
    <xdr:pic>
      <xdr:nvPicPr>
        <xdr:cNvPr id="2607" name="Picture 264"/>
        <xdr:cNvPicPr>
          <a:picLocks noChangeAspect="1"/>
        </xdr:cNvPicPr>
      </xdr:nvPicPr>
      <xdr:blipFill>
        <a:blip r:embed="rId1"/>
        <a:stretch>
          <a:fillRect/>
        </a:stretch>
      </xdr:blipFill>
      <xdr:spPr>
        <a:xfrm>
          <a:off x="2743200" y="117748050"/>
          <a:ext cx="87630" cy="172085"/>
        </a:xfrm>
        <a:prstGeom prst="rect">
          <a:avLst/>
        </a:prstGeom>
        <a:noFill/>
        <a:ln w="9525">
          <a:noFill/>
        </a:ln>
      </xdr:spPr>
    </xdr:pic>
    <xdr:clientData/>
  </xdr:twoCellAnchor>
  <xdr:twoCellAnchor editAs="oneCell">
    <xdr:from>
      <xdr:col>4</xdr:col>
      <xdr:colOff>0</xdr:colOff>
      <xdr:row>88</xdr:row>
      <xdr:rowOff>0</xdr:rowOff>
    </xdr:from>
    <xdr:to>
      <xdr:col>4</xdr:col>
      <xdr:colOff>91083</xdr:colOff>
      <xdr:row>88</xdr:row>
      <xdr:rowOff>166688</xdr:rowOff>
    </xdr:to>
    <xdr:pic>
      <xdr:nvPicPr>
        <xdr:cNvPr id="3103" name="Picture 760"/>
        <xdr:cNvPicPr>
          <a:picLocks noChangeAspect="1"/>
        </xdr:cNvPicPr>
      </xdr:nvPicPr>
      <xdr:blipFill>
        <a:blip r:embed="rId1"/>
        <a:stretch>
          <a:fillRect/>
        </a:stretch>
      </xdr:blipFill>
      <xdr:spPr>
        <a:xfrm>
          <a:off x="2743200" y="118510050"/>
          <a:ext cx="90805" cy="166370"/>
        </a:xfrm>
        <a:prstGeom prst="rect">
          <a:avLst/>
        </a:prstGeom>
        <a:noFill/>
        <a:ln w="9525">
          <a:noFill/>
        </a:ln>
      </xdr:spPr>
    </xdr:pic>
    <xdr:clientData/>
  </xdr:twoCellAnchor>
  <xdr:twoCellAnchor editAs="oneCell">
    <xdr:from>
      <xdr:col>4</xdr:col>
      <xdr:colOff>0</xdr:colOff>
      <xdr:row>88</xdr:row>
      <xdr:rowOff>0</xdr:rowOff>
    </xdr:from>
    <xdr:to>
      <xdr:col>4</xdr:col>
      <xdr:colOff>91083</xdr:colOff>
      <xdr:row>88</xdr:row>
      <xdr:rowOff>154781</xdr:rowOff>
    </xdr:to>
    <xdr:pic>
      <xdr:nvPicPr>
        <xdr:cNvPr id="3104" name="Picture 761"/>
        <xdr:cNvPicPr>
          <a:picLocks noChangeAspect="1"/>
        </xdr:cNvPicPr>
      </xdr:nvPicPr>
      <xdr:blipFill>
        <a:blip r:embed="rId1"/>
        <a:stretch>
          <a:fillRect/>
        </a:stretch>
      </xdr:blipFill>
      <xdr:spPr>
        <a:xfrm>
          <a:off x="2743200" y="118510050"/>
          <a:ext cx="90805" cy="154305"/>
        </a:xfrm>
        <a:prstGeom prst="rect">
          <a:avLst/>
        </a:prstGeom>
        <a:noFill/>
        <a:ln w="9525">
          <a:noFill/>
        </a:ln>
      </xdr:spPr>
    </xdr:pic>
    <xdr:clientData/>
  </xdr:twoCellAnchor>
  <xdr:twoCellAnchor editAs="oneCell">
    <xdr:from>
      <xdr:col>4</xdr:col>
      <xdr:colOff>0</xdr:colOff>
      <xdr:row>88</xdr:row>
      <xdr:rowOff>0</xdr:rowOff>
    </xdr:from>
    <xdr:to>
      <xdr:col>4</xdr:col>
      <xdr:colOff>87734</xdr:colOff>
      <xdr:row>88</xdr:row>
      <xdr:rowOff>154781</xdr:rowOff>
    </xdr:to>
    <xdr:pic>
      <xdr:nvPicPr>
        <xdr:cNvPr id="3106" name="Picture 763"/>
        <xdr:cNvPicPr>
          <a:picLocks noChangeAspect="1"/>
        </xdr:cNvPicPr>
      </xdr:nvPicPr>
      <xdr:blipFill>
        <a:blip r:embed="rId1"/>
        <a:stretch>
          <a:fillRect/>
        </a:stretch>
      </xdr:blipFill>
      <xdr:spPr>
        <a:xfrm>
          <a:off x="2743200" y="118510050"/>
          <a:ext cx="87630" cy="154305"/>
        </a:xfrm>
        <a:prstGeom prst="rect">
          <a:avLst/>
        </a:prstGeom>
        <a:noFill/>
        <a:ln w="9525">
          <a:noFill/>
        </a:ln>
      </xdr:spPr>
    </xdr:pic>
    <xdr:clientData/>
  </xdr:twoCellAnchor>
  <xdr:twoCellAnchor editAs="oneCell">
    <xdr:from>
      <xdr:col>4</xdr:col>
      <xdr:colOff>0</xdr:colOff>
      <xdr:row>88</xdr:row>
      <xdr:rowOff>0</xdr:rowOff>
    </xdr:from>
    <xdr:to>
      <xdr:col>4</xdr:col>
      <xdr:colOff>87734</xdr:colOff>
      <xdr:row>88</xdr:row>
      <xdr:rowOff>166688</xdr:rowOff>
    </xdr:to>
    <xdr:pic>
      <xdr:nvPicPr>
        <xdr:cNvPr id="3107" name="Picture 764"/>
        <xdr:cNvPicPr>
          <a:picLocks noChangeAspect="1"/>
        </xdr:cNvPicPr>
      </xdr:nvPicPr>
      <xdr:blipFill>
        <a:blip r:embed="rId1"/>
        <a:stretch>
          <a:fillRect/>
        </a:stretch>
      </xdr:blipFill>
      <xdr:spPr>
        <a:xfrm>
          <a:off x="2743200" y="118510050"/>
          <a:ext cx="87630" cy="166370"/>
        </a:xfrm>
        <a:prstGeom prst="rect">
          <a:avLst/>
        </a:prstGeom>
        <a:noFill/>
        <a:ln w="9525">
          <a:noFill/>
        </a:ln>
      </xdr:spPr>
    </xdr:pic>
    <xdr:clientData/>
  </xdr:twoCellAnchor>
  <xdr:twoCellAnchor editAs="oneCell">
    <xdr:from>
      <xdr:col>4</xdr:col>
      <xdr:colOff>0</xdr:colOff>
      <xdr:row>88</xdr:row>
      <xdr:rowOff>0</xdr:rowOff>
    </xdr:from>
    <xdr:to>
      <xdr:col>4</xdr:col>
      <xdr:colOff>91083</xdr:colOff>
      <xdr:row>88</xdr:row>
      <xdr:rowOff>176213</xdr:rowOff>
    </xdr:to>
    <xdr:pic>
      <xdr:nvPicPr>
        <xdr:cNvPr id="3115" name="Picture 772"/>
        <xdr:cNvPicPr>
          <a:picLocks noChangeAspect="1"/>
        </xdr:cNvPicPr>
      </xdr:nvPicPr>
      <xdr:blipFill>
        <a:blip r:embed="rId1"/>
        <a:stretch>
          <a:fillRect/>
        </a:stretch>
      </xdr:blipFill>
      <xdr:spPr>
        <a:xfrm>
          <a:off x="2743200" y="118510050"/>
          <a:ext cx="90805" cy="175895"/>
        </a:xfrm>
        <a:prstGeom prst="rect">
          <a:avLst/>
        </a:prstGeom>
        <a:noFill/>
        <a:ln w="9525">
          <a:noFill/>
        </a:ln>
      </xdr:spPr>
    </xdr:pic>
    <xdr:clientData/>
  </xdr:twoCellAnchor>
  <xdr:twoCellAnchor editAs="oneCell">
    <xdr:from>
      <xdr:col>4</xdr:col>
      <xdr:colOff>0</xdr:colOff>
      <xdr:row>88</xdr:row>
      <xdr:rowOff>0</xdr:rowOff>
    </xdr:from>
    <xdr:to>
      <xdr:col>4</xdr:col>
      <xdr:colOff>87734</xdr:colOff>
      <xdr:row>88</xdr:row>
      <xdr:rowOff>176213</xdr:rowOff>
    </xdr:to>
    <xdr:pic>
      <xdr:nvPicPr>
        <xdr:cNvPr id="3119" name="Picture 776"/>
        <xdr:cNvPicPr>
          <a:picLocks noChangeAspect="1"/>
        </xdr:cNvPicPr>
      </xdr:nvPicPr>
      <xdr:blipFill>
        <a:blip r:embed="rId1"/>
        <a:stretch>
          <a:fillRect/>
        </a:stretch>
      </xdr:blipFill>
      <xdr:spPr>
        <a:xfrm>
          <a:off x="2743200" y="118510050"/>
          <a:ext cx="87630" cy="175895"/>
        </a:xfrm>
        <a:prstGeom prst="rect">
          <a:avLst/>
        </a:prstGeom>
        <a:noFill/>
        <a:ln w="9525">
          <a:noFill/>
        </a:ln>
      </xdr:spPr>
    </xdr:pic>
    <xdr:clientData/>
  </xdr:twoCellAnchor>
  <xdr:twoCellAnchor editAs="oneCell">
    <xdr:from>
      <xdr:col>4</xdr:col>
      <xdr:colOff>0</xdr:colOff>
      <xdr:row>88</xdr:row>
      <xdr:rowOff>0</xdr:rowOff>
    </xdr:from>
    <xdr:to>
      <xdr:col>4</xdr:col>
      <xdr:colOff>91083</xdr:colOff>
      <xdr:row>88</xdr:row>
      <xdr:rowOff>164306</xdr:rowOff>
    </xdr:to>
    <xdr:pic>
      <xdr:nvPicPr>
        <xdr:cNvPr id="3127" name="Picture 784"/>
        <xdr:cNvPicPr>
          <a:picLocks noChangeAspect="1"/>
        </xdr:cNvPicPr>
      </xdr:nvPicPr>
      <xdr:blipFill>
        <a:blip r:embed="rId1"/>
        <a:stretch>
          <a:fillRect/>
        </a:stretch>
      </xdr:blipFill>
      <xdr:spPr>
        <a:xfrm>
          <a:off x="2743200" y="118510050"/>
          <a:ext cx="90805" cy="163830"/>
        </a:xfrm>
        <a:prstGeom prst="rect">
          <a:avLst/>
        </a:prstGeom>
        <a:noFill/>
        <a:ln w="9525">
          <a:noFill/>
        </a:ln>
      </xdr:spPr>
    </xdr:pic>
    <xdr:clientData/>
  </xdr:twoCellAnchor>
  <xdr:twoCellAnchor editAs="oneCell">
    <xdr:from>
      <xdr:col>4</xdr:col>
      <xdr:colOff>0</xdr:colOff>
      <xdr:row>88</xdr:row>
      <xdr:rowOff>0</xdr:rowOff>
    </xdr:from>
    <xdr:to>
      <xdr:col>4</xdr:col>
      <xdr:colOff>87734</xdr:colOff>
      <xdr:row>88</xdr:row>
      <xdr:rowOff>157163</xdr:rowOff>
    </xdr:to>
    <xdr:pic>
      <xdr:nvPicPr>
        <xdr:cNvPr id="3232" name="Picture 889"/>
        <xdr:cNvPicPr>
          <a:picLocks noChangeAspect="1"/>
        </xdr:cNvPicPr>
      </xdr:nvPicPr>
      <xdr:blipFill>
        <a:blip r:embed="rId1"/>
        <a:stretch>
          <a:fillRect/>
        </a:stretch>
      </xdr:blipFill>
      <xdr:spPr>
        <a:xfrm>
          <a:off x="2743200" y="118510050"/>
          <a:ext cx="87630" cy="156845"/>
        </a:xfrm>
        <a:prstGeom prst="rect">
          <a:avLst/>
        </a:prstGeom>
        <a:noFill/>
        <a:ln w="9525">
          <a:noFill/>
        </a:ln>
      </xdr:spPr>
    </xdr:pic>
    <xdr:clientData/>
  </xdr:twoCellAnchor>
  <xdr:twoCellAnchor editAs="oneCell">
    <xdr:from>
      <xdr:col>4</xdr:col>
      <xdr:colOff>0</xdr:colOff>
      <xdr:row>89</xdr:row>
      <xdr:rowOff>0</xdr:rowOff>
    </xdr:from>
    <xdr:to>
      <xdr:col>4</xdr:col>
      <xdr:colOff>91083</xdr:colOff>
      <xdr:row>89</xdr:row>
      <xdr:rowOff>163711</xdr:rowOff>
    </xdr:to>
    <xdr:pic>
      <xdr:nvPicPr>
        <xdr:cNvPr id="3319" name="Picture 976"/>
        <xdr:cNvPicPr>
          <a:picLocks noChangeAspect="1"/>
        </xdr:cNvPicPr>
      </xdr:nvPicPr>
      <xdr:blipFill>
        <a:blip r:embed="rId1"/>
        <a:stretch>
          <a:fillRect/>
        </a:stretch>
      </xdr:blipFill>
      <xdr:spPr>
        <a:xfrm>
          <a:off x="2743200" y="119119650"/>
          <a:ext cx="90805" cy="163195"/>
        </a:xfrm>
        <a:prstGeom prst="rect">
          <a:avLst/>
        </a:prstGeom>
        <a:noFill/>
        <a:ln w="9525">
          <a:noFill/>
        </a:ln>
      </xdr:spPr>
    </xdr:pic>
    <xdr:clientData/>
  </xdr:twoCellAnchor>
  <xdr:twoCellAnchor editAs="oneCell">
    <xdr:from>
      <xdr:col>4</xdr:col>
      <xdr:colOff>0</xdr:colOff>
      <xdr:row>89</xdr:row>
      <xdr:rowOff>0</xdr:rowOff>
    </xdr:from>
    <xdr:to>
      <xdr:col>4</xdr:col>
      <xdr:colOff>87734</xdr:colOff>
      <xdr:row>89</xdr:row>
      <xdr:rowOff>157758</xdr:rowOff>
    </xdr:to>
    <xdr:pic>
      <xdr:nvPicPr>
        <xdr:cNvPr id="3322" name="Picture 979"/>
        <xdr:cNvPicPr>
          <a:picLocks noChangeAspect="1"/>
        </xdr:cNvPicPr>
      </xdr:nvPicPr>
      <xdr:blipFill>
        <a:blip r:embed="rId1"/>
        <a:stretch>
          <a:fillRect/>
        </a:stretch>
      </xdr:blipFill>
      <xdr:spPr>
        <a:xfrm>
          <a:off x="2743200" y="119119650"/>
          <a:ext cx="87630" cy="157480"/>
        </a:xfrm>
        <a:prstGeom prst="rect">
          <a:avLst/>
        </a:prstGeom>
        <a:noFill/>
        <a:ln w="9525">
          <a:noFill/>
        </a:ln>
      </xdr:spPr>
    </xdr:pic>
    <xdr:clientData/>
  </xdr:twoCellAnchor>
  <xdr:twoCellAnchor editAs="oneCell">
    <xdr:from>
      <xdr:col>1</xdr:col>
      <xdr:colOff>0</xdr:colOff>
      <xdr:row>89</xdr:row>
      <xdr:rowOff>0</xdr:rowOff>
    </xdr:from>
    <xdr:to>
      <xdr:col>1</xdr:col>
      <xdr:colOff>91083</xdr:colOff>
      <xdr:row>89</xdr:row>
      <xdr:rowOff>163711</xdr:rowOff>
    </xdr:to>
    <xdr:pic>
      <xdr:nvPicPr>
        <xdr:cNvPr id="3331" name="Picture 988"/>
        <xdr:cNvPicPr>
          <a:picLocks noChangeAspect="1"/>
        </xdr:cNvPicPr>
      </xdr:nvPicPr>
      <xdr:blipFill>
        <a:blip r:embed="rId1"/>
        <a:stretch>
          <a:fillRect/>
        </a:stretch>
      </xdr:blipFill>
      <xdr:spPr>
        <a:xfrm>
          <a:off x="685800" y="119119650"/>
          <a:ext cx="90805" cy="163195"/>
        </a:xfrm>
        <a:prstGeom prst="rect">
          <a:avLst/>
        </a:prstGeom>
        <a:noFill/>
        <a:ln w="9525">
          <a:noFill/>
        </a:ln>
      </xdr:spPr>
    </xdr:pic>
    <xdr:clientData/>
  </xdr:twoCellAnchor>
  <xdr:twoCellAnchor editAs="oneCell">
    <xdr:from>
      <xdr:col>1</xdr:col>
      <xdr:colOff>0</xdr:colOff>
      <xdr:row>89</xdr:row>
      <xdr:rowOff>0</xdr:rowOff>
    </xdr:from>
    <xdr:to>
      <xdr:col>1</xdr:col>
      <xdr:colOff>88404</xdr:colOff>
      <xdr:row>89</xdr:row>
      <xdr:rowOff>157758</xdr:rowOff>
    </xdr:to>
    <xdr:pic>
      <xdr:nvPicPr>
        <xdr:cNvPr id="3334" name="Picture 991"/>
        <xdr:cNvPicPr>
          <a:picLocks noChangeAspect="1"/>
        </xdr:cNvPicPr>
      </xdr:nvPicPr>
      <xdr:blipFill>
        <a:blip r:embed="rId1"/>
        <a:stretch>
          <a:fillRect/>
        </a:stretch>
      </xdr:blipFill>
      <xdr:spPr>
        <a:xfrm>
          <a:off x="685800" y="119119650"/>
          <a:ext cx="88265" cy="157480"/>
        </a:xfrm>
        <a:prstGeom prst="rect">
          <a:avLst/>
        </a:prstGeom>
        <a:noFill/>
        <a:ln w="9525">
          <a:noFill/>
        </a:ln>
      </xdr:spPr>
    </xdr:pic>
    <xdr:clientData/>
  </xdr:twoCellAnchor>
  <xdr:twoCellAnchor editAs="oneCell">
    <xdr:from>
      <xdr:col>4</xdr:col>
      <xdr:colOff>0</xdr:colOff>
      <xdr:row>90</xdr:row>
      <xdr:rowOff>0</xdr:rowOff>
    </xdr:from>
    <xdr:to>
      <xdr:col>4</xdr:col>
      <xdr:colOff>91083</xdr:colOff>
      <xdr:row>90</xdr:row>
      <xdr:rowOff>164306</xdr:rowOff>
    </xdr:to>
    <xdr:pic>
      <xdr:nvPicPr>
        <xdr:cNvPr id="3383" name="Picture 16"/>
        <xdr:cNvPicPr>
          <a:picLocks noChangeAspect="1"/>
        </xdr:cNvPicPr>
      </xdr:nvPicPr>
      <xdr:blipFill>
        <a:blip r:embed="rId1"/>
        <a:stretch>
          <a:fillRect/>
        </a:stretch>
      </xdr:blipFill>
      <xdr:spPr>
        <a:xfrm>
          <a:off x="2743200" y="119881650"/>
          <a:ext cx="90805" cy="163830"/>
        </a:xfrm>
        <a:prstGeom prst="rect">
          <a:avLst/>
        </a:prstGeom>
        <a:noFill/>
        <a:ln w="9525">
          <a:noFill/>
        </a:ln>
      </xdr:spPr>
    </xdr:pic>
    <xdr:clientData/>
  </xdr:twoCellAnchor>
  <xdr:twoCellAnchor editAs="oneCell">
    <xdr:from>
      <xdr:col>4</xdr:col>
      <xdr:colOff>0</xdr:colOff>
      <xdr:row>90</xdr:row>
      <xdr:rowOff>0</xdr:rowOff>
    </xdr:from>
    <xdr:to>
      <xdr:col>4</xdr:col>
      <xdr:colOff>91083</xdr:colOff>
      <xdr:row>90</xdr:row>
      <xdr:rowOff>154781</xdr:rowOff>
    </xdr:to>
    <xdr:pic>
      <xdr:nvPicPr>
        <xdr:cNvPr id="3384" name="Picture 17"/>
        <xdr:cNvPicPr>
          <a:picLocks noChangeAspect="1"/>
        </xdr:cNvPicPr>
      </xdr:nvPicPr>
      <xdr:blipFill>
        <a:blip r:embed="rId1"/>
        <a:stretch>
          <a:fillRect/>
        </a:stretch>
      </xdr:blipFill>
      <xdr:spPr>
        <a:xfrm>
          <a:off x="2743200" y="119881650"/>
          <a:ext cx="90805" cy="154305"/>
        </a:xfrm>
        <a:prstGeom prst="rect">
          <a:avLst/>
        </a:prstGeom>
        <a:noFill/>
        <a:ln w="9525">
          <a:noFill/>
        </a:ln>
      </xdr:spPr>
    </xdr:pic>
    <xdr:clientData/>
  </xdr:twoCellAnchor>
  <xdr:twoCellAnchor editAs="oneCell">
    <xdr:from>
      <xdr:col>4</xdr:col>
      <xdr:colOff>0</xdr:colOff>
      <xdr:row>91</xdr:row>
      <xdr:rowOff>0</xdr:rowOff>
    </xdr:from>
    <xdr:to>
      <xdr:col>4</xdr:col>
      <xdr:colOff>91083</xdr:colOff>
      <xdr:row>91</xdr:row>
      <xdr:rowOff>163711</xdr:rowOff>
    </xdr:to>
    <xdr:pic>
      <xdr:nvPicPr>
        <xdr:cNvPr id="3385" name="Picture 18"/>
        <xdr:cNvPicPr>
          <a:picLocks noChangeAspect="1"/>
        </xdr:cNvPicPr>
      </xdr:nvPicPr>
      <xdr:blipFill>
        <a:blip r:embed="rId1"/>
        <a:stretch>
          <a:fillRect/>
        </a:stretch>
      </xdr:blipFill>
      <xdr:spPr>
        <a:xfrm>
          <a:off x="2743200" y="120491250"/>
          <a:ext cx="90805" cy="163195"/>
        </a:xfrm>
        <a:prstGeom prst="rect">
          <a:avLst/>
        </a:prstGeom>
        <a:noFill/>
        <a:ln w="9525">
          <a:noFill/>
        </a:ln>
      </xdr:spPr>
    </xdr:pic>
    <xdr:clientData/>
  </xdr:twoCellAnchor>
  <xdr:twoCellAnchor editAs="oneCell">
    <xdr:from>
      <xdr:col>4</xdr:col>
      <xdr:colOff>0</xdr:colOff>
      <xdr:row>91</xdr:row>
      <xdr:rowOff>0</xdr:rowOff>
    </xdr:from>
    <xdr:to>
      <xdr:col>4</xdr:col>
      <xdr:colOff>91083</xdr:colOff>
      <xdr:row>91</xdr:row>
      <xdr:rowOff>154781</xdr:rowOff>
    </xdr:to>
    <xdr:pic>
      <xdr:nvPicPr>
        <xdr:cNvPr id="3386" name="Picture 19"/>
        <xdr:cNvPicPr>
          <a:picLocks noChangeAspect="1"/>
        </xdr:cNvPicPr>
      </xdr:nvPicPr>
      <xdr:blipFill>
        <a:blip r:embed="rId1"/>
        <a:stretch>
          <a:fillRect/>
        </a:stretch>
      </xdr:blipFill>
      <xdr:spPr>
        <a:xfrm>
          <a:off x="2743200" y="120491250"/>
          <a:ext cx="90805" cy="154305"/>
        </a:xfrm>
        <a:prstGeom prst="rect">
          <a:avLst/>
        </a:prstGeom>
        <a:noFill/>
        <a:ln w="9525">
          <a:noFill/>
        </a:ln>
      </xdr:spPr>
    </xdr:pic>
    <xdr:clientData/>
  </xdr:twoCellAnchor>
  <xdr:twoCellAnchor>
    <xdr:from>
      <xdr:col>4</xdr:col>
      <xdr:colOff>0</xdr:colOff>
      <xdr:row>89</xdr:row>
      <xdr:rowOff>0</xdr:rowOff>
    </xdr:from>
    <xdr:to>
      <xdr:col>4</xdr:col>
      <xdr:colOff>91083</xdr:colOff>
      <xdr:row>89</xdr:row>
      <xdr:rowOff>154781</xdr:rowOff>
    </xdr:to>
    <xdr:pic>
      <xdr:nvPicPr>
        <xdr:cNvPr id="3388" name="Picture 21"/>
        <xdr:cNvPicPr>
          <a:picLocks noChangeAspect="1"/>
        </xdr:cNvPicPr>
      </xdr:nvPicPr>
      <xdr:blipFill>
        <a:blip r:embed="rId1"/>
        <a:stretch>
          <a:fillRect/>
        </a:stretch>
      </xdr:blipFill>
      <xdr:spPr>
        <a:xfrm>
          <a:off x="2743200" y="119119650"/>
          <a:ext cx="90805" cy="154305"/>
        </a:xfrm>
        <a:prstGeom prst="rect">
          <a:avLst/>
        </a:prstGeom>
        <a:noFill/>
        <a:ln w="9525">
          <a:noFill/>
        </a:ln>
      </xdr:spPr>
    </xdr:pic>
    <xdr:clientData/>
  </xdr:twoCellAnchor>
  <xdr:twoCellAnchor>
    <xdr:from>
      <xdr:col>4</xdr:col>
      <xdr:colOff>0</xdr:colOff>
      <xdr:row>89</xdr:row>
      <xdr:rowOff>0</xdr:rowOff>
    </xdr:from>
    <xdr:to>
      <xdr:col>4</xdr:col>
      <xdr:colOff>91083</xdr:colOff>
      <xdr:row>89</xdr:row>
      <xdr:rowOff>169664</xdr:rowOff>
    </xdr:to>
    <xdr:pic>
      <xdr:nvPicPr>
        <xdr:cNvPr id="3411" name="Picture 44"/>
        <xdr:cNvPicPr>
          <a:picLocks noChangeAspect="1"/>
        </xdr:cNvPicPr>
      </xdr:nvPicPr>
      <xdr:blipFill>
        <a:blip r:embed="rId1"/>
        <a:stretch>
          <a:fillRect/>
        </a:stretch>
      </xdr:blipFill>
      <xdr:spPr>
        <a:xfrm>
          <a:off x="2743200" y="119119650"/>
          <a:ext cx="90805" cy="169545"/>
        </a:xfrm>
        <a:prstGeom prst="rect">
          <a:avLst/>
        </a:prstGeom>
        <a:noFill/>
        <a:ln w="9525">
          <a:noFill/>
        </a:ln>
      </xdr:spPr>
    </xdr:pic>
    <xdr:clientData/>
  </xdr:twoCellAnchor>
  <xdr:twoCellAnchor>
    <xdr:from>
      <xdr:col>4</xdr:col>
      <xdr:colOff>0</xdr:colOff>
      <xdr:row>89</xdr:row>
      <xdr:rowOff>0</xdr:rowOff>
    </xdr:from>
    <xdr:to>
      <xdr:col>4</xdr:col>
      <xdr:colOff>87734</xdr:colOff>
      <xdr:row>89</xdr:row>
      <xdr:rowOff>175617</xdr:rowOff>
    </xdr:to>
    <xdr:pic>
      <xdr:nvPicPr>
        <xdr:cNvPr id="3445" name="Picture 78"/>
        <xdr:cNvPicPr>
          <a:picLocks noChangeAspect="1"/>
        </xdr:cNvPicPr>
      </xdr:nvPicPr>
      <xdr:blipFill>
        <a:blip r:embed="rId1"/>
        <a:stretch>
          <a:fillRect/>
        </a:stretch>
      </xdr:blipFill>
      <xdr:spPr>
        <a:xfrm>
          <a:off x="2743200" y="119119650"/>
          <a:ext cx="87630" cy="175260"/>
        </a:xfrm>
        <a:prstGeom prst="rect">
          <a:avLst/>
        </a:prstGeom>
        <a:noFill/>
        <a:ln w="9525">
          <a:noFill/>
        </a:ln>
      </xdr:spPr>
    </xdr:pic>
    <xdr:clientData/>
  </xdr:twoCellAnchor>
  <xdr:twoCellAnchor>
    <xdr:from>
      <xdr:col>4</xdr:col>
      <xdr:colOff>0</xdr:colOff>
      <xdr:row>89</xdr:row>
      <xdr:rowOff>0</xdr:rowOff>
    </xdr:from>
    <xdr:to>
      <xdr:col>4</xdr:col>
      <xdr:colOff>91083</xdr:colOff>
      <xdr:row>89</xdr:row>
      <xdr:rowOff>178594</xdr:rowOff>
    </xdr:to>
    <xdr:pic>
      <xdr:nvPicPr>
        <xdr:cNvPr id="3459" name="Picture 92"/>
        <xdr:cNvPicPr>
          <a:picLocks noChangeAspect="1"/>
        </xdr:cNvPicPr>
      </xdr:nvPicPr>
      <xdr:blipFill>
        <a:blip r:embed="rId1"/>
        <a:stretch>
          <a:fillRect/>
        </a:stretch>
      </xdr:blipFill>
      <xdr:spPr>
        <a:xfrm>
          <a:off x="2743200" y="119119650"/>
          <a:ext cx="90805" cy="178435"/>
        </a:xfrm>
        <a:prstGeom prst="rect">
          <a:avLst/>
        </a:prstGeom>
        <a:noFill/>
        <a:ln w="9525">
          <a:noFill/>
        </a:ln>
      </xdr:spPr>
    </xdr:pic>
    <xdr:clientData/>
  </xdr:twoCellAnchor>
  <xdr:twoCellAnchor>
    <xdr:from>
      <xdr:col>4</xdr:col>
      <xdr:colOff>0</xdr:colOff>
      <xdr:row>89</xdr:row>
      <xdr:rowOff>0</xdr:rowOff>
    </xdr:from>
    <xdr:to>
      <xdr:col>4</xdr:col>
      <xdr:colOff>93762</xdr:colOff>
      <xdr:row>89</xdr:row>
      <xdr:rowOff>136922</xdr:rowOff>
    </xdr:to>
    <xdr:pic>
      <xdr:nvPicPr>
        <xdr:cNvPr id="3466" name="Picture 99"/>
        <xdr:cNvPicPr>
          <a:picLocks noChangeAspect="1"/>
        </xdr:cNvPicPr>
      </xdr:nvPicPr>
      <xdr:blipFill>
        <a:blip r:embed="rId1"/>
        <a:stretch>
          <a:fillRect/>
        </a:stretch>
      </xdr:blipFill>
      <xdr:spPr>
        <a:xfrm>
          <a:off x="2743200" y="119119650"/>
          <a:ext cx="93345" cy="136525"/>
        </a:xfrm>
        <a:prstGeom prst="rect">
          <a:avLst/>
        </a:prstGeom>
        <a:noFill/>
        <a:ln w="9525">
          <a:noFill/>
        </a:ln>
      </xdr:spPr>
    </xdr:pic>
    <xdr:clientData/>
  </xdr:twoCellAnchor>
  <xdr:twoCellAnchor>
    <xdr:from>
      <xdr:col>4</xdr:col>
      <xdr:colOff>0</xdr:colOff>
      <xdr:row>89</xdr:row>
      <xdr:rowOff>0</xdr:rowOff>
    </xdr:from>
    <xdr:to>
      <xdr:col>4</xdr:col>
      <xdr:colOff>87734</xdr:colOff>
      <xdr:row>89</xdr:row>
      <xdr:rowOff>136922</xdr:rowOff>
    </xdr:to>
    <xdr:pic>
      <xdr:nvPicPr>
        <xdr:cNvPr id="3468" name="Picture 101"/>
        <xdr:cNvPicPr>
          <a:picLocks noChangeAspect="1"/>
        </xdr:cNvPicPr>
      </xdr:nvPicPr>
      <xdr:blipFill>
        <a:blip r:embed="rId1"/>
        <a:stretch>
          <a:fillRect/>
        </a:stretch>
      </xdr:blipFill>
      <xdr:spPr>
        <a:xfrm>
          <a:off x="2743200" y="119119650"/>
          <a:ext cx="87630" cy="136525"/>
        </a:xfrm>
        <a:prstGeom prst="rect">
          <a:avLst/>
        </a:prstGeom>
        <a:noFill/>
        <a:ln w="9525">
          <a:noFill/>
        </a:ln>
      </xdr:spPr>
    </xdr:pic>
    <xdr:clientData/>
  </xdr:twoCellAnchor>
  <xdr:twoCellAnchor editAs="oneCell">
    <xdr:from>
      <xdr:col>4</xdr:col>
      <xdr:colOff>0</xdr:colOff>
      <xdr:row>90</xdr:row>
      <xdr:rowOff>0</xdr:rowOff>
    </xdr:from>
    <xdr:to>
      <xdr:col>4</xdr:col>
      <xdr:colOff>87734</xdr:colOff>
      <xdr:row>90</xdr:row>
      <xdr:rowOff>154781</xdr:rowOff>
    </xdr:to>
    <xdr:pic>
      <xdr:nvPicPr>
        <xdr:cNvPr id="3576" name="Picture 209"/>
        <xdr:cNvPicPr>
          <a:picLocks noChangeAspect="1"/>
        </xdr:cNvPicPr>
      </xdr:nvPicPr>
      <xdr:blipFill>
        <a:blip r:embed="rId1"/>
        <a:stretch>
          <a:fillRect/>
        </a:stretch>
      </xdr:blipFill>
      <xdr:spPr>
        <a:xfrm>
          <a:off x="2743200" y="119881650"/>
          <a:ext cx="87630" cy="154305"/>
        </a:xfrm>
        <a:prstGeom prst="rect">
          <a:avLst/>
        </a:prstGeom>
        <a:noFill/>
        <a:ln w="9525">
          <a:noFill/>
        </a:ln>
      </xdr:spPr>
    </xdr:pic>
    <xdr:clientData/>
  </xdr:twoCellAnchor>
  <xdr:twoCellAnchor editAs="oneCell">
    <xdr:from>
      <xdr:col>4</xdr:col>
      <xdr:colOff>0</xdr:colOff>
      <xdr:row>91</xdr:row>
      <xdr:rowOff>0</xdr:rowOff>
    </xdr:from>
    <xdr:to>
      <xdr:col>4</xdr:col>
      <xdr:colOff>91083</xdr:colOff>
      <xdr:row>91</xdr:row>
      <xdr:rowOff>169664</xdr:rowOff>
    </xdr:to>
    <xdr:pic>
      <xdr:nvPicPr>
        <xdr:cNvPr id="3597" name="Picture 230"/>
        <xdr:cNvPicPr>
          <a:picLocks noChangeAspect="1"/>
        </xdr:cNvPicPr>
      </xdr:nvPicPr>
      <xdr:blipFill>
        <a:blip r:embed="rId1"/>
        <a:stretch>
          <a:fillRect/>
        </a:stretch>
      </xdr:blipFill>
      <xdr:spPr>
        <a:xfrm>
          <a:off x="2743200" y="120491250"/>
          <a:ext cx="90805" cy="169545"/>
        </a:xfrm>
        <a:prstGeom prst="rect">
          <a:avLst/>
        </a:prstGeom>
        <a:noFill/>
        <a:ln w="9525">
          <a:noFill/>
        </a:ln>
      </xdr:spPr>
    </xdr:pic>
    <xdr:clientData/>
  </xdr:twoCellAnchor>
  <xdr:twoCellAnchor editAs="oneCell">
    <xdr:from>
      <xdr:col>4</xdr:col>
      <xdr:colOff>0</xdr:colOff>
      <xdr:row>25</xdr:row>
      <xdr:rowOff>0</xdr:rowOff>
    </xdr:from>
    <xdr:to>
      <xdr:col>4</xdr:col>
      <xdr:colOff>93092</xdr:colOff>
      <xdr:row>25</xdr:row>
      <xdr:rowOff>163711</xdr:rowOff>
    </xdr:to>
    <xdr:pic>
      <xdr:nvPicPr>
        <xdr:cNvPr id="3605" name="Picture 238"/>
        <xdr:cNvPicPr>
          <a:picLocks noChangeAspect="1"/>
        </xdr:cNvPicPr>
      </xdr:nvPicPr>
      <xdr:blipFill>
        <a:blip r:embed="rId1"/>
        <a:stretch>
          <a:fillRect/>
        </a:stretch>
      </xdr:blipFill>
      <xdr:spPr>
        <a:xfrm>
          <a:off x="2743200" y="38290500"/>
          <a:ext cx="92710" cy="163195"/>
        </a:xfrm>
        <a:prstGeom prst="rect">
          <a:avLst/>
        </a:prstGeom>
        <a:noFill/>
        <a:ln w="9525">
          <a:noFill/>
        </a:ln>
      </xdr:spPr>
    </xdr:pic>
    <xdr:clientData/>
  </xdr:twoCellAnchor>
  <xdr:twoCellAnchor editAs="oneCell">
    <xdr:from>
      <xdr:col>4</xdr:col>
      <xdr:colOff>0</xdr:colOff>
      <xdr:row>113</xdr:row>
      <xdr:rowOff>0</xdr:rowOff>
    </xdr:from>
    <xdr:to>
      <xdr:col>4</xdr:col>
      <xdr:colOff>91753</xdr:colOff>
      <xdr:row>113</xdr:row>
      <xdr:rowOff>157163</xdr:rowOff>
    </xdr:to>
    <xdr:pic>
      <xdr:nvPicPr>
        <xdr:cNvPr id="3625" name="Picture 258"/>
        <xdr:cNvPicPr>
          <a:picLocks noChangeAspect="1"/>
        </xdr:cNvPicPr>
      </xdr:nvPicPr>
      <xdr:blipFill>
        <a:blip r:embed="rId1"/>
        <a:stretch>
          <a:fillRect/>
        </a:stretch>
      </xdr:blipFill>
      <xdr:spPr>
        <a:xfrm>
          <a:off x="2743200" y="154495500"/>
          <a:ext cx="91440" cy="156845"/>
        </a:xfrm>
        <a:prstGeom prst="rect">
          <a:avLst/>
        </a:prstGeom>
        <a:noFill/>
        <a:ln w="9525">
          <a:noFill/>
        </a:ln>
      </xdr:spPr>
    </xdr:pic>
    <xdr:clientData/>
  </xdr:twoCellAnchor>
  <xdr:twoCellAnchor editAs="oneCell">
    <xdr:from>
      <xdr:col>4</xdr:col>
      <xdr:colOff>0</xdr:colOff>
      <xdr:row>113</xdr:row>
      <xdr:rowOff>0</xdr:rowOff>
    </xdr:from>
    <xdr:to>
      <xdr:col>4</xdr:col>
      <xdr:colOff>91753</xdr:colOff>
      <xdr:row>113</xdr:row>
      <xdr:rowOff>150019</xdr:rowOff>
    </xdr:to>
    <xdr:pic>
      <xdr:nvPicPr>
        <xdr:cNvPr id="3626" name="Picture 259"/>
        <xdr:cNvPicPr>
          <a:picLocks noChangeAspect="1"/>
        </xdr:cNvPicPr>
      </xdr:nvPicPr>
      <xdr:blipFill>
        <a:blip r:embed="rId1"/>
        <a:stretch>
          <a:fillRect/>
        </a:stretch>
      </xdr:blipFill>
      <xdr:spPr>
        <a:xfrm>
          <a:off x="2743200" y="154495500"/>
          <a:ext cx="91440" cy="149860"/>
        </a:xfrm>
        <a:prstGeom prst="rect">
          <a:avLst/>
        </a:prstGeom>
        <a:noFill/>
        <a:ln w="9525">
          <a:noFill/>
        </a:ln>
      </xdr:spPr>
    </xdr:pic>
    <xdr:clientData/>
  </xdr:twoCellAnchor>
  <xdr:twoCellAnchor editAs="oneCell">
    <xdr:from>
      <xdr:col>4</xdr:col>
      <xdr:colOff>0</xdr:colOff>
      <xdr:row>113</xdr:row>
      <xdr:rowOff>0</xdr:rowOff>
    </xdr:from>
    <xdr:to>
      <xdr:col>4</xdr:col>
      <xdr:colOff>91753</xdr:colOff>
      <xdr:row>113</xdr:row>
      <xdr:rowOff>171450</xdr:rowOff>
    </xdr:to>
    <xdr:pic>
      <xdr:nvPicPr>
        <xdr:cNvPr id="3641" name="Picture 274"/>
        <xdr:cNvPicPr>
          <a:picLocks noChangeAspect="1"/>
        </xdr:cNvPicPr>
      </xdr:nvPicPr>
      <xdr:blipFill>
        <a:blip r:embed="rId1"/>
        <a:stretch>
          <a:fillRect/>
        </a:stretch>
      </xdr:blipFill>
      <xdr:spPr>
        <a:xfrm>
          <a:off x="2743200" y="154495500"/>
          <a:ext cx="91440" cy="171450"/>
        </a:xfrm>
        <a:prstGeom prst="rect">
          <a:avLst/>
        </a:prstGeom>
        <a:noFill/>
        <a:ln w="9525">
          <a:noFill/>
        </a:ln>
      </xdr:spPr>
    </xdr:pic>
    <xdr:clientData/>
  </xdr:twoCellAnchor>
  <xdr:twoCellAnchor editAs="oneCell">
    <xdr:from>
      <xdr:col>4</xdr:col>
      <xdr:colOff>0</xdr:colOff>
      <xdr:row>113</xdr:row>
      <xdr:rowOff>0</xdr:rowOff>
    </xdr:from>
    <xdr:to>
      <xdr:col>4</xdr:col>
      <xdr:colOff>93762</xdr:colOff>
      <xdr:row>113</xdr:row>
      <xdr:rowOff>178594</xdr:rowOff>
    </xdr:to>
    <xdr:pic>
      <xdr:nvPicPr>
        <xdr:cNvPr id="3660" name="Picture 293"/>
        <xdr:cNvPicPr>
          <a:picLocks noChangeAspect="1"/>
        </xdr:cNvPicPr>
      </xdr:nvPicPr>
      <xdr:blipFill>
        <a:blip r:embed="rId1"/>
        <a:stretch>
          <a:fillRect/>
        </a:stretch>
      </xdr:blipFill>
      <xdr:spPr>
        <a:xfrm>
          <a:off x="2743200" y="154495500"/>
          <a:ext cx="93345" cy="178435"/>
        </a:xfrm>
        <a:prstGeom prst="rect">
          <a:avLst/>
        </a:prstGeom>
        <a:noFill/>
        <a:ln w="9525">
          <a:noFill/>
        </a:ln>
      </xdr:spPr>
    </xdr:pic>
    <xdr:clientData/>
  </xdr:twoCellAnchor>
  <xdr:twoCellAnchor editAs="oneCell">
    <xdr:from>
      <xdr:col>4</xdr:col>
      <xdr:colOff>0</xdr:colOff>
      <xdr:row>113</xdr:row>
      <xdr:rowOff>0</xdr:rowOff>
    </xdr:from>
    <xdr:to>
      <xdr:col>4</xdr:col>
      <xdr:colOff>93762</xdr:colOff>
      <xdr:row>113</xdr:row>
      <xdr:rowOff>140494</xdr:rowOff>
    </xdr:to>
    <xdr:pic>
      <xdr:nvPicPr>
        <xdr:cNvPr id="3690" name="Picture 323"/>
        <xdr:cNvPicPr>
          <a:picLocks noChangeAspect="1"/>
        </xdr:cNvPicPr>
      </xdr:nvPicPr>
      <xdr:blipFill>
        <a:blip r:embed="rId1"/>
        <a:stretch>
          <a:fillRect/>
        </a:stretch>
      </xdr:blipFill>
      <xdr:spPr>
        <a:xfrm>
          <a:off x="2743200" y="154495500"/>
          <a:ext cx="93345" cy="140335"/>
        </a:xfrm>
        <a:prstGeom prst="rect">
          <a:avLst/>
        </a:prstGeom>
        <a:noFill/>
        <a:ln w="9525">
          <a:noFill/>
        </a:ln>
      </xdr:spPr>
    </xdr:pic>
    <xdr:clientData/>
  </xdr:twoCellAnchor>
  <xdr:twoCellAnchor editAs="oneCell">
    <xdr:from>
      <xdr:col>4</xdr:col>
      <xdr:colOff>0</xdr:colOff>
      <xdr:row>113</xdr:row>
      <xdr:rowOff>0</xdr:rowOff>
    </xdr:from>
    <xdr:to>
      <xdr:col>4</xdr:col>
      <xdr:colOff>89074</xdr:colOff>
      <xdr:row>113</xdr:row>
      <xdr:rowOff>140494</xdr:rowOff>
    </xdr:to>
    <xdr:pic>
      <xdr:nvPicPr>
        <xdr:cNvPr id="3692" name="Picture 325"/>
        <xdr:cNvPicPr>
          <a:picLocks noChangeAspect="1"/>
        </xdr:cNvPicPr>
      </xdr:nvPicPr>
      <xdr:blipFill>
        <a:blip r:embed="rId1"/>
        <a:stretch>
          <a:fillRect/>
        </a:stretch>
      </xdr:blipFill>
      <xdr:spPr>
        <a:xfrm>
          <a:off x="2743200" y="154495500"/>
          <a:ext cx="88900" cy="140335"/>
        </a:xfrm>
        <a:prstGeom prst="rect">
          <a:avLst/>
        </a:prstGeom>
        <a:noFill/>
        <a:ln w="9525">
          <a:noFill/>
        </a:ln>
      </xdr:spPr>
    </xdr:pic>
    <xdr:clientData/>
  </xdr:twoCellAnchor>
  <xdr:twoCellAnchor editAs="oneCell">
    <xdr:from>
      <xdr:col>4</xdr:col>
      <xdr:colOff>0</xdr:colOff>
      <xdr:row>113</xdr:row>
      <xdr:rowOff>0</xdr:rowOff>
    </xdr:from>
    <xdr:to>
      <xdr:col>4</xdr:col>
      <xdr:colOff>89074</xdr:colOff>
      <xdr:row>113</xdr:row>
      <xdr:rowOff>161925</xdr:rowOff>
    </xdr:to>
    <xdr:pic>
      <xdr:nvPicPr>
        <xdr:cNvPr id="3693" name="Picture 326"/>
        <xdr:cNvPicPr>
          <a:picLocks noChangeAspect="1"/>
        </xdr:cNvPicPr>
      </xdr:nvPicPr>
      <xdr:blipFill>
        <a:blip r:embed="rId1"/>
        <a:stretch>
          <a:fillRect/>
        </a:stretch>
      </xdr:blipFill>
      <xdr:spPr>
        <a:xfrm>
          <a:off x="2743200" y="154495500"/>
          <a:ext cx="88900" cy="161925"/>
        </a:xfrm>
        <a:prstGeom prst="rect">
          <a:avLst/>
        </a:prstGeom>
        <a:noFill/>
        <a:ln w="9525">
          <a:noFill/>
        </a:ln>
      </xdr:spPr>
    </xdr:pic>
    <xdr:clientData/>
  </xdr:twoCellAnchor>
  <xdr:twoCellAnchor editAs="oneCell">
    <xdr:from>
      <xdr:col>4</xdr:col>
      <xdr:colOff>0</xdr:colOff>
      <xdr:row>49</xdr:row>
      <xdr:rowOff>0</xdr:rowOff>
    </xdr:from>
    <xdr:to>
      <xdr:col>4</xdr:col>
      <xdr:colOff>93092</xdr:colOff>
      <xdr:row>49</xdr:row>
      <xdr:rowOff>171450</xdr:rowOff>
    </xdr:to>
    <xdr:pic>
      <xdr:nvPicPr>
        <xdr:cNvPr id="3815" name="Picture 448"/>
        <xdr:cNvPicPr>
          <a:picLocks noChangeAspect="1"/>
        </xdr:cNvPicPr>
      </xdr:nvPicPr>
      <xdr:blipFill>
        <a:blip r:embed="rId1"/>
        <a:stretch>
          <a:fillRect/>
        </a:stretch>
      </xdr:blipFill>
      <xdr:spPr>
        <a:xfrm>
          <a:off x="2743200" y="75171300"/>
          <a:ext cx="92710" cy="171450"/>
        </a:xfrm>
        <a:prstGeom prst="rect">
          <a:avLst/>
        </a:prstGeom>
        <a:noFill/>
        <a:ln w="9525">
          <a:noFill/>
        </a:ln>
      </xdr:spPr>
    </xdr:pic>
    <xdr:clientData/>
  </xdr:twoCellAnchor>
  <xdr:twoCellAnchor editAs="oneCell">
    <xdr:from>
      <xdr:col>4</xdr:col>
      <xdr:colOff>0</xdr:colOff>
      <xdr:row>49</xdr:row>
      <xdr:rowOff>0</xdr:rowOff>
    </xdr:from>
    <xdr:to>
      <xdr:col>4</xdr:col>
      <xdr:colOff>93092</xdr:colOff>
      <xdr:row>49</xdr:row>
      <xdr:rowOff>152400</xdr:rowOff>
    </xdr:to>
    <xdr:pic>
      <xdr:nvPicPr>
        <xdr:cNvPr id="3816" name="Picture 449"/>
        <xdr:cNvPicPr>
          <a:picLocks noChangeAspect="1"/>
        </xdr:cNvPicPr>
      </xdr:nvPicPr>
      <xdr:blipFill>
        <a:blip r:embed="rId1"/>
        <a:stretch>
          <a:fillRect/>
        </a:stretch>
      </xdr:blipFill>
      <xdr:spPr>
        <a:xfrm>
          <a:off x="2743200" y="75171300"/>
          <a:ext cx="92710" cy="152400"/>
        </a:xfrm>
        <a:prstGeom prst="rect">
          <a:avLst/>
        </a:prstGeom>
        <a:noFill/>
        <a:ln w="9525">
          <a:noFill/>
        </a:ln>
      </xdr:spPr>
    </xdr:pic>
    <xdr:clientData/>
  </xdr:twoCellAnchor>
  <xdr:twoCellAnchor editAs="oneCell">
    <xdr:from>
      <xdr:col>4</xdr:col>
      <xdr:colOff>0</xdr:colOff>
      <xdr:row>140</xdr:row>
      <xdr:rowOff>0</xdr:rowOff>
    </xdr:from>
    <xdr:to>
      <xdr:col>4</xdr:col>
      <xdr:colOff>91753</xdr:colOff>
      <xdr:row>140</xdr:row>
      <xdr:rowOff>157163</xdr:rowOff>
    </xdr:to>
    <xdr:pic>
      <xdr:nvPicPr>
        <xdr:cNvPr id="3863" name="Picture 496"/>
        <xdr:cNvPicPr>
          <a:picLocks noChangeAspect="1"/>
        </xdr:cNvPicPr>
      </xdr:nvPicPr>
      <xdr:blipFill>
        <a:blip r:embed="rId1"/>
        <a:stretch>
          <a:fillRect/>
        </a:stretch>
      </xdr:blipFill>
      <xdr:spPr>
        <a:xfrm>
          <a:off x="2743200" y="180403500"/>
          <a:ext cx="91440" cy="156845"/>
        </a:xfrm>
        <a:prstGeom prst="rect">
          <a:avLst/>
        </a:prstGeom>
        <a:noFill/>
        <a:ln w="9525">
          <a:noFill/>
        </a:ln>
      </xdr:spPr>
    </xdr:pic>
    <xdr:clientData/>
  </xdr:twoCellAnchor>
  <xdr:twoCellAnchor editAs="oneCell">
    <xdr:from>
      <xdr:col>4</xdr:col>
      <xdr:colOff>0</xdr:colOff>
      <xdr:row>140</xdr:row>
      <xdr:rowOff>0</xdr:rowOff>
    </xdr:from>
    <xdr:to>
      <xdr:col>4</xdr:col>
      <xdr:colOff>91753</xdr:colOff>
      <xdr:row>140</xdr:row>
      <xdr:rowOff>150019</xdr:rowOff>
    </xdr:to>
    <xdr:pic>
      <xdr:nvPicPr>
        <xdr:cNvPr id="3864" name="Picture 497"/>
        <xdr:cNvPicPr>
          <a:picLocks noChangeAspect="1"/>
        </xdr:cNvPicPr>
      </xdr:nvPicPr>
      <xdr:blipFill>
        <a:blip r:embed="rId1"/>
        <a:stretch>
          <a:fillRect/>
        </a:stretch>
      </xdr:blipFill>
      <xdr:spPr>
        <a:xfrm>
          <a:off x="2743200" y="180403500"/>
          <a:ext cx="91440" cy="149860"/>
        </a:xfrm>
        <a:prstGeom prst="rect">
          <a:avLst/>
        </a:prstGeom>
        <a:noFill/>
        <a:ln w="9525">
          <a:noFill/>
        </a:ln>
      </xdr:spPr>
    </xdr:pic>
    <xdr:clientData/>
  </xdr:twoCellAnchor>
  <xdr:twoCellAnchor editAs="oneCell">
    <xdr:from>
      <xdr:col>4</xdr:col>
      <xdr:colOff>0</xdr:colOff>
      <xdr:row>134</xdr:row>
      <xdr:rowOff>0</xdr:rowOff>
    </xdr:from>
    <xdr:to>
      <xdr:col>4</xdr:col>
      <xdr:colOff>91753</xdr:colOff>
      <xdr:row>134</xdr:row>
      <xdr:rowOff>169069</xdr:rowOff>
    </xdr:to>
    <xdr:pic>
      <xdr:nvPicPr>
        <xdr:cNvPr id="3879" name="Picture 512"/>
        <xdr:cNvPicPr>
          <a:picLocks noChangeAspect="1"/>
        </xdr:cNvPicPr>
      </xdr:nvPicPr>
      <xdr:blipFill>
        <a:blip r:embed="rId1"/>
        <a:stretch>
          <a:fillRect/>
        </a:stretch>
      </xdr:blipFill>
      <xdr:spPr>
        <a:xfrm>
          <a:off x="2743200" y="175679100"/>
          <a:ext cx="91440" cy="168910"/>
        </a:xfrm>
        <a:prstGeom prst="rect">
          <a:avLst/>
        </a:prstGeom>
        <a:noFill/>
        <a:ln w="9525">
          <a:noFill/>
        </a:ln>
      </xdr:spPr>
    </xdr:pic>
    <xdr:clientData/>
  </xdr:twoCellAnchor>
  <xdr:twoCellAnchor editAs="oneCell">
    <xdr:from>
      <xdr:col>4</xdr:col>
      <xdr:colOff>0</xdr:colOff>
      <xdr:row>134</xdr:row>
      <xdr:rowOff>0</xdr:rowOff>
    </xdr:from>
    <xdr:to>
      <xdr:col>4</xdr:col>
      <xdr:colOff>91753</xdr:colOff>
      <xdr:row>134</xdr:row>
      <xdr:rowOff>150019</xdr:rowOff>
    </xdr:to>
    <xdr:pic>
      <xdr:nvPicPr>
        <xdr:cNvPr id="3880" name="Picture 513"/>
        <xdr:cNvPicPr>
          <a:picLocks noChangeAspect="1"/>
        </xdr:cNvPicPr>
      </xdr:nvPicPr>
      <xdr:blipFill>
        <a:blip r:embed="rId1"/>
        <a:stretch>
          <a:fillRect/>
        </a:stretch>
      </xdr:blipFill>
      <xdr:spPr>
        <a:xfrm>
          <a:off x="2743200" y="175679100"/>
          <a:ext cx="91440" cy="149860"/>
        </a:xfrm>
        <a:prstGeom prst="rect">
          <a:avLst/>
        </a:prstGeom>
        <a:noFill/>
        <a:ln w="9525">
          <a:noFill/>
        </a:ln>
      </xdr:spPr>
    </xdr:pic>
    <xdr:clientData/>
  </xdr:twoCellAnchor>
  <xdr:twoCellAnchor editAs="oneCell">
    <xdr:from>
      <xdr:col>4</xdr:col>
      <xdr:colOff>0</xdr:colOff>
      <xdr:row>136</xdr:row>
      <xdr:rowOff>0</xdr:rowOff>
    </xdr:from>
    <xdr:to>
      <xdr:col>4</xdr:col>
      <xdr:colOff>91753</xdr:colOff>
      <xdr:row>136</xdr:row>
      <xdr:rowOff>176213</xdr:rowOff>
    </xdr:to>
    <xdr:pic>
      <xdr:nvPicPr>
        <xdr:cNvPr id="3887" name="Picture 520"/>
        <xdr:cNvPicPr>
          <a:picLocks noChangeAspect="1"/>
        </xdr:cNvPicPr>
      </xdr:nvPicPr>
      <xdr:blipFill>
        <a:blip r:embed="rId1"/>
        <a:stretch>
          <a:fillRect/>
        </a:stretch>
      </xdr:blipFill>
      <xdr:spPr>
        <a:xfrm>
          <a:off x="2743200" y="176898300"/>
          <a:ext cx="91440" cy="175895"/>
        </a:xfrm>
        <a:prstGeom prst="rect">
          <a:avLst/>
        </a:prstGeom>
        <a:noFill/>
        <a:ln w="9525">
          <a:noFill/>
        </a:ln>
      </xdr:spPr>
    </xdr:pic>
    <xdr:clientData/>
  </xdr:twoCellAnchor>
  <xdr:twoCellAnchor editAs="oneCell">
    <xdr:from>
      <xdr:col>4</xdr:col>
      <xdr:colOff>0</xdr:colOff>
      <xdr:row>136</xdr:row>
      <xdr:rowOff>0</xdr:rowOff>
    </xdr:from>
    <xdr:to>
      <xdr:col>4</xdr:col>
      <xdr:colOff>91753</xdr:colOff>
      <xdr:row>136</xdr:row>
      <xdr:rowOff>161925</xdr:rowOff>
    </xdr:to>
    <xdr:pic>
      <xdr:nvPicPr>
        <xdr:cNvPr id="3888" name="Picture 521"/>
        <xdr:cNvPicPr>
          <a:picLocks noChangeAspect="1"/>
        </xdr:cNvPicPr>
      </xdr:nvPicPr>
      <xdr:blipFill>
        <a:blip r:embed="rId1"/>
        <a:stretch>
          <a:fillRect/>
        </a:stretch>
      </xdr:blipFill>
      <xdr:spPr>
        <a:xfrm>
          <a:off x="2743200" y="176898300"/>
          <a:ext cx="91440" cy="161925"/>
        </a:xfrm>
        <a:prstGeom prst="rect">
          <a:avLst/>
        </a:prstGeom>
        <a:noFill/>
        <a:ln w="9525">
          <a:noFill/>
        </a:ln>
      </xdr:spPr>
    </xdr:pic>
    <xdr:clientData/>
  </xdr:twoCellAnchor>
  <xdr:twoCellAnchor editAs="oneCell">
    <xdr:from>
      <xdr:col>4</xdr:col>
      <xdr:colOff>0</xdr:colOff>
      <xdr:row>136</xdr:row>
      <xdr:rowOff>0</xdr:rowOff>
    </xdr:from>
    <xdr:to>
      <xdr:col>4</xdr:col>
      <xdr:colOff>93762</xdr:colOff>
      <xdr:row>136</xdr:row>
      <xdr:rowOff>140494</xdr:rowOff>
    </xdr:to>
    <xdr:pic>
      <xdr:nvPicPr>
        <xdr:cNvPr id="3896" name="Picture 529"/>
        <xdr:cNvPicPr>
          <a:picLocks noChangeAspect="1"/>
        </xdr:cNvPicPr>
      </xdr:nvPicPr>
      <xdr:blipFill>
        <a:blip r:embed="rId1"/>
        <a:stretch>
          <a:fillRect/>
        </a:stretch>
      </xdr:blipFill>
      <xdr:spPr>
        <a:xfrm>
          <a:off x="2743200" y="176898300"/>
          <a:ext cx="93345" cy="140335"/>
        </a:xfrm>
        <a:prstGeom prst="rect">
          <a:avLst/>
        </a:prstGeom>
        <a:noFill/>
        <a:ln w="9525">
          <a:noFill/>
        </a:ln>
      </xdr:spPr>
    </xdr:pic>
    <xdr:clientData/>
  </xdr:twoCellAnchor>
  <xdr:twoCellAnchor editAs="oneCell">
    <xdr:from>
      <xdr:col>4</xdr:col>
      <xdr:colOff>0</xdr:colOff>
      <xdr:row>136</xdr:row>
      <xdr:rowOff>0</xdr:rowOff>
    </xdr:from>
    <xdr:to>
      <xdr:col>4</xdr:col>
      <xdr:colOff>90413</xdr:colOff>
      <xdr:row>136</xdr:row>
      <xdr:rowOff>140494</xdr:rowOff>
    </xdr:to>
    <xdr:pic>
      <xdr:nvPicPr>
        <xdr:cNvPr id="3898" name="Picture 531"/>
        <xdr:cNvPicPr>
          <a:picLocks noChangeAspect="1"/>
        </xdr:cNvPicPr>
      </xdr:nvPicPr>
      <xdr:blipFill>
        <a:blip r:embed="rId1"/>
        <a:stretch>
          <a:fillRect/>
        </a:stretch>
      </xdr:blipFill>
      <xdr:spPr>
        <a:xfrm>
          <a:off x="2743200" y="176898300"/>
          <a:ext cx="90170" cy="140335"/>
        </a:xfrm>
        <a:prstGeom prst="rect">
          <a:avLst/>
        </a:prstGeom>
        <a:noFill/>
        <a:ln w="9525">
          <a:noFill/>
        </a:ln>
      </xdr:spPr>
    </xdr:pic>
    <xdr:clientData/>
  </xdr:twoCellAnchor>
  <xdr:twoCellAnchor editAs="oneCell">
    <xdr:from>
      <xdr:col>4</xdr:col>
      <xdr:colOff>0</xdr:colOff>
      <xdr:row>136</xdr:row>
      <xdr:rowOff>0</xdr:rowOff>
    </xdr:from>
    <xdr:to>
      <xdr:col>4</xdr:col>
      <xdr:colOff>90413</xdr:colOff>
      <xdr:row>136</xdr:row>
      <xdr:rowOff>161925</xdr:rowOff>
    </xdr:to>
    <xdr:pic>
      <xdr:nvPicPr>
        <xdr:cNvPr id="3899" name="Picture 532"/>
        <xdr:cNvPicPr>
          <a:picLocks noChangeAspect="1"/>
        </xdr:cNvPicPr>
      </xdr:nvPicPr>
      <xdr:blipFill>
        <a:blip r:embed="rId1"/>
        <a:stretch>
          <a:fillRect/>
        </a:stretch>
      </xdr:blipFill>
      <xdr:spPr>
        <a:xfrm>
          <a:off x="2743200" y="176898300"/>
          <a:ext cx="90170" cy="161925"/>
        </a:xfrm>
        <a:prstGeom prst="rect">
          <a:avLst/>
        </a:prstGeom>
        <a:noFill/>
        <a:ln w="9525">
          <a:noFill/>
        </a:ln>
      </xdr:spPr>
    </xdr:pic>
    <xdr:clientData/>
  </xdr:twoCellAnchor>
  <xdr:twoCellAnchor editAs="oneCell">
    <xdr:from>
      <xdr:col>4</xdr:col>
      <xdr:colOff>0</xdr:colOff>
      <xdr:row>135</xdr:row>
      <xdr:rowOff>0</xdr:rowOff>
    </xdr:from>
    <xdr:to>
      <xdr:col>4</xdr:col>
      <xdr:colOff>91753</xdr:colOff>
      <xdr:row>135</xdr:row>
      <xdr:rowOff>169069</xdr:rowOff>
    </xdr:to>
    <xdr:pic>
      <xdr:nvPicPr>
        <xdr:cNvPr id="3907" name="Picture 540"/>
        <xdr:cNvPicPr>
          <a:picLocks noChangeAspect="1"/>
        </xdr:cNvPicPr>
      </xdr:nvPicPr>
      <xdr:blipFill>
        <a:blip r:embed="rId1"/>
        <a:stretch>
          <a:fillRect/>
        </a:stretch>
      </xdr:blipFill>
      <xdr:spPr>
        <a:xfrm>
          <a:off x="2743200" y="176288700"/>
          <a:ext cx="91440" cy="168910"/>
        </a:xfrm>
        <a:prstGeom prst="rect">
          <a:avLst/>
        </a:prstGeom>
        <a:noFill/>
        <a:ln w="9525">
          <a:noFill/>
        </a:ln>
      </xdr:spPr>
    </xdr:pic>
    <xdr:clientData/>
  </xdr:twoCellAnchor>
  <xdr:twoCellAnchor editAs="oneCell">
    <xdr:from>
      <xdr:col>4</xdr:col>
      <xdr:colOff>0</xdr:colOff>
      <xdr:row>135</xdr:row>
      <xdr:rowOff>0</xdr:rowOff>
    </xdr:from>
    <xdr:to>
      <xdr:col>4</xdr:col>
      <xdr:colOff>91753</xdr:colOff>
      <xdr:row>135</xdr:row>
      <xdr:rowOff>152400</xdr:rowOff>
    </xdr:to>
    <xdr:pic>
      <xdr:nvPicPr>
        <xdr:cNvPr id="3908" name="Picture 541"/>
        <xdr:cNvPicPr>
          <a:picLocks noChangeAspect="1"/>
        </xdr:cNvPicPr>
      </xdr:nvPicPr>
      <xdr:blipFill>
        <a:blip r:embed="rId1"/>
        <a:stretch>
          <a:fillRect/>
        </a:stretch>
      </xdr:blipFill>
      <xdr:spPr>
        <a:xfrm>
          <a:off x="2743200" y="176288700"/>
          <a:ext cx="91440" cy="152400"/>
        </a:xfrm>
        <a:prstGeom prst="rect">
          <a:avLst/>
        </a:prstGeom>
        <a:noFill/>
        <a:ln w="9525">
          <a:noFill/>
        </a:ln>
      </xdr:spPr>
    </xdr:pic>
    <xdr:clientData/>
  </xdr:twoCellAnchor>
  <xdr:twoCellAnchor editAs="oneCell">
    <xdr:from>
      <xdr:col>4</xdr:col>
      <xdr:colOff>0</xdr:colOff>
      <xdr:row>133</xdr:row>
      <xdr:rowOff>0</xdr:rowOff>
    </xdr:from>
    <xdr:to>
      <xdr:col>4</xdr:col>
      <xdr:colOff>91753</xdr:colOff>
      <xdr:row>133</xdr:row>
      <xdr:rowOff>172641</xdr:rowOff>
    </xdr:to>
    <xdr:pic>
      <xdr:nvPicPr>
        <xdr:cNvPr id="3913" name="Picture 546"/>
        <xdr:cNvPicPr>
          <a:picLocks noChangeAspect="1"/>
        </xdr:cNvPicPr>
      </xdr:nvPicPr>
      <xdr:blipFill>
        <a:blip r:embed="rId1"/>
        <a:stretch>
          <a:fillRect/>
        </a:stretch>
      </xdr:blipFill>
      <xdr:spPr>
        <a:xfrm>
          <a:off x="2743200" y="174155100"/>
          <a:ext cx="91440" cy="172085"/>
        </a:xfrm>
        <a:prstGeom prst="rect">
          <a:avLst/>
        </a:prstGeom>
        <a:noFill/>
        <a:ln w="9525">
          <a:noFill/>
        </a:ln>
      </xdr:spPr>
    </xdr:pic>
    <xdr:clientData/>
  </xdr:twoCellAnchor>
  <xdr:twoCellAnchor editAs="oneCell">
    <xdr:from>
      <xdr:col>4</xdr:col>
      <xdr:colOff>0</xdr:colOff>
      <xdr:row>133</xdr:row>
      <xdr:rowOff>0</xdr:rowOff>
    </xdr:from>
    <xdr:to>
      <xdr:col>4</xdr:col>
      <xdr:colOff>91753</xdr:colOff>
      <xdr:row>133</xdr:row>
      <xdr:rowOff>154781</xdr:rowOff>
    </xdr:to>
    <xdr:pic>
      <xdr:nvPicPr>
        <xdr:cNvPr id="3914" name="Picture 547"/>
        <xdr:cNvPicPr>
          <a:picLocks noChangeAspect="1"/>
        </xdr:cNvPicPr>
      </xdr:nvPicPr>
      <xdr:blipFill>
        <a:blip r:embed="rId1"/>
        <a:stretch>
          <a:fillRect/>
        </a:stretch>
      </xdr:blipFill>
      <xdr:spPr>
        <a:xfrm>
          <a:off x="2743200" y="174155100"/>
          <a:ext cx="91440" cy="154305"/>
        </a:xfrm>
        <a:prstGeom prst="rect">
          <a:avLst/>
        </a:prstGeom>
        <a:noFill/>
        <a:ln w="9525">
          <a:noFill/>
        </a:ln>
      </xdr:spPr>
    </xdr:pic>
    <xdr:clientData/>
  </xdr:twoCellAnchor>
  <xdr:twoCellAnchor editAs="oneCell">
    <xdr:from>
      <xdr:col>4</xdr:col>
      <xdr:colOff>0</xdr:colOff>
      <xdr:row>57</xdr:row>
      <xdr:rowOff>0</xdr:rowOff>
    </xdr:from>
    <xdr:to>
      <xdr:col>4</xdr:col>
      <xdr:colOff>91753</xdr:colOff>
      <xdr:row>57</xdr:row>
      <xdr:rowOff>182835</xdr:rowOff>
    </xdr:to>
    <xdr:pic>
      <xdr:nvPicPr>
        <xdr:cNvPr id="3925" name="Picture 558"/>
        <xdr:cNvPicPr>
          <a:picLocks noChangeAspect="1"/>
        </xdr:cNvPicPr>
      </xdr:nvPicPr>
      <xdr:blipFill>
        <a:blip r:embed="rId1"/>
        <a:stretch>
          <a:fillRect/>
        </a:stretch>
      </xdr:blipFill>
      <xdr:spPr>
        <a:xfrm>
          <a:off x="2743200" y="83553300"/>
          <a:ext cx="91440" cy="182245"/>
        </a:xfrm>
        <a:prstGeom prst="rect">
          <a:avLst/>
        </a:prstGeom>
        <a:noFill/>
        <a:ln w="9525">
          <a:noFill/>
        </a:ln>
      </xdr:spPr>
    </xdr:pic>
    <xdr:clientData/>
  </xdr:twoCellAnchor>
  <xdr:twoCellAnchor editAs="oneCell">
    <xdr:from>
      <xdr:col>4</xdr:col>
      <xdr:colOff>0</xdr:colOff>
      <xdr:row>57</xdr:row>
      <xdr:rowOff>0</xdr:rowOff>
    </xdr:from>
    <xdr:to>
      <xdr:col>4</xdr:col>
      <xdr:colOff>90413</xdr:colOff>
      <xdr:row>57</xdr:row>
      <xdr:rowOff>142205</xdr:rowOff>
    </xdr:to>
    <xdr:pic>
      <xdr:nvPicPr>
        <xdr:cNvPr id="3936" name="Picture 569"/>
        <xdr:cNvPicPr>
          <a:picLocks noChangeAspect="1"/>
        </xdr:cNvPicPr>
      </xdr:nvPicPr>
      <xdr:blipFill>
        <a:blip r:embed="rId1"/>
        <a:stretch>
          <a:fillRect/>
        </a:stretch>
      </xdr:blipFill>
      <xdr:spPr>
        <a:xfrm>
          <a:off x="2743200" y="83553300"/>
          <a:ext cx="90170" cy="141605"/>
        </a:xfrm>
        <a:prstGeom prst="rect">
          <a:avLst/>
        </a:prstGeom>
        <a:noFill/>
        <a:ln w="9525">
          <a:noFill/>
        </a:ln>
      </xdr:spPr>
    </xdr:pic>
    <xdr:clientData/>
  </xdr:twoCellAnchor>
  <xdr:twoCellAnchor editAs="oneCell">
    <xdr:from>
      <xdr:col>4</xdr:col>
      <xdr:colOff>0</xdr:colOff>
      <xdr:row>57</xdr:row>
      <xdr:rowOff>0</xdr:rowOff>
    </xdr:from>
    <xdr:to>
      <xdr:col>4</xdr:col>
      <xdr:colOff>90413</xdr:colOff>
      <xdr:row>57</xdr:row>
      <xdr:rowOff>162520</xdr:rowOff>
    </xdr:to>
    <xdr:pic>
      <xdr:nvPicPr>
        <xdr:cNvPr id="3937" name="Picture 570"/>
        <xdr:cNvPicPr>
          <a:picLocks noChangeAspect="1"/>
        </xdr:cNvPicPr>
      </xdr:nvPicPr>
      <xdr:blipFill>
        <a:blip r:embed="rId1"/>
        <a:stretch>
          <a:fillRect/>
        </a:stretch>
      </xdr:blipFill>
      <xdr:spPr>
        <a:xfrm>
          <a:off x="2743200" y="83553300"/>
          <a:ext cx="90170" cy="161925"/>
        </a:xfrm>
        <a:prstGeom prst="rect">
          <a:avLst/>
        </a:prstGeom>
        <a:noFill/>
        <a:ln w="9525">
          <a:noFill/>
        </a:ln>
      </xdr:spPr>
    </xdr:pic>
    <xdr:clientData/>
  </xdr:twoCellAnchor>
  <xdr:twoCellAnchor editAs="oneCell">
    <xdr:from>
      <xdr:col>4</xdr:col>
      <xdr:colOff>0</xdr:colOff>
      <xdr:row>56</xdr:row>
      <xdr:rowOff>0</xdr:rowOff>
    </xdr:from>
    <xdr:to>
      <xdr:col>4</xdr:col>
      <xdr:colOff>91753</xdr:colOff>
      <xdr:row>56</xdr:row>
      <xdr:rowOff>169664</xdr:rowOff>
    </xdr:to>
    <xdr:pic>
      <xdr:nvPicPr>
        <xdr:cNvPr id="3953" name="Picture 586"/>
        <xdr:cNvPicPr>
          <a:picLocks noChangeAspect="1"/>
        </xdr:cNvPicPr>
      </xdr:nvPicPr>
      <xdr:blipFill>
        <a:blip r:embed="rId1"/>
        <a:stretch>
          <a:fillRect/>
        </a:stretch>
      </xdr:blipFill>
      <xdr:spPr>
        <a:xfrm>
          <a:off x="2743200" y="83096100"/>
          <a:ext cx="91440" cy="169545"/>
        </a:xfrm>
        <a:prstGeom prst="rect">
          <a:avLst/>
        </a:prstGeom>
        <a:noFill/>
        <a:ln w="9525">
          <a:noFill/>
        </a:ln>
      </xdr:spPr>
    </xdr:pic>
    <xdr:clientData/>
  </xdr:twoCellAnchor>
  <xdr:twoCellAnchor editAs="oneCell">
    <xdr:from>
      <xdr:col>4</xdr:col>
      <xdr:colOff>0</xdr:colOff>
      <xdr:row>56</xdr:row>
      <xdr:rowOff>0</xdr:rowOff>
    </xdr:from>
    <xdr:to>
      <xdr:col>4</xdr:col>
      <xdr:colOff>91753</xdr:colOff>
      <xdr:row>56</xdr:row>
      <xdr:rowOff>150019</xdr:rowOff>
    </xdr:to>
    <xdr:pic>
      <xdr:nvPicPr>
        <xdr:cNvPr id="3954" name="Picture 587"/>
        <xdr:cNvPicPr>
          <a:picLocks noChangeAspect="1"/>
        </xdr:cNvPicPr>
      </xdr:nvPicPr>
      <xdr:blipFill>
        <a:blip r:embed="rId1"/>
        <a:stretch>
          <a:fillRect/>
        </a:stretch>
      </xdr:blipFill>
      <xdr:spPr>
        <a:xfrm>
          <a:off x="2743200" y="83096100"/>
          <a:ext cx="91440" cy="149860"/>
        </a:xfrm>
        <a:prstGeom prst="rect">
          <a:avLst/>
        </a:prstGeom>
        <a:noFill/>
        <a:ln w="9525">
          <a:noFill/>
        </a:ln>
      </xdr:spPr>
    </xdr:pic>
    <xdr:clientData/>
  </xdr:twoCellAnchor>
  <xdr:twoCellAnchor editAs="oneCell">
    <xdr:from>
      <xdr:col>4</xdr:col>
      <xdr:colOff>0</xdr:colOff>
      <xdr:row>55</xdr:row>
      <xdr:rowOff>0</xdr:rowOff>
    </xdr:from>
    <xdr:to>
      <xdr:col>4</xdr:col>
      <xdr:colOff>91753</xdr:colOff>
      <xdr:row>55</xdr:row>
      <xdr:rowOff>162520</xdr:rowOff>
    </xdr:to>
    <xdr:pic>
      <xdr:nvPicPr>
        <xdr:cNvPr id="3961" name="Picture 594"/>
        <xdr:cNvPicPr>
          <a:picLocks noChangeAspect="1"/>
        </xdr:cNvPicPr>
      </xdr:nvPicPr>
      <xdr:blipFill>
        <a:blip r:embed="rId1"/>
        <a:stretch>
          <a:fillRect/>
        </a:stretch>
      </xdr:blipFill>
      <xdr:spPr>
        <a:xfrm>
          <a:off x="2743200" y="82029300"/>
          <a:ext cx="91440" cy="161925"/>
        </a:xfrm>
        <a:prstGeom prst="rect">
          <a:avLst/>
        </a:prstGeom>
        <a:noFill/>
        <a:ln w="9525">
          <a:noFill/>
        </a:ln>
      </xdr:spPr>
    </xdr:pic>
    <xdr:clientData/>
  </xdr:twoCellAnchor>
  <xdr:twoCellAnchor editAs="oneCell">
    <xdr:from>
      <xdr:col>4</xdr:col>
      <xdr:colOff>0</xdr:colOff>
      <xdr:row>149</xdr:row>
      <xdr:rowOff>0</xdr:rowOff>
    </xdr:from>
    <xdr:to>
      <xdr:col>4</xdr:col>
      <xdr:colOff>91753</xdr:colOff>
      <xdr:row>149</xdr:row>
      <xdr:rowOff>169664</xdr:rowOff>
    </xdr:to>
    <xdr:pic>
      <xdr:nvPicPr>
        <xdr:cNvPr id="3967" name="Picture 600"/>
        <xdr:cNvPicPr>
          <a:picLocks noChangeAspect="1"/>
        </xdr:cNvPicPr>
      </xdr:nvPicPr>
      <xdr:blipFill>
        <a:blip r:embed="rId1"/>
        <a:stretch>
          <a:fillRect/>
        </a:stretch>
      </xdr:blipFill>
      <xdr:spPr>
        <a:xfrm>
          <a:off x="2743200" y="189547500"/>
          <a:ext cx="91440" cy="169545"/>
        </a:xfrm>
        <a:prstGeom prst="rect">
          <a:avLst/>
        </a:prstGeom>
        <a:noFill/>
        <a:ln w="9525">
          <a:noFill/>
        </a:ln>
      </xdr:spPr>
    </xdr:pic>
    <xdr:clientData/>
  </xdr:twoCellAnchor>
  <xdr:twoCellAnchor editAs="oneCell">
    <xdr:from>
      <xdr:col>4</xdr:col>
      <xdr:colOff>0</xdr:colOff>
      <xdr:row>149</xdr:row>
      <xdr:rowOff>0</xdr:rowOff>
    </xdr:from>
    <xdr:to>
      <xdr:col>4</xdr:col>
      <xdr:colOff>91753</xdr:colOff>
      <xdr:row>149</xdr:row>
      <xdr:rowOff>154781</xdr:rowOff>
    </xdr:to>
    <xdr:pic>
      <xdr:nvPicPr>
        <xdr:cNvPr id="3968" name="Picture 601"/>
        <xdr:cNvPicPr>
          <a:picLocks noChangeAspect="1"/>
        </xdr:cNvPicPr>
      </xdr:nvPicPr>
      <xdr:blipFill>
        <a:blip r:embed="rId1"/>
        <a:stretch>
          <a:fillRect/>
        </a:stretch>
      </xdr:blipFill>
      <xdr:spPr>
        <a:xfrm>
          <a:off x="2743200" y="189547500"/>
          <a:ext cx="91440" cy="154305"/>
        </a:xfrm>
        <a:prstGeom prst="rect">
          <a:avLst/>
        </a:prstGeom>
        <a:noFill/>
        <a:ln w="9525">
          <a:noFill/>
        </a:ln>
      </xdr:spPr>
    </xdr:pic>
    <xdr:clientData/>
  </xdr:twoCellAnchor>
  <xdr:twoCellAnchor editAs="oneCell">
    <xdr:from>
      <xdr:col>4</xdr:col>
      <xdr:colOff>0</xdr:colOff>
      <xdr:row>149</xdr:row>
      <xdr:rowOff>0</xdr:rowOff>
    </xdr:from>
    <xdr:to>
      <xdr:col>4</xdr:col>
      <xdr:colOff>90413</xdr:colOff>
      <xdr:row>149</xdr:row>
      <xdr:rowOff>154781</xdr:rowOff>
    </xdr:to>
    <xdr:pic>
      <xdr:nvPicPr>
        <xdr:cNvPr id="3970" name="Picture 603"/>
        <xdr:cNvPicPr>
          <a:picLocks noChangeAspect="1"/>
        </xdr:cNvPicPr>
      </xdr:nvPicPr>
      <xdr:blipFill>
        <a:blip r:embed="rId1"/>
        <a:stretch>
          <a:fillRect/>
        </a:stretch>
      </xdr:blipFill>
      <xdr:spPr>
        <a:xfrm>
          <a:off x="2743200" y="189547500"/>
          <a:ext cx="90170" cy="154305"/>
        </a:xfrm>
        <a:prstGeom prst="rect">
          <a:avLst/>
        </a:prstGeom>
        <a:noFill/>
        <a:ln w="9525">
          <a:noFill/>
        </a:ln>
      </xdr:spPr>
    </xdr:pic>
    <xdr:clientData/>
  </xdr:twoCellAnchor>
  <xdr:twoCellAnchor editAs="oneCell">
    <xdr:from>
      <xdr:col>4</xdr:col>
      <xdr:colOff>0</xdr:colOff>
      <xdr:row>149</xdr:row>
      <xdr:rowOff>0</xdr:rowOff>
    </xdr:from>
    <xdr:to>
      <xdr:col>4</xdr:col>
      <xdr:colOff>90413</xdr:colOff>
      <xdr:row>149</xdr:row>
      <xdr:rowOff>169664</xdr:rowOff>
    </xdr:to>
    <xdr:pic>
      <xdr:nvPicPr>
        <xdr:cNvPr id="3971" name="Picture 604"/>
        <xdr:cNvPicPr>
          <a:picLocks noChangeAspect="1"/>
        </xdr:cNvPicPr>
      </xdr:nvPicPr>
      <xdr:blipFill>
        <a:blip r:embed="rId1"/>
        <a:stretch>
          <a:fillRect/>
        </a:stretch>
      </xdr:blipFill>
      <xdr:spPr>
        <a:xfrm>
          <a:off x="2743200" y="189547500"/>
          <a:ext cx="90170" cy="169545"/>
        </a:xfrm>
        <a:prstGeom prst="rect">
          <a:avLst/>
        </a:prstGeom>
        <a:noFill/>
        <a:ln w="9525">
          <a:noFill/>
        </a:ln>
      </xdr:spPr>
    </xdr:pic>
    <xdr:clientData/>
  </xdr:twoCellAnchor>
  <xdr:twoCellAnchor editAs="oneCell">
    <xdr:from>
      <xdr:col>4</xdr:col>
      <xdr:colOff>0</xdr:colOff>
      <xdr:row>148</xdr:row>
      <xdr:rowOff>0</xdr:rowOff>
    </xdr:from>
    <xdr:to>
      <xdr:col>4</xdr:col>
      <xdr:colOff>91753</xdr:colOff>
      <xdr:row>148</xdr:row>
      <xdr:rowOff>172641</xdr:rowOff>
    </xdr:to>
    <xdr:pic>
      <xdr:nvPicPr>
        <xdr:cNvPr id="3979" name="Picture 612"/>
        <xdr:cNvPicPr>
          <a:picLocks noChangeAspect="1"/>
        </xdr:cNvPicPr>
      </xdr:nvPicPr>
      <xdr:blipFill>
        <a:blip r:embed="rId1"/>
        <a:stretch>
          <a:fillRect/>
        </a:stretch>
      </xdr:blipFill>
      <xdr:spPr>
        <a:xfrm>
          <a:off x="2743200" y="188023500"/>
          <a:ext cx="91440" cy="172085"/>
        </a:xfrm>
        <a:prstGeom prst="rect">
          <a:avLst/>
        </a:prstGeom>
        <a:noFill/>
        <a:ln w="9525">
          <a:noFill/>
        </a:ln>
      </xdr:spPr>
    </xdr:pic>
    <xdr:clientData/>
  </xdr:twoCellAnchor>
  <xdr:twoCellAnchor editAs="oneCell">
    <xdr:from>
      <xdr:col>4</xdr:col>
      <xdr:colOff>0</xdr:colOff>
      <xdr:row>148</xdr:row>
      <xdr:rowOff>0</xdr:rowOff>
    </xdr:from>
    <xdr:to>
      <xdr:col>4</xdr:col>
      <xdr:colOff>91753</xdr:colOff>
      <xdr:row>148</xdr:row>
      <xdr:rowOff>154781</xdr:rowOff>
    </xdr:to>
    <xdr:pic>
      <xdr:nvPicPr>
        <xdr:cNvPr id="3980" name="Picture 613"/>
        <xdr:cNvPicPr>
          <a:picLocks noChangeAspect="1"/>
        </xdr:cNvPicPr>
      </xdr:nvPicPr>
      <xdr:blipFill>
        <a:blip r:embed="rId1"/>
        <a:stretch>
          <a:fillRect/>
        </a:stretch>
      </xdr:blipFill>
      <xdr:spPr>
        <a:xfrm>
          <a:off x="2743200" y="188023500"/>
          <a:ext cx="91440" cy="154305"/>
        </a:xfrm>
        <a:prstGeom prst="rect">
          <a:avLst/>
        </a:prstGeom>
        <a:noFill/>
        <a:ln w="9525">
          <a:noFill/>
        </a:ln>
      </xdr:spPr>
    </xdr:pic>
    <xdr:clientData/>
  </xdr:twoCellAnchor>
  <xdr:twoCellAnchor editAs="oneCell">
    <xdr:from>
      <xdr:col>4</xdr:col>
      <xdr:colOff>0</xdr:colOff>
      <xdr:row>148</xdr:row>
      <xdr:rowOff>0</xdr:rowOff>
    </xdr:from>
    <xdr:to>
      <xdr:col>4</xdr:col>
      <xdr:colOff>90413</xdr:colOff>
      <xdr:row>148</xdr:row>
      <xdr:rowOff>154781</xdr:rowOff>
    </xdr:to>
    <xdr:pic>
      <xdr:nvPicPr>
        <xdr:cNvPr id="3982" name="Picture 615"/>
        <xdr:cNvPicPr>
          <a:picLocks noChangeAspect="1"/>
        </xdr:cNvPicPr>
      </xdr:nvPicPr>
      <xdr:blipFill>
        <a:blip r:embed="rId1"/>
        <a:stretch>
          <a:fillRect/>
        </a:stretch>
      </xdr:blipFill>
      <xdr:spPr>
        <a:xfrm>
          <a:off x="2743200" y="188023500"/>
          <a:ext cx="90170" cy="154305"/>
        </a:xfrm>
        <a:prstGeom prst="rect">
          <a:avLst/>
        </a:prstGeom>
        <a:noFill/>
        <a:ln w="9525">
          <a:noFill/>
        </a:ln>
      </xdr:spPr>
    </xdr:pic>
    <xdr:clientData/>
  </xdr:twoCellAnchor>
  <xdr:twoCellAnchor editAs="oneCell">
    <xdr:from>
      <xdr:col>4</xdr:col>
      <xdr:colOff>0</xdr:colOff>
      <xdr:row>148</xdr:row>
      <xdr:rowOff>0</xdr:rowOff>
    </xdr:from>
    <xdr:to>
      <xdr:col>4</xdr:col>
      <xdr:colOff>90413</xdr:colOff>
      <xdr:row>148</xdr:row>
      <xdr:rowOff>172641</xdr:rowOff>
    </xdr:to>
    <xdr:pic>
      <xdr:nvPicPr>
        <xdr:cNvPr id="3983" name="Picture 616"/>
        <xdr:cNvPicPr>
          <a:picLocks noChangeAspect="1"/>
        </xdr:cNvPicPr>
      </xdr:nvPicPr>
      <xdr:blipFill>
        <a:blip r:embed="rId1"/>
        <a:stretch>
          <a:fillRect/>
        </a:stretch>
      </xdr:blipFill>
      <xdr:spPr>
        <a:xfrm>
          <a:off x="2743200" y="188023500"/>
          <a:ext cx="90170" cy="172085"/>
        </a:xfrm>
        <a:prstGeom prst="rect">
          <a:avLst/>
        </a:prstGeom>
        <a:noFill/>
        <a:ln w="9525">
          <a:noFill/>
        </a:ln>
      </xdr:spPr>
    </xdr:pic>
    <xdr:clientData/>
  </xdr:twoCellAnchor>
  <xdr:twoCellAnchor editAs="oneCell">
    <xdr:from>
      <xdr:col>4</xdr:col>
      <xdr:colOff>0</xdr:colOff>
      <xdr:row>49</xdr:row>
      <xdr:rowOff>0</xdr:rowOff>
    </xdr:from>
    <xdr:to>
      <xdr:col>4</xdr:col>
      <xdr:colOff>93092</xdr:colOff>
      <xdr:row>49</xdr:row>
      <xdr:rowOff>142875</xdr:rowOff>
    </xdr:to>
    <xdr:pic>
      <xdr:nvPicPr>
        <xdr:cNvPr id="3992" name="Picture 625"/>
        <xdr:cNvPicPr>
          <a:picLocks noChangeAspect="1"/>
        </xdr:cNvPicPr>
      </xdr:nvPicPr>
      <xdr:blipFill>
        <a:blip r:embed="rId1"/>
        <a:stretch>
          <a:fillRect/>
        </a:stretch>
      </xdr:blipFill>
      <xdr:spPr>
        <a:xfrm>
          <a:off x="2743200" y="75171300"/>
          <a:ext cx="92710" cy="142875"/>
        </a:xfrm>
        <a:prstGeom prst="rect">
          <a:avLst/>
        </a:prstGeom>
        <a:noFill/>
        <a:ln w="9525">
          <a:noFill/>
        </a:ln>
      </xdr:spPr>
    </xdr:pic>
    <xdr:clientData/>
  </xdr:twoCellAnchor>
  <xdr:twoCellAnchor editAs="oneCell">
    <xdr:from>
      <xdr:col>4</xdr:col>
      <xdr:colOff>0</xdr:colOff>
      <xdr:row>49</xdr:row>
      <xdr:rowOff>0</xdr:rowOff>
    </xdr:from>
    <xdr:to>
      <xdr:col>4</xdr:col>
      <xdr:colOff>93092</xdr:colOff>
      <xdr:row>49</xdr:row>
      <xdr:rowOff>176213</xdr:rowOff>
    </xdr:to>
    <xdr:pic>
      <xdr:nvPicPr>
        <xdr:cNvPr id="4015" name="Picture 648"/>
        <xdr:cNvPicPr>
          <a:picLocks noChangeAspect="1"/>
        </xdr:cNvPicPr>
      </xdr:nvPicPr>
      <xdr:blipFill>
        <a:blip r:embed="rId1"/>
        <a:stretch>
          <a:fillRect/>
        </a:stretch>
      </xdr:blipFill>
      <xdr:spPr>
        <a:xfrm>
          <a:off x="2743200" y="75171300"/>
          <a:ext cx="92710" cy="175895"/>
        </a:xfrm>
        <a:prstGeom prst="rect">
          <a:avLst/>
        </a:prstGeom>
        <a:noFill/>
        <a:ln w="9525">
          <a:noFill/>
        </a:ln>
      </xdr:spPr>
    </xdr:pic>
    <xdr:clientData/>
  </xdr:twoCellAnchor>
  <xdr:twoCellAnchor editAs="oneCell">
    <xdr:from>
      <xdr:col>4</xdr:col>
      <xdr:colOff>0</xdr:colOff>
      <xdr:row>136</xdr:row>
      <xdr:rowOff>0</xdr:rowOff>
    </xdr:from>
    <xdr:to>
      <xdr:col>4</xdr:col>
      <xdr:colOff>91753</xdr:colOff>
      <xdr:row>136</xdr:row>
      <xdr:rowOff>150019</xdr:rowOff>
    </xdr:to>
    <xdr:pic>
      <xdr:nvPicPr>
        <xdr:cNvPr id="4040" name="Picture 673"/>
        <xdr:cNvPicPr>
          <a:picLocks noChangeAspect="1"/>
        </xdr:cNvPicPr>
      </xdr:nvPicPr>
      <xdr:blipFill>
        <a:blip r:embed="rId1"/>
        <a:stretch>
          <a:fillRect/>
        </a:stretch>
      </xdr:blipFill>
      <xdr:spPr>
        <a:xfrm>
          <a:off x="2743200" y="176898300"/>
          <a:ext cx="91440" cy="149860"/>
        </a:xfrm>
        <a:prstGeom prst="rect">
          <a:avLst/>
        </a:prstGeom>
        <a:noFill/>
        <a:ln w="9525">
          <a:noFill/>
        </a:ln>
      </xdr:spPr>
    </xdr:pic>
    <xdr:clientData/>
  </xdr:twoCellAnchor>
  <xdr:twoCellAnchor editAs="oneCell">
    <xdr:from>
      <xdr:col>4</xdr:col>
      <xdr:colOff>0</xdr:colOff>
      <xdr:row>134</xdr:row>
      <xdr:rowOff>0</xdr:rowOff>
    </xdr:from>
    <xdr:to>
      <xdr:col>4</xdr:col>
      <xdr:colOff>91753</xdr:colOff>
      <xdr:row>134</xdr:row>
      <xdr:rowOff>180975</xdr:rowOff>
    </xdr:to>
    <xdr:pic>
      <xdr:nvPicPr>
        <xdr:cNvPr id="4063" name="Picture 696"/>
        <xdr:cNvPicPr>
          <a:picLocks noChangeAspect="1"/>
        </xdr:cNvPicPr>
      </xdr:nvPicPr>
      <xdr:blipFill>
        <a:blip r:embed="rId1"/>
        <a:stretch>
          <a:fillRect/>
        </a:stretch>
      </xdr:blipFill>
      <xdr:spPr>
        <a:xfrm>
          <a:off x="2743200" y="175679100"/>
          <a:ext cx="91440" cy="180975"/>
        </a:xfrm>
        <a:prstGeom prst="rect">
          <a:avLst/>
        </a:prstGeom>
        <a:noFill/>
        <a:ln w="9525">
          <a:noFill/>
        </a:ln>
      </xdr:spPr>
    </xdr:pic>
    <xdr:clientData/>
  </xdr:twoCellAnchor>
  <xdr:twoCellAnchor editAs="oneCell">
    <xdr:from>
      <xdr:col>4</xdr:col>
      <xdr:colOff>0</xdr:colOff>
      <xdr:row>134</xdr:row>
      <xdr:rowOff>0</xdr:rowOff>
    </xdr:from>
    <xdr:to>
      <xdr:col>4</xdr:col>
      <xdr:colOff>91753</xdr:colOff>
      <xdr:row>134</xdr:row>
      <xdr:rowOff>161925</xdr:rowOff>
    </xdr:to>
    <xdr:pic>
      <xdr:nvPicPr>
        <xdr:cNvPr id="4064" name="Picture 697"/>
        <xdr:cNvPicPr>
          <a:picLocks noChangeAspect="1"/>
        </xdr:cNvPicPr>
      </xdr:nvPicPr>
      <xdr:blipFill>
        <a:blip r:embed="rId1"/>
        <a:stretch>
          <a:fillRect/>
        </a:stretch>
      </xdr:blipFill>
      <xdr:spPr>
        <a:xfrm>
          <a:off x="2743200" y="175679100"/>
          <a:ext cx="91440" cy="161925"/>
        </a:xfrm>
        <a:prstGeom prst="rect">
          <a:avLst/>
        </a:prstGeom>
        <a:noFill/>
        <a:ln w="9525">
          <a:noFill/>
        </a:ln>
      </xdr:spPr>
    </xdr:pic>
    <xdr:clientData/>
  </xdr:twoCellAnchor>
  <xdr:twoCellAnchor editAs="oneCell">
    <xdr:from>
      <xdr:col>4</xdr:col>
      <xdr:colOff>0</xdr:colOff>
      <xdr:row>134</xdr:row>
      <xdr:rowOff>0</xdr:rowOff>
    </xdr:from>
    <xdr:to>
      <xdr:col>4</xdr:col>
      <xdr:colOff>93762</xdr:colOff>
      <xdr:row>134</xdr:row>
      <xdr:rowOff>140494</xdr:rowOff>
    </xdr:to>
    <xdr:pic>
      <xdr:nvPicPr>
        <xdr:cNvPr id="4072" name="Picture 705"/>
        <xdr:cNvPicPr>
          <a:picLocks noChangeAspect="1"/>
        </xdr:cNvPicPr>
      </xdr:nvPicPr>
      <xdr:blipFill>
        <a:blip r:embed="rId1"/>
        <a:stretch>
          <a:fillRect/>
        </a:stretch>
      </xdr:blipFill>
      <xdr:spPr>
        <a:xfrm>
          <a:off x="2743200" y="175679100"/>
          <a:ext cx="93345" cy="140335"/>
        </a:xfrm>
        <a:prstGeom prst="rect">
          <a:avLst/>
        </a:prstGeom>
        <a:noFill/>
        <a:ln w="9525">
          <a:noFill/>
        </a:ln>
      </xdr:spPr>
    </xdr:pic>
    <xdr:clientData/>
  </xdr:twoCellAnchor>
  <xdr:twoCellAnchor editAs="oneCell">
    <xdr:from>
      <xdr:col>4</xdr:col>
      <xdr:colOff>0</xdr:colOff>
      <xdr:row>134</xdr:row>
      <xdr:rowOff>0</xdr:rowOff>
    </xdr:from>
    <xdr:to>
      <xdr:col>4</xdr:col>
      <xdr:colOff>90413</xdr:colOff>
      <xdr:row>134</xdr:row>
      <xdr:rowOff>140494</xdr:rowOff>
    </xdr:to>
    <xdr:pic>
      <xdr:nvPicPr>
        <xdr:cNvPr id="4074" name="Picture 707"/>
        <xdr:cNvPicPr>
          <a:picLocks noChangeAspect="1"/>
        </xdr:cNvPicPr>
      </xdr:nvPicPr>
      <xdr:blipFill>
        <a:blip r:embed="rId1"/>
        <a:stretch>
          <a:fillRect/>
        </a:stretch>
      </xdr:blipFill>
      <xdr:spPr>
        <a:xfrm>
          <a:off x="2743200" y="175679100"/>
          <a:ext cx="90170" cy="140335"/>
        </a:xfrm>
        <a:prstGeom prst="rect">
          <a:avLst/>
        </a:prstGeom>
        <a:noFill/>
        <a:ln w="9525">
          <a:noFill/>
        </a:ln>
      </xdr:spPr>
    </xdr:pic>
    <xdr:clientData/>
  </xdr:twoCellAnchor>
  <xdr:twoCellAnchor editAs="oneCell">
    <xdr:from>
      <xdr:col>4</xdr:col>
      <xdr:colOff>0</xdr:colOff>
      <xdr:row>134</xdr:row>
      <xdr:rowOff>0</xdr:rowOff>
    </xdr:from>
    <xdr:to>
      <xdr:col>4</xdr:col>
      <xdr:colOff>90413</xdr:colOff>
      <xdr:row>134</xdr:row>
      <xdr:rowOff>161925</xdr:rowOff>
    </xdr:to>
    <xdr:pic>
      <xdr:nvPicPr>
        <xdr:cNvPr id="4075" name="Picture 708"/>
        <xdr:cNvPicPr>
          <a:picLocks noChangeAspect="1"/>
        </xdr:cNvPicPr>
      </xdr:nvPicPr>
      <xdr:blipFill>
        <a:blip r:embed="rId1"/>
        <a:stretch>
          <a:fillRect/>
        </a:stretch>
      </xdr:blipFill>
      <xdr:spPr>
        <a:xfrm>
          <a:off x="2743200" y="175679100"/>
          <a:ext cx="90170" cy="161925"/>
        </a:xfrm>
        <a:prstGeom prst="rect">
          <a:avLst/>
        </a:prstGeom>
        <a:noFill/>
        <a:ln w="9525">
          <a:noFill/>
        </a:ln>
      </xdr:spPr>
    </xdr:pic>
    <xdr:clientData/>
  </xdr:twoCellAnchor>
  <xdr:twoCellAnchor editAs="oneCell">
    <xdr:from>
      <xdr:col>4</xdr:col>
      <xdr:colOff>0</xdr:colOff>
      <xdr:row>48</xdr:row>
      <xdr:rowOff>0</xdr:rowOff>
    </xdr:from>
    <xdr:to>
      <xdr:col>4</xdr:col>
      <xdr:colOff>93092</xdr:colOff>
      <xdr:row>48</xdr:row>
      <xdr:rowOff>170259</xdr:rowOff>
    </xdr:to>
    <xdr:pic>
      <xdr:nvPicPr>
        <xdr:cNvPr id="4101" name="Picture 734"/>
        <xdr:cNvPicPr>
          <a:picLocks noChangeAspect="1"/>
        </xdr:cNvPicPr>
      </xdr:nvPicPr>
      <xdr:blipFill>
        <a:blip r:embed="rId1"/>
        <a:stretch>
          <a:fillRect/>
        </a:stretch>
      </xdr:blipFill>
      <xdr:spPr>
        <a:xfrm>
          <a:off x="2743200" y="73494900"/>
          <a:ext cx="92710" cy="170180"/>
        </a:xfrm>
        <a:prstGeom prst="rect">
          <a:avLst/>
        </a:prstGeom>
        <a:noFill/>
        <a:ln w="9525">
          <a:noFill/>
        </a:ln>
      </xdr:spPr>
    </xdr:pic>
    <xdr:clientData/>
  </xdr:twoCellAnchor>
  <xdr:twoCellAnchor editAs="oneCell">
    <xdr:from>
      <xdr:col>4</xdr:col>
      <xdr:colOff>0</xdr:colOff>
      <xdr:row>48</xdr:row>
      <xdr:rowOff>0</xdr:rowOff>
    </xdr:from>
    <xdr:to>
      <xdr:col>4</xdr:col>
      <xdr:colOff>93092</xdr:colOff>
      <xdr:row>48</xdr:row>
      <xdr:rowOff>144066</xdr:rowOff>
    </xdr:to>
    <xdr:pic>
      <xdr:nvPicPr>
        <xdr:cNvPr id="4102" name="Picture 735"/>
        <xdr:cNvPicPr>
          <a:picLocks noChangeAspect="1"/>
        </xdr:cNvPicPr>
      </xdr:nvPicPr>
      <xdr:blipFill>
        <a:blip r:embed="rId1"/>
        <a:stretch>
          <a:fillRect/>
        </a:stretch>
      </xdr:blipFill>
      <xdr:spPr>
        <a:xfrm>
          <a:off x="2743200" y="73494900"/>
          <a:ext cx="92710" cy="143510"/>
        </a:xfrm>
        <a:prstGeom prst="rect">
          <a:avLst/>
        </a:prstGeom>
        <a:noFill/>
        <a:ln w="9525">
          <a:noFill/>
        </a:ln>
      </xdr:spPr>
    </xdr:pic>
    <xdr:clientData/>
  </xdr:twoCellAnchor>
  <xdr:twoCellAnchor editAs="oneCell">
    <xdr:from>
      <xdr:col>4</xdr:col>
      <xdr:colOff>0</xdr:colOff>
      <xdr:row>45</xdr:row>
      <xdr:rowOff>0</xdr:rowOff>
    </xdr:from>
    <xdr:to>
      <xdr:col>4</xdr:col>
      <xdr:colOff>93092</xdr:colOff>
      <xdr:row>45</xdr:row>
      <xdr:rowOff>162520</xdr:rowOff>
    </xdr:to>
    <xdr:pic>
      <xdr:nvPicPr>
        <xdr:cNvPr id="4117" name="Picture 750"/>
        <xdr:cNvPicPr>
          <a:picLocks noChangeAspect="1"/>
        </xdr:cNvPicPr>
      </xdr:nvPicPr>
      <xdr:blipFill>
        <a:blip r:embed="rId1"/>
        <a:stretch>
          <a:fillRect/>
        </a:stretch>
      </xdr:blipFill>
      <xdr:spPr>
        <a:xfrm>
          <a:off x="2743200" y="68465700"/>
          <a:ext cx="92710" cy="161925"/>
        </a:xfrm>
        <a:prstGeom prst="rect">
          <a:avLst/>
        </a:prstGeom>
        <a:noFill/>
        <a:ln w="9525">
          <a:noFill/>
        </a:ln>
      </xdr:spPr>
    </xdr:pic>
    <xdr:clientData/>
  </xdr:twoCellAnchor>
  <xdr:twoCellAnchor editAs="oneCell">
    <xdr:from>
      <xdr:col>4</xdr:col>
      <xdr:colOff>0</xdr:colOff>
      <xdr:row>45</xdr:row>
      <xdr:rowOff>0</xdr:rowOff>
    </xdr:from>
    <xdr:to>
      <xdr:col>4</xdr:col>
      <xdr:colOff>93092</xdr:colOff>
      <xdr:row>45</xdr:row>
      <xdr:rowOff>139303</xdr:rowOff>
    </xdr:to>
    <xdr:pic>
      <xdr:nvPicPr>
        <xdr:cNvPr id="4118" name="Picture 751"/>
        <xdr:cNvPicPr>
          <a:picLocks noChangeAspect="1"/>
        </xdr:cNvPicPr>
      </xdr:nvPicPr>
      <xdr:blipFill>
        <a:blip r:embed="rId1"/>
        <a:stretch>
          <a:fillRect/>
        </a:stretch>
      </xdr:blipFill>
      <xdr:spPr>
        <a:xfrm>
          <a:off x="2743200" y="68465700"/>
          <a:ext cx="92710" cy="139065"/>
        </a:xfrm>
        <a:prstGeom prst="rect">
          <a:avLst/>
        </a:prstGeom>
        <a:noFill/>
        <a:ln w="9525">
          <a:noFill/>
        </a:ln>
      </xdr:spPr>
    </xdr:pic>
    <xdr:clientData/>
  </xdr:twoCellAnchor>
  <xdr:twoCellAnchor editAs="oneCell">
    <xdr:from>
      <xdr:col>4</xdr:col>
      <xdr:colOff>0</xdr:colOff>
      <xdr:row>48</xdr:row>
      <xdr:rowOff>0</xdr:rowOff>
    </xdr:from>
    <xdr:to>
      <xdr:col>4</xdr:col>
      <xdr:colOff>93092</xdr:colOff>
      <xdr:row>48</xdr:row>
      <xdr:rowOff>183356</xdr:rowOff>
    </xdr:to>
    <xdr:pic>
      <xdr:nvPicPr>
        <xdr:cNvPr id="4125" name="Picture 758"/>
        <xdr:cNvPicPr>
          <a:picLocks noChangeAspect="1"/>
        </xdr:cNvPicPr>
      </xdr:nvPicPr>
      <xdr:blipFill>
        <a:blip r:embed="rId1"/>
        <a:stretch>
          <a:fillRect/>
        </a:stretch>
      </xdr:blipFill>
      <xdr:spPr>
        <a:xfrm>
          <a:off x="2743200" y="73494900"/>
          <a:ext cx="92710" cy="182880"/>
        </a:xfrm>
        <a:prstGeom prst="rect">
          <a:avLst/>
        </a:prstGeom>
        <a:noFill/>
        <a:ln w="9525">
          <a:noFill/>
        </a:ln>
      </xdr:spPr>
    </xdr:pic>
    <xdr:clientData/>
  </xdr:twoCellAnchor>
  <xdr:twoCellAnchor editAs="oneCell">
    <xdr:from>
      <xdr:col>4</xdr:col>
      <xdr:colOff>0</xdr:colOff>
      <xdr:row>45</xdr:row>
      <xdr:rowOff>0</xdr:rowOff>
    </xdr:from>
    <xdr:to>
      <xdr:col>4</xdr:col>
      <xdr:colOff>93092</xdr:colOff>
      <xdr:row>45</xdr:row>
      <xdr:rowOff>170259</xdr:rowOff>
    </xdr:to>
    <xdr:pic>
      <xdr:nvPicPr>
        <xdr:cNvPr id="4141" name="Picture 774"/>
        <xdr:cNvPicPr>
          <a:picLocks noChangeAspect="1"/>
        </xdr:cNvPicPr>
      </xdr:nvPicPr>
      <xdr:blipFill>
        <a:blip r:embed="rId1"/>
        <a:stretch>
          <a:fillRect/>
        </a:stretch>
      </xdr:blipFill>
      <xdr:spPr>
        <a:xfrm>
          <a:off x="2743200" y="68465700"/>
          <a:ext cx="92710" cy="17018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685958</xdr:colOff>
      <xdr:row>62</xdr:row>
      <xdr:rowOff>0</xdr:rowOff>
    </xdr:from>
    <xdr:to>
      <xdr:col>9</xdr:col>
      <xdr:colOff>784864</xdr:colOff>
      <xdr:row>62</xdr:row>
      <xdr:rowOff>20315</xdr:rowOff>
    </xdr:to>
    <xdr:pic>
      <xdr:nvPicPr>
        <xdr:cNvPr id="4197" name="Picture 378"/>
        <xdr:cNvPicPr>
          <a:picLocks noChangeAspect="1"/>
        </xdr:cNvPicPr>
      </xdr:nvPicPr>
      <xdr:blipFill>
        <a:blip r:embed="rId1"/>
        <a:stretch>
          <a:fillRect/>
        </a:stretch>
      </xdr:blipFill>
      <xdr:spPr>
        <a:xfrm>
          <a:off x="6858000" y="142027275"/>
          <a:ext cx="99060" cy="19685"/>
        </a:xfrm>
        <a:prstGeom prst="rect">
          <a:avLst/>
        </a:prstGeom>
        <a:noFill/>
        <a:ln w="9525">
          <a:noFill/>
        </a:ln>
      </xdr:spPr>
    </xdr:pic>
    <xdr:clientData/>
  </xdr:twoCellAnchor>
  <xdr:twoCellAnchor editAs="oneCell">
    <xdr:from>
      <xdr:col>9</xdr:col>
      <xdr:colOff>370098</xdr:colOff>
      <xdr:row>62</xdr:row>
      <xdr:rowOff>0</xdr:rowOff>
    </xdr:from>
    <xdr:to>
      <xdr:col>9</xdr:col>
      <xdr:colOff>1288963</xdr:colOff>
      <xdr:row>62</xdr:row>
      <xdr:rowOff>20315</xdr:rowOff>
    </xdr:to>
    <xdr:pic>
      <xdr:nvPicPr>
        <xdr:cNvPr id="4198" name="Picture 379"/>
        <xdr:cNvPicPr>
          <a:picLocks noChangeAspect="1"/>
        </xdr:cNvPicPr>
      </xdr:nvPicPr>
      <xdr:blipFill>
        <a:blip r:embed="rId2"/>
        <a:stretch>
          <a:fillRect/>
        </a:stretch>
      </xdr:blipFill>
      <xdr:spPr>
        <a:xfrm>
          <a:off x="6541770" y="142027275"/>
          <a:ext cx="918845" cy="19685"/>
        </a:xfrm>
        <a:prstGeom prst="rect">
          <a:avLst/>
        </a:prstGeom>
        <a:noFill/>
        <a:ln w="9525">
          <a:noFill/>
        </a:ln>
      </xdr:spPr>
    </xdr:pic>
    <xdr:clientData/>
  </xdr:twoCellAnchor>
  <xdr:twoCellAnchor editAs="oneCell">
    <xdr:from>
      <xdr:col>9</xdr:col>
      <xdr:colOff>625339</xdr:colOff>
      <xdr:row>62</xdr:row>
      <xdr:rowOff>0</xdr:rowOff>
    </xdr:from>
    <xdr:to>
      <xdr:col>9</xdr:col>
      <xdr:colOff>730625</xdr:colOff>
      <xdr:row>62</xdr:row>
      <xdr:rowOff>20315</xdr:rowOff>
    </xdr:to>
    <xdr:pic>
      <xdr:nvPicPr>
        <xdr:cNvPr id="4229" name="Picture 410"/>
        <xdr:cNvPicPr>
          <a:picLocks noChangeAspect="1"/>
        </xdr:cNvPicPr>
      </xdr:nvPicPr>
      <xdr:blipFill>
        <a:blip r:embed="rId1"/>
        <a:stretch>
          <a:fillRect/>
        </a:stretch>
      </xdr:blipFill>
      <xdr:spPr>
        <a:xfrm>
          <a:off x="6797040" y="142027275"/>
          <a:ext cx="105410" cy="19685"/>
        </a:xfrm>
        <a:prstGeom prst="rect">
          <a:avLst/>
        </a:prstGeom>
        <a:noFill/>
        <a:ln w="9525">
          <a:noFill/>
        </a:ln>
      </xdr:spPr>
    </xdr:pic>
    <xdr:clientData/>
  </xdr:twoCellAnchor>
  <xdr:twoCellAnchor editAs="oneCell">
    <xdr:from>
      <xdr:col>9</xdr:col>
      <xdr:colOff>366908</xdr:colOff>
      <xdr:row>62</xdr:row>
      <xdr:rowOff>0</xdr:rowOff>
    </xdr:from>
    <xdr:to>
      <xdr:col>9</xdr:col>
      <xdr:colOff>1295344</xdr:colOff>
      <xdr:row>62</xdr:row>
      <xdr:rowOff>20315</xdr:rowOff>
    </xdr:to>
    <xdr:pic>
      <xdr:nvPicPr>
        <xdr:cNvPr id="4423" name="Picture 604"/>
        <xdr:cNvPicPr>
          <a:picLocks noChangeAspect="1"/>
        </xdr:cNvPicPr>
      </xdr:nvPicPr>
      <xdr:blipFill>
        <a:blip r:embed="rId2"/>
        <a:stretch>
          <a:fillRect/>
        </a:stretch>
      </xdr:blipFill>
      <xdr:spPr>
        <a:xfrm>
          <a:off x="6538595" y="142027275"/>
          <a:ext cx="928370" cy="19685"/>
        </a:xfrm>
        <a:prstGeom prst="rect">
          <a:avLst/>
        </a:prstGeom>
        <a:noFill/>
        <a:ln w="9525">
          <a:noFill/>
        </a:ln>
      </xdr:spPr>
    </xdr:pic>
    <xdr:clientData/>
  </xdr:twoCellAnchor>
  <xdr:twoCellAnchor editAs="oneCell">
    <xdr:from>
      <xdr:col>9</xdr:col>
      <xdr:colOff>631720</xdr:colOff>
      <xdr:row>62</xdr:row>
      <xdr:rowOff>0</xdr:rowOff>
    </xdr:from>
    <xdr:to>
      <xdr:col>9</xdr:col>
      <xdr:colOff>730625</xdr:colOff>
      <xdr:row>62</xdr:row>
      <xdr:rowOff>20315</xdr:rowOff>
    </xdr:to>
    <xdr:pic>
      <xdr:nvPicPr>
        <xdr:cNvPr id="4454" name="Picture 635"/>
        <xdr:cNvPicPr>
          <a:picLocks noChangeAspect="1"/>
        </xdr:cNvPicPr>
      </xdr:nvPicPr>
      <xdr:blipFill>
        <a:blip r:embed="rId1"/>
        <a:stretch>
          <a:fillRect/>
        </a:stretch>
      </xdr:blipFill>
      <xdr:spPr>
        <a:xfrm>
          <a:off x="6803390" y="142027275"/>
          <a:ext cx="99060" cy="1968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AppData\Local\kingsoft\WPS%20Cloud%20Files\userdata\qing\filecache\.370140585\cachedata\379769EA57BE47298D3157975C4DBB8F\&#23450;&#31295;%20&#39532;&#40857;&#21306;2022&#24180;&#24041;&#22266;&#25299;&#23637;&#33073;&#36139;&#25915;&#22362;&#25104;&#26524;&#21644;&#20065;&#26449;&#25391;&#20852;&#39033;&#30446;&#35745;&#21010;&#34920;%20&#65288;&#24102;&#25968;&#25454;&#28304;&#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Files%20(x86)\xwechat_files\wxid_op0ququgvd5g21_b7e2\msg\file\2025-11\&#65288;11.13&#65289;&#40594;&#40607;&#21306;2026&#24180;&#34900;&#25509;&#36164;&#37329;&#39033;&#30446;&#24211;&#30003;&#25253;&#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1508;&#35760;&#26412;&#30005;&#33041;&#20256;&#20837;\&#26448;&#26009;\2026&#24180;\2026&#24180;&#24041;&#22266;&#25299;&#23637;&#33073;&#36139;&#25915;&#22362;&#39033;&#30446;&#24211;\5&#26376;&#21160;&#24577;&#35843;&#25972;\&#39033;&#30446;&#24211;\&#19968;&#34920;&#36890;&#23548;&#20986;&#25968;&#25454;\&#24041;&#22266;&#25299;&#23637;&#33073;&#36139;&#25915;&#22362;&#25104;&#26524;&#21644;&#20065;&#26449;&#25391;&#20852;&#39033;&#30446;&#24211;&#30003;&#25253;&#34920;&#65288;&#32435;&#31456;&#38215;&#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1508;&#35760;&#26412;&#30005;&#33041;&#20256;&#20837;\&#26448;&#26009;\2026&#24180;\2026&#24180;&#24041;&#22266;&#25299;&#23637;&#33073;&#36139;&#25915;&#22362;&#39033;&#30446;&#24211;\5&#26376;&#21160;&#24577;&#35843;&#25972;\&#39033;&#30446;&#24211;\&#19968;&#34920;&#36890;&#23548;&#20986;&#25968;&#25454;\&#40481;&#22836;&#26449;%20%20%20&#24041;&#22266;&#25299;&#23637;&#33073;&#36139;&#25915;&#22362;&#25104;&#26524;&#21644;&#20065;&#26449;&#25391;&#20852;&#39033;&#30446;&#24211;&#30003;&#25253;&#34920;&#31062;&#27719;&#38639;&#26032;&#22686;&#25805;&#20316;&#26085;&#24535;%2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数据源1 勿动"/>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数据源1 勿动"/>
      <sheetName val="Sheet2"/>
      <sheetName val="Sheet3"/>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表格1"/>
      <sheetName val="sheet16"/>
      <sheetName val="sheet17"/>
      <sheetName val="sheet18"/>
      <sheetName val="sheet2"/>
      <sheetName val="sheet19"/>
      <sheetName val="sheet3"/>
      <sheetName val="sheet4"/>
      <sheetName val="sheet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表格1"/>
      <sheetName val="sheet16"/>
      <sheetName val="sheet17"/>
      <sheetName val="sheet18"/>
      <sheetName val="sheet2"/>
      <sheetName val="sheet19"/>
      <sheetName val="sheet3"/>
      <sheetName val="sheet4"/>
      <sheetName val="sheet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632"/>
  <sheetViews>
    <sheetView tabSelected="1" topLeftCell="C419" workbookViewId="0">
      <selection activeCell="I419" sqref="I419"/>
    </sheetView>
  </sheetViews>
  <sheetFormatPr defaultColWidth="9" defaultRowHeight="13.5"/>
  <cols>
    <col min="9" max="9" width="35"/>
    <col min="14" max="14" width="49"/>
    <col min="15" max="15" width="28"/>
  </cols>
  <sheetData>
    <row r="1" spans="1:25">
      <c r="A1" s="644"/>
      <c r="B1" s="644"/>
      <c r="C1" s="645"/>
      <c r="D1" s="645"/>
      <c r="E1" s="645"/>
      <c r="F1" s="646"/>
      <c r="G1" s="645"/>
      <c r="H1" s="645"/>
      <c r="I1" s="647"/>
      <c r="J1" s="645"/>
      <c r="K1" s="645"/>
      <c r="L1" s="645"/>
      <c r="M1" s="645"/>
      <c r="N1" s="645"/>
      <c r="O1" s="645"/>
      <c r="P1" s="646"/>
      <c r="Q1" s="645"/>
      <c r="R1" s="645"/>
      <c r="S1" s="645"/>
      <c r="T1" s="645"/>
      <c r="U1" s="645"/>
      <c r="V1" s="645"/>
      <c r="W1" s="648"/>
      <c r="X1" s="648"/>
      <c r="Y1" s="645"/>
    </row>
    <row r="2" ht="31.5" spans="1:25">
      <c r="A2" s="649" t="s">
        <v>0</v>
      </c>
      <c r="B2" s="649"/>
      <c r="C2" s="649"/>
      <c r="D2" s="649"/>
      <c r="E2" s="649"/>
      <c r="F2" s="649"/>
      <c r="G2" s="649"/>
      <c r="H2" s="649"/>
      <c r="I2" s="649"/>
      <c r="J2" s="649"/>
      <c r="K2" s="649"/>
      <c r="L2" s="649"/>
      <c r="M2" s="649"/>
      <c r="N2" s="649"/>
      <c r="O2" s="649"/>
      <c r="P2" s="649"/>
      <c r="Q2" s="649"/>
      <c r="R2" s="649"/>
      <c r="S2" s="649"/>
      <c r="T2" s="649"/>
      <c r="U2" s="649"/>
      <c r="V2" s="649"/>
      <c r="W2" s="649"/>
      <c r="X2" s="649"/>
      <c r="Y2" s="649"/>
    </row>
    <row r="3" spans="1:25">
      <c r="A3" s="650"/>
      <c r="B3" s="650"/>
      <c r="C3" s="650"/>
      <c r="D3" s="650"/>
      <c r="E3" s="650"/>
      <c r="F3" s="650"/>
      <c r="G3" s="650"/>
      <c r="H3" s="650"/>
      <c r="I3" s="651"/>
      <c r="J3" s="652"/>
      <c r="K3" s="652"/>
      <c r="L3" s="652"/>
      <c r="M3" s="652"/>
      <c r="N3" s="652"/>
      <c r="O3" s="650"/>
      <c r="P3" s="650"/>
      <c r="Q3" s="650"/>
      <c r="R3" s="650"/>
      <c r="S3" s="650"/>
      <c r="T3" s="650"/>
      <c r="U3" s="650"/>
      <c r="V3" s="646"/>
      <c r="W3" s="648"/>
      <c r="X3" s="648"/>
      <c r="Y3" s="645"/>
    </row>
    <row r="4" ht="14.25" spans="1:25">
      <c r="A4" s="120" t="s">
        <v>1</v>
      </c>
      <c r="B4" s="120" t="s">
        <v>2</v>
      </c>
      <c r="C4" s="120" t="s">
        <v>3</v>
      </c>
      <c r="D4" s="120" t="s">
        <v>4</v>
      </c>
      <c r="E4" s="120" t="s">
        <v>5</v>
      </c>
      <c r="F4" s="120" t="s">
        <v>6</v>
      </c>
      <c r="G4" s="180"/>
      <c r="H4" s="120" t="s">
        <v>7</v>
      </c>
      <c r="I4" s="120" t="s">
        <v>8</v>
      </c>
      <c r="J4" s="120" t="s">
        <v>9</v>
      </c>
      <c r="K4" s="180"/>
      <c r="L4" s="180"/>
      <c r="M4" s="180"/>
      <c r="N4" s="120" t="s">
        <v>10</v>
      </c>
      <c r="O4" s="120" t="s">
        <v>11</v>
      </c>
      <c r="P4" s="120" t="s">
        <v>12</v>
      </c>
      <c r="Q4" s="120" t="s">
        <v>13</v>
      </c>
      <c r="R4" s="120" t="s">
        <v>14</v>
      </c>
      <c r="S4" s="120" t="s">
        <v>15</v>
      </c>
      <c r="T4" s="120" t="s">
        <v>16</v>
      </c>
      <c r="U4" s="120" t="s">
        <v>17</v>
      </c>
      <c r="V4" s="120" t="s">
        <v>18</v>
      </c>
      <c r="W4" s="653" t="s">
        <v>19</v>
      </c>
      <c r="X4" s="653" t="s">
        <v>20</v>
      </c>
      <c r="Y4" s="120" t="s">
        <v>21</v>
      </c>
    </row>
    <row r="5" ht="14.25" spans="1:25">
      <c r="A5" s="180"/>
      <c r="B5" s="180"/>
      <c r="C5" s="180"/>
      <c r="D5" s="180"/>
      <c r="E5" s="180"/>
      <c r="F5" s="120" t="s">
        <v>22</v>
      </c>
      <c r="G5" s="120" t="s">
        <v>23</v>
      </c>
      <c r="H5" s="654"/>
      <c r="I5" s="180"/>
      <c r="J5" s="120" t="s">
        <v>24</v>
      </c>
      <c r="K5" s="120" t="s">
        <v>25</v>
      </c>
      <c r="L5" s="180"/>
      <c r="M5" s="120" t="s">
        <v>26</v>
      </c>
      <c r="N5" s="180"/>
      <c r="O5" s="180"/>
      <c r="P5" s="180"/>
      <c r="Q5" s="654"/>
      <c r="R5" s="655"/>
      <c r="S5" s="655"/>
      <c r="T5" s="180"/>
      <c r="U5" s="180"/>
      <c r="V5" s="655"/>
      <c r="W5" s="656"/>
      <c r="X5" s="656"/>
      <c r="Y5" s="655"/>
    </row>
    <row r="6" ht="14.25" spans="1:25">
      <c r="A6" s="180"/>
      <c r="B6" s="180"/>
      <c r="C6" s="180"/>
      <c r="D6" s="180"/>
      <c r="E6" s="180"/>
      <c r="F6" s="180"/>
      <c r="G6" s="180"/>
      <c r="H6" s="654"/>
      <c r="I6" s="180"/>
      <c r="J6" s="180"/>
      <c r="K6" s="120" t="s">
        <v>27</v>
      </c>
      <c r="L6" s="120" t="s">
        <v>28</v>
      </c>
      <c r="M6" s="180"/>
      <c r="N6" s="180"/>
      <c r="O6" s="180"/>
      <c r="P6" s="180"/>
      <c r="Q6" s="654"/>
      <c r="R6" s="655"/>
      <c r="S6" s="655"/>
      <c r="T6" s="180"/>
      <c r="U6" s="180"/>
      <c r="V6" s="655"/>
      <c r="W6" s="656"/>
      <c r="X6" s="656"/>
      <c r="Y6" s="655"/>
    </row>
    <row r="7" ht="14.25" spans="1:25">
      <c r="A7" s="657" t="s">
        <v>29</v>
      </c>
      <c r="B7" s="657"/>
      <c r="C7" s="657"/>
      <c r="D7" s="657"/>
      <c r="E7" s="657"/>
      <c r="F7" s="657"/>
      <c r="G7" s="657"/>
      <c r="H7" s="657"/>
      <c r="I7" s="658"/>
      <c r="J7" s="659">
        <f>SUM(J8,J320,J327,J615,J620,J623,J624,J629)</f>
        <v>176356.67</v>
      </c>
      <c r="K7" s="659">
        <f>SUM(K8,K320,K327,K615,K620,K623,K624,K629)</f>
        <v>142547.57</v>
      </c>
      <c r="L7" s="659">
        <f>SUM(L8,L320,L327,L615,L620,L623,L624,L629)</f>
        <v>26215.6</v>
      </c>
      <c r="M7" s="659">
        <f>SUM(M8,M320,M327,M615,M620,M623,M624,M629)</f>
        <v>7483.5</v>
      </c>
      <c r="N7" s="500"/>
      <c r="O7" s="500"/>
      <c r="P7" s="500"/>
      <c r="Q7" s="500"/>
      <c r="R7" s="500"/>
      <c r="S7" s="500"/>
      <c r="T7" s="500"/>
      <c r="U7" s="500"/>
      <c r="V7" s="500"/>
      <c r="W7" s="660"/>
      <c r="X7" s="660"/>
      <c r="Y7" s="500"/>
    </row>
    <row r="8" ht="14.25" spans="1:25">
      <c r="A8" s="658" t="s">
        <v>30</v>
      </c>
      <c r="B8" s="657"/>
      <c r="C8" s="657"/>
      <c r="D8" s="657"/>
      <c r="E8" s="657"/>
      <c r="F8" s="657"/>
      <c r="G8" s="657"/>
      <c r="H8" s="657"/>
      <c r="I8" s="658"/>
      <c r="J8" s="659">
        <f>SUM(J9:J319)</f>
        <v>107137.67</v>
      </c>
      <c r="K8" s="659">
        <f>SUM(K9:K319)</f>
        <v>90457.82</v>
      </c>
      <c r="L8" s="659">
        <f>SUM(L9:L319)</f>
        <v>11354.85</v>
      </c>
      <c r="M8" s="659">
        <f>SUM(M9:M319)</f>
        <v>5325</v>
      </c>
      <c r="N8" s="500"/>
      <c r="O8" s="500"/>
      <c r="P8" s="500"/>
      <c r="Q8" s="500"/>
      <c r="R8" s="500"/>
      <c r="S8" s="500"/>
      <c r="T8" s="500"/>
      <c r="U8" s="500"/>
      <c r="V8" s="500"/>
      <c r="W8" s="660"/>
      <c r="X8" s="660"/>
      <c r="Y8" s="500"/>
    </row>
    <row r="9" ht="71.25" spans="1:25">
      <c r="A9" s="659">
        <v>1</v>
      </c>
      <c r="B9" s="659" t="s">
        <v>31</v>
      </c>
      <c r="C9" s="659" t="s">
        <v>32</v>
      </c>
      <c r="D9" s="659" t="s">
        <v>33</v>
      </c>
      <c r="E9" s="659" t="s">
        <v>34</v>
      </c>
      <c r="F9" s="659" t="s">
        <v>35</v>
      </c>
      <c r="G9" s="659" t="s">
        <v>36</v>
      </c>
      <c r="H9" s="659" t="s">
        <v>37</v>
      </c>
      <c r="I9" s="661" t="s">
        <v>38</v>
      </c>
      <c r="J9" s="659">
        <v>2750</v>
      </c>
      <c r="K9" s="659">
        <v>2750</v>
      </c>
      <c r="L9" s="659"/>
      <c r="M9" s="659"/>
      <c r="N9" s="659" t="s">
        <v>39</v>
      </c>
      <c r="O9" s="659" t="s">
        <v>40</v>
      </c>
      <c r="P9" s="662">
        <v>58840</v>
      </c>
      <c r="Q9" s="659" t="s">
        <v>41</v>
      </c>
      <c r="R9" s="659" t="s">
        <v>42</v>
      </c>
      <c r="S9" s="659" t="s">
        <v>42</v>
      </c>
      <c r="T9" s="659" t="s">
        <v>43</v>
      </c>
      <c r="U9" s="659" t="s">
        <v>43</v>
      </c>
      <c r="V9" s="659" t="s">
        <v>41</v>
      </c>
      <c r="W9" s="663">
        <v>46023</v>
      </c>
      <c r="X9" s="663">
        <v>46387</v>
      </c>
      <c r="Y9" s="659" t="s">
        <v>44</v>
      </c>
    </row>
    <row r="10" ht="71.25" spans="1:25">
      <c r="A10" s="659">
        <v>2</v>
      </c>
      <c r="B10" s="659" t="s">
        <v>31</v>
      </c>
      <c r="C10" s="659" t="s">
        <v>32</v>
      </c>
      <c r="D10" s="659" t="s">
        <v>33</v>
      </c>
      <c r="E10" s="659" t="s">
        <v>34</v>
      </c>
      <c r="F10" s="659" t="s">
        <v>35</v>
      </c>
      <c r="G10" s="659" t="s">
        <v>36</v>
      </c>
      <c r="H10" s="659" t="s">
        <v>37</v>
      </c>
      <c r="I10" s="661" t="s">
        <v>38</v>
      </c>
      <c r="J10" s="659">
        <v>1575</v>
      </c>
      <c r="K10" s="659">
        <v>1500</v>
      </c>
      <c r="L10" s="659">
        <v>75</v>
      </c>
      <c r="M10" s="659"/>
      <c r="N10" s="659" t="s">
        <v>39</v>
      </c>
      <c r="O10" s="659" t="s">
        <v>40</v>
      </c>
      <c r="P10" s="662">
        <v>58840</v>
      </c>
      <c r="Q10" s="659" t="s">
        <v>41</v>
      </c>
      <c r="R10" s="659" t="s">
        <v>42</v>
      </c>
      <c r="S10" s="659" t="s">
        <v>42</v>
      </c>
      <c r="T10" s="659" t="s">
        <v>43</v>
      </c>
      <c r="U10" s="659" t="s">
        <v>43</v>
      </c>
      <c r="V10" s="659" t="s">
        <v>41</v>
      </c>
      <c r="W10" s="663">
        <v>46023</v>
      </c>
      <c r="X10" s="663">
        <v>46387</v>
      </c>
      <c r="Y10" s="659" t="s">
        <v>45</v>
      </c>
    </row>
    <row r="11" ht="171" spans="1:25">
      <c r="A11" s="659">
        <v>3</v>
      </c>
      <c r="B11" s="659" t="s">
        <v>31</v>
      </c>
      <c r="C11" s="659" t="s">
        <v>46</v>
      </c>
      <c r="D11" s="659" t="s">
        <v>47</v>
      </c>
      <c r="E11" s="659" t="s">
        <v>48</v>
      </c>
      <c r="F11" s="659" t="s">
        <v>49</v>
      </c>
      <c r="G11" s="659" t="s">
        <v>50</v>
      </c>
      <c r="H11" s="659" t="s">
        <v>37</v>
      </c>
      <c r="I11" s="661" t="s">
        <v>51</v>
      </c>
      <c r="J11" s="659">
        <v>100</v>
      </c>
      <c r="K11" s="659">
        <v>100</v>
      </c>
      <c r="L11" s="659"/>
      <c r="M11" s="659"/>
      <c r="N11" s="659" t="s">
        <v>52</v>
      </c>
      <c r="O11" s="659" t="s">
        <v>53</v>
      </c>
      <c r="P11" s="662">
        <v>421</v>
      </c>
      <c r="Q11" s="659" t="s">
        <v>42</v>
      </c>
      <c r="R11" s="659" t="s">
        <v>42</v>
      </c>
      <c r="S11" s="659" t="s">
        <v>42</v>
      </c>
      <c r="T11" s="659" t="s">
        <v>54</v>
      </c>
      <c r="U11" s="659" t="s">
        <v>55</v>
      </c>
      <c r="V11" s="659" t="s">
        <v>41</v>
      </c>
      <c r="W11" s="663">
        <v>46082</v>
      </c>
      <c r="X11" s="663">
        <v>46357</v>
      </c>
      <c r="Y11" s="659" t="s">
        <v>45</v>
      </c>
    </row>
    <row r="12" ht="142.5" spans="1:25">
      <c r="A12" s="659">
        <v>4</v>
      </c>
      <c r="B12" s="659" t="s">
        <v>31</v>
      </c>
      <c r="C12" s="659" t="s">
        <v>46</v>
      </c>
      <c r="D12" s="659" t="s">
        <v>47</v>
      </c>
      <c r="E12" s="659" t="s">
        <v>56</v>
      </c>
      <c r="F12" s="659" t="s">
        <v>57</v>
      </c>
      <c r="G12" s="659" t="s">
        <v>58</v>
      </c>
      <c r="H12" s="659" t="s">
        <v>37</v>
      </c>
      <c r="I12" s="661" t="s">
        <v>59</v>
      </c>
      <c r="J12" s="659">
        <v>100</v>
      </c>
      <c r="K12" s="659">
        <v>100</v>
      </c>
      <c r="L12" s="659"/>
      <c r="M12" s="659"/>
      <c r="N12" s="659" t="s">
        <v>60</v>
      </c>
      <c r="O12" s="659" t="s">
        <v>61</v>
      </c>
      <c r="P12" s="662">
        <v>3577</v>
      </c>
      <c r="Q12" s="659" t="s">
        <v>42</v>
      </c>
      <c r="R12" s="659" t="s">
        <v>42</v>
      </c>
      <c r="S12" s="659" t="s">
        <v>42</v>
      </c>
      <c r="T12" s="659" t="s">
        <v>54</v>
      </c>
      <c r="U12" s="659" t="s">
        <v>62</v>
      </c>
      <c r="V12" s="659" t="s">
        <v>41</v>
      </c>
      <c r="W12" s="663">
        <v>46099</v>
      </c>
      <c r="X12" s="663">
        <v>46374</v>
      </c>
      <c r="Y12" s="659" t="s">
        <v>45</v>
      </c>
    </row>
    <row r="13" ht="199.5" spans="1:25">
      <c r="A13" s="659">
        <v>5</v>
      </c>
      <c r="B13" s="659" t="s">
        <v>31</v>
      </c>
      <c r="C13" s="659" t="s">
        <v>46</v>
      </c>
      <c r="D13" s="659" t="s">
        <v>47</v>
      </c>
      <c r="E13" s="659" t="s">
        <v>63</v>
      </c>
      <c r="F13" s="659" t="s">
        <v>57</v>
      </c>
      <c r="G13" s="659" t="s">
        <v>64</v>
      </c>
      <c r="H13" s="659" t="s">
        <v>37</v>
      </c>
      <c r="I13" s="661" t="s">
        <v>65</v>
      </c>
      <c r="J13" s="659">
        <v>100</v>
      </c>
      <c r="K13" s="659">
        <v>100</v>
      </c>
      <c r="L13" s="659"/>
      <c r="M13" s="659"/>
      <c r="N13" s="659" t="s">
        <v>66</v>
      </c>
      <c r="O13" s="659" t="s">
        <v>67</v>
      </c>
      <c r="P13" s="662">
        <v>1427</v>
      </c>
      <c r="Q13" s="659" t="s">
        <v>42</v>
      </c>
      <c r="R13" s="659" t="s">
        <v>42</v>
      </c>
      <c r="S13" s="659" t="s">
        <v>42</v>
      </c>
      <c r="T13" s="659" t="s">
        <v>54</v>
      </c>
      <c r="U13" s="659" t="s">
        <v>62</v>
      </c>
      <c r="V13" s="659" t="s">
        <v>41</v>
      </c>
      <c r="W13" s="663">
        <v>46099</v>
      </c>
      <c r="X13" s="663">
        <v>46374</v>
      </c>
      <c r="Y13" s="659" t="s">
        <v>45</v>
      </c>
    </row>
    <row r="14" ht="213.75" spans="1:25">
      <c r="A14" s="659">
        <v>6</v>
      </c>
      <c r="B14" s="659" t="s">
        <v>31</v>
      </c>
      <c r="C14" s="659" t="s">
        <v>46</v>
      </c>
      <c r="D14" s="659" t="s">
        <v>47</v>
      </c>
      <c r="E14" s="659" t="s">
        <v>68</v>
      </c>
      <c r="F14" s="659" t="s">
        <v>69</v>
      </c>
      <c r="G14" s="659" t="s">
        <v>70</v>
      </c>
      <c r="H14" s="659" t="s">
        <v>37</v>
      </c>
      <c r="I14" s="661" t="s">
        <v>71</v>
      </c>
      <c r="J14" s="659">
        <v>100</v>
      </c>
      <c r="K14" s="659">
        <v>100</v>
      </c>
      <c r="L14" s="659"/>
      <c r="M14" s="659"/>
      <c r="N14" s="659" t="s">
        <v>72</v>
      </c>
      <c r="O14" s="659" t="s">
        <v>73</v>
      </c>
      <c r="P14" s="662">
        <v>1217</v>
      </c>
      <c r="Q14" s="659" t="s">
        <v>42</v>
      </c>
      <c r="R14" s="659" t="s">
        <v>42</v>
      </c>
      <c r="S14" s="659" t="s">
        <v>42</v>
      </c>
      <c r="T14" s="659" t="s">
        <v>54</v>
      </c>
      <c r="U14" s="659" t="s">
        <v>74</v>
      </c>
      <c r="V14" s="659" t="s">
        <v>41</v>
      </c>
      <c r="W14" s="663">
        <v>46099</v>
      </c>
      <c r="X14" s="663">
        <v>46374</v>
      </c>
      <c r="Y14" s="659" t="s">
        <v>45</v>
      </c>
    </row>
    <row r="15" ht="128.25" spans="1:25">
      <c r="A15" s="659">
        <v>7</v>
      </c>
      <c r="B15" s="659" t="s">
        <v>31</v>
      </c>
      <c r="C15" s="659" t="s">
        <v>46</v>
      </c>
      <c r="D15" s="659" t="s">
        <v>47</v>
      </c>
      <c r="E15" s="659" t="s">
        <v>75</v>
      </c>
      <c r="F15" s="659" t="s">
        <v>76</v>
      </c>
      <c r="G15" s="659" t="s">
        <v>77</v>
      </c>
      <c r="H15" s="659" t="s">
        <v>37</v>
      </c>
      <c r="I15" s="661" t="s">
        <v>78</v>
      </c>
      <c r="J15" s="659">
        <v>100</v>
      </c>
      <c r="K15" s="659">
        <v>100</v>
      </c>
      <c r="L15" s="659"/>
      <c r="M15" s="659"/>
      <c r="N15" s="659" t="s">
        <v>79</v>
      </c>
      <c r="O15" s="659" t="s">
        <v>80</v>
      </c>
      <c r="P15" s="662">
        <v>268</v>
      </c>
      <c r="Q15" s="659" t="s">
        <v>42</v>
      </c>
      <c r="R15" s="659" t="s">
        <v>42</v>
      </c>
      <c r="S15" s="659" t="s">
        <v>42</v>
      </c>
      <c r="T15" s="659" t="s">
        <v>54</v>
      </c>
      <c r="U15" s="659" t="s">
        <v>81</v>
      </c>
      <c r="V15" s="659" t="s">
        <v>41</v>
      </c>
      <c r="W15" s="663">
        <v>46082</v>
      </c>
      <c r="X15" s="663">
        <v>46357</v>
      </c>
      <c r="Y15" s="659" t="s">
        <v>45</v>
      </c>
    </row>
    <row r="16" ht="213.75" spans="1:25">
      <c r="A16" s="659">
        <v>8</v>
      </c>
      <c r="B16" s="659" t="s">
        <v>31</v>
      </c>
      <c r="C16" s="659" t="s">
        <v>46</v>
      </c>
      <c r="D16" s="659" t="s">
        <v>47</v>
      </c>
      <c r="E16" s="659" t="s">
        <v>82</v>
      </c>
      <c r="F16" s="659" t="s">
        <v>83</v>
      </c>
      <c r="G16" s="659" t="s">
        <v>84</v>
      </c>
      <c r="H16" s="659" t="s">
        <v>37</v>
      </c>
      <c r="I16" s="661" t="s">
        <v>85</v>
      </c>
      <c r="J16" s="659">
        <v>100</v>
      </c>
      <c r="K16" s="659"/>
      <c r="L16" s="659">
        <v>100</v>
      </c>
      <c r="M16" s="659"/>
      <c r="N16" s="659" t="s">
        <v>86</v>
      </c>
      <c r="O16" s="659" t="s">
        <v>87</v>
      </c>
      <c r="P16" s="662">
        <v>326</v>
      </c>
      <c r="Q16" s="659" t="s">
        <v>42</v>
      </c>
      <c r="R16" s="659" t="s">
        <v>42</v>
      </c>
      <c r="S16" s="659" t="s">
        <v>42</v>
      </c>
      <c r="T16" s="659" t="s">
        <v>54</v>
      </c>
      <c r="U16" s="659" t="s">
        <v>88</v>
      </c>
      <c r="V16" s="659" t="s">
        <v>41</v>
      </c>
      <c r="W16" s="663">
        <v>46093</v>
      </c>
      <c r="X16" s="663">
        <v>46368</v>
      </c>
      <c r="Y16" s="659" t="s">
        <v>45</v>
      </c>
    </row>
    <row r="17" ht="171" spans="1:25">
      <c r="A17" s="659">
        <v>9</v>
      </c>
      <c r="B17" s="659" t="s">
        <v>31</v>
      </c>
      <c r="C17" s="659" t="s">
        <v>46</v>
      </c>
      <c r="D17" s="659" t="s">
        <v>47</v>
      </c>
      <c r="E17" s="659" t="s">
        <v>89</v>
      </c>
      <c r="F17" s="659" t="s">
        <v>90</v>
      </c>
      <c r="G17" s="659" t="s">
        <v>91</v>
      </c>
      <c r="H17" s="659" t="s">
        <v>37</v>
      </c>
      <c r="I17" s="661" t="s">
        <v>92</v>
      </c>
      <c r="J17" s="659">
        <v>20</v>
      </c>
      <c r="K17" s="659"/>
      <c r="L17" s="659">
        <v>20</v>
      </c>
      <c r="M17" s="659"/>
      <c r="N17" s="659" t="s">
        <v>93</v>
      </c>
      <c r="O17" s="659" t="s">
        <v>94</v>
      </c>
      <c r="P17" s="662">
        <v>455</v>
      </c>
      <c r="Q17" s="659" t="s">
        <v>42</v>
      </c>
      <c r="R17" s="659" t="s">
        <v>42</v>
      </c>
      <c r="S17" s="659" t="s">
        <v>42</v>
      </c>
      <c r="T17" s="659" t="s">
        <v>54</v>
      </c>
      <c r="U17" s="659" t="s">
        <v>95</v>
      </c>
      <c r="V17" s="659" t="s">
        <v>41</v>
      </c>
      <c r="W17" s="663">
        <v>46174</v>
      </c>
      <c r="X17" s="663">
        <v>46368</v>
      </c>
      <c r="Y17" s="659" t="s">
        <v>45</v>
      </c>
    </row>
    <row r="18" ht="156.75" spans="1:25">
      <c r="A18" s="659">
        <v>10</v>
      </c>
      <c r="B18" s="659" t="s">
        <v>31</v>
      </c>
      <c r="C18" s="659" t="s">
        <v>46</v>
      </c>
      <c r="D18" s="659" t="s">
        <v>47</v>
      </c>
      <c r="E18" s="659" t="s">
        <v>96</v>
      </c>
      <c r="F18" s="659" t="s">
        <v>97</v>
      </c>
      <c r="G18" s="659" t="s">
        <v>98</v>
      </c>
      <c r="H18" s="659" t="s">
        <v>37</v>
      </c>
      <c r="I18" s="661" t="s">
        <v>99</v>
      </c>
      <c r="J18" s="659">
        <v>20</v>
      </c>
      <c r="K18" s="659"/>
      <c r="L18" s="659">
        <v>20</v>
      </c>
      <c r="M18" s="659"/>
      <c r="N18" s="659" t="s">
        <v>100</v>
      </c>
      <c r="O18" s="659" t="s">
        <v>101</v>
      </c>
      <c r="P18" s="662">
        <v>11613</v>
      </c>
      <c r="Q18" s="659" t="s">
        <v>42</v>
      </c>
      <c r="R18" s="659" t="s">
        <v>42</v>
      </c>
      <c r="S18" s="659" t="s">
        <v>42</v>
      </c>
      <c r="T18" s="659" t="s">
        <v>54</v>
      </c>
      <c r="U18" s="659" t="s">
        <v>102</v>
      </c>
      <c r="V18" s="659" t="s">
        <v>41</v>
      </c>
      <c r="W18" s="663">
        <v>46174</v>
      </c>
      <c r="X18" s="663">
        <v>46374</v>
      </c>
      <c r="Y18" s="659" t="s">
        <v>45</v>
      </c>
    </row>
    <row r="19" ht="156.75" spans="1:25">
      <c r="A19" s="659">
        <v>11</v>
      </c>
      <c r="B19" s="659" t="s">
        <v>103</v>
      </c>
      <c r="C19" s="659" t="s">
        <v>104</v>
      </c>
      <c r="D19" s="659" t="s">
        <v>105</v>
      </c>
      <c r="E19" s="659" t="s">
        <v>106</v>
      </c>
      <c r="F19" s="659" t="s">
        <v>97</v>
      </c>
      <c r="G19" s="659" t="s">
        <v>107</v>
      </c>
      <c r="H19" s="659" t="s">
        <v>37</v>
      </c>
      <c r="I19" s="661" t="s">
        <v>108</v>
      </c>
      <c r="J19" s="659">
        <v>20</v>
      </c>
      <c r="K19" s="659"/>
      <c r="L19" s="659">
        <v>20</v>
      </c>
      <c r="M19" s="659"/>
      <c r="N19" s="659" t="s">
        <v>109</v>
      </c>
      <c r="O19" s="659" t="s">
        <v>110</v>
      </c>
      <c r="P19" s="662">
        <v>10385</v>
      </c>
      <c r="Q19" s="659" t="s">
        <v>42</v>
      </c>
      <c r="R19" s="659" t="s">
        <v>42</v>
      </c>
      <c r="S19" s="659" t="s">
        <v>42</v>
      </c>
      <c r="T19" s="659" t="s">
        <v>54</v>
      </c>
      <c r="U19" s="659" t="s">
        <v>102</v>
      </c>
      <c r="V19" s="659" t="s">
        <v>41</v>
      </c>
      <c r="W19" s="663">
        <v>46174</v>
      </c>
      <c r="X19" s="663">
        <v>46374</v>
      </c>
      <c r="Y19" s="659" t="s">
        <v>45</v>
      </c>
    </row>
    <row r="20" ht="185.25" spans="1:25">
      <c r="A20" s="659">
        <v>12</v>
      </c>
      <c r="B20" s="659" t="s">
        <v>31</v>
      </c>
      <c r="C20" s="659" t="s">
        <v>111</v>
      </c>
      <c r="D20" s="659" t="s">
        <v>112</v>
      </c>
      <c r="E20" s="659" t="s">
        <v>113</v>
      </c>
      <c r="F20" s="659" t="s">
        <v>114</v>
      </c>
      <c r="G20" s="659" t="s">
        <v>115</v>
      </c>
      <c r="H20" s="659" t="s">
        <v>37</v>
      </c>
      <c r="I20" s="661" t="s">
        <v>116</v>
      </c>
      <c r="J20" s="659">
        <v>20</v>
      </c>
      <c r="K20" s="659"/>
      <c r="L20" s="659">
        <v>20</v>
      </c>
      <c r="M20" s="659"/>
      <c r="N20" s="659" t="s">
        <v>117</v>
      </c>
      <c r="O20" s="659" t="s">
        <v>118</v>
      </c>
      <c r="P20" s="662">
        <v>459</v>
      </c>
      <c r="Q20" s="659" t="s">
        <v>42</v>
      </c>
      <c r="R20" s="659" t="s">
        <v>42</v>
      </c>
      <c r="S20" s="659" t="s">
        <v>42</v>
      </c>
      <c r="T20" s="659" t="s">
        <v>54</v>
      </c>
      <c r="U20" s="659" t="s">
        <v>119</v>
      </c>
      <c r="V20" s="659" t="s">
        <v>41</v>
      </c>
      <c r="W20" s="663">
        <v>46174</v>
      </c>
      <c r="X20" s="663">
        <v>46357</v>
      </c>
      <c r="Y20" s="659" t="s">
        <v>45</v>
      </c>
    </row>
    <row r="21" ht="99.75" spans="1:25">
      <c r="A21" s="659">
        <v>13</v>
      </c>
      <c r="B21" s="659" t="s">
        <v>31</v>
      </c>
      <c r="C21" s="659" t="s">
        <v>46</v>
      </c>
      <c r="D21" s="659" t="s">
        <v>47</v>
      </c>
      <c r="E21" s="659" t="s">
        <v>120</v>
      </c>
      <c r="F21" s="659" t="s">
        <v>74</v>
      </c>
      <c r="G21" s="659" t="s">
        <v>121</v>
      </c>
      <c r="H21" s="659" t="s">
        <v>37</v>
      </c>
      <c r="I21" s="661" t="s">
        <v>122</v>
      </c>
      <c r="J21" s="659">
        <v>20</v>
      </c>
      <c r="K21" s="659"/>
      <c r="L21" s="659">
        <v>20</v>
      </c>
      <c r="M21" s="659"/>
      <c r="N21" s="659" t="s">
        <v>123</v>
      </c>
      <c r="O21" s="659" t="s">
        <v>124</v>
      </c>
      <c r="P21" s="662">
        <v>1024</v>
      </c>
      <c r="Q21" s="659" t="s">
        <v>42</v>
      </c>
      <c r="R21" s="659" t="s">
        <v>42</v>
      </c>
      <c r="S21" s="659" t="s">
        <v>42</v>
      </c>
      <c r="T21" s="659" t="s">
        <v>54</v>
      </c>
      <c r="U21" s="659" t="s">
        <v>74</v>
      </c>
      <c r="V21" s="659" t="s">
        <v>41</v>
      </c>
      <c r="W21" s="663">
        <v>46174</v>
      </c>
      <c r="X21" s="663">
        <v>46357</v>
      </c>
      <c r="Y21" s="659" t="s">
        <v>45</v>
      </c>
    </row>
    <row r="22" ht="156.75" spans="1:25">
      <c r="A22" s="659">
        <v>14</v>
      </c>
      <c r="B22" s="659" t="s">
        <v>31</v>
      </c>
      <c r="C22" s="659" t="s">
        <v>46</v>
      </c>
      <c r="D22" s="659" t="s">
        <v>47</v>
      </c>
      <c r="E22" s="659" t="s">
        <v>125</v>
      </c>
      <c r="F22" s="659" t="s">
        <v>81</v>
      </c>
      <c r="G22" s="659" t="s">
        <v>126</v>
      </c>
      <c r="H22" s="659" t="s">
        <v>37</v>
      </c>
      <c r="I22" s="661" t="s">
        <v>127</v>
      </c>
      <c r="J22" s="659">
        <v>20</v>
      </c>
      <c r="K22" s="659"/>
      <c r="L22" s="659">
        <v>20</v>
      </c>
      <c r="M22" s="659"/>
      <c r="N22" s="659" t="s">
        <v>128</v>
      </c>
      <c r="O22" s="659" t="s">
        <v>129</v>
      </c>
      <c r="P22" s="662">
        <v>231</v>
      </c>
      <c r="Q22" s="659" t="s">
        <v>42</v>
      </c>
      <c r="R22" s="659" t="s">
        <v>42</v>
      </c>
      <c r="S22" s="659" t="s">
        <v>42</v>
      </c>
      <c r="T22" s="659" t="s">
        <v>54</v>
      </c>
      <c r="U22" s="659" t="s">
        <v>81</v>
      </c>
      <c r="V22" s="659" t="s">
        <v>41</v>
      </c>
      <c r="W22" s="663">
        <v>46174</v>
      </c>
      <c r="X22" s="663">
        <v>46360</v>
      </c>
      <c r="Y22" s="659" t="s">
        <v>45</v>
      </c>
    </row>
    <row r="23" ht="114" spans="1:25">
      <c r="A23" s="659">
        <v>15</v>
      </c>
      <c r="B23" s="659" t="s">
        <v>31</v>
      </c>
      <c r="C23" s="659" t="s">
        <v>46</v>
      </c>
      <c r="D23" s="659" t="s">
        <v>47</v>
      </c>
      <c r="E23" s="659" t="s">
        <v>130</v>
      </c>
      <c r="F23" s="659" t="s">
        <v>131</v>
      </c>
      <c r="G23" s="659" t="s">
        <v>132</v>
      </c>
      <c r="H23" s="659" t="s">
        <v>37</v>
      </c>
      <c r="I23" s="661" t="s">
        <v>133</v>
      </c>
      <c r="J23" s="659">
        <v>20</v>
      </c>
      <c r="K23" s="659"/>
      <c r="L23" s="659">
        <v>20</v>
      </c>
      <c r="M23" s="659"/>
      <c r="N23" s="659" t="s">
        <v>134</v>
      </c>
      <c r="O23" s="659" t="s">
        <v>135</v>
      </c>
      <c r="P23" s="662">
        <v>400</v>
      </c>
      <c r="Q23" s="659" t="s">
        <v>42</v>
      </c>
      <c r="R23" s="659" t="s">
        <v>42</v>
      </c>
      <c r="S23" s="659" t="s">
        <v>42</v>
      </c>
      <c r="T23" s="659" t="s">
        <v>54</v>
      </c>
      <c r="U23" s="659" t="s">
        <v>136</v>
      </c>
      <c r="V23" s="659" t="s">
        <v>41</v>
      </c>
      <c r="W23" s="663">
        <v>46174</v>
      </c>
      <c r="X23" s="663">
        <v>46359</v>
      </c>
      <c r="Y23" s="659" t="s">
        <v>45</v>
      </c>
    </row>
    <row r="24" ht="242.25" spans="1:25">
      <c r="A24" s="659">
        <v>16</v>
      </c>
      <c r="B24" s="659" t="s">
        <v>31</v>
      </c>
      <c r="C24" s="659" t="s">
        <v>46</v>
      </c>
      <c r="D24" s="659" t="s">
        <v>47</v>
      </c>
      <c r="E24" s="659" t="s">
        <v>137</v>
      </c>
      <c r="F24" s="659" t="s">
        <v>97</v>
      </c>
      <c r="G24" s="659" t="s">
        <v>138</v>
      </c>
      <c r="H24" s="659" t="s">
        <v>37</v>
      </c>
      <c r="I24" s="661" t="s">
        <v>139</v>
      </c>
      <c r="J24" s="659">
        <v>120</v>
      </c>
      <c r="K24" s="659">
        <v>120</v>
      </c>
      <c r="L24" s="659"/>
      <c r="M24" s="659"/>
      <c r="N24" s="659" t="s">
        <v>140</v>
      </c>
      <c r="O24" s="659" t="s">
        <v>141</v>
      </c>
      <c r="P24" s="662">
        <v>6623</v>
      </c>
      <c r="Q24" s="659" t="s">
        <v>42</v>
      </c>
      <c r="R24" s="659" t="s">
        <v>42</v>
      </c>
      <c r="S24" s="659" t="s">
        <v>42</v>
      </c>
      <c r="T24" s="659" t="s">
        <v>54</v>
      </c>
      <c r="U24" s="659" t="s">
        <v>102</v>
      </c>
      <c r="V24" s="659" t="s">
        <v>41</v>
      </c>
      <c r="W24" s="663">
        <v>46174</v>
      </c>
      <c r="X24" s="663">
        <v>46357</v>
      </c>
      <c r="Y24" s="659" t="s">
        <v>45</v>
      </c>
    </row>
    <row r="25" ht="156.75" spans="1:25">
      <c r="A25" s="659">
        <v>17</v>
      </c>
      <c r="B25" s="659" t="s">
        <v>31</v>
      </c>
      <c r="C25" s="659" t="s">
        <v>111</v>
      </c>
      <c r="D25" s="659" t="s">
        <v>112</v>
      </c>
      <c r="E25" s="659" t="s">
        <v>142</v>
      </c>
      <c r="F25" s="659" t="s">
        <v>97</v>
      </c>
      <c r="G25" s="659" t="s">
        <v>143</v>
      </c>
      <c r="H25" s="659" t="s">
        <v>37</v>
      </c>
      <c r="I25" s="661" t="s">
        <v>144</v>
      </c>
      <c r="J25" s="659">
        <v>300</v>
      </c>
      <c r="K25" s="659"/>
      <c r="L25" s="659">
        <v>300</v>
      </c>
      <c r="M25" s="659"/>
      <c r="N25" s="659" t="s">
        <v>145</v>
      </c>
      <c r="O25" s="659" t="s">
        <v>146</v>
      </c>
      <c r="P25" s="662">
        <v>4800</v>
      </c>
      <c r="Q25" s="659" t="s">
        <v>42</v>
      </c>
      <c r="R25" s="659" t="s">
        <v>42</v>
      </c>
      <c r="S25" s="659" t="s">
        <v>42</v>
      </c>
      <c r="T25" s="659" t="s">
        <v>147</v>
      </c>
      <c r="U25" s="659" t="s">
        <v>102</v>
      </c>
      <c r="V25" s="659" t="s">
        <v>41</v>
      </c>
      <c r="W25" s="663">
        <v>46204</v>
      </c>
      <c r="X25" s="663">
        <v>46357</v>
      </c>
      <c r="Y25" s="659" t="s">
        <v>45</v>
      </c>
    </row>
    <row r="26" ht="313.5" spans="1:25">
      <c r="A26" s="659">
        <v>18</v>
      </c>
      <c r="B26" s="659" t="s">
        <v>31</v>
      </c>
      <c r="C26" s="659" t="s">
        <v>111</v>
      </c>
      <c r="D26" s="659" t="s">
        <v>148</v>
      </c>
      <c r="E26" s="659" t="s">
        <v>149</v>
      </c>
      <c r="F26" s="659" t="s">
        <v>69</v>
      </c>
      <c r="G26" s="659" t="s">
        <v>150</v>
      </c>
      <c r="H26" s="659" t="s">
        <v>37</v>
      </c>
      <c r="I26" s="661" t="s">
        <v>151</v>
      </c>
      <c r="J26" s="659">
        <v>500</v>
      </c>
      <c r="K26" s="659">
        <v>500</v>
      </c>
      <c r="L26" s="659"/>
      <c r="M26" s="659"/>
      <c r="N26" s="659" t="s">
        <v>152</v>
      </c>
      <c r="O26" s="659" t="s">
        <v>153</v>
      </c>
      <c r="P26" s="662">
        <v>1750</v>
      </c>
      <c r="Q26" s="659" t="s">
        <v>42</v>
      </c>
      <c r="R26" s="659" t="s">
        <v>42</v>
      </c>
      <c r="S26" s="659" t="s">
        <v>41</v>
      </c>
      <c r="T26" s="659" t="s">
        <v>154</v>
      </c>
      <c r="U26" s="659" t="s">
        <v>74</v>
      </c>
      <c r="V26" s="659" t="s">
        <v>41</v>
      </c>
      <c r="W26" s="663">
        <v>46204</v>
      </c>
      <c r="X26" s="663">
        <v>46357</v>
      </c>
      <c r="Y26" s="659" t="s">
        <v>44</v>
      </c>
    </row>
    <row r="27" ht="327.75" spans="1:25">
      <c r="A27" s="659">
        <v>19</v>
      </c>
      <c r="B27" s="659" t="s">
        <v>31</v>
      </c>
      <c r="C27" s="659" t="s">
        <v>155</v>
      </c>
      <c r="D27" s="659" t="s">
        <v>156</v>
      </c>
      <c r="E27" s="659" t="s">
        <v>157</v>
      </c>
      <c r="F27" s="659" t="s">
        <v>158</v>
      </c>
      <c r="G27" s="659" t="s">
        <v>91</v>
      </c>
      <c r="H27" s="659" t="s">
        <v>159</v>
      </c>
      <c r="I27" s="661" t="s">
        <v>160</v>
      </c>
      <c r="J27" s="659">
        <v>260</v>
      </c>
      <c r="K27" s="659">
        <v>260</v>
      </c>
      <c r="L27" s="659"/>
      <c r="M27" s="659"/>
      <c r="N27" s="659" t="s">
        <v>161</v>
      </c>
      <c r="O27" s="659" t="s">
        <v>162</v>
      </c>
      <c r="P27" s="662">
        <v>150</v>
      </c>
      <c r="Q27" s="659" t="s">
        <v>42</v>
      </c>
      <c r="R27" s="659" t="s">
        <v>42</v>
      </c>
      <c r="S27" s="659" t="s">
        <v>42</v>
      </c>
      <c r="T27" s="659" t="s">
        <v>154</v>
      </c>
      <c r="U27" s="659" t="s">
        <v>154</v>
      </c>
      <c r="V27" s="659" t="s">
        <v>41</v>
      </c>
      <c r="W27" s="663">
        <v>46023</v>
      </c>
      <c r="X27" s="663">
        <v>46357</v>
      </c>
      <c r="Y27" s="659" t="s">
        <v>44</v>
      </c>
    </row>
    <row r="28" ht="128.25" spans="1:25">
      <c r="A28" s="659">
        <v>20</v>
      </c>
      <c r="B28" s="659" t="s">
        <v>31</v>
      </c>
      <c r="C28" s="659" t="s">
        <v>46</v>
      </c>
      <c r="D28" s="659" t="s">
        <v>163</v>
      </c>
      <c r="E28" s="659" t="s">
        <v>164</v>
      </c>
      <c r="F28" s="659" t="s">
        <v>90</v>
      </c>
      <c r="G28" s="659" t="s">
        <v>91</v>
      </c>
      <c r="H28" s="659" t="s">
        <v>37</v>
      </c>
      <c r="I28" s="661" t="s">
        <v>165</v>
      </c>
      <c r="J28" s="659">
        <f>K28+L28+M28</f>
        <v>260</v>
      </c>
      <c r="K28" s="659">
        <v>260</v>
      </c>
      <c r="L28" s="659"/>
      <c r="M28" s="659"/>
      <c r="N28" s="659" t="s">
        <v>166</v>
      </c>
      <c r="O28" s="659" t="s">
        <v>167</v>
      </c>
      <c r="P28" s="662">
        <v>300</v>
      </c>
      <c r="Q28" s="659" t="s">
        <v>42</v>
      </c>
      <c r="R28" s="659" t="s">
        <v>42</v>
      </c>
      <c r="S28" s="659" t="s">
        <v>41</v>
      </c>
      <c r="T28" s="659" t="s">
        <v>154</v>
      </c>
      <c r="U28" s="659" t="s">
        <v>154</v>
      </c>
      <c r="V28" s="659" t="s">
        <v>41</v>
      </c>
      <c r="W28" s="663">
        <v>46204</v>
      </c>
      <c r="X28" s="663">
        <v>46357</v>
      </c>
      <c r="Y28" s="659" t="s">
        <v>44</v>
      </c>
    </row>
    <row r="29" ht="299.25" spans="1:25">
      <c r="A29" s="659">
        <v>21</v>
      </c>
      <c r="B29" s="659" t="s">
        <v>31</v>
      </c>
      <c r="C29" s="659" t="s">
        <v>46</v>
      </c>
      <c r="D29" s="659" t="s">
        <v>163</v>
      </c>
      <c r="E29" s="659" t="s">
        <v>168</v>
      </c>
      <c r="F29" s="659" t="s">
        <v>169</v>
      </c>
      <c r="G29" s="659" t="s">
        <v>170</v>
      </c>
      <c r="H29" s="659" t="s">
        <v>37</v>
      </c>
      <c r="I29" s="661" t="s">
        <v>171</v>
      </c>
      <c r="J29" s="659">
        <v>435</v>
      </c>
      <c r="K29" s="659">
        <v>435</v>
      </c>
      <c r="L29" s="659">
        <v>0</v>
      </c>
      <c r="M29" s="659">
        <v>0</v>
      </c>
      <c r="N29" s="659" t="s">
        <v>172</v>
      </c>
      <c r="O29" s="659" t="s">
        <v>173</v>
      </c>
      <c r="P29" s="662">
        <v>540</v>
      </c>
      <c r="Q29" s="659" t="s">
        <v>42</v>
      </c>
      <c r="R29" s="659" t="s">
        <v>42</v>
      </c>
      <c r="S29" s="659" t="s">
        <v>41</v>
      </c>
      <c r="T29" s="659" t="s">
        <v>154</v>
      </c>
      <c r="U29" s="659" t="s">
        <v>174</v>
      </c>
      <c r="V29" s="659" t="s">
        <v>41</v>
      </c>
      <c r="W29" s="663">
        <v>46023</v>
      </c>
      <c r="X29" s="663">
        <v>46357</v>
      </c>
      <c r="Y29" s="659" t="s">
        <v>44</v>
      </c>
    </row>
    <row r="30" ht="128.25" spans="1:25">
      <c r="A30" s="659">
        <v>22</v>
      </c>
      <c r="B30" s="659" t="s">
        <v>31</v>
      </c>
      <c r="C30" s="659" t="s">
        <v>46</v>
      </c>
      <c r="D30" s="659" t="s">
        <v>163</v>
      </c>
      <c r="E30" s="659" t="s">
        <v>175</v>
      </c>
      <c r="F30" s="659" t="s">
        <v>169</v>
      </c>
      <c r="G30" s="659" t="s">
        <v>176</v>
      </c>
      <c r="H30" s="659" t="s">
        <v>37</v>
      </c>
      <c r="I30" s="661" t="s">
        <v>177</v>
      </c>
      <c r="J30" s="659">
        <v>200</v>
      </c>
      <c r="K30" s="659">
        <v>200</v>
      </c>
      <c r="L30" s="659"/>
      <c r="M30" s="659"/>
      <c r="N30" s="659" t="s">
        <v>178</v>
      </c>
      <c r="O30" s="659" t="s">
        <v>179</v>
      </c>
      <c r="P30" s="662">
        <v>200</v>
      </c>
      <c r="Q30" s="659" t="s">
        <v>42</v>
      </c>
      <c r="R30" s="659" t="s">
        <v>42</v>
      </c>
      <c r="S30" s="659" t="s">
        <v>41</v>
      </c>
      <c r="T30" s="659" t="s">
        <v>154</v>
      </c>
      <c r="U30" s="659" t="s">
        <v>174</v>
      </c>
      <c r="V30" s="659" t="s">
        <v>41</v>
      </c>
      <c r="W30" s="663">
        <v>46204</v>
      </c>
      <c r="X30" s="663">
        <v>46357</v>
      </c>
      <c r="Y30" s="659" t="s">
        <v>44</v>
      </c>
    </row>
    <row r="31" ht="99.75" spans="1:25">
      <c r="A31" s="659">
        <v>23</v>
      </c>
      <c r="B31" s="659" t="s">
        <v>31</v>
      </c>
      <c r="C31" s="659" t="s">
        <v>46</v>
      </c>
      <c r="D31" s="659" t="s">
        <v>163</v>
      </c>
      <c r="E31" s="659" t="s">
        <v>180</v>
      </c>
      <c r="F31" s="659" t="s">
        <v>169</v>
      </c>
      <c r="G31" s="659" t="s">
        <v>176</v>
      </c>
      <c r="H31" s="659" t="s">
        <v>37</v>
      </c>
      <c r="I31" s="661" t="s">
        <v>181</v>
      </c>
      <c r="J31" s="659">
        <v>80</v>
      </c>
      <c r="K31" s="659">
        <v>80</v>
      </c>
      <c r="L31" s="659">
        <v>0</v>
      </c>
      <c r="M31" s="659">
        <v>0</v>
      </c>
      <c r="N31" s="659" t="s">
        <v>182</v>
      </c>
      <c r="O31" s="659" t="s">
        <v>183</v>
      </c>
      <c r="P31" s="662">
        <v>36</v>
      </c>
      <c r="Q31" s="659" t="s">
        <v>42</v>
      </c>
      <c r="R31" s="659" t="s">
        <v>42</v>
      </c>
      <c r="S31" s="659" t="s">
        <v>41</v>
      </c>
      <c r="T31" s="659" t="s">
        <v>154</v>
      </c>
      <c r="U31" s="659" t="s">
        <v>174</v>
      </c>
      <c r="V31" s="659" t="s">
        <v>41</v>
      </c>
      <c r="W31" s="663">
        <v>46023</v>
      </c>
      <c r="X31" s="663">
        <v>46357</v>
      </c>
      <c r="Y31" s="659" t="s">
        <v>44</v>
      </c>
    </row>
    <row r="32" ht="114" spans="1:25">
      <c r="A32" s="659">
        <v>24</v>
      </c>
      <c r="B32" s="659" t="s">
        <v>31</v>
      </c>
      <c r="C32" s="659" t="s">
        <v>46</v>
      </c>
      <c r="D32" s="659" t="s">
        <v>163</v>
      </c>
      <c r="E32" s="659" t="s">
        <v>184</v>
      </c>
      <c r="F32" s="659" t="s">
        <v>185</v>
      </c>
      <c r="G32" s="659" t="s">
        <v>186</v>
      </c>
      <c r="H32" s="659" t="s">
        <v>37</v>
      </c>
      <c r="I32" s="661" t="s">
        <v>187</v>
      </c>
      <c r="J32" s="659">
        <v>20</v>
      </c>
      <c r="K32" s="659">
        <v>20</v>
      </c>
      <c r="L32" s="659">
        <v>0</v>
      </c>
      <c r="M32" s="659">
        <v>0</v>
      </c>
      <c r="N32" s="659" t="s">
        <v>188</v>
      </c>
      <c r="O32" s="659" t="s">
        <v>189</v>
      </c>
      <c r="P32" s="662">
        <v>60</v>
      </c>
      <c r="Q32" s="659" t="s">
        <v>41</v>
      </c>
      <c r="R32" s="659" t="s">
        <v>42</v>
      </c>
      <c r="S32" s="659" t="s">
        <v>42</v>
      </c>
      <c r="T32" s="659" t="s">
        <v>154</v>
      </c>
      <c r="U32" s="659" t="s">
        <v>190</v>
      </c>
      <c r="V32" s="659" t="s">
        <v>41</v>
      </c>
      <c r="W32" s="663">
        <v>46023</v>
      </c>
      <c r="X32" s="663">
        <v>46357</v>
      </c>
      <c r="Y32" s="659" t="s">
        <v>44</v>
      </c>
    </row>
    <row r="33" ht="128.25" spans="1:25">
      <c r="A33" s="659">
        <v>25</v>
      </c>
      <c r="B33" s="659" t="s">
        <v>31</v>
      </c>
      <c r="C33" s="659" t="s">
        <v>111</v>
      </c>
      <c r="D33" s="659" t="s">
        <v>148</v>
      </c>
      <c r="E33" s="659" t="s">
        <v>191</v>
      </c>
      <c r="F33" s="659" t="s">
        <v>192</v>
      </c>
      <c r="G33" s="659" t="s">
        <v>193</v>
      </c>
      <c r="H33" s="659" t="s">
        <v>37</v>
      </c>
      <c r="I33" s="661" t="s">
        <v>194</v>
      </c>
      <c r="J33" s="659">
        <v>121</v>
      </c>
      <c r="K33" s="659">
        <v>121</v>
      </c>
      <c r="L33" s="659"/>
      <c r="M33" s="659"/>
      <c r="N33" s="659" t="s">
        <v>195</v>
      </c>
      <c r="O33" s="659" t="s">
        <v>167</v>
      </c>
      <c r="P33" s="662">
        <v>2500</v>
      </c>
      <c r="Q33" s="659" t="s">
        <v>42</v>
      </c>
      <c r="R33" s="659" t="s">
        <v>42</v>
      </c>
      <c r="S33" s="659" t="s">
        <v>41</v>
      </c>
      <c r="T33" s="659" t="s">
        <v>154</v>
      </c>
      <c r="U33" s="659" t="s">
        <v>196</v>
      </c>
      <c r="V33" s="659" t="s">
        <v>41</v>
      </c>
      <c r="W33" s="663">
        <v>46204</v>
      </c>
      <c r="X33" s="663">
        <v>46387</v>
      </c>
      <c r="Y33" s="659" t="s">
        <v>44</v>
      </c>
    </row>
    <row r="34" ht="114" spans="1:25">
      <c r="A34" s="659">
        <v>26</v>
      </c>
      <c r="B34" s="659" t="s">
        <v>31</v>
      </c>
      <c r="C34" s="659" t="s">
        <v>46</v>
      </c>
      <c r="D34" s="659" t="s">
        <v>163</v>
      </c>
      <c r="E34" s="659" t="s">
        <v>197</v>
      </c>
      <c r="F34" s="659" t="s">
        <v>198</v>
      </c>
      <c r="G34" s="659" t="s">
        <v>199</v>
      </c>
      <c r="H34" s="659" t="s">
        <v>37</v>
      </c>
      <c r="I34" s="661" t="s">
        <v>200</v>
      </c>
      <c r="J34" s="659">
        <v>150</v>
      </c>
      <c r="K34" s="659">
        <v>150</v>
      </c>
      <c r="L34" s="659"/>
      <c r="M34" s="659"/>
      <c r="N34" s="659" t="s">
        <v>201</v>
      </c>
      <c r="O34" s="659" t="s">
        <v>202</v>
      </c>
      <c r="P34" s="662">
        <v>468</v>
      </c>
      <c r="Q34" s="659" t="s">
        <v>41</v>
      </c>
      <c r="R34" s="659" t="s">
        <v>42</v>
      </c>
      <c r="S34" s="659" t="s">
        <v>42</v>
      </c>
      <c r="T34" s="659" t="s">
        <v>154</v>
      </c>
      <c r="U34" s="659" t="s">
        <v>203</v>
      </c>
      <c r="V34" s="659" t="s">
        <v>41</v>
      </c>
      <c r="W34" s="663">
        <v>46054</v>
      </c>
      <c r="X34" s="663">
        <v>46539</v>
      </c>
      <c r="Y34" s="659" t="s">
        <v>44</v>
      </c>
    </row>
    <row r="35" ht="171" spans="1:25">
      <c r="A35" s="659">
        <v>27</v>
      </c>
      <c r="B35" s="659" t="s">
        <v>31</v>
      </c>
      <c r="C35" s="659" t="s">
        <v>46</v>
      </c>
      <c r="D35" s="659" t="s">
        <v>163</v>
      </c>
      <c r="E35" s="659" t="s">
        <v>204</v>
      </c>
      <c r="F35" s="659" t="s">
        <v>205</v>
      </c>
      <c r="G35" s="659" t="s">
        <v>206</v>
      </c>
      <c r="H35" s="659" t="s">
        <v>37</v>
      </c>
      <c r="I35" s="661" t="s">
        <v>207</v>
      </c>
      <c r="J35" s="659">
        <v>339</v>
      </c>
      <c r="K35" s="659">
        <v>339</v>
      </c>
      <c r="L35" s="659">
        <v>0</v>
      </c>
      <c r="M35" s="659">
        <v>0</v>
      </c>
      <c r="N35" s="659" t="s">
        <v>208</v>
      </c>
      <c r="O35" s="659" t="s">
        <v>209</v>
      </c>
      <c r="P35" s="662">
        <v>860</v>
      </c>
      <c r="Q35" s="659" t="s">
        <v>42</v>
      </c>
      <c r="R35" s="659" t="s">
        <v>42</v>
      </c>
      <c r="S35" s="659" t="s">
        <v>41</v>
      </c>
      <c r="T35" s="659" t="s">
        <v>154</v>
      </c>
      <c r="U35" s="659" t="s">
        <v>210</v>
      </c>
      <c r="V35" s="659" t="s">
        <v>41</v>
      </c>
      <c r="W35" s="663">
        <v>46024</v>
      </c>
      <c r="X35" s="663">
        <v>46358</v>
      </c>
      <c r="Y35" s="659" t="s">
        <v>44</v>
      </c>
    </row>
    <row r="36" ht="213.75" spans="1:25">
      <c r="A36" s="659">
        <v>28</v>
      </c>
      <c r="B36" s="659" t="s">
        <v>31</v>
      </c>
      <c r="C36" s="659" t="s">
        <v>46</v>
      </c>
      <c r="D36" s="659" t="s">
        <v>163</v>
      </c>
      <c r="E36" s="659" t="s">
        <v>211</v>
      </c>
      <c r="F36" s="659" t="s">
        <v>212</v>
      </c>
      <c r="G36" s="659" t="s">
        <v>213</v>
      </c>
      <c r="H36" s="659" t="s">
        <v>37</v>
      </c>
      <c r="I36" s="661" t="s">
        <v>214</v>
      </c>
      <c r="J36" s="659">
        <v>66</v>
      </c>
      <c r="K36" s="659">
        <v>66</v>
      </c>
      <c r="L36" s="659">
        <v>0</v>
      </c>
      <c r="M36" s="659">
        <v>0</v>
      </c>
      <c r="N36" s="659" t="s">
        <v>215</v>
      </c>
      <c r="O36" s="659" t="s">
        <v>216</v>
      </c>
      <c r="P36" s="662">
        <v>50</v>
      </c>
      <c r="Q36" s="659" t="s">
        <v>42</v>
      </c>
      <c r="R36" s="659" t="s">
        <v>42</v>
      </c>
      <c r="S36" s="659" t="s">
        <v>41</v>
      </c>
      <c r="T36" s="659" t="s">
        <v>154</v>
      </c>
      <c r="U36" s="659" t="s">
        <v>217</v>
      </c>
      <c r="V36" s="659" t="s">
        <v>41</v>
      </c>
      <c r="W36" s="663">
        <v>46023</v>
      </c>
      <c r="X36" s="663">
        <v>46357</v>
      </c>
      <c r="Y36" s="659" t="s">
        <v>44</v>
      </c>
    </row>
    <row r="37" ht="185.25" spans="1:25">
      <c r="A37" s="659">
        <v>29</v>
      </c>
      <c r="B37" s="659" t="s">
        <v>31</v>
      </c>
      <c r="C37" s="659" t="s">
        <v>46</v>
      </c>
      <c r="D37" s="659" t="s">
        <v>163</v>
      </c>
      <c r="E37" s="659" t="s">
        <v>218</v>
      </c>
      <c r="F37" s="659" t="s">
        <v>169</v>
      </c>
      <c r="G37" s="659" t="s">
        <v>170</v>
      </c>
      <c r="H37" s="659" t="s">
        <v>37</v>
      </c>
      <c r="I37" s="661" t="s">
        <v>219</v>
      </c>
      <c r="J37" s="659">
        <v>84</v>
      </c>
      <c r="K37" s="659">
        <v>84</v>
      </c>
      <c r="L37" s="659">
        <v>0</v>
      </c>
      <c r="M37" s="659">
        <v>0</v>
      </c>
      <c r="N37" s="659" t="s">
        <v>220</v>
      </c>
      <c r="O37" s="659" t="s">
        <v>216</v>
      </c>
      <c r="P37" s="662">
        <v>70</v>
      </c>
      <c r="Q37" s="659" t="s">
        <v>42</v>
      </c>
      <c r="R37" s="659" t="s">
        <v>42</v>
      </c>
      <c r="S37" s="659" t="s">
        <v>41</v>
      </c>
      <c r="T37" s="659" t="s">
        <v>154</v>
      </c>
      <c r="U37" s="659" t="s">
        <v>174</v>
      </c>
      <c r="V37" s="659" t="s">
        <v>41</v>
      </c>
      <c r="W37" s="663">
        <v>46023</v>
      </c>
      <c r="X37" s="663">
        <v>46357</v>
      </c>
      <c r="Y37" s="659" t="s">
        <v>44</v>
      </c>
    </row>
    <row r="38" ht="171" spans="1:25">
      <c r="A38" s="659">
        <v>30</v>
      </c>
      <c r="B38" s="659" t="s">
        <v>31</v>
      </c>
      <c r="C38" s="659" t="s">
        <v>46</v>
      </c>
      <c r="D38" s="659" t="s">
        <v>163</v>
      </c>
      <c r="E38" s="659" t="s">
        <v>221</v>
      </c>
      <c r="F38" s="659" t="s">
        <v>185</v>
      </c>
      <c r="G38" s="659" t="s">
        <v>186</v>
      </c>
      <c r="H38" s="659" t="s">
        <v>37</v>
      </c>
      <c r="I38" s="661" t="s">
        <v>222</v>
      </c>
      <c r="J38" s="659">
        <v>141</v>
      </c>
      <c r="K38" s="659">
        <v>141</v>
      </c>
      <c r="L38" s="659"/>
      <c r="M38" s="659"/>
      <c r="N38" s="659" t="s">
        <v>223</v>
      </c>
      <c r="O38" s="659" t="s">
        <v>179</v>
      </c>
      <c r="P38" s="662">
        <v>150</v>
      </c>
      <c r="Q38" s="659" t="s">
        <v>42</v>
      </c>
      <c r="R38" s="659" t="s">
        <v>42</v>
      </c>
      <c r="S38" s="659" t="s">
        <v>42</v>
      </c>
      <c r="T38" s="659" t="s">
        <v>154</v>
      </c>
      <c r="U38" s="659" t="s">
        <v>190</v>
      </c>
      <c r="V38" s="659" t="s">
        <v>41</v>
      </c>
      <c r="W38" s="663">
        <v>46204</v>
      </c>
      <c r="X38" s="663">
        <v>46357</v>
      </c>
      <c r="Y38" s="659" t="s">
        <v>44</v>
      </c>
    </row>
    <row r="39" ht="409.5" spans="1:25">
      <c r="A39" s="659">
        <v>31</v>
      </c>
      <c r="B39" s="659" t="s">
        <v>31</v>
      </c>
      <c r="C39" s="659" t="s">
        <v>46</v>
      </c>
      <c r="D39" s="659" t="s">
        <v>163</v>
      </c>
      <c r="E39" s="659" t="s">
        <v>224</v>
      </c>
      <c r="F39" s="659" t="s">
        <v>192</v>
      </c>
      <c r="G39" s="659" t="s">
        <v>225</v>
      </c>
      <c r="H39" s="659" t="s">
        <v>37</v>
      </c>
      <c r="I39" s="661" t="s">
        <v>226</v>
      </c>
      <c r="J39" s="659">
        <v>619</v>
      </c>
      <c r="K39" s="659">
        <v>619</v>
      </c>
      <c r="L39" s="659">
        <v>0</v>
      </c>
      <c r="M39" s="659">
        <v>0</v>
      </c>
      <c r="N39" s="659" t="s">
        <v>227</v>
      </c>
      <c r="O39" s="659" t="s">
        <v>228</v>
      </c>
      <c r="P39" s="662">
        <v>455</v>
      </c>
      <c r="Q39" s="659" t="s">
        <v>42</v>
      </c>
      <c r="R39" s="659" t="s">
        <v>42</v>
      </c>
      <c r="S39" s="659" t="s">
        <v>41</v>
      </c>
      <c r="T39" s="659" t="s">
        <v>154</v>
      </c>
      <c r="U39" s="659" t="s">
        <v>196</v>
      </c>
      <c r="V39" s="659" t="s">
        <v>41</v>
      </c>
      <c r="W39" s="663">
        <v>46204</v>
      </c>
      <c r="X39" s="663">
        <v>46387</v>
      </c>
      <c r="Y39" s="659" t="s">
        <v>45</v>
      </c>
    </row>
    <row r="40" ht="409.5" spans="1:25">
      <c r="A40" s="659">
        <v>32</v>
      </c>
      <c r="B40" s="659" t="s">
        <v>31</v>
      </c>
      <c r="C40" s="659" t="s">
        <v>46</v>
      </c>
      <c r="D40" s="659" t="s">
        <v>163</v>
      </c>
      <c r="E40" s="659" t="s">
        <v>229</v>
      </c>
      <c r="F40" s="659" t="s">
        <v>205</v>
      </c>
      <c r="G40" s="659" t="s">
        <v>230</v>
      </c>
      <c r="H40" s="659" t="s">
        <v>37</v>
      </c>
      <c r="I40" s="661" t="s">
        <v>231</v>
      </c>
      <c r="J40" s="659">
        <v>980</v>
      </c>
      <c r="K40" s="659">
        <v>980</v>
      </c>
      <c r="L40" s="659">
        <v>0</v>
      </c>
      <c r="M40" s="659">
        <v>0</v>
      </c>
      <c r="N40" s="659" t="s">
        <v>232</v>
      </c>
      <c r="O40" s="659" t="s">
        <v>233</v>
      </c>
      <c r="P40" s="662">
        <v>1152</v>
      </c>
      <c r="Q40" s="659" t="s">
        <v>42</v>
      </c>
      <c r="R40" s="659" t="s">
        <v>42</v>
      </c>
      <c r="S40" s="659" t="s">
        <v>41</v>
      </c>
      <c r="T40" s="659" t="s">
        <v>154</v>
      </c>
      <c r="U40" s="659" t="s">
        <v>210</v>
      </c>
      <c r="V40" s="659" t="s">
        <v>41</v>
      </c>
      <c r="W40" s="663">
        <v>46204</v>
      </c>
      <c r="X40" s="663">
        <v>46357</v>
      </c>
      <c r="Y40" s="659" t="s">
        <v>45</v>
      </c>
    </row>
    <row r="41" ht="313.5" spans="1:25">
      <c r="A41" s="659">
        <v>33</v>
      </c>
      <c r="B41" s="659" t="s">
        <v>31</v>
      </c>
      <c r="C41" s="659" t="s">
        <v>46</v>
      </c>
      <c r="D41" s="659" t="s">
        <v>163</v>
      </c>
      <c r="E41" s="659" t="s">
        <v>234</v>
      </c>
      <c r="F41" s="659" t="s">
        <v>235</v>
      </c>
      <c r="G41" s="659" t="s">
        <v>236</v>
      </c>
      <c r="H41" s="659" t="s">
        <v>37</v>
      </c>
      <c r="I41" s="661" t="s">
        <v>237</v>
      </c>
      <c r="J41" s="659">
        <v>168.5</v>
      </c>
      <c r="K41" s="659">
        <v>168.5</v>
      </c>
      <c r="L41" s="659"/>
      <c r="M41" s="659"/>
      <c r="N41" s="659" t="s">
        <v>238</v>
      </c>
      <c r="O41" s="659" t="s">
        <v>239</v>
      </c>
      <c r="P41" s="662">
        <v>395</v>
      </c>
      <c r="Q41" s="659" t="s">
        <v>42</v>
      </c>
      <c r="R41" s="659" t="s">
        <v>42</v>
      </c>
      <c r="S41" s="659" t="s">
        <v>41</v>
      </c>
      <c r="T41" s="659" t="s">
        <v>154</v>
      </c>
      <c r="U41" s="659" t="s">
        <v>240</v>
      </c>
      <c r="V41" s="659" t="s">
        <v>41</v>
      </c>
      <c r="W41" s="663">
        <v>46204</v>
      </c>
      <c r="X41" s="663">
        <v>46357</v>
      </c>
      <c r="Y41" s="659" t="s">
        <v>45</v>
      </c>
    </row>
    <row r="42" ht="409.5" spans="1:25">
      <c r="A42" s="659">
        <v>34</v>
      </c>
      <c r="B42" s="659" t="s">
        <v>31</v>
      </c>
      <c r="C42" s="659" t="s">
        <v>46</v>
      </c>
      <c r="D42" s="659" t="s">
        <v>163</v>
      </c>
      <c r="E42" s="659" t="s">
        <v>241</v>
      </c>
      <c r="F42" s="659" t="s">
        <v>49</v>
      </c>
      <c r="G42" s="659" t="s">
        <v>242</v>
      </c>
      <c r="H42" s="659" t="s">
        <v>37</v>
      </c>
      <c r="I42" s="661" t="s">
        <v>243</v>
      </c>
      <c r="J42" s="659">
        <v>679</v>
      </c>
      <c r="K42" s="659">
        <v>679</v>
      </c>
      <c r="L42" s="659">
        <v>0</v>
      </c>
      <c r="M42" s="659">
        <v>0</v>
      </c>
      <c r="N42" s="659" t="s">
        <v>244</v>
      </c>
      <c r="O42" s="659" t="s">
        <v>245</v>
      </c>
      <c r="P42" s="662">
        <v>556</v>
      </c>
      <c r="Q42" s="659" t="s">
        <v>42</v>
      </c>
      <c r="R42" s="659" t="s">
        <v>42</v>
      </c>
      <c r="S42" s="659" t="s">
        <v>41</v>
      </c>
      <c r="T42" s="659" t="s">
        <v>154</v>
      </c>
      <c r="U42" s="659" t="s">
        <v>55</v>
      </c>
      <c r="V42" s="659" t="s">
        <v>41</v>
      </c>
      <c r="W42" s="663">
        <v>46204</v>
      </c>
      <c r="X42" s="663">
        <v>46387</v>
      </c>
      <c r="Y42" s="659" t="s">
        <v>45</v>
      </c>
    </row>
    <row r="43" ht="156.75" spans="1:25">
      <c r="A43" s="659">
        <v>35</v>
      </c>
      <c r="B43" s="659" t="s">
        <v>31</v>
      </c>
      <c r="C43" s="659" t="s">
        <v>46</v>
      </c>
      <c r="D43" s="659" t="s">
        <v>163</v>
      </c>
      <c r="E43" s="659" t="s">
        <v>246</v>
      </c>
      <c r="F43" s="659" t="s">
        <v>169</v>
      </c>
      <c r="G43" s="659" t="s">
        <v>247</v>
      </c>
      <c r="H43" s="659" t="s">
        <v>37</v>
      </c>
      <c r="I43" s="661" t="s">
        <v>248</v>
      </c>
      <c r="J43" s="659">
        <v>500</v>
      </c>
      <c r="K43" s="659">
        <v>500</v>
      </c>
      <c r="L43" s="659"/>
      <c r="M43" s="659">
        <v>0</v>
      </c>
      <c r="N43" s="659" t="s">
        <v>249</v>
      </c>
      <c r="O43" s="659" t="s">
        <v>179</v>
      </c>
      <c r="P43" s="662">
        <v>1100</v>
      </c>
      <c r="Q43" s="659" t="s">
        <v>42</v>
      </c>
      <c r="R43" s="659" t="s">
        <v>42</v>
      </c>
      <c r="S43" s="659" t="s">
        <v>41</v>
      </c>
      <c r="T43" s="659" t="s">
        <v>154</v>
      </c>
      <c r="U43" s="659" t="s">
        <v>174</v>
      </c>
      <c r="V43" s="659" t="s">
        <v>41</v>
      </c>
      <c r="W43" s="663">
        <v>46204</v>
      </c>
      <c r="X43" s="663">
        <v>46387</v>
      </c>
      <c r="Y43" s="659" t="s">
        <v>45</v>
      </c>
    </row>
    <row r="44" ht="114" spans="1:25">
      <c r="A44" s="659">
        <v>36</v>
      </c>
      <c r="B44" s="659" t="s">
        <v>31</v>
      </c>
      <c r="C44" s="659" t="s">
        <v>111</v>
      </c>
      <c r="D44" s="659" t="s">
        <v>112</v>
      </c>
      <c r="E44" s="659" t="s">
        <v>250</v>
      </c>
      <c r="F44" s="659" t="s">
        <v>251</v>
      </c>
      <c r="G44" s="659" t="s">
        <v>252</v>
      </c>
      <c r="H44" s="659" t="s">
        <v>37</v>
      </c>
      <c r="I44" s="661" t="s">
        <v>253</v>
      </c>
      <c r="J44" s="659">
        <f>K44+L44+M44</f>
        <v>260</v>
      </c>
      <c r="K44" s="659">
        <v>260</v>
      </c>
      <c r="L44" s="659"/>
      <c r="M44" s="659"/>
      <c r="N44" s="659" t="s">
        <v>254</v>
      </c>
      <c r="O44" s="659" t="s">
        <v>255</v>
      </c>
      <c r="P44" s="662">
        <v>10000</v>
      </c>
      <c r="Q44" s="659" t="s">
        <v>42</v>
      </c>
      <c r="R44" s="659" t="s">
        <v>42</v>
      </c>
      <c r="S44" s="659" t="s">
        <v>42</v>
      </c>
      <c r="T44" s="659" t="s">
        <v>256</v>
      </c>
      <c r="U44" s="659" t="s">
        <v>256</v>
      </c>
      <c r="V44" s="659" t="s">
        <v>41</v>
      </c>
      <c r="W44" s="663">
        <v>46023</v>
      </c>
      <c r="X44" s="663">
        <v>46387</v>
      </c>
      <c r="Y44" s="659" t="s">
        <v>44</v>
      </c>
    </row>
    <row r="45" ht="142.5" spans="1:25">
      <c r="A45" s="659">
        <v>37</v>
      </c>
      <c r="B45" s="659" t="s">
        <v>31</v>
      </c>
      <c r="C45" s="659" t="s">
        <v>111</v>
      </c>
      <c r="D45" s="659" t="s">
        <v>257</v>
      </c>
      <c r="E45" s="659" t="s">
        <v>258</v>
      </c>
      <c r="F45" s="659" t="s">
        <v>90</v>
      </c>
      <c r="G45" s="659" t="s">
        <v>259</v>
      </c>
      <c r="H45" s="659" t="s">
        <v>37</v>
      </c>
      <c r="I45" s="661" t="s">
        <v>260</v>
      </c>
      <c r="J45" s="659">
        <v>62</v>
      </c>
      <c r="K45" s="659"/>
      <c r="L45" s="659">
        <v>62</v>
      </c>
      <c r="M45" s="659"/>
      <c r="N45" s="659" t="s">
        <v>261</v>
      </c>
      <c r="O45" s="659" t="s">
        <v>262</v>
      </c>
      <c r="P45" s="662">
        <v>200</v>
      </c>
      <c r="Q45" s="659" t="s">
        <v>42</v>
      </c>
      <c r="R45" s="659" t="s">
        <v>42</v>
      </c>
      <c r="S45" s="659" t="s">
        <v>42</v>
      </c>
      <c r="T45" s="659" t="s">
        <v>256</v>
      </c>
      <c r="U45" s="659" t="s">
        <v>256</v>
      </c>
      <c r="V45" s="659" t="s">
        <v>41</v>
      </c>
      <c r="W45" s="663">
        <v>46204</v>
      </c>
      <c r="X45" s="663">
        <v>46325</v>
      </c>
      <c r="Y45" s="659" t="s">
        <v>45</v>
      </c>
    </row>
    <row r="46" ht="156.75" spans="1:25">
      <c r="A46" s="659">
        <v>38</v>
      </c>
      <c r="B46" s="659" t="s">
        <v>31</v>
      </c>
      <c r="C46" s="659" t="s">
        <v>46</v>
      </c>
      <c r="D46" s="659" t="s">
        <v>47</v>
      </c>
      <c r="E46" s="659" t="s">
        <v>263</v>
      </c>
      <c r="F46" s="659" t="s">
        <v>264</v>
      </c>
      <c r="G46" s="659"/>
      <c r="H46" s="659" t="s">
        <v>37</v>
      </c>
      <c r="I46" s="661" t="s">
        <v>265</v>
      </c>
      <c r="J46" s="659">
        <v>60</v>
      </c>
      <c r="K46" s="659">
        <v>60</v>
      </c>
      <c r="L46" s="659"/>
      <c r="M46" s="659"/>
      <c r="N46" s="659" t="s">
        <v>266</v>
      </c>
      <c r="O46" s="659" t="s">
        <v>267</v>
      </c>
      <c r="P46" s="662">
        <v>150</v>
      </c>
      <c r="Q46" s="659" t="s">
        <v>42</v>
      </c>
      <c r="R46" s="659" t="s">
        <v>42</v>
      </c>
      <c r="S46" s="659" t="s">
        <v>42</v>
      </c>
      <c r="T46" s="659" t="s">
        <v>268</v>
      </c>
      <c r="U46" s="659" t="s">
        <v>268</v>
      </c>
      <c r="V46" s="659" t="s">
        <v>41</v>
      </c>
      <c r="W46" s="663">
        <v>46023</v>
      </c>
      <c r="X46" s="663">
        <v>46357</v>
      </c>
      <c r="Y46" s="659" t="s">
        <v>44</v>
      </c>
    </row>
    <row r="47" ht="99.75" spans="1:25">
      <c r="A47" s="659">
        <v>39</v>
      </c>
      <c r="B47" s="659" t="s">
        <v>31</v>
      </c>
      <c r="C47" s="659" t="s">
        <v>46</v>
      </c>
      <c r="D47" s="659" t="s">
        <v>47</v>
      </c>
      <c r="E47" s="659" t="s">
        <v>269</v>
      </c>
      <c r="F47" s="659" t="s">
        <v>270</v>
      </c>
      <c r="G47" s="659" t="s">
        <v>271</v>
      </c>
      <c r="H47" s="659" t="s">
        <v>37</v>
      </c>
      <c r="I47" s="661" t="s">
        <v>272</v>
      </c>
      <c r="J47" s="659">
        <v>160</v>
      </c>
      <c r="K47" s="659">
        <v>160</v>
      </c>
      <c r="L47" s="659"/>
      <c r="M47" s="659"/>
      <c r="N47" s="659" t="s">
        <v>273</v>
      </c>
      <c r="O47" s="659" t="s">
        <v>274</v>
      </c>
      <c r="P47" s="662">
        <v>900</v>
      </c>
      <c r="Q47" s="659" t="s">
        <v>41</v>
      </c>
      <c r="R47" s="659" t="s">
        <v>42</v>
      </c>
      <c r="S47" s="659" t="s">
        <v>42</v>
      </c>
      <c r="T47" s="659" t="s">
        <v>268</v>
      </c>
      <c r="U47" s="659" t="s">
        <v>268</v>
      </c>
      <c r="V47" s="659" t="s">
        <v>41</v>
      </c>
      <c r="W47" s="663">
        <v>46023</v>
      </c>
      <c r="X47" s="663">
        <v>46357</v>
      </c>
      <c r="Y47" s="659" t="s">
        <v>44</v>
      </c>
    </row>
    <row r="48" ht="199.5" spans="1:25">
      <c r="A48" s="659">
        <v>40</v>
      </c>
      <c r="B48" s="659" t="s">
        <v>31</v>
      </c>
      <c r="C48" s="659" t="s">
        <v>46</v>
      </c>
      <c r="D48" s="659" t="s">
        <v>47</v>
      </c>
      <c r="E48" s="659" t="s">
        <v>275</v>
      </c>
      <c r="F48" s="659" t="s">
        <v>270</v>
      </c>
      <c r="G48" s="659" t="s">
        <v>271</v>
      </c>
      <c r="H48" s="659" t="s">
        <v>37</v>
      </c>
      <c r="I48" s="661" t="s">
        <v>276</v>
      </c>
      <c r="J48" s="659">
        <v>540</v>
      </c>
      <c r="K48" s="659">
        <v>540</v>
      </c>
      <c r="L48" s="659"/>
      <c r="M48" s="659"/>
      <c r="N48" s="659" t="s">
        <v>277</v>
      </c>
      <c r="O48" s="659" t="s">
        <v>278</v>
      </c>
      <c r="P48" s="662">
        <v>4320</v>
      </c>
      <c r="Q48" s="659" t="s">
        <v>41</v>
      </c>
      <c r="R48" s="659" t="s">
        <v>42</v>
      </c>
      <c r="S48" s="659" t="s">
        <v>42</v>
      </c>
      <c r="T48" s="659" t="s">
        <v>268</v>
      </c>
      <c r="U48" s="659" t="s">
        <v>268</v>
      </c>
      <c r="V48" s="659" t="s">
        <v>41</v>
      </c>
      <c r="W48" s="663">
        <v>46024</v>
      </c>
      <c r="X48" s="663">
        <v>46358</v>
      </c>
      <c r="Y48" s="659" t="s">
        <v>44</v>
      </c>
    </row>
    <row r="49" ht="85.5" spans="1:25">
      <c r="A49" s="659">
        <v>41</v>
      </c>
      <c r="B49" s="659" t="s">
        <v>31</v>
      </c>
      <c r="C49" s="659" t="s">
        <v>46</v>
      </c>
      <c r="D49" s="659" t="s">
        <v>47</v>
      </c>
      <c r="E49" s="659" t="s">
        <v>279</v>
      </c>
      <c r="F49" s="659" t="s">
        <v>280</v>
      </c>
      <c r="G49" s="659" t="s">
        <v>281</v>
      </c>
      <c r="H49" s="659" t="s">
        <v>37</v>
      </c>
      <c r="I49" s="661" t="s">
        <v>282</v>
      </c>
      <c r="J49" s="659">
        <v>25</v>
      </c>
      <c r="K49" s="659">
        <v>25</v>
      </c>
      <c r="L49" s="659"/>
      <c r="M49" s="659"/>
      <c r="N49" s="659" t="s">
        <v>283</v>
      </c>
      <c r="O49" s="659" t="s">
        <v>284</v>
      </c>
      <c r="P49" s="662">
        <v>300</v>
      </c>
      <c r="Q49" s="659" t="s">
        <v>42</v>
      </c>
      <c r="R49" s="659" t="s">
        <v>42</v>
      </c>
      <c r="S49" s="659" t="s">
        <v>42</v>
      </c>
      <c r="T49" s="659" t="s">
        <v>268</v>
      </c>
      <c r="U49" s="659" t="s">
        <v>268</v>
      </c>
      <c r="V49" s="659" t="s">
        <v>41</v>
      </c>
      <c r="W49" s="663">
        <v>46023</v>
      </c>
      <c r="X49" s="663">
        <v>46722</v>
      </c>
      <c r="Y49" s="659" t="s">
        <v>44</v>
      </c>
    </row>
    <row r="50" ht="71.25" spans="1:25">
      <c r="A50" s="659">
        <v>42</v>
      </c>
      <c r="B50" s="659" t="s">
        <v>31</v>
      </c>
      <c r="C50" s="659" t="s">
        <v>46</v>
      </c>
      <c r="D50" s="659" t="s">
        <v>285</v>
      </c>
      <c r="E50" s="659" t="s">
        <v>286</v>
      </c>
      <c r="F50" s="659" t="s">
        <v>185</v>
      </c>
      <c r="G50" s="659" t="s">
        <v>287</v>
      </c>
      <c r="H50" s="659" t="s">
        <v>37</v>
      </c>
      <c r="I50" s="661" t="s">
        <v>288</v>
      </c>
      <c r="J50" s="659">
        <v>200</v>
      </c>
      <c r="K50" s="659">
        <v>200</v>
      </c>
      <c r="L50" s="659"/>
      <c r="M50" s="659"/>
      <c r="N50" s="659" t="s">
        <v>289</v>
      </c>
      <c r="O50" s="659" t="s">
        <v>290</v>
      </c>
      <c r="P50" s="662">
        <v>1000</v>
      </c>
      <c r="Q50" s="659" t="s">
        <v>42</v>
      </c>
      <c r="R50" s="659" t="s">
        <v>42</v>
      </c>
      <c r="S50" s="659" t="s">
        <v>42</v>
      </c>
      <c r="T50" s="659" t="s">
        <v>268</v>
      </c>
      <c r="U50" s="659" t="s">
        <v>291</v>
      </c>
      <c r="V50" s="659" t="s">
        <v>41</v>
      </c>
      <c r="W50" s="663">
        <v>46082</v>
      </c>
      <c r="X50" s="663">
        <v>46386</v>
      </c>
      <c r="Y50" s="659" t="s">
        <v>44</v>
      </c>
    </row>
    <row r="51" ht="114" spans="1:25">
      <c r="A51" s="659">
        <v>43</v>
      </c>
      <c r="B51" s="659" t="s">
        <v>31</v>
      </c>
      <c r="C51" s="659" t="s">
        <v>46</v>
      </c>
      <c r="D51" s="659" t="s">
        <v>47</v>
      </c>
      <c r="E51" s="659" t="s">
        <v>292</v>
      </c>
      <c r="F51" s="659" t="s">
        <v>293</v>
      </c>
      <c r="G51" s="659" t="s">
        <v>294</v>
      </c>
      <c r="H51" s="659" t="s">
        <v>37</v>
      </c>
      <c r="I51" s="661" t="s">
        <v>295</v>
      </c>
      <c r="J51" s="659">
        <v>650</v>
      </c>
      <c r="K51" s="659">
        <v>650</v>
      </c>
      <c r="L51" s="659"/>
      <c r="M51" s="659"/>
      <c r="N51" s="659" t="s">
        <v>296</v>
      </c>
      <c r="O51" s="659" t="s">
        <v>290</v>
      </c>
      <c r="P51" s="662">
        <v>1800</v>
      </c>
      <c r="Q51" s="659" t="s">
        <v>42</v>
      </c>
      <c r="R51" s="659" t="s">
        <v>42</v>
      </c>
      <c r="S51" s="659" t="s">
        <v>42</v>
      </c>
      <c r="T51" s="659" t="s">
        <v>268</v>
      </c>
      <c r="U51" s="659" t="s">
        <v>291</v>
      </c>
      <c r="V51" s="659" t="s">
        <v>41</v>
      </c>
      <c r="W51" s="663">
        <v>46082</v>
      </c>
      <c r="X51" s="663">
        <v>46386</v>
      </c>
      <c r="Y51" s="659" t="s">
        <v>44</v>
      </c>
    </row>
    <row r="52" ht="409.5" spans="1:25">
      <c r="A52" s="659">
        <v>44</v>
      </c>
      <c r="B52" s="659" t="s">
        <v>31</v>
      </c>
      <c r="C52" s="659" t="s">
        <v>111</v>
      </c>
      <c r="D52" s="659" t="s">
        <v>257</v>
      </c>
      <c r="E52" s="659" t="s">
        <v>297</v>
      </c>
      <c r="F52" s="659" t="s">
        <v>270</v>
      </c>
      <c r="G52" s="659" t="s">
        <v>271</v>
      </c>
      <c r="H52" s="659" t="s">
        <v>37</v>
      </c>
      <c r="I52" s="661" t="s">
        <v>298</v>
      </c>
      <c r="J52" s="659">
        <f>K52+L52+M52</f>
        <v>600</v>
      </c>
      <c r="K52" s="659">
        <v>600</v>
      </c>
      <c r="L52" s="659"/>
      <c r="M52" s="659"/>
      <c r="N52" s="659" t="s">
        <v>299</v>
      </c>
      <c r="O52" s="659" t="s">
        <v>300</v>
      </c>
      <c r="P52" s="662">
        <v>10000</v>
      </c>
      <c r="Q52" s="659" t="s">
        <v>42</v>
      </c>
      <c r="R52" s="659" t="s">
        <v>42</v>
      </c>
      <c r="S52" s="659" t="s">
        <v>42</v>
      </c>
      <c r="T52" s="659" t="s">
        <v>268</v>
      </c>
      <c r="U52" s="659" t="s">
        <v>291</v>
      </c>
      <c r="V52" s="659" t="s">
        <v>41</v>
      </c>
      <c r="W52" s="663">
        <v>46082</v>
      </c>
      <c r="X52" s="663">
        <v>46386</v>
      </c>
      <c r="Y52" s="659" t="s">
        <v>44</v>
      </c>
    </row>
    <row r="53" ht="128.25" spans="1:25">
      <c r="A53" s="659">
        <v>45</v>
      </c>
      <c r="B53" s="659" t="s">
        <v>31</v>
      </c>
      <c r="C53" s="659" t="s">
        <v>111</v>
      </c>
      <c r="D53" s="659" t="s">
        <v>112</v>
      </c>
      <c r="E53" s="659" t="s">
        <v>301</v>
      </c>
      <c r="F53" s="659" t="s">
        <v>212</v>
      </c>
      <c r="G53" s="659"/>
      <c r="H53" s="659" t="s">
        <v>159</v>
      </c>
      <c r="I53" s="661" t="s">
        <v>302</v>
      </c>
      <c r="J53" s="659">
        <v>1000</v>
      </c>
      <c r="K53" s="659">
        <v>1000</v>
      </c>
      <c r="L53" s="659"/>
      <c r="M53" s="659"/>
      <c r="N53" s="659" t="s">
        <v>303</v>
      </c>
      <c r="O53" s="659" t="s">
        <v>304</v>
      </c>
      <c r="P53" s="662">
        <v>600</v>
      </c>
      <c r="Q53" s="659" t="s">
        <v>42</v>
      </c>
      <c r="R53" s="659" t="s">
        <v>42</v>
      </c>
      <c r="S53" s="659" t="s">
        <v>42</v>
      </c>
      <c r="T53" s="659" t="s">
        <v>268</v>
      </c>
      <c r="U53" s="659" t="s">
        <v>291</v>
      </c>
      <c r="V53" s="659" t="s">
        <v>41</v>
      </c>
      <c r="W53" s="663">
        <v>46082</v>
      </c>
      <c r="X53" s="663">
        <v>46386</v>
      </c>
      <c r="Y53" s="659" t="s">
        <v>44</v>
      </c>
    </row>
    <row r="54" ht="171" spans="1:25">
      <c r="A54" s="659">
        <v>46</v>
      </c>
      <c r="B54" s="659" t="s">
        <v>31</v>
      </c>
      <c r="C54" s="659" t="s">
        <v>111</v>
      </c>
      <c r="D54" s="659" t="s">
        <v>112</v>
      </c>
      <c r="E54" s="659" t="s">
        <v>305</v>
      </c>
      <c r="F54" s="659" t="s">
        <v>185</v>
      </c>
      <c r="G54" s="659" t="s">
        <v>306</v>
      </c>
      <c r="H54" s="659" t="s">
        <v>37</v>
      </c>
      <c r="I54" s="661" t="s">
        <v>307</v>
      </c>
      <c r="J54" s="659">
        <v>1950</v>
      </c>
      <c r="K54" s="659">
        <v>1950</v>
      </c>
      <c r="L54" s="659"/>
      <c r="M54" s="659"/>
      <c r="N54" s="659" t="s">
        <v>308</v>
      </c>
      <c r="O54" s="659" t="s">
        <v>309</v>
      </c>
      <c r="P54" s="662">
        <v>300</v>
      </c>
      <c r="Q54" s="659" t="s">
        <v>42</v>
      </c>
      <c r="R54" s="659" t="s">
        <v>42</v>
      </c>
      <c r="S54" s="659" t="s">
        <v>42</v>
      </c>
      <c r="T54" s="659" t="s">
        <v>268</v>
      </c>
      <c r="U54" s="659" t="s">
        <v>291</v>
      </c>
      <c r="V54" s="659" t="s">
        <v>41</v>
      </c>
      <c r="W54" s="663">
        <v>46082</v>
      </c>
      <c r="X54" s="663">
        <v>46386</v>
      </c>
      <c r="Y54" s="659" t="s">
        <v>44</v>
      </c>
    </row>
    <row r="55" ht="71.25" spans="1:25">
      <c r="A55" s="659">
        <v>47</v>
      </c>
      <c r="B55" s="659" t="s">
        <v>31</v>
      </c>
      <c r="C55" s="659" t="s">
        <v>46</v>
      </c>
      <c r="D55" s="659" t="s">
        <v>47</v>
      </c>
      <c r="E55" s="659" t="s">
        <v>310</v>
      </c>
      <c r="F55" s="659" t="s">
        <v>235</v>
      </c>
      <c r="G55" s="659" t="s">
        <v>311</v>
      </c>
      <c r="H55" s="659" t="s">
        <v>37</v>
      </c>
      <c r="I55" s="661" t="s">
        <v>312</v>
      </c>
      <c r="J55" s="659">
        <v>100</v>
      </c>
      <c r="K55" s="659">
        <v>100</v>
      </c>
      <c r="L55" s="659"/>
      <c r="M55" s="659"/>
      <c r="N55" s="659" t="s">
        <v>313</v>
      </c>
      <c r="O55" s="659" t="s">
        <v>314</v>
      </c>
      <c r="P55" s="662">
        <v>400</v>
      </c>
      <c r="Q55" s="659" t="s">
        <v>42</v>
      </c>
      <c r="R55" s="659" t="s">
        <v>42</v>
      </c>
      <c r="S55" s="659" t="s">
        <v>42</v>
      </c>
      <c r="T55" s="659" t="s">
        <v>268</v>
      </c>
      <c r="U55" s="659" t="s">
        <v>315</v>
      </c>
      <c r="V55" s="659" t="s">
        <v>41</v>
      </c>
      <c r="W55" s="663">
        <v>46023</v>
      </c>
      <c r="X55" s="663">
        <v>46357</v>
      </c>
      <c r="Y55" s="659" t="s">
        <v>44</v>
      </c>
    </row>
    <row r="56" ht="199.5" spans="1:25">
      <c r="A56" s="659">
        <v>48</v>
      </c>
      <c r="B56" s="659" t="s">
        <v>31</v>
      </c>
      <c r="C56" s="659" t="s">
        <v>46</v>
      </c>
      <c r="D56" s="659" t="s">
        <v>47</v>
      </c>
      <c r="E56" s="659" t="s">
        <v>316</v>
      </c>
      <c r="F56" s="659" t="s">
        <v>317</v>
      </c>
      <c r="G56" s="659" t="s">
        <v>318</v>
      </c>
      <c r="H56" s="659" t="s">
        <v>37</v>
      </c>
      <c r="I56" s="661" t="s">
        <v>319</v>
      </c>
      <c r="J56" s="659">
        <v>200</v>
      </c>
      <c r="K56" s="659">
        <v>200</v>
      </c>
      <c r="L56" s="659"/>
      <c r="M56" s="659"/>
      <c r="N56" s="659" t="s">
        <v>320</v>
      </c>
      <c r="O56" s="659" t="s">
        <v>314</v>
      </c>
      <c r="P56" s="662">
        <v>900</v>
      </c>
      <c r="Q56" s="659" t="s">
        <v>42</v>
      </c>
      <c r="R56" s="659" t="s">
        <v>42</v>
      </c>
      <c r="S56" s="659" t="s">
        <v>42</v>
      </c>
      <c r="T56" s="659" t="s">
        <v>268</v>
      </c>
      <c r="U56" s="659" t="s">
        <v>315</v>
      </c>
      <c r="V56" s="659" t="s">
        <v>41</v>
      </c>
      <c r="W56" s="663">
        <v>46023</v>
      </c>
      <c r="X56" s="663">
        <v>46357</v>
      </c>
      <c r="Y56" s="659" t="s">
        <v>44</v>
      </c>
    </row>
    <row r="57" ht="242.25" spans="1:25">
      <c r="A57" s="659">
        <v>49</v>
      </c>
      <c r="B57" s="659" t="s">
        <v>31</v>
      </c>
      <c r="C57" s="659" t="s">
        <v>46</v>
      </c>
      <c r="D57" s="659" t="s">
        <v>47</v>
      </c>
      <c r="E57" s="659" t="s">
        <v>321</v>
      </c>
      <c r="F57" s="659" t="s">
        <v>322</v>
      </c>
      <c r="G57" s="659" t="s">
        <v>323</v>
      </c>
      <c r="H57" s="659" t="s">
        <v>37</v>
      </c>
      <c r="I57" s="661" t="s">
        <v>324</v>
      </c>
      <c r="J57" s="659">
        <v>500</v>
      </c>
      <c r="K57" s="659">
        <v>500</v>
      </c>
      <c r="L57" s="659">
        <v>0</v>
      </c>
      <c r="M57" s="659">
        <v>0</v>
      </c>
      <c r="N57" s="659" t="s">
        <v>325</v>
      </c>
      <c r="O57" s="659" t="s">
        <v>326</v>
      </c>
      <c r="P57" s="662">
        <v>1068</v>
      </c>
      <c r="Q57" s="659" t="s">
        <v>42</v>
      </c>
      <c r="R57" s="659" t="s">
        <v>42</v>
      </c>
      <c r="S57" s="659" t="s">
        <v>41</v>
      </c>
      <c r="T57" s="659" t="s">
        <v>268</v>
      </c>
      <c r="U57" s="659" t="s">
        <v>327</v>
      </c>
      <c r="V57" s="659" t="s">
        <v>41</v>
      </c>
      <c r="W57" s="663">
        <v>46054</v>
      </c>
      <c r="X57" s="663">
        <v>46357</v>
      </c>
      <c r="Y57" s="659" t="s">
        <v>44</v>
      </c>
    </row>
    <row r="58" ht="356.25" spans="1:25">
      <c r="A58" s="659">
        <v>50</v>
      </c>
      <c r="B58" s="659" t="s">
        <v>31</v>
      </c>
      <c r="C58" s="659" t="s">
        <v>111</v>
      </c>
      <c r="D58" s="659" t="s">
        <v>112</v>
      </c>
      <c r="E58" s="659" t="s">
        <v>328</v>
      </c>
      <c r="F58" s="659" t="s">
        <v>97</v>
      </c>
      <c r="G58" s="659" t="s">
        <v>329</v>
      </c>
      <c r="H58" s="659" t="s">
        <v>37</v>
      </c>
      <c r="I58" s="661" t="s">
        <v>330</v>
      </c>
      <c r="J58" s="659">
        <v>1901</v>
      </c>
      <c r="K58" s="659">
        <v>1901</v>
      </c>
      <c r="L58" s="659"/>
      <c r="M58" s="659"/>
      <c r="N58" s="659" t="s">
        <v>331</v>
      </c>
      <c r="O58" s="659" t="s">
        <v>332</v>
      </c>
      <c r="P58" s="662">
        <v>20000</v>
      </c>
      <c r="Q58" s="659" t="s">
        <v>42</v>
      </c>
      <c r="R58" s="659" t="s">
        <v>42</v>
      </c>
      <c r="S58" s="659" t="s">
        <v>41</v>
      </c>
      <c r="T58" s="659" t="s">
        <v>268</v>
      </c>
      <c r="U58" s="659" t="s">
        <v>102</v>
      </c>
      <c r="V58" s="659" t="s">
        <v>41</v>
      </c>
      <c r="W58" s="663">
        <v>46113</v>
      </c>
      <c r="X58" s="663">
        <v>46357</v>
      </c>
      <c r="Y58" s="659" t="s">
        <v>44</v>
      </c>
    </row>
    <row r="59" ht="128.25" spans="1:25">
      <c r="A59" s="659">
        <v>51</v>
      </c>
      <c r="B59" s="659" t="s">
        <v>31</v>
      </c>
      <c r="C59" s="659" t="s">
        <v>111</v>
      </c>
      <c r="D59" s="659" t="s">
        <v>333</v>
      </c>
      <c r="E59" s="659" t="s">
        <v>334</v>
      </c>
      <c r="F59" s="659" t="s">
        <v>97</v>
      </c>
      <c r="G59" s="659" t="s">
        <v>335</v>
      </c>
      <c r="H59" s="659" t="s">
        <v>37</v>
      </c>
      <c r="I59" s="661" t="s">
        <v>336</v>
      </c>
      <c r="J59" s="659">
        <v>194</v>
      </c>
      <c r="K59" s="659">
        <v>194</v>
      </c>
      <c r="L59" s="659"/>
      <c r="M59" s="659"/>
      <c r="N59" s="659" t="s">
        <v>337</v>
      </c>
      <c r="O59" s="659" t="s">
        <v>332</v>
      </c>
      <c r="P59" s="662">
        <v>7000</v>
      </c>
      <c r="Q59" s="659" t="s">
        <v>42</v>
      </c>
      <c r="R59" s="659" t="s">
        <v>42</v>
      </c>
      <c r="S59" s="659" t="s">
        <v>42</v>
      </c>
      <c r="T59" s="659" t="s">
        <v>268</v>
      </c>
      <c r="U59" s="659" t="s">
        <v>102</v>
      </c>
      <c r="V59" s="659" t="s">
        <v>41</v>
      </c>
      <c r="W59" s="663">
        <v>46023</v>
      </c>
      <c r="X59" s="663">
        <v>46296</v>
      </c>
      <c r="Y59" s="659" t="s">
        <v>44</v>
      </c>
    </row>
    <row r="60" ht="213.75" spans="1:25">
      <c r="A60" s="659">
        <v>52</v>
      </c>
      <c r="B60" s="659" t="s">
        <v>31</v>
      </c>
      <c r="C60" s="659" t="s">
        <v>46</v>
      </c>
      <c r="D60" s="659" t="s">
        <v>47</v>
      </c>
      <c r="E60" s="659" t="s">
        <v>338</v>
      </c>
      <c r="F60" s="659" t="s">
        <v>198</v>
      </c>
      <c r="G60" s="659" t="s">
        <v>339</v>
      </c>
      <c r="H60" s="659" t="s">
        <v>37</v>
      </c>
      <c r="I60" s="661" t="s">
        <v>340</v>
      </c>
      <c r="J60" s="659">
        <v>217</v>
      </c>
      <c r="K60" s="659">
        <v>217</v>
      </c>
      <c r="L60" s="659"/>
      <c r="M60" s="659"/>
      <c r="N60" s="659" t="s">
        <v>341</v>
      </c>
      <c r="O60" s="659" t="s">
        <v>342</v>
      </c>
      <c r="P60" s="662">
        <v>200</v>
      </c>
      <c r="Q60" s="659" t="s">
        <v>42</v>
      </c>
      <c r="R60" s="659" t="s">
        <v>42</v>
      </c>
      <c r="S60" s="659" t="s">
        <v>42</v>
      </c>
      <c r="T60" s="659" t="s">
        <v>268</v>
      </c>
      <c r="U60" s="659" t="s">
        <v>203</v>
      </c>
      <c r="V60" s="659" t="s">
        <v>41</v>
      </c>
      <c r="W60" s="663">
        <v>46023</v>
      </c>
      <c r="X60" s="663">
        <v>46357</v>
      </c>
      <c r="Y60" s="659" t="s">
        <v>44</v>
      </c>
    </row>
    <row r="61" ht="85.5" spans="1:25">
      <c r="A61" s="659">
        <v>53</v>
      </c>
      <c r="B61" s="659" t="s">
        <v>31</v>
      </c>
      <c r="C61" s="659" t="s">
        <v>46</v>
      </c>
      <c r="D61" s="659" t="s">
        <v>47</v>
      </c>
      <c r="E61" s="659" t="s">
        <v>343</v>
      </c>
      <c r="F61" s="659" t="s">
        <v>198</v>
      </c>
      <c r="G61" s="659" t="s">
        <v>344</v>
      </c>
      <c r="H61" s="659" t="s">
        <v>37</v>
      </c>
      <c r="I61" s="661" t="s">
        <v>345</v>
      </c>
      <c r="J61" s="659">
        <v>175</v>
      </c>
      <c r="K61" s="659">
        <v>175</v>
      </c>
      <c r="L61" s="659"/>
      <c r="M61" s="659"/>
      <c r="N61" s="659" t="s">
        <v>346</v>
      </c>
      <c r="O61" s="659" t="s">
        <v>342</v>
      </c>
      <c r="P61" s="662">
        <v>936</v>
      </c>
      <c r="Q61" s="659" t="s">
        <v>42</v>
      </c>
      <c r="R61" s="659" t="s">
        <v>42</v>
      </c>
      <c r="S61" s="659" t="s">
        <v>42</v>
      </c>
      <c r="T61" s="659" t="s">
        <v>268</v>
      </c>
      <c r="U61" s="659" t="s">
        <v>203</v>
      </c>
      <c r="V61" s="659" t="s">
        <v>41</v>
      </c>
      <c r="W61" s="663">
        <v>46023</v>
      </c>
      <c r="X61" s="663">
        <v>46357</v>
      </c>
      <c r="Y61" s="659" t="s">
        <v>44</v>
      </c>
    </row>
    <row r="62" ht="85.5" spans="1:25">
      <c r="A62" s="659">
        <v>54</v>
      </c>
      <c r="B62" s="659" t="s">
        <v>31</v>
      </c>
      <c r="C62" s="659" t="s">
        <v>46</v>
      </c>
      <c r="D62" s="659" t="s">
        <v>47</v>
      </c>
      <c r="E62" s="659" t="s">
        <v>347</v>
      </c>
      <c r="F62" s="659" t="s">
        <v>198</v>
      </c>
      <c r="G62" s="659" t="s">
        <v>348</v>
      </c>
      <c r="H62" s="659" t="s">
        <v>37</v>
      </c>
      <c r="I62" s="661" t="s">
        <v>349</v>
      </c>
      <c r="J62" s="659">
        <v>180</v>
      </c>
      <c r="K62" s="659">
        <v>180</v>
      </c>
      <c r="L62" s="659"/>
      <c r="M62" s="659"/>
      <c r="N62" s="659" t="s">
        <v>350</v>
      </c>
      <c r="O62" s="659" t="s">
        <v>342</v>
      </c>
      <c r="P62" s="662">
        <v>787</v>
      </c>
      <c r="Q62" s="659" t="s">
        <v>42</v>
      </c>
      <c r="R62" s="659" t="s">
        <v>42</v>
      </c>
      <c r="S62" s="659" t="s">
        <v>42</v>
      </c>
      <c r="T62" s="659" t="s">
        <v>268</v>
      </c>
      <c r="U62" s="659" t="s">
        <v>203</v>
      </c>
      <c r="V62" s="659" t="s">
        <v>41</v>
      </c>
      <c r="W62" s="663">
        <v>46023</v>
      </c>
      <c r="X62" s="663">
        <v>46357</v>
      </c>
      <c r="Y62" s="659" t="s">
        <v>44</v>
      </c>
    </row>
    <row r="63" ht="228" spans="1:25">
      <c r="A63" s="659">
        <v>55</v>
      </c>
      <c r="B63" s="659" t="s">
        <v>31</v>
      </c>
      <c r="C63" s="659" t="s">
        <v>46</v>
      </c>
      <c r="D63" s="659" t="s">
        <v>47</v>
      </c>
      <c r="E63" s="659" t="s">
        <v>351</v>
      </c>
      <c r="F63" s="659" t="s">
        <v>198</v>
      </c>
      <c r="G63" s="659" t="s">
        <v>352</v>
      </c>
      <c r="H63" s="659" t="s">
        <v>37</v>
      </c>
      <c r="I63" s="661" t="s">
        <v>353</v>
      </c>
      <c r="J63" s="659">
        <v>250</v>
      </c>
      <c r="K63" s="659">
        <v>250</v>
      </c>
      <c r="L63" s="659"/>
      <c r="M63" s="659"/>
      <c r="N63" s="659" t="s">
        <v>354</v>
      </c>
      <c r="O63" s="659" t="s">
        <v>342</v>
      </c>
      <c r="P63" s="662">
        <v>482</v>
      </c>
      <c r="Q63" s="659" t="s">
        <v>42</v>
      </c>
      <c r="R63" s="659" t="s">
        <v>42</v>
      </c>
      <c r="S63" s="659" t="s">
        <v>42</v>
      </c>
      <c r="T63" s="659" t="s">
        <v>268</v>
      </c>
      <c r="U63" s="659" t="s">
        <v>203</v>
      </c>
      <c r="V63" s="659" t="s">
        <v>41</v>
      </c>
      <c r="W63" s="663">
        <v>46023</v>
      </c>
      <c r="X63" s="663">
        <v>46357</v>
      </c>
      <c r="Y63" s="659" t="s">
        <v>44</v>
      </c>
    </row>
    <row r="64" ht="114" spans="1:25">
      <c r="A64" s="659">
        <v>56</v>
      </c>
      <c r="B64" s="659" t="s">
        <v>31</v>
      </c>
      <c r="C64" s="659" t="s">
        <v>46</v>
      </c>
      <c r="D64" s="659" t="s">
        <v>47</v>
      </c>
      <c r="E64" s="659" t="s">
        <v>355</v>
      </c>
      <c r="F64" s="659" t="s">
        <v>198</v>
      </c>
      <c r="G64" s="659" t="s">
        <v>356</v>
      </c>
      <c r="H64" s="659" t="s">
        <v>37</v>
      </c>
      <c r="I64" s="661" t="s">
        <v>357</v>
      </c>
      <c r="J64" s="659">
        <v>150</v>
      </c>
      <c r="K64" s="659">
        <v>150</v>
      </c>
      <c r="L64" s="659"/>
      <c r="M64" s="659"/>
      <c r="N64" s="659" t="s">
        <v>358</v>
      </c>
      <c r="O64" s="659" t="s">
        <v>342</v>
      </c>
      <c r="P64" s="662">
        <v>682</v>
      </c>
      <c r="Q64" s="659" t="s">
        <v>42</v>
      </c>
      <c r="R64" s="659" t="s">
        <v>42</v>
      </c>
      <c r="S64" s="659" t="s">
        <v>42</v>
      </c>
      <c r="T64" s="659" t="s">
        <v>268</v>
      </c>
      <c r="U64" s="659" t="s">
        <v>203</v>
      </c>
      <c r="V64" s="659" t="s">
        <v>41</v>
      </c>
      <c r="W64" s="663">
        <v>46023</v>
      </c>
      <c r="X64" s="663">
        <v>46357</v>
      </c>
      <c r="Y64" s="659" t="s">
        <v>44</v>
      </c>
    </row>
    <row r="65" ht="99.75" spans="1:25">
      <c r="A65" s="659">
        <v>57</v>
      </c>
      <c r="B65" s="659" t="s">
        <v>31</v>
      </c>
      <c r="C65" s="659" t="s">
        <v>46</v>
      </c>
      <c r="D65" s="659" t="s">
        <v>47</v>
      </c>
      <c r="E65" s="659" t="s">
        <v>359</v>
      </c>
      <c r="F65" s="659" t="s">
        <v>198</v>
      </c>
      <c r="G65" s="659" t="s">
        <v>360</v>
      </c>
      <c r="H65" s="659" t="s">
        <v>37</v>
      </c>
      <c r="I65" s="661" t="s">
        <v>361</v>
      </c>
      <c r="J65" s="659">
        <v>150</v>
      </c>
      <c r="K65" s="659">
        <v>150</v>
      </c>
      <c r="L65" s="659"/>
      <c r="M65" s="659"/>
      <c r="N65" s="659" t="s">
        <v>362</v>
      </c>
      <c r="O65" s="659" t="s">
        <v>342</v>
      </c>
      <c r="P65" s="662">
        <v>918</v>
      </c>
      <c r="Q65" s="659" t="s">
        <v>42</v>
      </c>
      <c r="R65" s="659" t="s">
        <v>42</v>
      </c>
      <c r="S65" s="659" t="s">
        <v>42</v>
      </c>
      <c r="T65" s="659" t="s">
        <v>268</v>
      </c>
      <c r="U65" s="659" t="s">
        <v>203</v>
      </c>
      <c r="V65" s="659" t="s">
        <v>41</v>
      </c>
      <c r="W65" s="663">
        <v>46023</v>
      </c>
      <c r="X65" s="663">
        <v>46357</v>
      </c>
      <c r="Y65" s="659" t="s">
        <v>44</v>
      </c>
    </row>
    <row r="66" ht="99.75" spans="1:25">
      <c r="A66" s="659">
        <v>58</v>
      </c>
      <c r="B66" s="659" t="s">
        <v>31</v>
      </c>
      <c r="C66" s="659" t="s">
        <v>46</v>
      </c>
      <c r="D66" s="659" t="s">
        <v>47</v>
      </c>
      <c r="E66" s="659" t="s">
        <v>363</v>
      </c>
      <c r="F66" s="659" t="s">
        <v>198</v>
      </c>
      <c r="G66" s="659" t="s">
        <v>364</v>
      </c>
      <c r="H66" s="659" t="s">
        <v>37</v>
      </c>
      <c r="I66" s="661" t="s">
        <v>365</v>
      </c>
      <c r="J66" s="659">
        <v>130</v>
      </c>
      <c r="K66" s="659">
        <v>130</v>
      </c>
      <c r="L66" s="659"/>
      <c r="M66" s="659"/>
      <c r="N66" s="659" t="s">
        <v>366</v>
      </c>
      <c r="O66" s="659" t="s">
        <v>342</v>
      </c>
      <c r="P66" s="662">
        <v>1086</v>
      </c>
      <c r="Q66" s="659" t="s">
        <v>42</v>
      </c>
      <c r="R66" s="659" t="s">
        <v>42</v>
      </c>
      <c r="S66" s="659" t="s">
        <v>42</v>
      </c>
      <c r="T66" s="659" t="s">
        <v>268</v>
      </c>
      <c r="U66" s="659" t="s">
        <v>203</v>
      </c>
      <c r="V66" s="659" t="s">
        <v>41</v>
      </c>
      <c r="W66" s="663">
        <v>46023</v>
      </c>
      <c r="X66" s="663">
        <v>46357</v>
      </c>
      <c r="Y66" s="659" t="s">
        <v>44</v>
      </c>
    </row>
    <row r="67" ht="199.5" spans="1:25">
      <c r="A67" s="659">
        <v>59</v>
      </c>
      <c r="B67" s="659" t="s">
        <v>31</v>
      </c>
      <c r="C67" s="659" t="s">
        <v>111</v>
      </c>
      <c r="D67" s="659" t="s">
        <v>148</v>
      </c>
      <c r="E67" s="659" t="s">
        <v>367</v>
      </c>
      <c r="F67" s="659" t="s">
        <v>185</v>
      </c>
      <c r="G67" s="659" t="s">
        <v>368</v>
      </c>
      <c r="H67" s="659" t="s">
        <v>37</v>
      </c>
      <c r="I67" s="661" t="s">
        <v>369</v>
      </c>
      <c r="J67" s="659">
        <v>149</v>
      </c>
      <c r="K67" s="659">
        <v>149</v>
      </c>
      <c r="L67" s="659"/>
      <c r="M67" s="659"/>
      <c r="N67" s="659" t="s">
        <v>370</v>
      </c>
      <c r="O67" s="659" t="s">
        <v>371</v>
      </c>
      <c r="P67" s="662">
        <v>3000</v>
      </c>
      <c r="Q67" s="659" t="s">
        <v>42</v>
      </c>
      <c r="R67" s="659" t="s">
        <v>42</v>
      </c>
      <c r="S67" s="659" t="s">
        <v>42</v>
      </c>
      <c r="T67" s="659" t="s">
        <v>268</v>
      </c>
      <c r="U67" s="659" t="s">
        <v>190</v>
      </c>
      <c r="V67" s="659" t="s">
        <v>41</v>
      </c>
      <c r="W67" s="663">
        <v>46023</v>
      </c>
      <c r="X67" s="663">
        <v>46357</v>
      </c>
      <c r="Y67" s="659" t="s">
        <v>44</v>
      </c>
    </row>
    <row r="68" ht="171" spans="1:25">
      <c r="A68" s="659">
        <v>60</v>
      </c>
      <c r="B68" s="659" t="s">
        <v>31</v>
      </c>
      <c r="C68" s="659" t="s">
        <v>46</v>
      </c>
      <c r="D68" s="659" t="s">
        <v>47</v>
      </c>
      <c r="E68" s="659" t="s">
        <v>372</v>
      </c>
      <c r="F68" s="659" t="s">
        <v>185</v>
      </c>
      <c r="G68" s="659" t="s">
        <v>373</v>
      </c>
      <c r="H68" s="659" t="s">
        <v>37</v>
      </c>
      <c r="I68" s="661" t="s">
        <v>374</v>
      </c>
      <c r="J68" s="659">
        <v>268</v>
      </c>
      <c r="K68" s="659">
        <v>268</v>
      </c>
      <c r="L68" s="659"/>
      <c r="M68" s="659"/>
      <c r="N68" s="659" t="s">
        <v>375</v>
      </c>
      <c r="O68" s="659" t="s">
        <v>376</v>
      </c>
      <c r="P68" s="662">
        <v>600</v>
      </c>
      <c r="Q68" s="659" t="s">
        <v>42</v>
      </c>
      <c r="R68" s="659" t="s">
        <v>42</v>
      </c>
      <c r="S68" s="659" t="s">
        <v>42</v>
      </c>
      <c r="T68" s="659" t="s">
        <v>268</v>
      </c>
      <c r="U68" s="659" t="s">
        <v>190</v>
      </c>
      <c r="V68" s="659" t="s">
        <v>41</v>
      </c>
      <c r="W68" s="663">
        <v>46023</v>
      </c>
      <c r="X68" s="663">
        <v>46357</v>
      </c>
      <c r="Y68" s="659" t="s">
        <v>44</v>
      </c>
    </row>
    <row r="69" ht="71.25" spans="1:25">
      <c r="A69" s="659">
        <v>61</v>
      </c>
      <c r="B69" s="659" t="s">
        <v>31</v>
      </c>
      <c r="C69" s="659" t="s">
        <v>46</v>
      </c>
      <c r="D69" s="659" t="s">
        <v>47</v>
      </c>
      <c r="E69" s="659" t="s">
        <v>377</v>
      </c>
      <c r="F69" s="659" t="s">
        <v>378</v>
      </c>
      <c r="G69" s="659" t="s">
        <v>379</v>
      </c>
      <c r="H69" s="659" t="s">
        <v>37</v>
      </c>
      <c r="I69" s="661" t="s">
        <v>380</v>
      </c>
      <c r="J69" s="659">
        <v>69</v>
      </c>
      <c r="K69" s="659">
        <v>69</v>
      </c>
      <c r="L69" s="659"/>
      <c r="M69" s="659"/>
      <c r="N69" s="659" t="s">
        <v>381</v>
      </c>
      <c r="O69" s="659" t="s">
        <v>382</v>
      </c>
      <c r="P69" s="662">
        <v>63</v>
      </c>
      <c r="Q69" s="659" t="s">
        <v>42</v>
      </c>
      <c r="R69" s="659" t="s">
        <v>42</v>
      </c>
      <c r="S69" s="659" t="s">
        <v>42</v>
      </c>
      <c r="T69" s="659" t="s">
        <v>268</v>
      </c>
      <c r="U69" s="659" t="s">
        <v>383</v>
      </c>
      <c r="V69" s="659" t="s">
        <v>41</v>
      </c>
      <c r="W69" s="663">
        <v>46148</v>
      </c>
      <c r="X69" s="663">
        <v>46362</v>
      </c>
      <c r="Y69" s="659" t="s">
        <v>44</v>
      </c>
    </row>
    <row r="70" ht="71.25" spans="1:25">
      <c r="A70" s="659">
        <v>62</v>
      </c>
      <c r="B70" s="659" t="s">
        <v>31</v>
      </c>
      <c r="C70" s="659" t="s">
        <v>46</v>
      </c>
      <c r="D70" s="659" t="s">
        <v>47</v>
      </c>
      <c r="E70" s="659" t="s">
        <v>384</v>
      </c>
      <c r="F70" s="659" t="s">
        <v>378</v>
      </c>
      <c r="G70" s="659" t="s">
        <v>385</v>
      </c>
      <c r="H70" s="659" t="s">
        <v>37</v>
      </c>
      <c r="I70" s="661" t="s">
        <v>386</v>
      </c>
      <c r="J70" s="659">
        <v>91</v>
      </c>
      <c r="K70" s="659">
        <v>91</v>
      </c>
      <c r="L70" s="659"/>
      <c r="M70" s="659"/>
      <c r="N70" s="659" t="s">
        <v>387</v>
      </c>
      <c r="O70" s="659" t="s">
        <v>332</v>
      </c>
      <c r="P70" s="662">
        <v>332</v>
      </c>
      <c r="Q70" s="659" t="s">
        <v>42</v>
      </c>
      <c r="R70" s="659" t="s">
        <v>42</v>
      </c>
      <c r="S70" s="659" t="s">
        <v>42</v>
      </c>
      <c r="T70" s="659" t="s">
        <v>268</v>
      </c>
      <c r="U70" s="659" t="s">
        <v>383</v>
      </c>
      <c r="V70" s="659" t="s">
        <v>41</v>
      </c>
      <c r="W70" s="663">
        <v>46023</v>
      </c>
      <c r="X70" s="663">
        <v>46387</v>
      </c>
      <c r="Y70" s="659" t="s">
        <v>44</v>
      </c>
    </row>
    <row r="71" ht="128.25" spans="1:25">
      <c r="A71" s="659">
        <v>63</v>
      </c>
      <c r="B71" s="659" t="s">
        <v>31</v>
      </c>
      <c r="C71" s="659" t="s">
        <v>46</v>
      </c>
      <c r="D71" s="659" t="s">
        <v>47</v>
      </c>
      <c r="E71" s="659" t="s">
        <v>388</v>
      </c>
      <c r="F71" s="659" t="s">
        <v>378</v>
      </c>
      <c r="G71" s="659" t="s">
        <v>389</v>
      </c>
      <c r="H71" s="659" t="s">
        <v>37</v>
      </c>
      <c r="I71" s="661" t="s">
        <v>390</v>
      </c>
      <c r="J71" s="659">
        <v>74</v>
      </c>
      <c r="K71" s="659">
        <v>74</v>
      </c>
      <c r="L71" s="659"/>
      <c r="M71" s="659"/>
      <c r="N71" s="659" t="s">
        <v>391</v>
      </c>
      <c r="O71" s="659" t="s">
        <v>332</v>
      </c>
      <c r="P71" s="662">
        <v>307</v>
      </c>
      <c r="Q71" s="659" t="s">
        <v>42</v>
      </c>
      <c r="R71" s="659" t="s">
        <v>42</v>
      </c>
      <c r="S71" s="659" t="s">
        <v>42</v>
      </c>
      <c r="T71" s="659" t="s">
        <v>268</v>
      </c>
      <c r="U71" s="659" t="s">
        <v>383</v>
      </c>
      <c r="V71" s="659" t="s">
        <v>41</v>
      </c>
      <c r="W71" s="663">
        <v>46023</v>
      </c>
      <c r="X71" s="663">
        <v>46387</v>
      </c>
      <c r="Y71" s="659" t="s">
        <v>44</v>
      </c>
    </row>
    <row r="72" ht="199.5" spans="1:25">
      <c r="A72" s="659">
        <v>64</v>
      </c>
      <c r="B72" s="659" t="s">
        <v>31</v>
      </c>
      <c r="C72" s="659" t="s">
        <v>46</v>
      </c>
      <c r="D72" s="659" t="s">
        <v>47</v>
      </c>
      <c r="E72" s="659" t="s">
        <v>392</v>
      </c>
      <c r="F72" s="659" t="s">
        <v>378</v>
      </c>
      <c r="G72" s="659" t="s">
        <v>393</v>
      </c>
      <c r="H72" s="659" t="s">
        <v>37</v>
      </c>
      <c r="I72" s="661" t="s">
        <v>394</v>
      </c>
      <c r="J72" s="659">
        <v>199</v>
      </c>
      <c r="K72" s="659">
        <v>199</v>
      </c>
      <c r="L72" s="659"/>
      <c r="M72" s="659"/>
      <c r="N72" s="659" t="s">
        <v>395</v>
      </c>
      <c r="O72" s="659" t="s">
        <v>332</v>
      </c>
      <c r="P72" s="662">
        <v>3529</v>
      </c>
      <c r="Q72" s="659" t="s">
        <v>42</v>
      </c>
      <c r="R72" s="659" t="s">
        <v>42</v>
      </c>
      <c r="S72" s="659" t="s">
        <v>42</v>
      </c>
      <c r="T72" s="659" t="s">
        <v>268</v>
      </c>
      <c r="U72" s="659" t="s">
        <v>383</v>
      </c>
      <c r="V72" s="659" t="s">
        <v>41</v>
      </c>
      <c r="W72" s="663">
        <v>46023</v>
      </c>
      <c r="X72" s="663">
        <v>46387</v>
      </c>
      <c r="Y72" s="659" t="s">
        <v>44</v>
      </c>
    </row>
    <row r="73" ht="156.75" spans="1:25">
      <c r="A73" s="659">
        <v>65</v>
      </c>
      <c r="B73" s="659" t="s">
        <v>31</v>
      </c>
      <c r="C73" s="659" t="s">
        <v>46</v>
      </c>
      <c r="D73" s="659" t="s">
        <v>47</v>
      </c>
      <c r="E73" s="659" t="s">
        <v>396</v>
      </c>
      <c r="F73" s="659" t="s">
        <v>378</v>
      </c>
      <c r="G73" s="659" t="s">
        <v>385</v>
      </c>
      <c r="H73" s="659" t="s">
        <v>37</v>
      </c>
      <c r="I73" s="661" t="s">
        <v>397</v>
      </c>
      <c r="J73" s="659">
        <v>100</v>
      </c>
      <c r="K73" s="659">
        <v>100</v>
      </c>
      <c r="L73" s="659"/>
      <c r="M73" s="659"/>
      <c r="N73" s="659" t="s">
        <v>398</v>
      </c>
      <c r="O73" s="659" t="s">
        <v>332</v>
      </c>
      <c r="P73" s="662">
        <v>628</v>
      </c>
      <c r="Q73" s="659" t="s">
        <v>42</v>
      </c>
      <c r="R73" s="659" t="s">
        <v>42</v>
      </c>
      <c r="S73" s="659" t="s">
        <v>42</v>
      </c>
      <c r="T73" s="659" t="s">
        <v>268</v>
      </c>
      <c r="U73" s="659" t="s">
        <v>383</v>
      </c>
      <c r="V73" s="659" t="s">
        <v>41</v>
      </c>
      <c r="W73" s="663">
        <v>46023</v>
      </c>
      <c r="X73" s="663">
        <v>46387</v>
      </c>
      <c r="Y73" s="659" t="s">
        <v>44</v>
      </c>
    </row>
    <row r="74" ht="171" spans="1:25">
      <c r="A74" s="659">
        <v>66</v>
      </c>
      <c r="B74" s="659" t="s">
        <v>31</v>
      </c>
      <c r="C74" s="659" t="s">
        <v>46</v>
      </c>
      <c r="D74" s="659" t="s">
        <v>47</v>
      </c>
      <c r="E74" s="659" t="s">
        <v>399</v>
      </c>
      <c r="F74" s="659" t="s">
        <v>378</v>
      </c>
      <c r="G74" s="659" t="s">
        <v>400</v>
      </c>
      <c r="H74" s="659" t="s">
        <v>37</v>
      </c>
      <c r="I74" s="661" t="s">
        <v>401</v>
      </c>
      <c r="J74" s="659">
        <v>167.5</v>
      </c>
      <c r="K74" s="659">
        <v>167.5</v>
      </c>
      <c r="L74" s="659"/>
      <c r="M74" s="659"/>
      <c r="N74" s="659" t="s">
        <v>402</v>
      </c>
      <c r="O74" s="659" t="s">
        <v>332</v>
      </c>
      <c r="P74" s="662">
        <v>1240</v>
      </c>
      <c r="Q74" s="659" t="s">
        <v>42</v>
      </c>
      <c r="R74" s="659" t="s">
        <v>42</v>
      </c>
      <c r="S74" s="659" t="s">
        <v>42</v>
      </c>
      <c r="T74" s="659" t="s">
        <v>268</v>
      </c>
      <c r="U74" s="659" t="s">
        <v>383</v>
      </c>
      <c r="V74" s="659" t="s">
        <v>41</v>
      </c>
      <c r="W74" s="663">
        <v>46023</v>
      </c>
      <c r="X74" s="663">
        <v>46387</v>
      </c>
      <c r="Y74" s="659" t="s">
        <v>44</v>
      </c>
    </row>
    <row r="75" ht="142.5" spans="1:25">
      <c r="A75" s="659">
        <v>67</v>
      </c>
      <c r="B75" s="659" t="s">
        <v>31</v>
      </c>
      <c r="C75" s="659" t="s">
        <v>46</v>
      </c>
      <c r="D75" s="659" t="s">
        <v>47</v>
      </c>
      <c r="E75" s="659" t="s">
        <v>403</v>
      </c>
      <c r="F75" s="659" t="s">
        <v>404</v>
      </c>
      <c r="G75" s="659" t="s">
        <v>405</v>
      </c>
      <c r="H75" s="659" t="s">
        <v>37</v>
      </c>
      <c r="I75" s="661" t="s">
        <v>406</v>
      </c>
      <c r="J75" s="659">
        <v>276</v>
      </c>
      <c r="K75" s="659">
        <v>276</v>
      </c>
      <c r="L75" s="659"/>
      <c r="M75" s="659"/>
      <c r="N75" s="659" t="s">
        <v>407</v>
      </c>
      <c r="O75" s="659" t="s">
        <v>153</v>
      </c>
      <c r="P75" s="662">
        <v>2030</v>
      </c>
      <c r="Q75" s="659" t="s">
        <v>42</v>
      </c>
      <c r="R75" s="659" t="s">
        <v>42</v>
      </c>
      <c r="S75" s="659" t="s">
        <v>42</v>
      </c>
      <c r="T75" s="659" t="s">
        <v>268</v>
      </c>
      <c r="U75" s="659" t="s">
        <v>408</v>
      </c>
      <c r="V75" s="659" t="s">
        <v>41</v>
      </c>
      <c r="W75" s="663">
        <v>46143</v>
      </c>
      <c r="X75" s="663">
        <v>46296</v>
      </c>
      <c r="Y75" s="659" t="s">
        <v>44</v>
      </c>
    </row>
    <row r="76" ht="199.5" spans="1:25">
      <c r="A76" s="659">
        <v>68</v>
      </c>
      <c r="B76" s="659" t="s">
        <v>31</v>
      </c>
      <c r="C76" s="659" t="s">
        <v>46</v>
      </c>
      <c r="D76" s="659" t="s">
        <v>285</v>
      </c>
      <c r="E76" s="659" t="s">
        <v>409</v>
      </c>
      <c r="F76" s="659" t="s">
        <v>404</v>
      </c>
      <c r="G76" s="659" t="s">
        <v>410</v>
      </c>
      <c r="H76" s="659" t="s">
        <v>159</v>
      </c>
      <c r="I76" s="661" t="s">
        <v>411</v>
      </c>
      <c r="J76" s="659">
        <v>110</v>
      </c>
      <c r="K76" s="659">
        <v>110</v>
      </c>
      <c r="L76" s="659"/>
      <c r="M76" s="659"/>
      <c r="N76" s="659" t="s">
        <v>412</v>
      </c>
      <c r="O76" s="659" t="s">
        <v>413</v>
      </c>
      <c r="P76" s="662">
        <v>549</v>
      </c>
      <c r="Q76" s="659" t="s">
        <v>42</v>
      </c>
      <c r="R76" s="659" t="s">
        <v>42</v>
      </c>
      <c r="S76" s="659" t="s">
        <v>42</v>
      </c>
      <c r="T76" s="659" t="s">
        <v>268</v>
      </c>
      <c r="U76" s="659" t="s">
        <v>408</v>
      </c>
      <c r="V76" s="659" t="s">
        <v>41</v>
      </c>
      <c r="W76" s="663">
        <v>46054</v>
      </c>
      <c r="X76" s="663">
        <v>46387</v>
      </c>
      <c r="Y76" s="659" t="s">
        <v>44</v>
      </c>
    </row>
    <row r="77" ht="85.5" spans="1:25">
      <c r="A77" s="659">
        <v>69</v>
      </c>
      <c r="B77" s="659" t="s">
        <v>31</v>
      </c>
      <c r="C77" s="659" t="s">
        <v>46</v>
      </c>
      <c r="D77" s="659" t="s">
        <v>47</v>
      </c>
      <c r="E77" s="659" t="s">
        <v>414</v>
      </c>
      <c r="F77" s="659" t="s">
        <v>404</v>
      </c>
      <c r="G77" s="659" t="s">
        <v>415</v>
      </c>
      <c r="H77" s="659" t="s">
        <v>159</v>
      </c>
      <c r="I77" s="661" t="s">
        <v>416</v>
      </c>
      <c r="J77" s="659">
        <v>95</v>
      </c>
      <c r="K77" s="659">
        <v>95</v>
      </c>
      <c r="L77" s="659"/>
      <c r="M77" s="659"/>
      <c r="N77" s="659" t="s">
        <v>417</v>
      </c>
      <c r="O77" s="659" t="s">
        <v>153</v>
      </c>
      <c r="P77" s="662">
        <v>400</v>
      </c>
      <c r="Q77" s="659" t="s">
        <v>42</v>
      </c>
      <c r="R77" s="659" t="s">
        <v>42</v>
      </c>
      <c r="S77" s="659" t="s">
        <v>42</v>
      </c>
      <c r="T77" s="659" t="s">
        <v>268</v>
      </c>
      <c r="U77" s="659" t="s">
        <v>408</v>
      </c>
      <c r="V77" s="659" t="s">
        <v>41</v>
      </c>
      <c r="W77" s="663">
        <v>46054</v>
      </c>
      <c r="X77" s="663">
        <v>46387</v>
      </c>
      <c r="Y77" s="659" t="s">
        <v>44</v>
      </c>
    </row>
    <row r="78" ht="71.25" spans="1:25">
      <c r="A78" s="659">
        <v>70</v>
      </c>
      <c r="B78" s="659" t="s">
        <v>31</v>
      </c>
      <c r="C78" s="659" t="s">
        <v>46</v>
      </c>
      <c r="D78" s="659" t="s">
        <v>47</v>
      </c>
      <c r="E78" s="659" t="s">
        <v>418</v>
      </c>
      <c r="F78" s="659" t="s">
        <v>404</v>
      </c>
      <c r="G78" s="659" t="s">
        <v>419</v>
      </c>
      <c r="H78" s="659" t="s">
        <v>37</v>
      </c>
      <c r="I78" s="661" t="s">
        <v>420</v>
      </c>
      <c r="J78" s="659">
        <v>140</v>
      </c>
      <c r="K78" s="659">
        <v>140</v>
      </c>
      <c r="L78" s="659"/>
      <c r="M78" s="659"/>
      <c r="N78" s="659" t="s">
        <v>421</v>
      </c>
      <c r="O78" s="659" t="s">
        <v>422</v>
      </c>
      <c r="P78" s="662">
        <v>573</v>
      </c>
      <c r="Q78" s="659" t="s">
        <v>42</v>
      </c>
      <c r="R78" s="659" t="s">
        <v>42</v>
      </c>
      <c r="S78" s="659" t="s">
        <v>42</v>
      </c>
      <c r="T78" s="659" t="s">
        <v>268</v>
      </c>
      <c r="U78" s="659" t="s">
        <v>408</v>
      </c>
      <c r="V78" s="659" t="s">
        <v>41</v>
      </c>
      <c r="W78" s="663">
        <v>46235</v>
      </c>
      <c r="X78" s="663">
        <v>46387</v>
      </c>
      <c r="Y78" s="659" t="s">
        <v>44</v>
      </c>
    </row>
    <row r="79" ht="71.25" spans="1:25">
      <c r="A79" s="659">
        <v>71</v>
      </c>
      <c r="B79" s="659" t="s">
        <v>31</v>
      </c>
      <c r="C79" s="659" t="s">
        <v>46</v>
      </c>
      <c r="D79" s="659" t="s">
        <v>47</v>
      </c>
      <c r="E79" s="659" t="s">
        <v>423</v>
      </c>
      <c r="F79" s="659" t="s">
        <v>404</v>
      </c>
      <c r="G79" s="659" t="s">
        <v>424</v>
      </c>
      <c r="H79" s="659" t="s">
        <v>37</v>
      </c>
      <c r="I79" s="661" t="s">
        <v>425</v>
      </c>
      <c r="J79" s="659">
        <v>90</v>
      </c>
      <c r="K79" s="659">
        <v>90</v>
      </c>
      <c r="L79" s="659"/>
      <c r="M79" s="659"/>
      <c r="N79" s="659" t="s">
        <v>426</v>
      </c>
      <c r="O79" s="659" t="s">
        <v>427</v>
      </c>
      <c r="P79" s="662">
        <v>1116</v>
      </c>
      <c r="Q79" s="659" t="s">
        <v>42</v>
      </c>
      <c r="R79" s="659" t="s">
        <v>42</v>
      </c>
      <c r="S79" s="659" t="s">
        <v>42</v>
      </c>
      <c r="T79" s="659" t="s">
        <v>268</v>
      </c>
      <c r="U79" s="659" t="s">
        <v>408</v>
      </c>
      <c r="V79" s="659" t="s">
        <v>41</v>
      </c>
      <c r="W79" s="663">
        <v>46054</v>
      </c>
      <c r="X79" s="663">
        <v>46296</v>
      </c>
      <c r="Y79" s="659" t="s">
        <v>44</v>
      </c>
    </row>
    <row r="80" ht="142.5" spans="1:25">
      <c r="A80" s="659">
        <v>72</v>
      </c>
      <c r="B80" s="659" t="s">
        <v>31</v>
      </c>
      <c r="C80" s="659" t="s">
        <v>46</v>
      </c>
      <c r="D80" s="659" t="s">
        <v>47</v>
      </c>
      <c r="E80" s="659" t="s">
        <v>428</v>
      </c>
      <c r="F80" s="659" t="s">
        <v>404</v>
      </c>
      <c r="G80" s="659" t="s">
        <v>429</v>
      </c>
      <c r="H80" s="659" t="s">
        <v>37</v>
      </c>
      <c r="I80" s="661" t="s">
        <v>430</v>
      </c>
      <c r="J80" s="659">
        <v>110</v>
      </c>
      <c r="K80" s="659">
        <v>110</v>
      </c>
      <c r="L80" s="659"/>
      <c r="M80" s="659"/>
      <c r="N80" s="659" t="s">
        <v>431</v>
      </c>
      <c r="O80" s="659" t="s">
        <v>432</v>
      </c>
      <c r="P80" s="662">
        <v>960</v>
      </c>
      <c r="Q80" s="659" t="s">
        <v>42</v>
      </c>
      <c r="R80" s="659" t="s">
        <v>42</v>
      </c>
      <c r="S80" s="659" t="s">
        <v>42</v>
      </c>
      <c r="T80" s="659" t="s">
        <v>268</v>
      </c>
      <c r="U80" s="659" t="s">
        <v>408</v>
      </c>
      <c r="V80" s="659" t="s">
        <v>41</v>
      </c>
      <c r="W80" s="663">
        <v>46054</v>
      </c>
      <c r="X80" s="663">
        <v>46296</v>
      </c>
      <c r="Y80" s="659" t="s">
        <v>44</v>
      </c>
    </row>
    <row r="81" ht="128.25" spans="1:25">
      <c r="A81" s="659">
        <v>73</v>
      </c>
      <c r="B81" s="659" t="s">
        <v>31</v>
      </c>
      <c r="C81" s="659" t="s">
        <v>111</v>
      </c>
      <c r="D81" s="659" t="s">
        <v>112</v>
      </c>
      <c r="E81" s="659" t="s">
        <v>433</v>
      </c>
      <c r="F81" s="659" t="s">
        <v>434</v>
      </c>
      <c r="G81" s="659" t="s">
        <v>435</v>
      </c>
      <c r="H81" s="659" t="s">
        <v>159</v>
      </c>
      <c r="I81" s="661" t="s">
        <v>436</v>
      </c>
      <c r="J81" s="659">
        <v>200</v>
      </c>
      <c r="K81" s="659">
        <v>200</v>
      </c>
      <c r="L81" s="659"/>
      <c r="M81" s="659"/>
      <c r="N81" s="659" t="s">
        <v>437</v>
      </c>
      <c r="O81" s="659" t="s">
        <v>438</v>
      </c>
      <c r="P81" s="662">
        <v>28000</v>
      </c>
      <c r="Q81" s="659" t="s">
        <v>42</v>
      </c>
      <c r="R81" s="659" t="s">
        <v>42</v>
      </c>
      <c r="S81" s="659" t="s">
        <v>42</v>
      </c>
      <c r="T81" s="659" t="s">
        <v>268</v>
      </c>
      <c r="U81" s="659" t="s">
        <v>439</v>
      </c>
      <c r="V81" s="659" t="s">
        <v>41</v>
      </c>
      <c r="W81" s="663">
        <v>46143</v>
      </c>
      <c r="X81" s="663">
        <v>46386</v>
      </c>
      <c r="Y81" s="659" t="s">
        <v>44</v>
      </c>
    </row>
    <row r="82" ht="128.25" spans="1:25">
      <c r="A82" s="659">
        <v>74</v>
      </c>
      <c r="B82" s="659" t="s">
        <v>31</v>
      </c>
      <c r="C82" s="659" t="s">
        <v>111</v>
      </c>
      <c r="D82" s="659" t="s">
        <v>112</v>
      </c>
      <c r="E82" s="659" t="s">
        <v>440</v>
      </c>
      <c r="F82" s="659" t="s">
        <v>434</v>
      </c>
      <c r="G82" s="659" t="s">
        <v>441</v>
      </c>
      <c r="H82" s="659" t="s">
        <v>37</v>
      </c>
      <c r="I82" s="661" t="s">
        <v>442</v>
      </c>
      <c r="J82" s="659">
        <v>174.5</v>
      </c>
      <c r="K82" s="659">
        <v>174.5</v>
      </c>
      <c r="L82" s="659"/>
      <c r="M82" s="659"/>
      <c r="N82" s="659" t="s">
        <v>443</v>
      </c>
      <c r="O82" s="659" t="s">
        <v>332</v>
      </c>
      <c r="P82" s="662">
        <v>1372</v>
      </c>
      <c r="Q82" s="659" t="s">
        <v>42</v>
      </c>
      <c r="R82" s="659" t="s">
        <v>42</v>
      </c>
      <c r="S82" s="659" t="s">
        <v>41</v>
      </c>
      <c r="T82" s="659" t="s">
        <v>268</v>
      </c>
      <c r="U82" s="659" t="s">
        <v>439</v>
      </c>
      <c r="V82" s="659" t="s">
        <v>41</v>
      </c>
      <c r="W82" s="663">
        <v>46175</v>
      </c>
      <c r="X82" s="663">
        <v>46358</v>
      </c>
      <c r="Y82" s="659" t="s">
        <v>44</v>
      </c>
    </row>
    <row r="83" ht="171" spans="1:25">
      <c r="A83" s="659">
        <v>75</v>
      </c>
      <c r="B83" s="659" t="s">
        <v>31</v>
      </c>
      <c r="C83" s="659" t="s">
        <v>46</v>
      </c>
      <c r="D83" s="659" t="s">
        <v>47</v>
      </c>
      <c r="E83" s="659" t="s">
        <v>444</v>
      </c>
      <c r="F83" s="659" t="s">
        <v>434</v>
      </c>
      <c r="G83" s="659" t="s">
        <v>445</v>
      </c>
      <c r="H83" s="659" t="s">
        <v>37</v>
      </c>
      <c r="I83" s="661" t="s">
        <v>446</v>
      </c>
      <c r="J83" s="659">
        <v>622</v>
      </c>
      <c r="K83" s="659">
        <v>622</v>
      </c>
      <c r="L83" s="659"/>
      <c r="M83" s="659"/>
      <c r="N83" s="659" t="s">
        <v>447</v>
      </c>
      <c r="O83" s="659" t="s">
        <v>432</v>
      </c>
      <c r="P83" s="662">
        <v>1855</v>
      </c>
      <c r="Q83" s="659" t="s">
        <v>42</v>
      </c>
      <c r="R83" s="659" t="s">
        <v>42</v>
      </c>
      <c r="S83" s="659" t="s">
        <v>42</v>
      </c>
      <c r="T83" s="659" t="s">
        <v>268</v>
      </c>
      <c r="U83" s="659" t="s">
        <v>439</v>
      </c>
      <c r="V83" s="659" t="s">
        <v>41</v>
      </c>
      <c r="W83" s="663">
        <v>46024</v>
      </c>
      <c r="X83" s="663">
        <v>46358</v>
      </c>
      <c r="Y83" s="659" t="s">
        <v>44</v>
      </c>
    </row>
    <row r="84" ht="409.5" spans="1:25">
      <c r="A84" s="659">
        <v>76</v>
      </c>
      <c r="B84" s="659" t="s">
        <v>31</v>
      </c>
      <c r="C84" s="659" t="s">
        <v>111</v>
      </c>
      <c r="D84" s="659" t="s">
        <v>112</v>
      </c>
      <c r="E84" s="659" t="s">
        <v>448</v>
      </c>
      <c r="F84" s="659" t="s">
        <v>434</v>
      </c>
      <c r="G84" s="659" t="s">
        <v>435</v>
      </c>
      <c r="H84" s="659" t="s">
        <v>159</v>
      </c>
      <c r="I84" s="661" t="s">
        <v>449</v>
      </c>
      <c r="J84" s="659">
        <v>260</v>
      </c>
      <c r="K84" s="659">
        <v>260</v>
      </c>
      <c r="L84" s="659"/>
      <c r="M84" s="659"/>
      <c r="N84" s="659" t="s">
        <v>450</v>
      </c>
      <c r="O84" s="659" t="s">
        <v>438</v>
      </c>
      <c r="P84" s="662">
        <v>28000</v>
      </c>
      <c r="Q84" s="659" t="s">
        <v>42</v>
      </c>
      <c r="R84" s="659" t="s">
        <v>42</v>
      </c>
      <c r="S84" s="659" t="s">
        <v>42</v>
      </c>
      <c r="T84" s="659" t="s">
        <v>268</v>
      </c>
      <c r="U84" s="659" t="s">
        <v>439</v>
      </c>
      <c r="V84" s="659" t="s">
        <v>41</v>
      </c>
      <c r="W84" s="663">
        <v>46143</v>
      </c>
      <c r="X84" s="663">
        <v>46386</v>
      </c>
      <c r="Y84" s="659" t="s">
        <v>44</v>
      </c>
    </row>
    <row r="85" ht="228" spans="1:25">
      <c r="A85" s="659">
        <v>77</v>
      </c>
      <c r="B85" s="659" t="s">
        <v>31</v>
      </c>
      <c r="C85" s="659" t="s">
        <v>46</v>
      </c>
      <c r="D85" s="659" t="s">
        <v>47</v>
      </c>
      <c r="E85" s="659" t="s">
        <v>451</v>
      </c>
      <c r="F85" s="659" t="s">
        <v>169</v>
      </c>
      <c r="G85" s="659" t="s">
        <v>452</v>
      </c>
      <c r="H85" s="659" t="s">
        <v>37</v>
      </c>
      <c r="I85" s="661" t="s">
        <v>453</v>
      </c>
      <c r="J85" s="659">
        <v>720</v>
      </c>
      <c r="K85" s="659">
        <v>720</v>
      </c>
      <c r="L85" s="659"/>
      <c r="M85" s="659"/>
      <c r="N85" s="659" t="s">
        <v>454</v>
      </c>
      <c r="O85" s="659" t="s">
        <v>455</v>
      </c>
      <c r="P85" s="662">
        <v>2271</v>
      </c>
      <c r="Q85" s="659" t="s">
        <v>42</v>
      </c>
      <c r="R85" s="659" t="s">
        <v>42</v>
      </c>
      <c r="S85" s="659" t="s">
        <v>42</v>
      </c>
      <c r="T85" s="659" t="s">
        <v>268</v>
      </c>
      <c r="U85" s="659" t="s">
        <v>174</v>
      </c>
      <c r="V85" s="659" t="s">
        <v>41</v>
      </c>
      <c r="W85" s="663">
        <v>46024</v>
      </c>
      <c r="X85" s="663">
        <v>46358</v>
      </c>
      <c r="Y85" s="659" t="s">
        <v>44</v>
      </c>
    </row>
    <row r="86" ht="114" spans="1:25">
      <c r="A86" s="659">
        <v>78</v>
      </c>
      <c r="B86" s="659" t="s">
        <v>31</v>
      </c>
      <c r="C86" s="659" t="s">
        <v>46</v>
      </c>
      <c r="D86" s="659" t="s">
        <v>47</v>
      </c>
      <c r="E86" s="659" t="s">
        <v>456</v>
      </c>
      <c r="F86" s="659" t="s">
        <v>169</v>
      </c>
      <c r="G86" s="659" t="s">
        <v>457</v>
      </c>
      <c r="H86" s="659" t="s">
        <v>37</v>
      </c>
      <c r="I86" s="661" t="s">
        <v>458</v>
      </c>
      <c r="J86" s="659">
        <v>280</v>
      </c>
      <c r="K86" s="659">
        <v>280</v>
      </c>
      <c r="L86" s="659"/>
      <c r="M86" s="659"/>
      <c r="N86" s="659" t="s">
        <v>459</v>
      </c>
      <c r="O86" s="659" t="s">
        <v>460</v>
      </c>
      <c r="P86" s="662">
        <v>1950</v>
      </c>
      <c r="Q86" s="659" t="s">
        <v>42</v>
      </c>
      <c r="R86" s="659" t="s">
        <v>42</v>
      </c>
      <c r="S86" s="659" t="s">
        <v>42</v>
      </c>
      <c r="T86" s="659" t="s">
        <v>268</v>
      </c>
      <c r="U86" s="659" t="s">
        <v>174</v>
      </c>
      <c r="V86" s="659" t="s">
        <v>41</v>
      </c>
      <c r="W86" s="663">
        <v>46025</v>
      </c>
      <c r="X86" s="663">
        <v>46359</v>
      </c>
      <c r="Y86" s="659" t="s">
        <v>44</v>
      </c>
    </row>
    <row r="87" ht="409.5" spans="1:25">
      <c r="A87" s="659">
        <v>79</v>
      </c>
      <c r="B87" s="659" t="s">
        <v>31</v>
      </c>
      <c r="C87" s="659" t="s">
        <v>46</v>
      </c>
      <c r="D87" s="659" t="s">
        <v>285</v>
      </c>
      <c r="E87" s="659" t="s">
        <v>461</v>
      </c>
      <c r="F87" s="659" t="s">
        <v>169</v>
      </c>
      <c r="G87" s="659" t="s">
        <v>462</v>
      </c>
      <c r="H87" s="659" t="s">
        <v>37</v>
      </c>
      <c r="I87" s="661" t="s">
        <v>463</v>
      </c>
      <c r="J87" s="659">
        <v>185</v>
      </c>
      <c r="K87" s="659">
        <v>185</v>
      </c>
      <c r="L87" s="659"/>
      <c r="M87" s="659"/>
      <c r="N87" s="659" t="s">
        <v>464</v>
      </c>
      <c r="O87" s="659" t="s">
        <v>153</v>
      </c>
      <c r="P87" s="662">
        <v>310</v>
      </c>
      <c r="Q87" s="659" t="s">
        <v>42</v>
      </c>
      <c r="R87" s="659"/>
      <c r="S87" s="659"/>
      <c r="T87" s="659" t="s">
        <v>268</v>
      </c>
      <c r="U87" s="659" t="s">
        <v>174</v>
      </c>
      <c r="V87" s="659" t="s">
        <v>41</v>
      </c>
      <c r="W87" s="663">
        <v>46176</v>
      </c>
      <c r="X87" s="663">
        <v>46359</v>
      </c>
      <c r="Y87" s="659" t="s">
        <v>44</v>
      </c>
    </row>
    <row r="88" ht="171" spans="1:25">
      <c r="A88" s="659">
        <v>80</v>
      </c>
      <c r="B88" s="659" t="s">
        <v>31</v>
      </c>
      <c r="C88" s="659" t="s">
        <v>46</v>
      </c>
      <c r="D88" s="659" t="s">
        <v>47</v>
      </c>
      <c r="E88" s="659" t="s">
        <v>465</v>
      </c>
      <c r="F88" s="659" t="s">
        <v>169</v>
      </c>
      <c r="G88" s="659" t="s">
        <v>466</v>
      </c>
      <c r="H88" s="659" t="s">
        <v>37</v>
      </c>
      <c r="I88" s="661" t="s">
        <v>467</v>
      </c>
      <c r="J88" s="659">
        <v>180</v>
      </c>
      <c r="K88" s="659">
        <v>180</v>
      </c>
      <c r="L88" s="659"/>
      <c r="M88" s="659"/>
      <c r="N88" s="659" t="s">
        <v>468</v>
      </c>
      <c r="O88" s="659" t="s">
        <v>469</v>
      </c>
      <c r="P88" s="662">
        <v>976</v>
      </c>
      <c r="Q88" s="659" t="s">
        <v>42</v>
      </c>
      <c r="R88" s="659" t="s">
        <v>42</v>
      </c>
      <c r="S88" s="659" t="s">
        <v>42</v>
      </c>
      <c r="T88" s="659" t="s">
        <v>268</v>
      </c>
      <c r="U88" s="659" t="s">
        <v>174</v>
      </c>
      <c r="V88" s="659" t="s">
        <v>41</v>
      </c>
      <c r="W88" s="663">
        <v>46026</v>
      </c>
      <c r="X88" s="663">
        <v>46360</v>
      </c>
      <c r="Y88" s="659" t="s">
        <v>44</v>
      </c>
    </row>
    <row r="89" ht="156.75" spans="1:25">
      <c r="A89" s="659">
        <v>81</v>
      </c>
      <c r="B89" s="659" t="s">
        <v>31</v>
      </c>
      <c r="C89" s="659" t="s">
        <v>46</v>
      </c>
      <c r="D89" s="659" t="s">
        <v>47</v>
      </c>
      <c r="E89" s="659" t="s">
        <v>470</v>
      </c>
      <c r="F89" s="659" t="s">
        <v>169</v>
      </c>
      <c r="G89" s="659" t="s">
        <v>471</v>
      </c>
      <c r="H89" s="659" t="s">
        <v>37</v>
      </c>
      <c r="I89" s="661" t="s">
        <v>472</v>
      </c>
      <c r="J89" s="659">
        <v>300</v>
      </c>
      <c r="K89" s="659">
        <v>300</v>
      </c>
      <c r="L89" s="659"/>
      <c r="M89" s="659"/>
      <c r="N89" s="659" t="s">
        <v>473</v>
      </c>
      <c r="O89" s="659" t="s">
        <v>474</v>
      </c>
      <c r="P89" s="662">
        <v>11744</v>
      </c>
      <c r="Q89" s="659" t="s">
        <v>42</v>
      </c>
      <c r="R89" s="659" t="s">
        <v>42</v>
      </c>
      <c r="S89" s="659" t="s">
        <v>42</v>
      </c>
      <c r="T89" s="659" t="s">
        <v>268</v>
      </c>
      <c r="U89" s="659" t="s">
        <v>174</v>
      </c>
      <c r="V89" s="659" t="s">
        <v>41</v>
      </c>
      <c r="W89" s="663">
        <v>46028</v>
      </c>
      <c r="X89" s="663">
        <v>46362</v>
      </c>
      <c r="Y89" s="659" t="s">
        <v>44</v>
      </c>
    </row>
    <row r="90" ht="213.75" spans="1:25">
      <c r="A90" s="659">
        <v>82</v>
      </c>
      <c r="B90" s="659" t="s">
        <v>31</v>
      </c>
      <c r="C90" s="659" t="s">
        <v>46</v>
      </c>
      <c r="D90" s="659" t="s">
        <v>47</v>
      </c>
      <c r="E90" s="659" t="s">
        <v>475</v>
      </c>
      <c r="F90" s="659" t="s">
        <v>169</v>
      </c>
      <c r="G90" s="659" t="s">
        <v>476</v>
      </c>
      <c r="H90" s="659" t="s">
        <v>37</v>
      </c>
      <c r="I90" s="661" t="s">
        <v>477</v>
      </c>
      <c r="J90" s="659">
        <v>46</v>
      </c>
      <c r="K90" s="659">
        <v>46</v>
      </c>
      <c r="L90" s="659"/>
      <c r="M90" s="659"/>
      <c r="N90" s="659" t="s">
        <v>478</v>
      </c>
      <c r="O90" s="659" t="s">
        <v>479</v>
      </c>
      <c r="P90" s="662">
        <v>1530</v>
      </c>
      <c r="Q90" s="659" t="s">
        <v>42</v>
      </c>
      <c r="R90" s="659" t="s">
        <v>42</v>
      </c>
      <c r="S90" s="659" t="s">
        <v>42</v>
      </c>
      <c r="T90" s="659" t="s">
        <v>268</v>
      </c>
      <c r="U90" s="659" t="s">
        <v>174</v>
      </c>
      <c r="V90" s="659" t="s">
        <v>41</v>
      </c>
      <c r="W90" s="663">
        <v>46029</v>
      </c>
      <c r="X90" s="663">
        <v>46363</v>
      </c>
      <c r="Y90" s="659" t="s">
        <v>44</v>
      </c>
    </row>
    <row r="91" ht="85.5" spans="1:25">
      <c r="A91" s="659">
        <v>83</v>
      </c>
      <c r="B91" s="659" t="s">
        <v>31</v>
      </c>
      <c r="C91" s="659" t="s">
        <v>46</v>
      </c>
      <c r="D91" s="659" t="s">
        <v>47</v>
      </c>
      <c r="E91" s="659" t="s">
        <v>480</v>
      </c>
      <c r="F91" s="659" t="s">
        <v>169</v>
      </c>
      <c r="G91" s="659" t="s">
        <v>481</v>
      </c>
      <c r="H91" s="659" t="s">
        <v>37</v>
      </c>
      <c r="I91" s="661" t="s">
        <v>482</v>
      </c>
      <c r="J91" s="659">
        <v>160</v>
      </c>
      <c r="K91" s="659">
        <v>160</v>
      </c>
      <c r="L91" s="659"/>
      <c r="M91" s="659"/>
      <c r="N91" s="659" t="s">
        <v>483</v>
      </c>
      <c r="O91" s="659" t="s">
        <v>484</v>
      </c>
      <c r="P91" s="662">
        <v>1871</v>
      </c>
      <c r="Q91" s="659" t="s">
        <v>42</v>
      </c>
      <c r="R91" s="659" t="s">
        <v>42</v>
      </c>
      <c r="S91" s="659" t="s">
        <v>42</v>
      </c>
      <c r="T91" s="659" t="s">
        <v>268</v>
      </c>
      <c r="U91" s="659" t="s">
        <v>174</v>
      </c>
      <c r="V91" s="659" t="s">
        <v>41</v>
      </c>
      <c r="W91" s="663">
        <v>46032</v>
      </c>
      <c r="X91" s="663">
        <v>46366</v>
      </c>
      <c r="Y91" s="659" t="s">
        <v>44</v>
      </c>
    </row>
    <row r="92" ht="85.5" spans="1:25">
      <c r="A92" s="659">
        <v>84</v>
      </c>
      <c r="B92" s="659" t="s">
        <v>31</v>
      </c>
      <c r="C92" s="659" t="s">
        <v>46</v>
      </c>
      <c r="D92" s="659" t="s">
        <v>47</v>
      </c>
      <c r="E92" s="659" t="s">
        <v>485</v>
      </c>
      <c r="F92" s="659" t="s">
        <v>169</v>
      </c>
      <c r="G92" s="659" t="s">
        <v>486</v>
      </c>
      <c r="H92" s="659" t="s">
        <v>37</v>
      </c>
      <c r="I92" s="661" t="s">
        <v>487</v>
      </c>
      <c r="J92" s="659">
        <v>150</v>
      </c>
      <c r="K92" s="659">
        <v>150</v>
      </c>
      <c r="L92" s="659"/>
      <c r="M92" s="659"/>
      <c r="N92" s="659" t="s">
        <v>488</v>
      </c>
      <c r="O92" s="659" t="s">
        <v>489</v>
      </c>
      <c r="P92" s="662">
        <v>410</v>
      </c>
      <c r="Q92" s="659" t="s">
        <v>42</v>
      </c>
      <c r="R92" s="659" t="s">
        <v>42</v>
      </c>
      <c r="S92" s="659" t="s">
        <v>42</v>
      </c>
      <c r="T92" s="659" t="s">
        <v>268</v>
      </c>
      <c r="U92" s="659" t="s">
        <v>174</v>
      </c>
      <c r="V92" s="659" t="s">
        <v>41</v>
      </c>
      <c r="W92" s="663">
        <v>46033</v>
      </c>
      <c r="X92" s="663">
        <v>46367</v>
      </c>
      <c r="Y92" s="659" t="s">
        <v>44</v>
      </c>
    </row>
    <row r="93" ht="156.75" spans="1:25">
      <c r="A93" s="659">
        <v>85</v>
      </c>
      <c r="B93" s="659" t="s">
        <v>31</v>
      </c>
      <c r="C93" s="659" t="s">
        <v>46</v>
      </c>
      <c r="D93" s="659" t="s">
        <v>47</v>
      </c>
      <c r="E93" s="659" t="s">
        <v>490</v>
      </c>
      <c r="F93" s="659" t="s">
        <v>169</v>
      </c>
      <c r="G93" s="659" t="s">
        <v>491</v>
      </c>
      <c r="H93" s="659" t="s">
        <v>37</v>
      </c>
      <c r="I93" s="661" t="s">
        <v>492</v>
      </c>
      <c r="J93" s="659">
        <v>160</v>
      </c>
      <c r="K93" s="659">
        <v>160</v>
      </c>
      <c r="L93" s="659"/>
      <c r="M93" s="659"/>
      <c r="N93" s="659" t="s">
        <v>493</v>
      </c>
      <c r="O93" s="659" t="s">
        <v>422</v>
      </c>
      <c r="P93" s="662">
        <v>1060</v>
      </c>
      <c r="Q93" s="659" t="s">
        <v>42</v>
      </c>
      <c r="R93" s="659" t="s">
        <v>42</v>
      </c>
      <c r="S93" s="659" t="s">
        <v>42</v>
      </c>
      <c r="T93" s="659" t="s">
        <v>268</v>
      </c>
      <c r="U93" s="659" t="s">
        <v>174</v>
      </c>
      <c r="V93" s="659" t="s">
        <v>41</v>
      </c>
      <c r="W93" s="663">
        <v>46034</v>
      </c>
      <c r="X93" s="663">
        <v>46368</v>
      </c>
      <c r="Y93" s="659" t="s">
        <v>44</v>
      </c>
    </row>
    <row r="94" ht="114" spans="1:25">
      <c r="A94" s="659">
        <v>86</v>
      </c>
      <c r="B94" s="659" t="s">
        <v>31</v>
      </c>
      <c r="C94" s="659" t="s">
        <v>46</v>
      </c>
      <c r="D94" s="659" t="s">
        <v>47</v>
      </c>
      <c r="E94" s="659" t="s">
        <v>494</v>
      </c>
      <c r="F94" s="659" t="s">
        <v>169</v>
      </c>
      <c r="G94" s="659" t="s">
        <v>495</v>
      </c>
      <c r="H94" s="659" t="s">
        <v>37</v>
      </c>
      <c r="I94" s="661" t="s">
        <v>496</v>
      </c>
      <c r="J94" s="659">
        <v>270</v>
      </c>
      <c r="K94" s="659">
        <v>270</v>
      </c>
      <c r="L94" s="659"/>
      <c r="M94" s="659"/>
      <c r="N94" s="659" t="s">
        <v>497</v>
      </c>
      <c r="O94" s="659" t="s">
        <v>498</v>
      </c>
      <c r="P94" s="662">
        <v>860</v>
      </c>
      <c r="Q94" s="659" t="s">
        <v>42</v>
      </c>
      <c r="R94" s="659" t="s">
        <v>42</v>
      </c>
      <c r="S94" s="659" t="s">
        <v>42</v>
      </c>
      <c r="T94" s="659" t="s">
        <v>268</v>
      </c>
      <c r="U94" s="659" t="s">
        <v>174</v>
      </c>
      <c r="V94" s="659" t="s">
        <v>41</v>
      </c>
      <c r="W94" s="663">
        <v>46035</v>
      </c>
      <c r="X94" s="663">
        <v>46369</v>
      </c>
      <c r="Y94" s="659" t="s">
        <v>44</v>
      </c>
    </row>
    <row r="95" ht="128.25" spans="1:25">
      <c r="A95" s="659">
        <v>87</v>
      </c>
      <c r="B95" s="659" t="s">
        <v>31</v>
      </c>
      <c r="C95" s="659" t="s">
        <v>46</v>
      </c>
      <c r="D95" s="659" t="s">
        <v>47</v>
      </c>
      <c r="E95" s="659" t="s">
        <v>499</v>
      </c>
      <c r="F95" s="659" t="s">
        <v>169</v>
      </c>
      <c r="G95" s="659" t="s">
        <v>500</v>
      </c>
      <c r="H95" s="659" t="s">
        <v>37</v>
      </c>
      <c r="I95" s="661" t="s">
        <v>501</v>
      </c>
      <c r="J95" s="659">
        <v>160</v>
      </c>
      <c r="K95" s="659">
        <v>160</v>
      </c>
      <c r="L95" s="659"/>
      <c r="M95" s="659"/>
      <c r="N95" s="659" t="s">
        <v>502</v>
      </c>
      <c r="O95" s="659" t="s">
        <v>498</v>
      </c>
      <c r="P95" s="662">
        <v>810</v>
      </c>
      <c r="Q95" s="659" t="s">
        <v>42</v>
      </c>
      <c r="R95" s="659" t="s">
        <v>42</v>
      </c>
      <c r="S95" s="659" t="s">
        <v>42</v>
      </c>
      <c r="T95" s="659" t="s">
        <v>268</v>
      </c>
      <c r="U95" s="659" t="s">
        <v>174</v>
      </c>
      <c r="V95" s="659" t="s">
        <v>41</v>
      </c>
      <c r="W95" s="663">
        <v>46036</v>
      </c>
      <c r="X95" s="663">
        <v>46370</v>
      </c>
      <c r="Y95" s="659" t="s">
        <v>44</v>
      </c>
    </row>
    <row r="96" ht="114" spans="1:25">
      <c r="A96" s="659">
        <v>88</v>
      </c>
      <c r="B96" s="659" t="s">
        <v>31</v>
      </c>
      <c r="C96" s="659" t="s">
        <v>46</v>
      </c>
      <c r="D96" s="659" t="s">
        <v>47</v>
      </c>
      <c r="E96" s="659" t="s">
        <v>503</v>
      </c>
      <c r="F96" s="659" t="s">
        <v>169</v>
      </c>
      <c r="G96" s="659" t="s">
        <v>504</v>
      </c>
      <c r="H96" s="659" t="s">
        <v>37</v>
      </c>
      <c r="I96" s="661" t="s">
        <v>505</v>
      </c>
      <c r="J96" s="659">
        <v>200</v>
      </c>
      <c r="K96" s="659">
        <v>200</v>
      </c>
      <c r="L96" s="659"/>
      <c r="M96" s="659"/>
      <c r="N96" s="659" t="s">
        <v>506</v>
      </c>
      <c r="O96" s="659" t="s">
        <v>498</v>
      </c>
      <c r="P96" s="662">
        <v>830</v>
      </c>
      <c r="Q96" s="659" t="s">
        <v>42</v>
      </c>
      <c r="R96" s="659" t="s">
        <v>42</v>
      </c>
      <c r="S96" s="659" t="s">
        <v>42</v>
      </c>
      <c r="T96" s="659" t="s">
        <v>268</v>
      </c>
      <c r="U96" s="659" t="s">
        <v>174</v>
      </c>
      <c r="V96" s="659" t="s">
        <v>41</v>
      </c>
      <c r="W96" s="663">
        <v>46037</v>
      </c>
      <c r="X96" s="663">
        <v>46371</v>
      </c>
      <c r="Y96" s="659" t="s">
        <v>44</v>
      </c>
    </row>
    <row r="97" ht="99.75" spans="1:25">
      <c r="A97" s="659">
        <v>89</v>
      </c>
      <c r="B97" s="659" t="s">
        <v>31</v>
      </c>
      <c r="C97" s="659" t="s">
        <v>46</v>
      </c>
      <c r="D97" s="659" t="s">
        <v>47</v>
      </c>
      <c r="E97" s="659" t="s">
        <v>507</v>
      </c>
      <c r="F97" s="659" t="s">
        <v>235</v>
      </c>
      <c r="G97" s="659" t="s">
        <v>508</v>
      </c>
      <c r="H97" s="659" t="s">
        <v>37</v>
      </c>
      <c r="I97" s="661" t="s">
        <v>509</v>
      </c>
      <c r="J97" s="659">
        <v>300</v>
      </c>
      <c r="K97" s="659">
        <v>300</v>
      </c>
      <c r="L97" s="659"/>
      <c r="M97" s="659"/>
      <c r="N97" s="659" t="s">
        <v>510</v>
      </c>
      <c r="O97" s="659" t="s">
        <v>342</v>
      </c>
      <c r="P97" s="662">
        <v>725</v>
      </c>
      <c r="Q97" s="659" t="s">
        <v>42</v>
      </c>
      <c r="R97" s="659" t="s">
        <v>42</v>
      </c>
      <c r="S97" s="659" t="s">
        <v>42</v>
      </c>
      <c r="T97" s="659" t="s">
        <v>268</v>
      </c>
      <c r="U97" s="659" t="s">
        <v>240</v>
      </c>
      <c r="V97" s="659" t="s">
        <v>41</v>
      </c>
      <c r="W97" s="663">
        <v>46043</v>
      </c>
      <c r="X97" s="663">
        <v>46377</v>
      </c>
      <c r="Y97" s="659" t="s">
        <v>44</v>
      </c>
    </row>
    <row r="98" ht="156.75" spans="1:25">
      <c r="A98" s="659">
        <v>90</v>
      </c>
      <c r="B98" s="659" t="s">
        <v>31</v>
      </c>
      <c r="C98" s="659" t="s">
        <v>46</v>
      </c>
      <c r="D98" s="659" t="s">
        <v>47</v>
      </c>
      <c r="E98" s="659" t="s">
        <v>511</v>
      </c>
      <c r="F98" s="659" t="s">
        <v>235</v>
      </c>
      <c r="G98" s="659" t="s">
        <v>512</v>
      </c>
      <c r="H98" s="659" t="s">
        <v>37</v>
      </c>
      <c r="I98" s="661" t="s">
        <v>513</v>
      </c>
      <c r="J98" s="659">
        <v>172</v>
      </c>
      <c r="K98" s="659">
        <v>172</v>
      </c>
      <c r="L98" s="659"/>
      <c r="M98" s="659"/>
      <c r="N98" s="659" t="s">
        <v>514</v>
      </c>
      <c r="O98" s="659" t="s">
        <v>515</v>
      </c>
      <c r="P98" s="662">
        <v>1374</v>
      </c>
      <c r="Q98" s="659" t="s">
        <v>42</v>
      </c>
      <c r="R98" s="659" t="s">
        <v>42</v>
      </c>
      <c r="S98" s="659" t="s">
        <v>42</v>
      </c>
      <c r="T98" s="659" t="s">
        <v>268</v>
      </c>
      <c r="U98" s="659" t="s">
        <v>240</v>
      </c>
      <c r="V98" s="659" t="s">
        <v>41</v>
      </c>
      <c r="W98" s="663">
        <v>46086</v>
      </c>
      <c r="X98" s="663">
        <v>46361</v>
      </c>
      <c r="Y98" s="659" t="s">
        <v>44</v>
      </c>
    </row>
    <row r="99" ht="299.25" spans="1:25">
      <c r="A99" s="659">
        <v>91</v>
      </c>
      <c r="B99" s="659" t="s">
        <v>31</v>
      </c>
      <c r="C99" s="659" t="s">
        <v>46</v>
      </c>
      <c r="D99" s="659" t="s">
        <v>47</v>
      </c>
      <c r="E99" s="659" t="s">
        <v>516</v>
      </c>
      <c r="F99" s="659" t="s">
        <v>251</v>
      </c>
      <c r="G99" s="659" t="s">
        <v>517</v>
      </c>
      <c r="H99" s="659" t="s">
        <v>37</v>
      </c>
      <c r="I99" s="661" t="s">
        <v>518</v>
      </c>
      <c r="J99" s="659">
        <v>890</v>
      </c>
      <c r="K99" s="659">
        <v>890</v>
      </c>
      <c r="L99" s="659"/>
      <c r="M99" s="659"/>
      <c r="N99" s="659" t="s">
        <v>519</v>
      </c>
      <c r="O99" s="659" t="s">
        <v>520</v>
      </c>
      <c r="P99" s="662">
        <v>2140</v>
      </c>
      <c r="Q99" s="659" t="s">
        <v>42</v>
      </c>
      <c r="R99" s="659" t="s">
        <v>42</v>
      </c>
      <c r="S99" s="659" t="s">
        <v>41</v>
      </c>
      <c r="T99" s="659" t="s">
        <v>268</v>
      </c>
      <c r="U99" s="659" t="s">
        <v>521</v>
      </c>
      <c r="V99" s="659" t="s">
        <v>41</v>
      </c>
      <c r="W99" s="663">
        <v>46023</v>
      </c>
      <c r="X99" s="663">
        <v>46296</v>
      </c>
      <c r="Y99" s="659" t="s">
        <v>44</v>
      </c>
    </row>
    <row r="100" ht="85.5" spans="1:25">
      <c r="A100" s="659">
        <v>92</v>
      </c>
      <c r="B100" s="659" t="s">
        <v>31</v>
      </c>
      <c r="C100" s="659" t="s">
        <v>46</v>
      </c>
      <c r="D100" s="659" t="s">
        <v>47</v>
      </c>
      <c r="E100" s="659" t="s">
        <v>522</v>
      </c>
      <c r="F100" s="659" t="s">
        <v>251</v>
      </c>
      <c r="G100" s="659" t="s">
        <v>523</v>
      </c>
      <c r="H100" s="659" t="s">
        <v>524</v>
      </c>
      <c r="I100" s="661" t="s">
        <v>525</v>
      </c>
      <c r="J100" s="659">
        <v>205</v>
      </c>
      <c r="K100" s="659">
        <v>205</v>
      </c>
      <c r="L100" s="659"/>
      <c r="M100" s="659"/>
      <c r="N100" s="659" t="s">
        <v>526</v>
      </c>
      <c r="O100" s="659" t="s">
        <v>527</v>
      </c>
      <c r="P100" s="662">
        <v>5120</v>
      </c>
      <c r="Q100" s="659" t="s">
        <v>42</v>
      </c>
      <c r="R100" s="659" t="s">
        <v>42</v>
      </c>
      <c r="S100" s="659" t="s">
        <v>42</v>
      </c>
      <c r="T100" s="659" t="s">
        <v>268</v>
      </c>
      <c r="U100" s="659" t="s">
        <v>521</v>
      </c>
      <c r="V100" s="659" t="s">
        <v>41</v>
      </c>
      <c r="W100" s="663">
        <v>46054</v>
      </c>
      <c r="X100" s="663">
        <v>46296</v>
      </c>
      <c r="Y100" s="659" t="s">
        <v>44</v>
      </c>
    </row>
    <row r="101" ht="171" spans="1:25">
      <c r="A101" s="659">
        <v>93</v>
      </c>
      <c r="B101" s="659" t="s">
        <v>31</v>
      </c>
      <c r="C101" s="659" t="s">
        <v>46</v>
      </c>
      <c r="D101" s="659" t="s">
        <v>47</v>
      </c>
      <c r="E101" s="659" t="s">
        <v>528</v>
      </c>
      <c r="F101" s="659" t="s">
        <v>251</v>
      </c>
      <c r="G101" s="659" t="s">
        <v>252</v>
      </c>
      <c r="H101" s="659" t="s">
        <v>37</v>
      </c>
      <c r="I101" s="661" t="s">
        <v>529</v>
      </c>
      <c r="J101" s="659">
        <v>245</v>
      </c>
      <c r="K101" s="659">
        <v>245</v>
      </c>
      <c r="L101" s="659"/>
      <c r="M101" s="659"/>
      <c r="N101" s="659" t="s">
        <v>530</v>
      </c>
      <c r="O101" s="659" t="s">
        <v>531</v>
      </c>
      <c r="P101" s="662">
        <v>975</v>
      </c>
      <c r="Q101" s="659" t="s">
        <v>42</v>
      </c>
      <c r="R101" s="659" t="s">
        <v>42</v>
      </c>
      <c r="S101" s="659" t="s">
        <v>42</v>
      </c>
      <c r="T101" s="659" t="s">
        <v>268</v>
      </c>
      <c r="U101" s="659" t="s">
        <v>521</v>
      </c>
      <c r="V101" s="659" t="s">
        <v>41</v>
      </c>
      <c r="W101" s="663">
        <v>46174</v>
      </c>
      <c r="X101" s="663">
        <v>46357</v>
      </c>
      <c r="Y101" s="659" t="s">
        <v>44</v>
      </c>
    </row>
    <row r="102" ht="114" spans="1:25">
      <c r="A102" s="659">
        <v>94</v>
      </c>
      <c r="B102" s="659" t="s">
        <v>31</v>
      </c>
      <c r="C102" s="659" t="s">
        <v>46</v>
      </c>
      <c r="D102" s="659" t="s">
        <v>47</v>
      </c>
      <c r="E102" s="659" t="s">
        <v>532</v>
      </c>
      <c r="F102" s="659" t="s">
        <v>251</v>
      </c>
      <c r="G102" s="659" t="s">
        <v>533</v>
      </c>
      <c r="H102" s="659" t="s">
        <v>37</v>
      </c>
      <c r="I102" s="661" t="s">
        <v>534</v>
      </c>
      <c r="J102" s="659">
        <v>260</v>
      </c>
      <c r="K102" s="659">
        <v>260</v>
      </c>
      <c r="L102" s="659"/>
      <c r="M102" s="659"/>
      <c r="N102" s="659" t="s">
        <v>535</v>
      </c>
      <c r="O102" s="659" t="s">
        <v>536</v>
      </c>
      <c r="P102" s="662">
        <v>1633</v>
      </c>
      <c r="Q102" s="659" t="s">
        <v>42</v>
      </c>
      <c r="R102" s="659" t="s">
        <v>42</v>
      </c>
      <c r="S102" s="659" t="s">
        <v>42</v>
      </c>
      <c r="T102" s="659" t="s">
        <v>268</v>
      </c>
      <c r="U102" s="659" t="s">
        <v>521</v>
      </c>
      <c r="V102" s="659" t="s">
        <v>41</v>
      </c>
      <c r="W102" s="663">
        <v>46174</v>
      </c>
      <c r="X102" s="663">
        <v>46357</v>
      </c>
      <c r="Y102" s="659" t="s">
        <v>44</v>
      </c>
    </row>
    <row r="103" ht="57" spans="1:25">
      <c r="A103" s="659">
        <v>95</v>
      </c>
      <c r="B103" s="659" t="s">
        <v>31</v>
      </c>
      <c r="C103" s="659" t="s">
        <v>46</v>
      </c>
      <c r="D103" s="659" t="s">
        <v>47</v>
      </c>
      <c r="E103" s="659" t="s">
        <v>537</v>
      </c>
      <c r="F103" s="659" t="s">
        <v>251</v>
      </c>
      <c r="G103" s="659" t="s">
        <v>523</v>
      </c>
      <c r="H103" s="659" t="s">
        <v>37</v>
      </c>
      <c r="I103" s="661" t="s">
        <v>538</v>
      </c>
      <c r="J103" s="659">
        <v>30</v>
      </c>
      <c r="K103" s="659"/>
      <c r="L103" s="659">
        <v>30</v>
      </c>
      <c r="M103" s="659"/>
      <c r="N103" s="659" t="s">
        <v>539</v>
      </c>
      <c r="O103" s="659" t="s">
        <v>540</v>
      </c>
      <c r="P103" s="662">
        <v>120</v>
      </c>
      <c r="Q103" s="659" t="s">
        <v>42</v>
      </c>
      <c r="R103" s="659" t="s">
        <v>42</v>
      </c>
      <c r="S103" s="659" t="s">
        <v>41</v>
      </c>
      <c r="T103" s="659" t="s">
        <v>268</v>
      </c>
      <c r="U103" s="659" t="s">
        <v>521</v>
      </c>
      <c r="V103" s="659" t="s">
        <v>41</v>
      </c>
      <c r="W103" s="663">
        <v>46054</v>
      </c>
      <c r="X103" s="663">
        <v>46296</v>
      </c>
      <c r="Y103" s="659" t="s">
        <v>44</v>
      </c>
    </row>
    <row r="104" ht="99.75" spans="1:25">
      <c r="A104" s="659">
        <v>96</v>
      </c>
      <c r="B104" s="659" t="s">
        <v>31</v>
      </c>
      <c r="C104" s="659" t="s">
        <v>46</v>
      </c>
      <c r="D104" s="659" t="s">
        <v>47</v>
      </c>
      <c r="E104" s="659" t="s">
        <v>541</v>
      </c>
      <c r="F104" s="659" t="s">
        <v>251</v>
      </c>
      <c r="G104" s="659" t="s">
        <v>542</v>
      </c>
      <c r="H104" s="659" t="s">
        <v>37</v>
      </c>
      <c r="I104" s="661" t="s">
        <v>543</v>
      </c>
      <c r="J104" s="659">
        <v>150</v>
      </c>
      <c r="K104" s="659"/>
      <c r="L104" s="659">
        <v>150</v>
      </c>
      <c r="M104" s="659"/>
      <c r="N104" s="659" t="s">
        <v>544</v>
      </c>
      <c r="O104" s="659" t="s">
        <v>540</v>
      </c>
      <c r="P104" s="662">
        <v>182</v>
      </c>
      <c r="Q104" s="659" t="s">
        <v>42</v>
      </c>
      <c r="R104" s="659" t="s">
        <v>42</v>
      </c>
      <c r="S104" s="659" t="s">
        <v>41</v>
      </c>
      <c r="T104" s="659" t="s">
        <v>268</v>
      </c>
      <c r="U104" s="659" t="s">
        <v>521</v>
      </c>
      <c r="V104" s="659" t="s">
        <v>41</v>
      </c>
      <c r="W104" s="663">
        <v>46054</v>
      </c>
      <c r="X104" s="663">
        <v>46296</v>
      </c>
      <c r="Y104" s="659" t="s">
        <v>44</v>
      </c>
    </row>
    <row r="105" ht="213.75" spans="1:25">
      <c r="A105" s="659">
        <v>97</v>
      </c>
      <c r="B105" s="659" t="s">
        <v>31</v>
      </c>
      <c r="C105" s="659" t="s">
        <v>111</v>
      </c>
      <c r="D105" s="659" t="s">
        <v>112</v>
      </c>
      <c r="E105" s="659" t="s">
        <v>545</v>
      </c>
      <c r="F105" s="659" t="s">
        <v>251</v>
      </c>
      <c r="G105" s="659" t="s">
        <v>517</v>
      </c>
      <c r="H105" s="659" t="s">
        <v>37</v>
      </c>
      <c r="I105" s="661" t="s">
        <v>546</v>
      </c>
      <c r="J105" s="659">
        <v>240</v>
      </c>
      <c r="K105" s="659">
        <v>240</v>
      </c>
      <c r="L105" s="659"/>
      <c r="M105" s="659"/>
      <c r="N105" s="659" t="s">
        <v>547</v>
      </c>
      <c r="O105" s="659" t="s">
        <v>548</v>
      </c>
      <c r="P105" s="662">
        <v>2360</v>
      </c>
      <c r="Q105" s="659" t="s">
        <v>42</v>
      </c>
      <c r="R105" s="659" t="s">
        <v>42</v>
      </c>
      <c r="S105" s="659" t="s">
        <v>42</v>
      </c>
      <c r="T105" s="659" t="s">
        <v>268</v>
      </c>
      <c r="U105" s="659" t="s">
        <v>521</v>
      </c>
      <c r="V105" s="659" t="s">
        <v>41</v>
      </c>
      <c r="W105" s="663">
        <v>46054</v>
      </c>
      <c r="X105" s="663">
        <v>46387</v>
      </c>
      <c r="Y105" s="659" t="s">
        <v>44</v>
      </c>
    </row>
    <row r="106" ht="270.75" spans="1:25">
      <c r="A106" s="659">
        <v>98</v>
      </c>
      <c r="B106" s="659" t="s">
        <v>31</v>
      </c>
      <c r="C106" s="659" t="s">
        <v>46</v>
      </c>
      <c r="D106" s="659" t="s">
        <v>47</v>
      </c>
      <c r="E106" s="659" t="s">
        <v>549</v>
      </c>
      <c r="F106" s="659" t="s">
        <v>83</v>
      </c>
      <c r="G106" s="659" t="s">
        <v>550</v>
      </c>
      <c r="H106" s="659" t="s">
        <v>37</v>
      </c>
      <c r="I106" s="661" t="s">
        <v>551</v>
      </c>
      <c r="J106" s="659">
        <v>210</v>
      </c>
      <c r="K106" s="659">
        <v>210</v>
      </c>
      <c r="L106" s="659"/>
      <c r="M106" s="659"/>
      <c r="N106" s="659" t="s">
        <v>552</v>
      </c>
      <c r="O106" s="659" t="s">
        <v>553</v>
      </c>
      <c r="P106" s="662">
        <v>696</v>
      </c>
      <c r="Q106" s="659" t="s">
        <v>42</v>
      </c>
      <c r="R106" s="659" t="s">
        <v>42</v>
      </c>
      <c r="S106" s="659" t="s">
        <v>42</v>
      </c>
      <c r="T106" s="659" t="s">
        <v>268</v>
      </c>
      <c r="U106" s="659" t="s">
        <v>88</v>
      </c>
      <c r="V106" s="659" t="s">
        <v>41</v>
      </c>
      <c r="W106" s="663">
        <v>46235</v>
      </c>
      <c r="X106" s="663">
        <v>46357</v>
      </c>
      <c r="Y106" s="659" t="s">
        <v>44</v>
      </c>
    </row>
    <row r="107" ht="114" spans="1:25">
      <c r="A107" s="659">
        <v>99</v>
      </c>
      <c r="B107" s="659" t="s">
        <v>31</v>
      </c>
      <c r="C107" s="659" t="s">
        <v>46</v>
      </c>
      <c r="D107" s="659" t="s">
        <v>47</v>
      </c>
      <c r="E107" s="659" t="s">
        <v>554</v>
      </c>
      <c r="F107" s="659" t="s">
        <v>83</v>
      </c>
      <c r="G107" s="659" t="s">
        <v>84</v>
      </c>
      <c r="H107" s="659" t="s">
        <v>37</v>
      </c>
      <c r="I107" s="661" t="s">
        <v>555</v>
      </c>
      <c r="J107" s="659">
        <v>300</v>
      </c>
      <c r="K107" s="659">
        <v>300</v>
      </c>
      <c r="L107" s="659"/>
      <c r="M107" s="659"/>
      <c r="N107" s="659" t="s">
        <v>556</v>
      </c>
      <c r="O107" s="659" t="s">
        <v>342</v>
      </c>
      <c r="P107" s="662">
        <v>978</v>
      </c>
      <c r="Q107" s="659" t="s">
        <v>42</v>
      </c>
      <c r="R107" s="659" t="s">
        <v>42</v>
      </c>
      <c r="S107" s="659" t="s">
        <v>42</v>
      </c>
      <c r="T107" s="659" t="s">
        <v>268</v>
      </c>
      <c r="U107" s="659" t="s">
        <v>88</v>
      </c>
      <c r="V107" s="659" t="s">
        <v>41</v>
      </c>
      <c r="W107" s="663">
        <v>46023</v>
      </c>
      <c r="X107" s="663">
        <v>46357</v>
      </c>
      <c r="Y107" s="659" t="s">
        <v>44</v>
      </c>
    </row>
    <row r="108" ht="99.75" spans="1:25">
      <c r="A108" s="659">
        <v>100</v>
      </c>
      <c r="B108" s="659" t="s">
        <v>31</v>
      </c>
      <c r="C108" s="659" t="s">
        <v>46</v>
      </c>
      <c r="D108" s="659" t="s">
        <v>47</v>
      </c>
      <c r="E108" s="659" t="s">
        <v>557</v>
      </c>
      <c r="F108" s="659" t="s">
        <v>83</v>
      </c>
      <c r="G108" s="659" t="s">
        <v>558</v>
      </c>
      <c r="H108" s="659" t="s">
        <v>37</v>
      </c>
      <c r="I108" s="661" t="s">
        <v>559</v>
      </c>
      <c r="J108" s="659">
        <v>165</v>
      </c>
      <c r="K108" s="659">
        <v>165</v>
      </c>
      <c r="L108" s="659"/>
      <c r="M108" s="659"/>
      <c r="N108" s="659" t="s">
        <v>560</v>
      </c>
      <c r="O108" s="659" t="s">
        <v>342</v>
      </c>
      <c r="P108" s="662">
        <v>112</v>
      </c>
      <c r="Q108" s="659" t="s">
        <v>42</v>
      </c>
      <c r="R108" s="659" t="s">
        <v>42</v>
      </c>
      <c r="S108" s="659" t="s">
        <v>42</v>
      </c>
      <c r="T108" s="659" t="s">
        <v>268</v>
      </c>
      <c r="U108" s="659" t="s">
        <v>88</v>
      </c>
      <c r="V108" s="659" t="s">
        <v>41</v>
      </c>
      <c r="W108" s="663">
        <v>46023</v>
      </c>
      <c r="X108" s="663">
        <v>46357</v>
      </c>
      <c r="Y108" s="659" t="s">
        <v>44</v>
      </c>
    </row>
    <row r="109" ht="228" spans="1:25">
      <c r="A109" s="659">
        <v>101</v>
      </c>
      <c r="B109" s="659" t="s">
        <v>31</v>
      </c>
      <c r="C109" s="659" t="s">
        <v>111</v>
      </c>
      <c r="D109" s="659" t="s">
        <v>112</v>
      </c>
      <c r="E109" s="659" t="s">
        <v>561</v>
      </c>
      <c r="F109" s="659" t="s">
        <v>562</v>
      </c>
      <c r="G109" s="659" t="s">
        <v>563</v>
      </c>
      <c r="H109" s="659" t="s">
        <v>37</v>
      </c>
      <c r="I109" s="661" t="s">
        <v>564</v>
      </c>
      <c r="J109" s="659">
        <v>650</v>
      </c>
      <c r="K109" s="659">
        <v>650</v>
      </c>
      <c r="L109" s="659"/>
      <c r="M109" s="659"/>
      <c r="N109" s="659" t="s">
        <v>565</v>
      </c>
      <c r="O109" s="659" t="s">
        <v>290</v>
      </c>
      <c r="P109" s="662">
        <v>800</v>
      </c>
      <c r="Q109" s="659" t="s">
        <v>42</v>
      </c>
      <c r="R109" s="659" t="s">
        <v>42</v>
      </c>
      <c r="S109" s="659" t="s">
        <v>42</v>
      </c>
      <c r="T109" s="659" t="s">
        <v>268</v>
      </c>
      <c r="U109" s="659" t="s">
        <v>566</v>
      </c>
      <c r="V109" s="659" t="s">
        <v>41</v>
      </c>
      <c r="W109" s="663">
        <v>46023</v>
      </c>
      <c r="X109" s="663">
        <v>46357</v>
      </c>
      <c r="Y109" s="659" t="s">
        <v>44</v>
      </c>
    </row>
    <row r="110" ht="409.5" spans="1:25">
      <c r="A110" s="659">
        <v>102</v>
      </c>
      <c r="B110" s="659" t="s">
        <v>31</v>
      </c>
      <c r="C110" s="659" t="s">
        <v>46</v>
      </c>
      <c r="D110" s="659" t="s">
        <v>285</v>
      </c>
      <c r="E110" s="659" t="s">
        <v>567</v>
      </c>
      <c r="F110" s="659" t="s">
        <v>562</v>
      </c>
      <c r="G110" s="659" t="s">
        <v>568</v>
      </c>
      <c r="H110" s="659" t="s">
        <v>37</v>
      </c>
      <c r="I110" s="661" t="s">
        <v>569</v>
      </c>
      <c r="J110" s="659">
        <v>323</v>
      </c>
      <c r="K110" s="659">
        <v>323</v>
      </c>
      <c r="L110" s="659"/>
      <c r="M110" s="659"/>
      <c r="N110" s="659" t="s">
        <v>570</v>
      </c>
      <c r="O110" s="659" t="s">
        <v>571</v>
      </c>
      <c r="P110" s="662">
        <v>282</v>
      </c>
      <c r="Q110" s="659" t="s">
        <v>42</v>
      </c>
      <c r="R110" s="659" t="s">
        <v>42</v>
      </c>
      <c r="S110" s="659" t="s">
        <v>42</v>
      </c>
      <c r="T110" s="659" t="s">
        <v>268</v>
      </c>
      <c r="U110" s="659" t="s">
        <v>566</v>
      </c>
      <c r="V110" s="659" t="s">
        <v>41</v>
      </c>
      <c r="W110" s="663">
        <v>46023</v>
      </c>
      <c r="X110" s="663">
        <v>46357</v>
      </c>
      <c r="Y110" s="659" t="s">
        <v>44</v>
      </c>
    </row>
    <row r="111" ht="156.75" spans="1:25">
      <c r="A111" s="659">
        <v>103</v>
      </c>
      <c r="B111" s="659" t="s">
        <v>31</v>
      </c>
      <c r="C111" s="659" t="s">
        <v>46</v>
      </c>
      <c r="D111" s="659" t="s">
        <v>47</v>
      </c>
      <c r="E111" s="659" t="s">
        <v>572</v>
      </c>
      <c r="F111" s="659" t="s">
        <v>562</v>
      </c>
      <c r="G111" s="659" t="s">
        <v>573</v>
      </c>
      <c r="H111" s="659" t="s">
        <v>37</v>
      </c>
      <c r="I111" s="661" t="s">
        <v>574</v>
      </c>
      <c r="J111" s="659">
        <v>380</v>
      </c>
      <c r="K111" s="659">
        <v>380</v>
      </c>
      <c r="L111" s="659"/>
      <c r="M111" s="659"/>
      <c r="N111" s="659" t="s">
        <v>575</v>
      </c>
      <c r="O111" s="659" t="s">
        <v>576</v>
      </c>
      <c r="P111" s="662">
        <v>510</v>
      </c>
      <c r="Q111" s="659" t="s">
        <v>42</v>
      </c>
      <c r="R111" s="659" t="s">
        <v>42</v>
      </c>
      <c r="S111" s="659" t="s">
        <v>42</v>
      </c>
      <c r="T111" s="659" t="s">
        <v>268</v>
      </c>
      <c r="U111" s="659" t="s">
        <v>566</v>
      </c>
      <c r="V111" s="659" t="s">
        <v>41</v>
      </c>
      <c r="W111" s="663">
        <v>46023</v>
      </c>
      <c r="X111" s="663">
        <v>46357</v>
      </c>
      <c r="Y111" s="659" t="s">
        <v>44</v>
      </c>
    </row>
    <row r="112" ht="85.5" spans="1:25">
      <c r="A112" s="659">
        <v>104</v>
      </c>
      <c r="B112" s="659" t="s">
        <v>31</v>
      </c>
      <c r="C112" s="659" t="s">
        <v>46</v>
      </c>
      <c r="D112" s="659" t="s">
        <v>47</v>
      </c>
      <c r="E112" s="659" t="s">
        <v>577</v>
      </c>
      <c r="F112" s="659" t="s">
        <v>205</v>
      </c>
      <c r="G112" s="659" t="s">
        <v>578</v>
      </c>
      <c r="H112" s="659" t="s">
        <v>37</v>
      </c>
      <c r="I112" s="661" t="s">
        <v>579</v>
      </c>
      <c r="J112" s="659">
        <v>135</v>
      </c>
      <c r="K112" s="659">
        <v>135</v>
      </c>
      <c r="L112" s="659"/>
      <c r="M112" s="659"/>
      <c r="N112" s="659" t="s">
        <v>580</v>
      </c>
      <c r="O112" s="659" t="s">
        <v>581</v>
      </c>
      <c r="P112" s="662">
        <v>1801</v>
      </c>
      <c r="Q112" s="659" t="s">
        <v>42</v>
      </c>
      <c r="R112" s="659" t="s">
        <v>42</v>
      </c>
      <c r="S112" s="659" t="s">
        <v>42</v>
      </c>
      <c r="T112" s="659" t="s">
        <v>268</v>
      </c>
      <c r="U112" s="659" t="s">
        <v>210</v>
      </c>
      <c r="V112" s="659" t="s">
        <v>41</v>
      </c>
      <c r="W112" s="663">
        <v>46023</v>
      </c>
      <c r="X112" s="663">
        <v>46357</v>
      </c>
      <c r="Y112" s="659" t="s">
        <v>44</v>
      </c>
    </row>
    <row r="113" ht="409.5" spans="1:25">
      <c r="A113" s="659">
        <v>105</v>
      </c>
      <c r="B113" s="659" t="s">
        <v>31</v>
      </c>
      <c r="C113" s="659" t="s">
        <v>46</v>
      </c>
      <c r="D113" s="659" t="s">
        <v>47</v>
      </c>
      <c r="E113" s="659" t="s">
        <v>582</v>
      </c>
      <c r="F113" s="659" t="s">
        <v>205</v>
      </c>
      <c r="G113" s="659" t="s">
        <v>583</v>
      </c>
      <c r="H113" s="659" t="s">
        <v>37</v>
      </c>
      <c r="I113" s="661" t="s">
        <v>584</v>
      </c>
      <c r="J113" s="659">
        <v>400</v>
      </c>
      <c r="K113" s="659">
        <v>400</v>
      </c>
      <c r="L113" s="659"/>
      <c r="M113" s="659"/>
      <c r="N113" s="659" t="s">
        <v>585</v>
      </c>
      <c r="O113" s="659" t="s">
        <v>586</v>
      </c>
      <c r="P113" s="662">
        <v>1800</v>
      </c>
      <c r="Q113" s="659" t="s">
        <v>42</v>
      </c>
      <c r="R113" s="659" t="s">
        <v>42</v>
      </c>
      <c r="S113" s="659" t="s">
        <v>42</v>
      </c>
      <c r="T113" s="659" t="s">
        <v>268</v>
      </c>
      <c r="U113" s="659" t="s">
        <v>210</v>
      </c>
      <c r="V113" s="659" t="s">
        <v>41</v>
      </c>
      <c r="W113" s="663">
        <v>46023</v>
      </c>
      <c r="X113" s="663">
        <v>46357</v>
      </c>
      <c r="Y113" s="659" t="s">
        <v>44</v>
      </c>
    </row>
    <row r="114" ht="71.25" spans="1:25">
      <c r="A114" s="659">
        <v>106</v>
      </c>
      <c r="B114" s="659" t="s">
        <v>31</v>
      </c>
      <c r="C114" s="659" t="s">
        <v>46</v>
      </c>
      <c r="D114" s="659" t="s">
        <v>47</v>
      </c>
      <c r="E114" s="659" t="s">
        <v>587</v>
      </c>
      <c r="F114" s="659" t="s">
        <v>588</v>
      </c>
      <c r="G114" s="659" t="s">
        <v>589</v>
      </c>
      <c r="H114" s="659" t="s">
        <v>37</v>
      </c>
      <c r="I114" s="661" t="s">
        <v>590</v>
      </c>
      <c r="J114" s="659">
        <v>209</v>
      </c>
      <c r="K114" s="659">
        <v>209</v>
      </c>
      <c r="L114" s="659"/>
      <c r="M114" s="659"/>
      <c r="N114" s="659" t="s">
        <v>591</v>
      </c>
      <c r="O114" s="659" t="s">
        <v>371</v>
      </c>
      <c r="P114" s="662">
        <v>288</v>
      </c>
      <c r="Q114" s="659" t="s">
        <v>42</v>
      </c>
      <c r="R114" s="659" t="s">
        <v>42</v>
      </c>
      <c r="S114" s="659" t="s">
        <v>42</v>
      </c>
      <c r="T114" s="659" t="s">
        <v>268</v>
      </c>
      <c r="U114" s="659" t="s">
        <v>592</v>
      </c>
      <c r="V114" s="659" t="s">
        <v>41</v>
      </c>
      <c r="W114" s="663">
        <v>46023</v>
      </c>
      <c r="X114" s="663">
        <v>46357</v>
      </c>
      <c r="Y114" s="659" t="s">
        <v>44</v>
      </c>
    </row>
    <row r="115" ht="114" spans="1:25">
      <c r="A115" s="659">
        <v>107</v>
      </c>
      <c r="B115" s="659" t="s">
        <v>31</v>
      </c>
      <c r="C115" s="659" t="s">
        <v>46</v>
      </c>
      <c r="D115" s="659" t="s">
        <v>47</v>
      </c>
      <c r="E115" s="659" t="s">
        <v>593</v>
      </c>
      <c r="F115" s="659" t="s">
        <v>588</v>
      </c>
      <c r="G115" s="659" t="s">
        <v>594</v>
      </c>
      <c r="H115" s="659" t="s">
        <v>37</v>
      </c>
      <c r="I115" s="661" t="s">
        <v>595</v>
      </c>
      <c r="J115" s="659">
        <v>179</v>
      </c>
      <c r="K115" s="659">
        <v>179</v>
      </c>
      <c r="L115" s="659"/>
      <c r="M115" s="659"/>
      <c r="N115" s="659" t="s">
        <v>596</v>
      </c>
      <c r="O115" s="659" t="s">
        <v>371</v>
      </c>
      <c r="P115" s="662">
        <v>342</v>
      </c>
      <c r="Q115" s="659" t="s">
        <v>42</v>
      </c>
      <c r="R115" s="659" t="s">
        <v>42</v>
      </c>
      <c r="S115" s="659" t="s">
        <v>42</v>
      </c>
      <c r="T115" s="659" t="s">
        <v>268</v>
      </c>
      <c r="U115" s="659" t="s">
        <v>592</v>
      </c>
      <c r="V115" s="659" t="s">
        <v>41</v>
      </c>
      <c r="W115" s="663">
        <v>46023</v>
      </c>
      <c r="X115" s="663">
        <v>46357</v>
      </c>
      <c r="Y115" s="659" t="s">
        <v>44</v>
      </c>
    </row>
    <row r="116" ht="256.5" spans="1:25">
      <c r="A116" s="659">
        <v>108</v>
      </c>
      <c r="B116" s="659" t="s">
        <v>31</v>
      </c>
      <c r="C116" s="659" t="s">
        <v>46</v>
      </c>
      <c r="D116" s="659" t="s">
        <v>47</v>
      </c>
      <c r="E116" s="659" t="s">
        <v>597</v>
      </c>
      <c r="F116" s="659" t="s">
        <v>69</v>
      </c>
      <c r="G116" s="659" t="s">
        <v>598</v>
      </c>
      <c r="H116" s="659" t="s">
        <v>37</v>
      </c>
      <c r="I116" s="661" t="s">
        <v>599</v>
      </c>
      <c r="J116" s="659">
        <v>602</v>
      </c>
      <c r="K116" s="659">
        <v>602</v>
      </c>
      <c r="L116" s="659"/>
      <c r="M116" s="659"/>
      <c r="N116" s="659" t="s">
        <v>600</v>
      </c>
      <c r="O116" s="659" t="s">
        <v>153</v>
      </c>
      <c r="P116" s="662">
        <v>1600</v>
      </c>
      <c r="Q116" s="659" t="s">
        <v>42</v>
      </c>
      <c r="R116" s="659" t="s">
        <v>42</v>
      </c>
      <c r="S116" s="659" t="s">
        <v>42</v>
      </c>
      <c r="T116" s="659" t="s">
        <v>268</v>
      </c>
      <c r="U116" s="659" t="s">
        <v>74</v>
      </c>
      <c r="V116" s="659" t="s">
        <v>41</v>
      </c>
      <c r="W116" s="663">
        <v>46023</v>
      </c>
      <c r="X116" s="663">
        <v>46357</v>
      </c>
      <c r="Y116" s="659" t="s">
        <v>44</v>
      </c>
    </row>
    <row r="117" ht="85.5" spans="1:25">
      <c r="A117" s="659">
        <v>109</v>
      </c>
      <c r="B117" s="659" t="s">
        <v>31</v>
      </c>
      <c r="C117" s="659" t="s">
        <v>111</v>
      </c>
      <c r="D117" s="659" t="s">
        <v>112</v>
      </c>
      <c r="E117" s="659" t="s">
        <v>601</v>
      </c>
      <c r="F117" s="659" t="s">
        <v>69</v>
      </c>
      <c r="G117" s="659" t="s">
        <v>602</v>
      </c>
      <c r="H117" s="659" t="s">
        <v>37</v>
      </c>
      <c r="I117" s="661" t="s">
        <v>603</v>
      </c>
      <c r="J117" s="659">
        <v>200</v>
      </c>
      <c r="K117" s="659">
        <v>200</v>
      </c>
      <c r="L117" s="659"/>
      <c r="M117" s="659"/>
      <c r="N117" s="659" t="s">
        <v>604</v>
      </c>
      <c r="O117" s="659" t="s">
        <v>605</v>
      </c>
      <c r="P117" s="662">
        <v>150</v>
      </c>
      <c r="Q117" s="659" t="s">
        <v>42</v>
      </c>
      <c r="R117" s="659" t="s">
        <v>42</v>
      </c>
      <c r="S117" s="659" t="s">
        <v>41</v>
      </c>
      <c r="T117" s="659" t="s">
        <v>268</v>
      </c>
      <c r="U117" s="659" t="s">
        <v>74</v>
      </c>
      <c r="V117" s="659" t="s">
        <v>41</v>
      </c>
      <c r="W117" s="663">
        <v>46023</v>
      </c>
      <c r="X117" s="663">
        <v>46387</v>
      </c>
      <c r="Y117" s="659" t="s">
        <v>44</v>
      </c>
    </row>
    <row r="118" ht="409.5" spans="1:25">
      <c r="A118" s="659">
        <v>110</v>
      </c>
      <c r="B118" s="659" t="s">
        <v>31</v>
      </c>
      <c r="C118" s="659" t="s">
        <v>46</v>
      </c>
      <c r="D118" s="659" t="s">
        <v>47</v>
      </c>
      <c r="E118" s="659" t="s">
        <v>606</v>
      </c>
      <c r="F118" s="659" t="s">
        <v>49</v>
      </c>
      <c r="G118" s="659" t="s">
        <v>607</v>
      </c>
      <c r="H118" s="659" t="s">
        <v>37</v>
      </c>
      <c r="I118" s="661" t="s">
        <v>608</v>
      </c>
      <c r="J118" s="659">
        <v>697</v>
      </c>
      <c r="K118" s="659">
        <v>697</v>
      </c>
      <c r="L118" s="659"/>
      <c r="M118" s="659">
        <v>0</v>
      </c>
      <c r="N118" s="659" t="s">
        <v>609</v>
      </c>
      <c r="O118" s="659" t="s">
        <v>610</v>
      </c>
      <c r="P118" s="662">
        <v>4530</v>
      </c>
      <c r="Q118" s="659" t="s">
        <v>42</v>
      </c>
      <c r="R118" s="659" t="s">
        <v>42</v>
      </c>
      <c r="S118" s="659" t="s">
        <v>42</v>
      </c>
      <c r="T118" s="659" t="s">
        <v>268</v>
      </c>
      <c r="U118" s="659" t="s">
        <v>55</v>
      </c>
      <c r="V118" s="659" t="s">
        <v>41</v>
      </c>
      <c r="W118" s="663">
        <v>46235</v>
      </c>
      <c r="X118" s="663">
        <v>46357</v>
      </c>
      <c r="Y118" s="659" t="s">
        <v>44</v>
      </c>
    </row>
    <row r="119" ht="114" spans="1:25">
      <c r="A119" s="659">
        <v>111</v>
      </c>
      <c r="B119" s="659" t="s">
        <v>31</v>
      </c>
      <c r="C119" s="659" t="s">
        <v>46</v>
      </c>
      <c r="D119" s="659" t="s">
        <v>47</v>
      </c>
      <c r="E119" s="659" t="s">
        <v>611</v>
      </c>
      <c r="F119" s="659" t="s">
        <v>49</v>
      </c>
      <c r="G119" s="659" t="s">
        <v>612</v>
      </c>
      <c r="H119" s="659" t="s">
        <v>37</v>
      </c>
      <c r="I119" s="661" t="s">
        <v>613</v>
      </c>
      <c r="J119" s="659">
        <v>110</v>
      </c>
      <c r="K119" s="659">
        <v>110</v>
      </c>
      <c r="L119" s="659"/>
      <c r="M119" s="659"/>
      <c r="N119" s="659" t="s">
        <v>614</v>
      </c>
      <c r="O119" s="659" t="s">
        <v>153</v>
      </c>
      <c r="P119" s="662">
        <v>2000</v>
      </c>
      <c r="Q119" s="659" t="s">
        <v>42</v>
      </c>
      <c r="R119" s="659" t="s">
        <v>42</v>
      </c>
      <c r="S119" s="659" t="s">
        <v>42</v>
      </c>
      <c r="T119" s="659" t="s">
        <v>268</v>
      </c>
      <c r="U119" s="659" t="s">
        <v>55</v>
      </c>
      <c r="V119" s="659" t="s">
        <v>41</v>
      </c>
      <c r="W119" s="663">
        <v>46023</v>
      </c>
      <c r="X119" s="663">
        <v>46357</v>
      </c>
      <c r="Y119" s="659" t="s">
        <v>44</v>
      </c>
    </row>
    <row r="120" ht="142.5" spans="1:25">
      <c r="A120" s="659">
        <v>112</v>
      </c>
      <c r="B120" s="659" t="s">
        <v>31</v>
      </c>
      <c r="C120" s="659" t="s">
        <v>46</v>
      </c>
      <c r="D120" s="659" t="s">
        <v>47</v>
      </c>
      <c r="E120" s="659" t="s">
        <v>615</v>
      </c>
      <c r="F120" s="659" t="s">
        <v>49</v>
      </c>
      <c r="G120" s="659" t="s">
        <v>616</v>
      </c>
      <c r="H120" s="659" t="s">
        <v>37</v>
      </c>
      <c r="I120" s="661" t="s">
        <v>617</v>
      </c>
      <c r="J120" s="659">
        <v>150</v>
      </c>
      <c r="K120" s="659">
        <v>150</v>
      </c>
      <c r="L120" s="659"/>
      <c r="M120" s="659"/>
      <c r="N120" s="659" t="s">
        <v>618</v>
      </c>
      <c r="O120" s="659" t="s">
        <v>153</v>
      </c>
      <c r="P120" s="662">
        <v>1320</v>
      </c>
      <c r="Q120" s="659" t="s">
        <v>42</v>
      </c>
      <c r="R120" s="659" t="s">
        <v>42</v>
      </c>
      <c r="S120" s="659" t="s">
        <v>42</v>
      </c>
      <c r="T120" s="659" t="s">
        <v>268</v>
      </c>
      <c r="U120" s="659" t="s">
        <v>55</v>
      </c>
      <c r="V120" s="659" t="s">
        <v>41</v>
      </c>
      <c r="W120" s="663">
        <v>46023</v>
      </c>
      <c r="X120" s="663">
        <v>46357</v>
      </c>
      <c r="Y120" s="659" t="s">
        <v>44</v>
      </c>
    </row>
    <row r="121" ht="71.25" spans="1:25">
      <c r="A121" s="659">
        <v>113</v>
      </c>
      <c r="B121" s="659" t="s">
        <v>31</v>
      </c>
      <c r="C121" s="659" t="s">
        <v>46</v>
      </c>
      <c r="D121" s="659" t="s">
        <v>47</v>
      </c>
      <c r="E121" s="659" t="s">
        <v>619</v>
      </c>
      <c r="F121" s="659" t="s">
        <v>49</v>
      </c>
      <c r="G121" s="659" t="s">
        <v>620</v>
      </c>
      <c r="H121" s="659" t="s">
        <v>37</v>
      </c>
      <c r="I121" s="661" t="s">
        <v>621</v>
      </c>
      <c r="J121" s="659">
        <v>250</v>
      </c>
      <c r="K121" s="659">
        <v>250</v>
      </c>
      <c r="L121" s="659"/>
      <c r="M121" s="659"/>
      <c r="N121" s="659" t="s">
        <v>622</v>
      </c>
      <c r="O121" s="659" t="s">
        <v>153</v>
      </c>
      <c r="P121" s="662">
        <v>400</v>
      </c>
      <c r="Q121" s="659" t="s">
        <v>42</v>
      </c>
      <c r="R121" s="659" t="s">
        <v>42</v>
      </c>
      <c r="S121" s="659" t="s">
        <v>42</v>
      </c>
      <c r="T121" s="659" t="s">
        <v>268</v>
      </c>
      <c r="U121" s="659" t="s">
        <v>55</v>
      </c>
      <c r="V121" s="659" t="s">
        <v>41</v>
      </c>
      <c r="W121" s="663">
        <v>46023</v>
      </c>
      <c r="X121" s="663">
        <v>46357</v>
      </c>
      <c r="Y121" s="659" t="s">
        <v>44</v>
      </c>
    </row>
    <row r="122" ht="114" spans="1:25">
      <c r="A122" s="659">
        <v>114</v>
      </c>
      <c r="B122" s="659" t="s">
        <v>31</v>
      </c>
      <c r="C122" s="659" t="s">
        <v>46</v>
      </c>
      <c r="D122" s="659" t="s">
        <v>47</v>
      </c>
      <c r="E122" s="659" t="s">
        <v>623</v>
      </c>
      <c r="F122" s="659" t="s">
        <v>212</v>
      </c>
      <c r="G122" s="659" t="s">
        <v>624</v>
      </c>
      <c r="H122" s="659" t="s">
        <v>37</v>
      </c>
      <c r="I122" s="661" t="s">
        <v>625</v>
      </c>
      <c r="J122" s="659">
        <v>227.65</v>
      </c>
      <c r="K122" s="659">
        <v>227.65</v>
      </c>
      <c r="L122" s="659"/>
      <c r="M122" s="659"/>
      <c r="N122" s="659" t="s">
        <v>626</v>
      </c>
      <c r="O122" s="659" t="s">
        <v>371</v>
      </c>
      <c r="P122" s="662">
        <v>394</v>
      </c>
      <c r="Q122" s="659" t="s">
        <v>42</v>
      </c>
      <c r="R122" s="659" t="s">
        <v>42</v>
      </c>
      <c r="S122" s="659" t="s">
        <v>42</v>
      </c>
      <c r="T122" s="659" t="s">
        <v>268</v>
      </c>
      <c r="U122" s="659" t="s">
        <v>217</v>
      </c>
      <c r="V122" s="659" t="s">
        <v>41</v>
      </c>
      <c r="W122" s="663">
        <v>46082</v>
      </c>
      <c r="X122" s="663">
        <v>46327</v>
      </c>
      <c r="Y122" s="659" t="s">
        <v>44</v>
      </c>
    </row>
    <row r="123" ht="114" spans="1:25">
      <c r="A123" s="659">
        <v>115</v>
      </c>
      <c r="B123" s="659" t="s">
        <v>31</v>
      </c>
      <c r="C123" s="659" t="s">
        <v>46</v>
      </c>
      <c r="D123" s="659" t="s">
        <v>47</v>
      </c>
      <c r="E123" s="659" t="s">
        <v>627</v>
      </c>
      <c r="F123" s="659" t="s">
        <v>212</v>
      </c>
      <c r="G123" s="659" t="s">
        <v>213</v>
      </c>
      <c r="H123" s="659" t="s">
        <v>37</v>
      </c>
      <c r="I123" s="661" t="s">
        <v>628</v>
      </c>
      <c r="J123" s="659">
        <v>200</v>
      </c>
      <c r="K123" s="659">
        <v>200</v>
      </c>
      <c r="L123" s="659"/>
      <c r="M123" s="659"/>
      <c r="N123" s="659" t="s">
        <v>629</v>
      </c>
      <c r="O123" s="659" t="s">
        <v>630</v>
      </c>
      <c r="P123" s="662">
        <v>1076</v>
      </c>
      <c r="Q123" s="659" t="s">
        <v>42</v>
      </c>
      <c r="R123" s="659" t="s">
        <v>42</v>
      </c>
      <c r="S123" s="659" t="s">
        <v>42</v>
      </c>
      <c r="T123" s="659" t="s">
        <v>268</v>
      </c>
      <c r="U123" s="659" t="s">
        <v>217</v>
      </c>
      <c r="V123" s="659" t="s">
        <v>41</v>
      </c>
      <c r="W123" s="663">
        <v>46023</v>
      </c>
      <c r="X123" s="663">
        <v>46296</v>
      </c>
      <c r="Y123" s="659" t="s">
        <v>44</v>
      </c>
    </row>
    <row r="124" ht="270.75" spans="1:25">
      <c r="A124" s="659">
        <v>116</v>
      </c>
      <c r="B124" s="659" t="s">
        <v>31</v>
      </c>
      <c r="C124" s="659" t="s">
        <v>46</v>
      </c>
      <c r="D124" s="659" t="s">
        <v>47</v>
      </c>
      <c r="E124" s="659" t="s">
        <v>631</v>
      </c>
      <c r="F124" s="659" t="s">
        <v>632</v>
      </c>
      <c r="G124" s="659" t="s">
        <v>633</v>
      </c>
      <c r="H124" s="659" t="s">
        <v>37</v>
      </c>
      <c r="I124" s="661" t="s">
        <v>634</v>
      </c>
      <c r="J124" s="659">
        <v>333</v>
      </c>
      <c r="K124" s="659">
        <v>333</v>
      </c>
      <c r="L124" s="659"/>
      <c r="M124" s="659"/>
      <c r="N124" s="659" t="s">
        <v>635</v>
      </c>
      <c r="O124" s="659" t="s">
        <v>636</v>
      </c>
      <c r="P124" s="662">
        <v>430</v>
      </c>
      <c r="Q124" s="659" t="s">
        <v>42</v>
      </c>
      <c r="R124" s="659" t="s">
        <v>42</v>
      </c>
      <c r="S124" s="659" t="s">
        <v>42</v>
      </c>
      <c r="T124" s="659" t="s">
        <v>268</v>
      </c>
      <c r="U124" s="659" t="s">
        <v>637</v>
      </c>
      <c r="V124" s="659" t="s">
        <v>41</v>
      </c>
      <c r="W124" s="663">
        <v>46082</v>
      </c>
      <c r="X124" s="663">
        <v>46357</v>
      </c>
      <c r="Y124" s="659" t="s">
        <v>44</v>
      </c>
    </row>
    <row r="125" ht="71.25" spans="1:25">
      <c r="A125" s="659">
        <v>117</v>
      </c>
      <c r="B125" s="659" t="s">
        <v>31</v>
      </c>
      <c r="C125" s="659" t="s">
        <v>46</v>
      </c>
      <c r="D125" s="659" t="s">
        <v>285</v>
      </c>
      <c r="E125" s="659" t="s">
        <v>638</v>
      </c>
      <c r="F125" s="659" t="s">
        <v>632</v>
      </c>
      <c r="G125" s="659" t="s">
        <v>639</v>
      </c>
      <c r="H125" s="659" t="s">
        <v>37</v>
      </c>
      <c r="I125" s="661" t="s">
        <v>640</v>
      </c>
      <c r="J125" s="659">
        <v>296</v>
      </c>
      <c r="K125" s="659">
        <v>296</v>
      </c>
      <c r="L125" s="659"/>
      <c r="M125" s="659"/>
      <c r="N125" s="659" t="s">
        <v>641</v>
      </c>
      <c r="O125" s="659" t="s">
        <v>642</v>
      </c>
      <c r="P125" s="662">
        <v>2000</v>
      </c>
      <c r="Q125" s="659" t="s">
        <v>42</v>
      </c>
      <c r="R125" s="659" t="s">
        <v>42</v>
      </c>
      <c r="S125" s="659" t="s">
        <v>42</v>
      </c>
      <c r="T125" s="659" t="s">
        <v>268</v>
      </c>
      <c r="U125" s="659" t="s">
        <v>637</v>
      </c>
      <c r="V125" s="659" t="s">
        <v>41</v>
      </c>
      <c r="W125" s="663">
        <v>46023</v>
      </c>
      <c r="X125" s="663">
        <v>46357</v>
      </c>
      <c r="Y125" s="659" t="s">
        <v>44</v>
      </c>
    </row>
    <row r="126" ht="409.5" spans="1:25">
      <c r="A126" s="659">
        <v>118</v>
      </c>
      <c r="B126" s="659" t="s">
        <v>31</v>
      </c>
      <c r="C126" s="659" t="s">
        <v>46</v>
      </c>
      <c r="D126" s="659" t="s">
        <v>47</v>
      </c>
      <c r="E126" s="659" t="s">
        <v>643</v>
      </c>
      <c r="F126" s="659" t="s">
        <v>632</v>
      </c>
      <c r="G126" s="659" t="s">
        <v>644</v>
      </c>
      <c r="H126" s="659" t="s">
        <v>37</v>
      </c>
      <c r="I126" s="661" t="s">
        <v>645</v>
      </c>
      <c r="J126" s="659">
        <v>390.5</v>
      </c>
      <c r="K126" s="659">
        <v>390.5</v>
      </c>
      <c r="L126" s="659"/>
      <c r="M126" s="659"/>
      <c r="N126" s="659" t="s">
        <v>646</v>
      </c>
      <c r="O126" s="659" t="s">
        <v>647</v>
      </c>
      <c r="P126" s="662">
        <v>732</v>
      </c>
      <c r="Q126" s="659" t="s">
        <v>41</v>
      </c>
      <c r="R126" s="659" t="s">
        <v>42</v>
      </c>
      <c r="S126" s="659" t="s">
        <v>42</v>
      </c>
      <c r="T126" s="659" t="s">
        <v>268</v>
      </c>
      <c r="U126" s="659" t="s">
        <v>637</v>
      </c>
      <c r="V126" s="659" t="s">
        <v>41</v>
      </c>
      <c r="W126" s="663">
        <v>46023</v>
      </c>
      <c r="X126" s="663">
        <v>46357</v>
      </c>
      <c r="Y126" s="659" t="s">
        <v>44</v>
      </c>
    </row>
    <row r="127" ht="85.5" spans="1:25">
      <c r="A127" s="659">
        <v>119</v>
      </c>
      <c r="B127" s="659" t="s">
        <v>31</v>
      </c>
      <c r="C127" s="659" t="s">
        <v>46</v>
      </c>
      <c r="D127" s="659" t="s">
        <v>47</v>
      </c>
      <c r="E127" s="659" t="s">
        <v>648</v>
      </c>
      <c r="F127" s="659" t="s">
        <v>192</v>
      </c>
      <c r="G127" s="659" t="s">
        <v>193</v>
      </c>
      <c r="H127" s="659" t="s">
        <v>37</v>
      </c>
      <c r="I127" s="661" t="s">
        <v>649</v>
      </c>
      <c r="J127" s="659">
        <v>150</v>
      </c>
      <c r="K127" s="659">
        <v>150</v>
      </c>
      <c r="L127" s="659"/>
      <c r="M127" s="659"/>
      <c r="N127" s="659" t="s">
        <v>650</v>
      </c>
      <c r="O127" s="659" t="s">
        <v>153</v>
      </c>
      <c r="P127" s="662">
        <v>1309</v>
      </c>
      <c r="Q127" s="659" t="s">
        <v>42</v>
      </c>
      <c r="R127" s="659" t="s">
        <v>42</v>
      </c>
      <c r="S127" s="659" t="s">
        <v>42</v>
      </c>
      <c r="T127" s="659" t="s">
        <v>268</v>
      </c>
      <c r="U127" s="659" t="s">
        <v>196</v>
      </c>
      <c r="V127" s="659" t="s">
        <v>41</v>
      </c>
      <c r="W127" s="663">
        <v>46023</v>
      </c>
      <c r="X127" s="663">
        <v>46357</v>
      </c>
      <c r="Y127" s="659" t="s">
        <v>44</v>
      </c>
    </row>
    <row r="128" ht="85.5" spans="1:25">
      <c r="A128" s="659">
        <v>120</v>
      </c>
      <c r="B128" s="659" t="s">
        <v>31</v>
      </c>
      <c r="C128" s="659" t="s">
        <v>46</v>
      </c>
      <c r="D128" s="659" t="s">
        <v>47</v>
      </c>
      <c r="E128" s="659" t="s">
        <v>651</v>
      </c>
      <c r="F128" s="659" t="s">
        <v>192</v>
      </c>
      <c r="G128" s="659" t="s">
        <v>652</v>
      </c>
      <c r="H128" s="659" t="s">
        <v>37</v>
      </c>
      <c r="I128" s="661" t="s">
        <v>653</v>
      </c>
      <c r="J128" s="659">
        <v>120</v>
      </c>
      <c r="K128" s="659">
        <v>120</v>
      </c>
      <c r="L128" s="659"/>
      <c r="M128" s="659"/>
      <c r="N128" s="659" t="s">
        <v>654</v>
      </c>
      <c r="O128" s="659" t="s">
        <v>153</v>
      </c>
      <c r="P128" s="662">
        <v>545</v>
      </c>
      <c r="Q128" s="659" t="s">
        <v>42</v>
      </c>
      <c r="R128" s="659" t="s">
        <v>42</v>
      </c>
      <c r="S128" s="659" t="s">
        <v>42</v>
      </c>
      <c r="T128" s="659" t="s">
        <v>268</v>
      </c>
      <c r="U128" s="659" t="s">
        <v>196</v>
      </c>
      <c r="V128" s="659" t="s">
        <v>41</v>
      </c>
      <c r="W128" s="663">
        <v>46023</v>
      </c>
      <c r="X128" s="663">
        <v>46357</v>
      </c>
      <c r="Y128" s="659" t="s">
        <v>44</v>
      </c>
    </row>
    <row r="129" ht="71.25" spans="1:25">
      <c r="A129" s="659">
        <v>121</v>
      </c>
      <c r="B129" s="659" t="s">
        <v>31</v>
      </c>
      <c r="C129" s="659" t="s">
        <v>46</v>
      </c>
      <c r="D129" s="659" t="s">
        <v>47</v>
      </c>
      <c r="E129" s="659" t="s">
        <v>655</v>
      </c>
      <c r="F129" s="659" t="s">
        <v>192</v>
      </c>
      <c r="G129" s="659" t="s">
        <v>656</v>
      </c>
      <c r="H129" s="659" t="s">
        <v>37</v>
      </c>
      <c r="I129" s="661" t="s">
        <v>657</v>
      </c>
      <c r="J129" s="659">
        <v>150</v>
      </c>
      <c r="K129" s="659">
        <v>150</v>
      </c>
      <c r="L129" s="659"/>
      <c r="M129" s="659"/>
      <c r="N129" s="659" t="s">
        <v>658</v>
      </c>
      <c r="O129" s="659" t="s">
        <v>153</v>
      </c>
      <c r="P129" s="662">
        <v>1433</v>
      </c>
      <c r="Q129" s="659" t="s">
        <v>42</v>
      </c>
      <c r="R129" s="659" t="s">
        <v>42</v>
      </c>
      <c r="S129" s="659" t="s">
        <v>42</v>
      </c>
      <c r="T129" s="659" t="s">
        <v>268</v>
      </c>
      <c r="U129" s="659" t="s">
        <v>196</v>
      </c>
      <c r="V129" s="659" t="s">
        <v>41</v>
      </c>
      <c r="W129" s="663">
        <v>46023</v>
      </c>
      <c r="X129" s="663">
        <v>46357</v>
      </c>
      <c r="Y129" s="659" t="s">
        <v>44</v>
      </c>
    </row>
    <row r="130" ht="128.25" spans="1:25">
      <c r="A130" s="659">
        <v>122</v>
      </c>
      <c r="B130" s="659" t="s">
        <v>31</v>
      </c>
      <c r="C130" s="659" t="s">
        <v>46</v>
      </c>
      <c r="D130" s="659" t="s">
        <v>47</v>
      </c>
      <c r="E130" s="659" t="s">
        <v>659</v>
      </c>
      <c r="F130" s="659" t="s">
        <v>192</v>
      </c>
      <c r="G130" s="659" t="s">
        <v>225</v>
      </c>
      <c r="H130" s="659" t="s">
        <v>37</v>
      </c>
      <c r="I130" s="661" t="s">
        <v>660</v>
      </c>
      <c r="J130" s="659">
        <v>500</v>
      </c>
      <c r="K130" s="659">
        <v>500</v>
      </c>
      <c r="L130" s="659"/>
      <c r="M130" s="659"/>
      <c r="N130" s="659" t="s">
        <v>661</v>
      </c>
      <c r="O130" s="659" t="s">
        <v>153</v>
      </c>
      <c r="P130" s="662">
        <v>6105</v>
      </c>
      <c r="Q130" s="659" t="s">
        <v>42</v>
      </c>
      <c r="R130" s="659" t="s">
        <v>42</v>
      </c>
      <c r="S130" s="659" t="s">
        <v>42</v>
      </c>
      <c r="T130" s="659" t="s">
        <v>268</v>
      </c>
      <c r="U130" s="659" t="s">
        <v>196</v>
      </c>
      <c r="V130" s="659" t="s">
        <v>41</v>
      </c>
      <c r="W130" s="663">
        <v>46023</v>
      </c>
      <c r="X130" s="663">
        <v>46568</v>
      </c>
      <c r="Y130" s="659" t="s">
        <v>44</v>
      </c>
    </row>
    <row r="131" ht="409.5" spans="1:25">
      <c r="A131" s="659">
        <v>123</v>
      </c>
      <c r="B131" s="659" t="s">
        <v>31</v>
      </c>
      <c r="C131" s="659" t="s">
        <v>46</v>
      </c>
      <c r="D131" s="659" t="s">
        <v>47</v>
      </c>
      <c r="E131" s="659" t="s">
        <v>662</v>
      </c>
      <c r="F131" s="659" t="s">
        <v>192</v>
      </c>
      <c r="G131" s="659" t="s">
        <v>663</v>
      </c>
      <c r="H131" s="659" t="s">
        <v>37</v>
      </c>
      <c r="I131" s="661" t="s">
        <v>664</v>
      </c>
      <c r="J131" s="659">
        <v>263</v>
      </c>
      <c r="K131" s="659">
        <v>263</v>
      </c>
      <c r="L131" s="659"/>
      <c r="M131" s="659"/>
      <c r="N131" s="659" t="s">
        <v>665</v>
      </c>
      <c r="O131" s="659" t="s">
        <v>666</v>
      </c>
      <c r="P131" s="662">
        <v>397</v>
      </c>
      <c r="Q131" s="659" t="s">
        <v>42</v>
      </c>
      <c r="R131" s="659" t="s">
        <v>42</v>
      </c>
      <c r="S131" s="659" t="s">
        <v>42</v>
      </c>
      <c r="T131" s="659" t="s">
        <v>268</v>
      </c>
      <c r="U131" s="659" t="s">
        <v>196</v>
      </c>
      <c r="V131" s="659" t="s">
        <v>41</v>
      </c>
      <c r="W131" s="663">
        <v>46174</v>
      </c>
      <c r="X131" s="663">
        <v>46357</v>
      </c>
      <c r="Y131" s="659" t="s">
        <v>44</v>
      </c>
    </row>
    <row r="132" ht="114" spans="1:25">
      <c r="A132" s="659">
        <v>124</v>
      </c>
      <c r="B132" s="659" t="s">
        <v>31</v>
      </c>
      <c r="C132" s="659" t="s">
        <v>46</v>
      </c>
      <c r="D132" s="659" t="s">
        <v>47</v>
      </c>
      <c r="E132" s="659" t="s">
        <v>667</v>
      </c>
      <c r="F132" s="659" t="s">
        <v>192</v>
      </c>
      <c r="G132" s="659" t="s">
        <v>193</v>
      </c>
      <c r="H132" s="659" t="s">
        <v>37</v>
      </c>
      <c r="I132" s="661" t="s">
        <v>668</v>
      </c>
      <c r="J132" s="659">
        <v>100</v>
      </c>
      <c r="K132" s="659">
        <v>100</v>
      </c>
      <c r="L132" s="659"/>
      <c r="M132" s="659"/>
      <c r="N132" s="659" t="s">
        <v>669</v>
      </c>
      <c r="O132" s="659" t="s">
        <v>153</v>
      </c>
      <c r="P132" s="662">
        <v>1500</v>
      </c>
      <c r="Q132" s="659" t="s">
        <v>42</v>
      </c>
      <c r="R132" s="659" t="s">
        <v>42</v>
      </c>
      <c r="S132" s="659" t="s">
        <v>42</v>
      </c>
      <c r="T132" s="659" t="s">
        <v>268</v>
      </c>
      <c r="U132" s="659" t="s">
        <v>196</v>
      </c>
      <c r="V132" s="659" t="s">
        <v>41</v>
      </c>
      <c r="W132" s="663">
        <v>46023</v>
      </c>
      <c r="X132" s="663">
        <v>46357</v>
      </c>
      <c r="Y132" s="659" t="s">
        <v>44</v>
      </c>
    </row>
    <row r="133" ht="156.75" spans="1:25">
      <c r="A133" s="659">
        <v>125</v>
      </c>
      <c r="B133" s="659" t="s">
        <v>31</v>
      </c>
      <c r="C133" s="659" t="s">
        <v>46</v>
      </c>
      <c r="D133" s="659" t="s">
        <v>47</v>
      </c>
      <c r="E133" s="659" t="s">
        <v>670</v>
      </c>
      <c r="F133" s="659" t="s">
        <v>322</v>
      </c>
      <c r="G133" s="659" t="s">
        <v>671</v>
      </c>
      <c r="H133" s="659" t="s">
        <v>37</v>
      </c>
      <c r="I133" s="661" t="s">
        <v>672</v>
      </c>
      <c r="J133" s="659">
        <v>497</v>
      </c>
      <c r="K133" s="659">
        <v>497</v>
      </c>
      <c r="L133" s="659"/>
      <c r="M133" s="659"/>
      <c r="N133" s="659" t="s">
        <v>673</v>
      </c>
      <c r="O133" s="659" t="s">
        <v>674</v>
      </c>
      <c r="P133" s="662">
        <v>2252</v>
      </c>
      <c r="Q133" s="659" t="s">
        <v>42</v>
      </c>
      <c r="R133" s="659" t="s">
        <v>42</v>
      </c>
      <c r="S133" s="659" t="s">
        <v>42</v>
      </c>
      <c r="T133" s="659" t="s">
        <v>268</v>
      </c>
      <c r="U133" s="659" t="s">
        <v>327</v>
      </c>
      <c r="V133" s="659" t="s">
        <v>41</v>
      </c>
      <c r="W133" s="663">
        <v>46023</v>
      </c>
      <c r="X133" s="663">
        <v>46387</v>
      </c>
      <c r="Y133" s="659" t="s">
        <v>44</v>
      </c>
    </row>
    <row r="134" ht="128.25" spans="1:25">
      <c r="A134" s="659">
        <v>126</v>
      </c>
      <c r="B134" s="659" t="s">
        <v>31</v>
      </c>
      <c r="C134" s="659" t="s">
        <v>46</v>
      </c>
      <c r="D134" s="659" t="s">
        <v>47</v>
      </c>
      <c r="E134" s="659" t="s">
        <v>675</v>
      </c>
      <c r="F134" s="659" t="s">
        <v>322</v>
      </c>
      <c r="G134" s="659" t="s">
        <v>676</v>
      </c>
      <c r="H134" s="659" t="s">
        <v>37</v>
      </c>
      <c r="I134" s="661" t="s">
        <v>677</v>
      </c>
      <c r="J134" s="659">
        <v>430</v>
      </c>
      <c r="K134" s="659">
        <v>430</v>
      </c>
      <c r="L134" s="659">
        <v>0</v>
      </c>
      <c r="M134" s="659">
        <v>0</v>
      </c>
      <c r="N134" s="659" t="s">
        <v>678</v>
      </c>
      <c r="O134" s="659" t="s">
        <v>679</v>
      </c>
      <c r="P134" s="662">
        <v>2795</v>
      </c>
      <c r="Q134" s="659" t="s">
        <v>42</v>
      </c>
      <c r="R134" s="659" t="s">
        <v>42</v>
      </c>
      <c r="S134" s="659" t="s">
        <v>42</v>
      </c>
      <c r="T134" s="659" t="s">
        <v>268</v>
      </c>
      <c r="U134" s="659" t="s">
        <v>327</v>
      </c>
      <c r="V134" s="659" t="s">
        <v>41</v>
      </c>
      <c r="W134" s="663">
        <v>46235</v>
      </c>
      <c r="X134" s="663">
        <v>46387</v>
      </c>
      <c r="Y134" s="659" t="s">
        <v>44</v>
      </c>
    </row>
    <row r="135" ht="128.25" spans="1:25">
      <c r="A135" s="659">
        <v>127</v>
      </c>
      <c r="B135" s="659" t="s">
        <v>31</v>
      </c>
      <c r="C135" s="659" t="s">
        <v>46</v>
      </c>
      <c r="D135" s="659" t="s">
        <v>47</v>
      </c>
      <c r="E135" s="659" t="s">
        <v>680</v>
      </c>
      <c r="F135" s="659" t="s">
        <v>322</v>
      </c>
      <c r="G135" s="659" t="s">
        <v>671</v>
      </c>
      <c r="H135" s="659" t="s">
        <v>37</v>
      </c>
      <c r="I135" s="661" t="s">
        <v>681</v>
      </c>
      <c r="J135" s="659">
        <v>201.4</v>
      </c>
      <c r="K135" s="659">
        <v>201.4</v>
      </c>
      <c r="L135" s="659"/>
      <c r="M135" s="659"/>
      <c r="N135" s="659" t="s">
        <v>682</v>
      </c>
      <c r="O135" s="659" t="s">
        <v>683</v>
      </c>
      <c r="P135" s="662">
        <v>1989</v>
      </c>
      <c r="Q135" s="659" t="s">
        <v>42</v>
      </c>
      <c r="R135" s="659" t="s">
        <v>42</v>
      </c>
      <c r="S135" s="659" t="s">
        <v>42</v>
      </c>
      <c r="T135" s="659" t="s">
        <v>268</v>
      </c>
      <c r="U135" s="659" t="s">
        <v>327</v>
      </c>
      <c r="V135" s="659" t="s">
        <v>41</v>
      </c>
      <c r="W135" s="663">
        <v>46023</v>
      </c>
      <c r="X135" s="663">
        <v>46387</v>
      </c>
      <c r="Y135" s="659" t="s">
        <v>44</v>
      </c>
    </row>
    <row r="136" ht="114" spans="1:25">
      <c r="A136" s="659">
        <v>128</v>
      </c>
      <c r="B136" s="659" t="s">
        <v>31</v>
      </c>
      <c r="C136" s="659" t="s">
        <v>46</v>
      </c>
      <c r="D136" s="659" t="s">
        <v>47</v>
      </c>
      <c r="E136" s="659" t="s">
        <v>684</v>
      </c>
      <c r="F136" s="659" t="s">
        <v>322</v>
      </c>
      <c r="G136" s="659" t="s">
        <v>685</v>
      </c>
      <c r="H136" s="659" t="s">
        <v>37</v>
      </c>
      <c r="I136" s="661" t="s">
        <v>686</v>
      </c>
      <c r="J136" s="659">
        <v>131.84</v>
      </c>
      <c r="K136" s="659">
        <v>131.84</v>
      </c>
      <c r="L136" s="659"/>
      <c r="M136" s="659"/>
      <c r="N136" s="659" t="s">
        <v>687</v>
      </c>
      <c r="O136" s="659" t="s">
        <v>688</v>
      </c>
      <c r="P136" s="662">
        <v>700</v>
      </c>
      <c r="Q136" s="659" t="s">
        <v>42</v>
      </c>
      <c r="R136" s="659" t="s">
        <v>42</v>
      </c>
      <c r="S136" s="659" t="s">
        <v>42</v>
      </c>
      <c r="T136" s="659" t="s">
        <v>268</v>
      </c>
      <c r="U136" s="659" t="s">
        <v>327</v>
      </c>
      <c r="V136" s="659" t="s">
        <v>41</v>
      </c>
      <c r="W136" s="663">
        <v>46235</v>
      </c>
      <c r="X136" s="663">
        <v>46387</v>
      </c>
      <c r="Y136" s="659" t="s">
        <v>44</v>
      </c>
    </row>
    <row r="137" ht="185.25" spans="1:25">
      <c r="A137" s="659">
        <v>129</v>
      </c>
      <c r="B137" s="659" t="s">
        <v>31</v>
      </c>
      <c r="C137" s="659" t="s">
        <v>46</v>
      </c>
      <c r="D137" s="659" t="s">
        <v>47</v>
      </c>
      <c r="E137" s="659" t="s">
        <v>689</v>
      </c>
      <c r="F137" s="659" t="s">
        <v>322</v>
      </c>
      <c r="G137" s="659" t="s">
        <v>690</v>
      </c>
      <c r="H137" s="659" t="s">
        <v>37</v>
      </c>
      <c r="I137" s="661" t="s">
        <v>691</v>
      </c>
      <c r="J137" s="659">
        <v>330</v>
      </c>
      <c r="K137" s="659">
        <v>330</v>
      </c>
      <c r="L137" s="659"/>
      <c r="M137" s="659"/>
      <c r="N137" s="659" t="s">
        <v>692</v>
      </c>
      <c r="O137" s="659" t="s">
        <v>693</v>
      </c>
      <c r="P137" s="662">
        <v>106</v>
      </c>
      <c r="Q137" s="659" t="s">
        <v>42</v>
      </c>
      <c r="R137" s="659" t="s">
        <v>42</v>
      </c>
      <c r="S137" s="659" t="s">
        <v>42</v>
      </c>
      <c r="T137" s="659" t="s">
        <v>268</v>
      </c>
      <c r="U137" s="659" t="s">
        <v>327</v>
      </c>
      <c r="V137" s="659" t="s">
        <v>41</v>
      </c>
      <c r="W137" s="663">
        <v>46023</v>
      </c>
      <c r="X137" s="663">
        <v>46387</v>
      </c>
      <c r="Y137" s="659" t="s">
        <v>44</v>
      </c>
    </row>
    <row r="138" ht="128.25" spans="1:25">
      <c r="A138" s="659">
        <v>130</v>
      </c>
      <c r="B138" s="659" t="s">
        <v>31</v>
      </c>
      <c r="C138" s="659" t="s">
        <v>46</v>
      </c>
      <c r="D138" s="659" t="s">
        <v>47</v>
      </c>
      <c r="E138" s="659" t="s">
        <v>694</v>
      </c>
      <c r="F138" s="659" t="s">
        <v>322</v>
      </c>
      <c r="G138" s="659" t="s">
        <v>671</v>
      </c>
      <c r="H138" s="659" t="s">
        <v>37</v>
      </c>
      <c r="I138" s="661" t="s">
        <v>695</v>
      </c>
      <c r="J138" s="659">
        <v>194</v>
      </c>
      <c r="K138" s="659">
        <v>194</v>
      </c>
      <c r="L138" s="659"/>
      <c r="M138" s="659"/>
      <c r="N138" s="659" t="s">
        <v>696</v>
      </c>
      <c r="O138" s="659" t="s">
        <v>697</v>
      </c>
      <c r="P138" s="662">
        <v>465</v>
      </c>
      <c r="Q138" s="659" t="s">
        <v>42</v>
      </c>
      <c r="R138" s="659" t="s">
        <v>42</v>
      </c>
      <c r="S138" s="659" t="s">
        <v>42</v>
      </c>
      <c r="T138" s="659" t="s">
        <v>268</v>
      </c>
      <c r="U138" s="659" t="s">
        <v>327</v>
      </c>
      <c r="V138" s="659" t="s">
        <v>41</v>
      </c>
      <c r="W138" s="663">
        <v>46023</v>
      </c>
      <c r="X138" s="663">
        <v>46387</v>
      </c>
      <c r="Y138" s="659" t="s">
        <v>44</v>
      </c>
    </row>
    <row r="139" ht="142.5" spans="1:25">
      <c r="A139" s="659">
        <v>131</v>
      </c>
      <c r="B139" s="659" t="s">
        <v>31</v>
      </c>
      <c r="C139" s="659" t="s">
        <v>111</v>
      </c>
      <c r="D139" s="659" t="s">
        <v>112</v>
      </c>
      <c r="E139" s="659" t="s">
        <v>698</v>
      </c>
      <c r="F139" s="659" t="s">
        <v>322</v>
      </c>
      <c r="G139" s="659" t="s">
        <v>699</v>
      </c>
      <c r="H139" s="659" t="s">
        <v>700</v>
      </c>
      <c r="I139" s="661" t="s">
        <v>701</v>
      </c>
      <c r="J139" s="659">
        <v>213</v>
      </c>
      <c r="K139" s="659">
        <v>213</v>
      </c>
      <c r="L139" s="659">
        <v>0</v>
      </c>
      <c r="M139" s="659">
        <v>0</v>
      </c>
      <c r="N139" s="659" t="s">
        <v>702</v>
      </c>
      <c r="O139" s="659" t="s">
        <v>703</v>
      </c>
      <c r="P139" s="662">
        <v>584</v>
      </c>
      <c r="Q139" s="659" t="s">
        <v>42</v>
      </c>
      <c r="R139" s="659" t="s">
        <v>42</v>
      </c>
      <c r="S139" s="659" t="s">
        <v>42</v>
      </c>
      <c r="T139" s="659" t="s">
        <v>268</v>
      </c>
      <c r="U139" s="659" t="s">
        <v>327</v>
      </c>
      <c r="V139" s="659" t="s">
        <v>41</v>
      </c>
      <c r="W139" s="663">
        <v>46235</v>
      </c>
      <c r="X139" s="663">
        <v>46387</v>
      </c>
      <c r="Y139" s="659" t="s">
        <v>44</v>
      </c>
    </row>
    <row r="140" ht="71.25" spans="1:25">
      <c r="A140" s="659">
        <v>132</v>
      </c>
      <c r="B140" s="659" t="s">
        <v>31</v>
      </c>
      <c r="C140" s="659" t="s">
        <v>46</v>
      </c>
      <c r="D140" s="659" t="s">
        <v>47</v>
      </c>
      <c r="E140" s="659" t="s">
        <v>704</v>
      </c>
      <c r="F140" s="659" t="s">
        <v>705</v>
      </c>
      <c r="G140" s="659" t="s">
        <v>706</v>
      </c>
      <c r="H140" s="659" t="s">
        <v>37</v>
      </c>
      <c r="I140" s="661" t="s">
        <v>707</v>
      </c>
      <c r="J140" s="659">
        <v>450</v>
      </c>
      <c r="K140" s="659">
        <v>450</v>
      </c>
      <c r="L140" s="659"/>
      <c r="M140" s="659"/>
      <c r="N140" s="659" t="s">
        <v>708</v>
      </c>
      <c r="O140" s="659" t="s">
        <v>342</v>
      </c>
      <c r="P140" s="662">
        <v>2960</v>
      </c>
      <c r="Q140" s="659" t="s">
        <v>42</v>
      </c>
      <c r="R140" s="659" t="s">
        <v>42</v>
      </c>
      <c r="S140" s="659" t="s">
        <v>42</v>
      </c>
      <c r="T140" s="659" t="s">
        <v>268</v>
      </c>
      <c r="U140" s="659" t="s">
        <v>709</v>
      </c>
      <c r="V140" s="659" t="s">
        <v>41</v>
      </c>
      <c r="W140" s="663">
        <v>46023</v>
      </c>
      <c r="X140" s="663">
        <v>46357</v>
      </c>
      <c r="Y140" s="659" t="s">
        <v>44</v>
      </c>
    </row>
    <row r="141" ht="356.25" spans="1:25">
      <c r="A141" s="659">
        <v>133</v>
      </c>
      <c r="B141" s="659" t="s">
        <v>31</v>
      </c>
      <c r="C141" s="659" t="s">
        <v>46</v>
      </c>
      <c r="D141" s="659" t="s">
        <v>47</v>
      </c>
      <c r="E141" s="659" t="s">
        <v>710</v>
      </c>
      <c r="F141" s="659" t="s">
        <v>705</v>
      </c>
      <c r="G141" s="659" t="s">
        <v>711</v>
      </c>
      <c r="H141" s="659" t="s">
        <v>37</v>
      </c>
      <c r="I141" s="661" t="s">
        <v>712</v>
      </c>
      <c r="J141" s="659">
        <v>187</v>
      </c>
      <c r="K141" s="659">
        <v>187</v>
      </c>
      <c r="L141" s="659"/>
      <c r="M141" s="659"/>
      <c r="N141" s="659" t="s">
        <v>713</v>
      </c>
      <c r="O141" s="659" t="s">
        <v>342</v>
      </c>
      <c r="P141" s="662">
        <v>166</v>
      </c>
      <c r="Q141" s="659" t="s">
        <v>42</v>
      </c>
      <c r="R141" s="659" t="s">
        <v>42</v>
      </c>
      <c r="S141" s="659" t="s">
        <v>42</v>
      </c>
      <c r="T141" s="659" t="s">
        <v>268</v>
      </c>
      <c r="U141" s="659" t="s">
        <v>709</v>
      </c>
      <c r="V141" s="659" t="s">
        <v>41</v>
      </c>
      <c r="W141" s="663">
        <v>46023</v>
      </c>
      <c r="X141" s="663">
        <v>46357</v>
      </c>
      <c r="Y141" s="659" t="s">
        <v>44</v>
      </c>
    </row>
    <row r="142" ht="171" spans="1:25">
      <c r="A142" s="659">
        <v>134</v>
      </c>
      <c r="B142" s="659" t="s">
        <v>31</v>
      </c>
      <c r="C142" s="659" t="s">
        <v>46</v>
      </c>
      <c r="D142" s="659" t="s">
        <v>47</v>
      </c>
      <c r="E142" s="659" t="s">
        <v>714</v>
      </c>
      <c r="F142" s="659" t="s">
        <v>705</v>
      </c>
      <c r="G142" s="659" t="s">
        <v>715</v>
      </c>
      <c r="H142" s="659" t="s">
        <v>37</v>
      </c>
      <c r="I142" s="661" t="s">
        <v>716</v>
      </c>
      <c r="J142" s="659">
        <v>182</v>
      </c>
      <c r="K142" s="659">
        <v>182</v>
      </c>
      <c r="L142" s="659"/>
      <c r="M142" s="659"/>
      <c r="N142" s="659" t="s">
        <v>717</v>
      </c>
      <c r="O142" s="659" t="s">
        <v>342</v>
      </c>
      <c r="P142" s="662">
        <v>2281</v>
      </c>
      <c r="Q142" s="659" t="s">
        <v>42</v>
      </c>
      <c r="R142" s="659" t="s">
        <v>42</v>
      </c>
      <c r="S142" s="659" t="s">
        <v>42</v>
      </c>
      <c r="T142" s="659" t="s">
        <v>268</v>
      </c>
      <c r="U142" s="659" t="s">
        <v>709</v>
      </c>
      <c r="V142" s="659" t="s">
        <v>41</v>
      </c>
      <c r="W142" s="663">
        <v>46023</v>
      </c>
      <c r="X142" s="663">
        <v>46357</v>
      </c>
      <c r="Y142" s="659" t="s">
        <v>44</v>
      </c>
    </row>
    <row r="143" ht="71.25" spans="1:25">
      <c r="A143" s="659">
        <v>135</v>
      </c>
      <c r="B143" s="659" t="s">
        <v>31</v>
      </c>
      <c r="C143" s="659" t="s">
        <v>46</v>
      </c>
      <c r="D143" s="659" t="s">
        <v>47</v>
      </c>
      <c r="E143" s="659" t="s">
        <v>718</v>
      </c>
      <c r="F143" s="659" t="s">
        <v>705</v>
      </c>
      <c r="G143" s="659" t="s">
        <v>719</v>
      </c>
      <c r="H143" s="659" t="s">
        <v>37</v>
      </c>
      <c r="I143" s="661" t="s">
        <v>720</v>
      </c>
      <c r="J143" s="659">
        <v>181.5</v>
      </c>
      <c r="K143" s="659">
        <v>181.5</v>
      </c>
      <c r="L143" s="659"/>
      <c r="M143" s="659"/>
      <c r="N143" s="659" t="s">
        <v>721</v>
      </c>
      <c r="O143" s="659" t="s">
        <v>342</v>
      </c>
      <c r="P143" s="662">
        <v>359</v>
      </c>
      <c r="Q143" s="659" t="s">
        <v>42</v>
      </c>
      <c r="R143" s="659" t="s">
        <v>42</v>
      </c>
      <c r="S143" s="659" t="s">
        <v>42</v>
      </c>
      <c r="T143" s="659" t="s">
        <v>268</v>
      </c>
      <c r="U143" s="659" t="s">
        <v>709</v>
      </c>
      <c r="V143" s="659" t="s">
        <v>41</v>
      </c>
      <c r="W143" s="663">
        <v>46023</v>
      </c>
      <c r="X143" s="663">
        <v>46357</v>
      </c>
      <c r="Y143" s="659" t="s">
        <v>44</v>
      </c>
    </row>
    <row r="144" ht="71.25" spans="1:25">
      <c r="A144" s="659">
        <v>136</v>
      </c>
      <c r="B144" s="659" t="s">
        <v>31</v>
      </c>
      <c r="C144" s="659" t="s">
        <v>46</v>
      </c>
      <c r="D144" s="659" t="s">
        <v>47</v>
      </c>
      <c r="E144" s="659" t="s">
        <v>722</v>
      </c>
      <c r="F144" s="659" t="s">
        <v>705</v>
      </c>
      <c r="G144" s="659" t="s">
        <v>723</v>
      </c>
      <c r="H144" s="659" t="s">
        <v>37</v>
      </c>
      <c r="I144" s="661" t="s">
        <v>724</v>
      </c>
      <c r="J144" s="659">
        <v>200</v>
      </c>
      <c r="K144" s="659">
        <v>200</v>
      </c>
      <c r="L144" s="659"/>
      <c r="M144" s="659"/>
      <c r="N144" s="659" t="s">
        <v>725</v>
      </c>
      <c r="O144" s="659" t="s">
        <v>342</v>
      </c>
      <c r="P144" s="662">
        <v>2620</v>
      </c>
      <c r="Q144" s="659" t="s">
        <v>42</v>
      </c>
      <c r="R144" s="659" t="s">
        <v>42</v>
      </c>
      <c r="S144" s="659" t="s">
        <v>42</v>
      </c>
      <c r="T144" s="659" t="s">
        <v>268</v>
      </c>
      <c r="U144" s="659" t="s">
        <v>709</v>
      </c>
      <c r="V144" s="659" t="s">
        <v>41</v>
      </c>
      <c r="W144" s="663">
        <v>46023</v>
      </c>
      <c r="X144" s="663">
        <v>46357</v>
      </c>
      <c r="Y144" s="659" t="s">
        <v>44</v>
      </c>
    </row>
    <row r="145" ht="128.25" spans="1:25">
      <c r="A145" s="659">
        <v>137</v>
      </c>
      <c r="B145" s="659" t="s">
        <v>31</v>
      </c>
      <c r="C145" s="659" t="s">
        <v>46</v>
      </c>
      <c r="D145" s="659" t="s">
        <v>47</v>
      </c>
      <c r="E145" s="659" t="s">
        <v>726</v>
      </c>
      <c r="F145" s="659" t="s">
        <v>76</v>
      </c>
      <c r="G145" s="659" t="s">
        <v>727</v>
      </c>
      <c r="H145" s="659" t="s">
        <v>37</v>
      </c>
      <c r="I145" s="661" t="s">
        <v>728</v>
      </c>
      <c r="J145" s="659">
        <v>220</v>
      </c>
      <c r="K145" s="659">
        <v>220</v>
      </c>
      <c r="L145" s="659"/>
      <c r="M145" s="659"/>
      <c r="N145" s="659" t="s">
        <v>729</v>
      </c>
      <c r="O145" s="659" t="s">
        <v>730</v>
      </c>
      <c r="P145" s="662">
        <v>503</v>
      </c>
      <c r="Q145" s="659" t="s">
        <v>42</v>
      </c>
      <c r="R145" s="659" t="s">
        <v>42</v>
      </c>
      <c r="S145" s="659" t="s">
        <v>42</v>
      </c>
      <c r="T145" s="659" t="s">
        <v>268</v>
      </c>
      <c r="U145" s="659" t="s">
        <v>81</v>
      </c>
      <c r="V145" s="659" t="s">
        <v>41</v>
      </c>
      <c r="W145" s="663">
        <v>46023</v>
      </c>
      <c r="X145" s="663">
        <v>46296</v>
      </c>
      <c r="Y145" s="659" t="s">
        <v>44</v>
      </c>
    </row>
    <row r="146" ht="156.75" spans="1:25">
      <c r="A146" s="659">
        <v>138</v>
      </c>
      <c r="B146" s="659" t="s">
        <v>31</v>
      </c>
      <c r="C146" s="659" t="s">
        <v>46</v>
      </c>
      <c r="D146" s="659" t="s">
        <v>47</v>
      </c>
      <c r="E146" s="659" t="s">
        <v>731</v>
      </c>
      <c r="F146" s="659" t="s">
        <v>76</v>
      </c>
      <c r="G146" s="659" t="s">
        <v>732</v>
      </c>
      <c r="H146" s="659" t="s">
        <v>37</v>
      </c>
      <c r="I146" s="661" t="s">
        <v>733</v>
      </c>
      <c r="J146" s="659">
        <v>200</v>
      </c>
      <c r="K146" s="659">
        <v>200</v>
      </c>
      <c r="L146" s="659"/>
      <c r="M146" s="659"/>
      <c r="N146" s="659" t="s">
        <v>734</v>
      </c>
      <c r="O146" s="659" t="s">
        <v>432</v>
      </c>
      <c r="P146" s="662">
        <v>460</v>
      </c>
      <c r="Q146" s="659" t="s">
        <v>42</v>
      </c>
      <c r="R146" s="659" t="s">
        <v>42</v>
      </c>
      <c r="S146" s="659" t="s">
        <v>42</v>
      </c>
      <c r="T146" s="659" t="s">
        <v>268</v>
      </c>
      <c r="U146" s="659" t="s">
        <v>81</v>
      </c>
      <c r="V146" s="659" t="s">
        <v>41</v>
      </c>
      <c r="W146" s="663">
        <v>46023</v>
      </c>
      <c r="X146" s="663">
        <v>46296</v>
      </c>
      <c r="Y146" s="659" t="s">
        <v>44</v>
      </c>
    </row>
    <row r="147" ht="185.25" spans="1:25">
      <c r="A147" s="659">
        <v>139</v>
      </c>
      <c r="B147" s="659" t="s">
        <v>31</v>
      </c>
      <c r="C147" s="659" t="s">
        <v>46</v>
      </c>
      <c r="D147" s="659" t="s">
        <v>47</v>
      </c>
      <c r="E147" s="659" t="s">
        <v>735</v>
      </c>
      <c r="F147" s="659" t="s">
        <v>76</v>
      </c>
      <c r="G147" s="659" t="s">
        <v>126</v>
      </c>
      <c r="H147" s="659" t="s">
        <v>37</v>
      </c>
      <c r="I147" s="661" t="s">
        <v>736</v>
      </c>
      <c r="J147" s="659">
        <v>230</v>
      </c>
      <c r="K147" s="659">
        <v>230</v>
      </c>
      <c r="L147" s="659"/>
      <c r="M147" s="659"/>
      <c r="N147" s="659" t="s">
        <v>737</v>
      </c>
      <c r="O147" s="659" t="s">
        <v>730</v>
      </c>
      <c r="P147" s="662">
        <v>1997</v>
      </c>
      <c r="Q147" s="659" t="s">
        <v>42</v>
      </c>
      <c r="R147" s="659" t="s">
        <v>42</v>
      </c>
      <c r="S147" s="659" t="s">
        <v>42</v>
      </c>
      <c r="T147" s="659" t="s">
        <v>268</v>
      </c>
      <c r="U147" s="659" t="s">
        <v>81</v>
      </c>
      <c r="V147" s="659" t="s">
        <v>41</v>
      </c>
      <c r="W147" s="663">
        <v>46023</v>
      </c>
      <c r="X147" s="663">
        <v>46296</v>
      </c>
      <c r="Y147" s="659" t="s">
        <v>44</v>
      </c>
    </row>
    <row r="148" ht="185.25" spans="1:25">
      <c r="A148" s="659">
        <v>140</v>
      </c>
      <c r="B148" s="659" t="s">
        <v>31</v>
      </c>
      <c r="C148" s="659" t="s">
        <v>46</v>
      </c>
      <c r="D148" s="659" t="s">
        <v>47</v>
      </c>
      <c r="E148" s="659" t="s">
        <v>738</v>
      </c>
      <c r="F148" s="659" t="s">
        <v>76</v>
      </c>
      <c r="G148" s="659" t="s">
        <v>739</v>
      </c>
      <c r="H148" s="659" t="s">
        <v>37</v>
      </c>
      <c r="I148" s="661" t="s">
        <v>740</v>
      </c>
      <c r="J148" s="659">
        <v>250</v>
      </c>
      <c r="K148" s="659">
        <v>250</v>
      </c>
      <c r="L148" s="659"/>
      <c r="M148" s="659"/>
      <c r="N148" s="659" t="s">
        <v>741</v>
      </c>
      <c r="O148" s="659" t="s">
        <v>730</v>
      </c>
      <c r="P148" s="662">
        <v>5265</v>
      </c>
      <c r="Q148" s="659" t="s">
        <v>42</v>
      </c>
      <c r="R148" s="659" t="s">
        <v>42</v>
      </c>
      <c r="S148" s="659" t="s">
        <v>42</v>
      </c>
      <c r="T148" s="659" t="s">
        <v>268</v>
      </c>
      <c r="U148" s="659" t="s">
        <v>81</v>
      </c>
      <c r="V148" s="659" t="s">
        <v>41</v>
      </c>
      <c r="W148" s="663">
        <v>46023</v>
      </c>
      <c r="X148" s="663">
        <v>46296</v>
      </c>
      <c r="Y148" s="659" t="s">
        <v>44</v>
      </c>
    </row>
    <row r="149" ht="185.25" spans="1:25">
      <c r="A149" s="659">
        <v>141</v>
      </c>
      <c r="B149" s="659" t="s">
        <v>31</v>
      </c>
      <c r="C149" s="659" t="s">
        <v>46</v>
      </c>
      <c r="D149" s="659" t="s">
        <v>47</v>
      </c>
      <c r="E149" s="659" t="s">
        <v>742</v>
      </c>
      <c r="F149" s="659" t="s">
        <v>76</v>
      </c>
      <c r="G149" s="659" t="s">
        <v>743</v>
      </c>
      <c r="H149" s="659" t="s">
        <v>37</v>
      </c>
      <c r="I149" s="661" t="s">
        <v>744</v>
      </c>
      <c r="J149" s="659">
        <v>150</v>
      </c>
      <c r="K149" s="659">
        <v>150</v>
      </c>
      <c r="L149" s="659"/>
      <c r="M149" s="659"/>
      <c r="N149" s="659" t="s">
        <v>745</v>
      </c>
      <c r="O149" s="659" t="s">
        <v>432</v>
      </c>
      <c r="P149" s="662">
        <v>4263</v>
      </c>
      <c r="Q149" s="659" t="s">
        <v>42</v>
      </c>
      <c r="R149" s="659" t="s">
        <v>42</v>
      </c>
      <c r="S149" s="659" t="s">
        <v>42</v>
      </c>
      <c r="T149" s="659" t="s">
        <v>268</v>
      </c>
      <c r="U149" s="659" t="s">
        <v>81</v>
      </c>
      <c r="V149" s="659" t="s">
        <v>41</v>
      </c>
      <c r="W149" s="663">
        <v>46023</v>
      </c>
      <c r="X149" s="663">
        <v>46296</v>
      </c>
      <c r="Y149" s="659" t="s">
        <v>44</v>
      </c>
    </row>
    <row r="150" ht="156.75" spans="1:25">
      <c r="A150" s="659">
        <v>142</v>
      </c>
      <c r="B150" s="659" t="s">
        <v>31</v>
      </c>
      <c r="C150" s="659" t="s">
        <v>46</v>
      </c>
      <c r="D150" s="659" t="s">
        <v>47</v>
      </c>
      <c r="E150" s="659" t="s">
        <v>746</v>
      </c>
      <c r="F150" s="659" t="s">
        <v>76</v>
      </c>
      <c r="G150" s="659" t="s">
        <v>747</v>
      </c>
      <c r="H150" s="659" t="s">
        <v>37</v>
      </c>
      <c r="I150" s="661" t="s">
        <v>748</v>
      </c>
      <c r="J150" s="659">
        <v>230</v>
      </c>
      <c r="K150" s="659">
        <v>230</v>
      </c>
      <c r="L150" s="659"/>
      <c r="M150" s="659"/>
      <c r="N150" s="659" t="s">
        <v>749</v>
      </c>
      <c r="O150" s="659" t="s">
        <v>730</v>
      </c>
      <c r="P150" s="662">
        <v>1356</v>
      </c>
      <c r="Q150" s="659" t="s">
        <v>42</v>
      </c>
      <c r="R150" s="659" t="s">
        <v>42</v>
      </c>
      <c r="S150" s="659" t="s">
        <v>42</v>
      </c>
      <c r="T150" s="659" t="s">
        <v>268</v>
      </c>
      <c r="U150" s="659" t="s">
        <v>81</v>
      </c>
      <c r="V150" s="659" t="s">
        <v>41</v>
      </c>
      <c r="W150" s="663">
        <v>46023</v>
      </c>
      <c r="X150" s="663">
        <v>46296</v>
      </c>
      <c r="Y150" s="659" t="s">
        <v>44</v>
      </c>
    </row>
    <row r="151" ht="114" spans="1:25">
      <c r="A151" s="659">
        <v>143</v>
      </c>
      <c r="B151" s="659" t="s">
        <v>31</v>
      </c>
      <c r="C151" s="659" t="s">
        <v>46</v>
      </c>
      <c r="D151" s="659" t="s">
        <v>47</v>
      </c>
      <c r="E151" s="659" t="s">
        <v>750</v>
      </c>
      <c r="F151" s="659" t="s">
        <v>76</v>
      </c>
      <c r="G151" s="659" t="s">
        <v>751</v>
      </c>
      <c r="H151" s="659" t="s">
        <v>37</v>
      </c>
      <c r="I151" s="661" t="s">
        <v>752</v>
      </c>
      <c r="J151" s="659">
        <v>240</v>
      </c>
      <c r="K151" s="659">
        <v>240</v>
      </c>
      <c r="L151" s="659"/>
      <c r="M151" s="659"/>
      <c r="N151" s="659" t="s">
        <v>753</v>
      </c>
      <c r="O151" s="659" t="s">
        <v>754</v>
      </c>
      <c r="P151" s="662">
        <v>920</v>
      </c>
      <c r="Q151" s="659" t="s">
        <v>42</v>
      </c>
      <c r="R151" s="659" t="s">
        <v>42</v>
      </c>
      <c r="S151" s="659" t="s">
        <v>42</v>
      </c>
      <c r="T151" s="659" t="s">
        <v>268</v>
      </c>
      <c r="U151" s="659" t="s">
        <v>81</v>
      </c>
      <c r="V151" s="659" t="s">
        <v>41</v>
      </c>
      <c r="W151" s="663">
        <v>46023</v>
      </c>
      <c r="X151" s="663">
        <v>46387</v>
      </c>
      <c r="Y151" s="659" t="s">
        <v>44</v>
      </c>
    </row>
    <row r="152" ht="228" spans="1:25">
      <c r="A152" s="659">
        <v>144</v>
      </c>
      <c r="B152" s="659" t="s">
        <v>31</v>
      </c>
      <c r="C152" s="659" t="s">
        <v>46</v>
      </c>
      <c r="D152" s="659" t="s">
        <v>47</v>
      </c>
      <c r="E152" s="659" t="s">
        <v>755</v>
      </c>
      <c r="F152" s="659" t="s">
        <v>76</v>
      </c>
      <c r="G152" s="659" t="s">
        <v>756</v>
      </c>
      <c r="H152" s="659" t="s">
        <v>37</v>
      </c>
      <c r="I152" s="661" t="s">
        <v>757</v>
      </c>
      <c r="J152" s="659">
        <v>180</v>
      </c>
      <c r="K152" s="659">
        <v>180</v>
      </c>
      <c r="L152" s="659"/>
      <c r="M152" s="659"/>
      <c r="N152" s="659" t="s">
        <v>758</v>
      </c>
      <c r="O152" s="659" t="s">
        <v>332</v>
      </c>
      <c r="P152" s="662">
        <v>52316</v>
      </c>
      <c r="Q152" s="659" t="s">
        <v>42</v>
      </c>
      <c r="R152" s="659" t="s">
        <v>42</v>
      </c>
      <c r="S152" s="659" t="s">
        <v>42</v>
      </c>
      <c r="T152" s="659" t="s">
        <v>268</v>
      </c>
      <c r="U152" s="659" t="s">
        <v>81</v>
      </c>
      <c r="V152" s="659" t="s">
        <v>41</v>
      </c>
      <c r="W152" s="663">
        <v>46023</v>
      </c>
      <c r="X152" s="663">
        <v>46387</v>
      </c>
      <c r="Y152" s="659" t="s">
        <v>44</v>
      </c>
    </row>
    <row r="153" ht="99.75" spans="1:25">
      <c r="A153" s="659">
        <v>145</v>
      </c>
      <c r="B153" s="659" t="s">
        <v>31</v>
      </c>
      <c r="C153" s="659" t="s">
        <v>46</v>
      </c>
      <c r="D153" s="659" t="s">
        <v>47</v>
      </c>
      <c r="E153" s="659" t="s">
        <v>759</v>
      </c>
      <c r="F153" s="659" t="s">
        <v>76</v>
      </c>
      <c r="G153" s="659" t="s">
        <v>760</v>
      </c>
      <c r="H153" s="659" t="s">
        <v>37</v>
      </c>
      <c r="I153" s="661" t="s">
        <v>761</v>
      </c>
      <c r="J153" s="659">
        <v>152</v>
      </c>
      <c r="K153" s="659">
        <v>152</v>
      </c>
      <c r="L153" s="659"/>
      <c r="M153" s="659"/>
      <c r="N153" s="659" t="s">
        <v>762</v>
      </c>
      <c r="O153" s="659" t="s">
        <v>730</v>
      </c>
      <c r="P153" s="662">
        <v>11932</v>
      </c>
      <c r="Q153" s="659" t="s">
        <v>42</v>
      </c>
      <c r="R153" s="659" t="s">
        <v>42</v>
      </c>
      <c r="S153" s="659" t="s">
        <v>42</v>
      </c>
      <c r="T153" s="659" t="s">
        <v>268</v>
      </c>
      <c r="U153" s="659" t="s">
        <v>81</v>
      </c>
      <c r="V153" s="659" t="s">
        <v>41</v>
      </c>
      <c r="W153" s="663">
        <v>46082</v>
      </c>
      <c r="X153" s="663">
        <v>46296</v>
      </c>
      <c r="Y153" s="659" t="s">
        <v>44</v>
      </c>
    </row>
    <row r="154" ht="142.5" spans="1:25">
      <c r="A154" s="659">
        <v>146</v>
      </c>
      <c r="B154" s="659" t="s">
        <v>31</v>
      </c>
      <c r="C154" s="659" t="s">
        <v>46</v>
      </c>
      <c r="D154" s="659" t="s">
        <v>47</v>
      </c>
      <c r="E154" s="659" t="s">
        <v>763</v>
      </c>
      <c r="F154" s="659" t="s">
        <v>90</v>
      </c>
      <c r="G154" s="659" t="s">
        <v>764</v>
      </c>
      <c r="H154" s="659" t="s">
        <v>37</v>
      </c>
      <c r="I154" s="661" t="s">
        <v>765</v>
      </c>
      <c r="J154" s="659">
        <v>201</v>
      </c>
      <c r="K154" s="659">
        <v>201</v>
      </c>
      <c r="L154" s="659"/>
      <c r="M154" s="659"/>
      <c r="N154" s="659" t="s">
        <v>766</v>
      </c>
      <c r="O154" s="659" t="s">
        <v>767</v>
      </c>
      <c r="P154" s="662">
        <v>1356</v>
      </c>
      <c r="Q154" s="659" t="s">
        <v>42</v>
      </c>
      <c r="R154" s="659" t="s">
        <v>42</v>
      </c>
      <c r="S154" s="659" t="s">
        <v>42</v>
      </c>
      <c r="T154" s="659" t="s">
        <v>268</v>
      </c>
      <c r="U154" s="659" t="s">
        <v>95</v>
      </c>
      <c r="V154" s="659" t="s">
        <v>41</v>
      </c>
      <c r="W154" s="663">
        <v>46235</v>
      </c>
      <c r="X154" s="663">
        <v>46387</v>
      </c>
      <c r="Y154" s="659" t="s">
        <v>44</v>
      </c>
    </row>
    <row r="155" ht="85.5" spans="1:25">
      <c r="A155" s="659">
        <v>147</v>
      </c>
      <c r="B155" s="659" t="s">
        <v>31</v>
      </c>
      <c r="C155" s="659" t="s">
        <v>46</v>
      </c>
      <c r="D155" s="659" t="s">
        <v>47</v>
      </c>
      <c r="E155" s="659" t="s">
        <v>768</v>
      </c>
      <c r="F155" s="659" t="s">
        <v>90</v>
      </c>
      <c r="G155" s="659" t="s">
        <v>769</v>
      </c>
      <c r="H155" s="659" t="s">
        <v>37</v>
      </c>
      <c r="I155" s="661" t="s">
        <v>770</v>
      </c>
      <c r="J155" s="659">
        <v>237.75</v>
      </c>
      <c r="K155" s="659">
        <v>237.75</v>
      </c>
      <c r="L155" s="659"/>
      <c r="M155" s="659"/>
      <c r="N155" s="659" t="s">
        <v>771</v>
      </c>
      <c r="O155" s="659" t="s">
        <v>772</v>
      </c>
      <c r="P155" s="662">
        <v>2470</v>
      </c>
      <c r="Q155" s="659" t="s">
        <v>42</v>
      </c>
      <c r="R155" s="659" t="s">
        <v>42</v>
      </c>
      <c r="S155" s="659" t="s">
        <v>42</v>
      </c>
      <c r="T155" s="659" t="s">
        <v>268</v>
      </c>
      <c r="U155" s="659" t="s">
        <v>95</v>
      </c>
      <c r="V155" s="659" t="s">
        <v>41</v>
      </c>
      <c r="W155" s="663">
        <v>46023</v>
      </c>
      <c r="X155" s="663">
        <v>46387</v>
      </c>
      <c r="Y155" s="659" t="s">
        <v>44</v>
      </c>
    </row>
    <row r="156" ht="114" spans="1:25">
      <c r="A156" s="659">
        <v>148</v>
      </c>
      <c r="B156" s="659" t="s">
        <v>31</v>
      </c>
      <c r="C156" s="659" t="s">
        <v>46</v>
      </c>
      <c r="D156" s="659" t="s">
        <v>47</v>
      </c>
      <c r="E156" s="659" t="s">
        <v>773</v>
      </c>
      <c r="F156" s="659" t="s">
        <v>90</v>
      </c>
      <c r="G156" s="659" t="s">
        <v>91</v>
      </c>
      <c r="H156" s="659" t="s">
        <v>37</v>
      </c>
      <c r="I156" s="661" t="s">
        <v>774</v>
      </c>
      <c r="J156" s="659">
        <v>225</v>
      </c>
      <c r="K156" s="659">
        <v>225</v>
      </c>
      <c r="L156" s="659"/>
      <c r="M156" s="659"/>
      <c r="N156" s="659" t="s">
        <v>775</v>
      </c>
      <c r="O156" s="659" t="s">
        <v>776</v>
      </c>
      <c r="P156" s="662">
        <v>1356</v>
      </c>
      <c r="Q156" s="659" t="s">
        <v>42</v>
      </c>
      <c r="R156" s="659" t="s">
        <v>42</v>
      </c>
      <c r="S156" s="659" t="s">
        <v>42</v>
      </c>
      <c r="T156" s="659" t="s">
        <v>268</v>
      </c>
      <c r="U156" s="659" t="s">
        <v>95</v>
      </c>
      <c r="V156" s="659" t="s">
        <v>41</v>
      </c>
      <c r="W156" s="663">
        <v>46023</v>
      </c>
      <c r="X156" s="663">
        <v>46387</v>
      </c>
      <c r="Y156" s="659" t="s">
        <v>44</v>
      </c>
    </row>
    <row r="157" ht="71.25" spans="1:25">
      <c r="A157" s="659">
        <v>149</v>
      </c>
      <c r="B157" s="659" t="s">
        <v>31</v>
      </c>
      <c r="C157" s="659" t="s">
        <v>46</v>
      </c>
      <c r="D157" s="659" t="s">
        <v>47</v>
      </c>
      <c r="E157" s="659" t="s">
        <v>777</v>
      </c>
      <c r="F157" s="659" t="s">
        <v>90</v>
      </c>
      <c r="G157" s="659" t="s">
        <v>778</v>
      </c>
      <c r="H157" s="659" t="s">
        <v>37</v>
      </c>
      <c r="I157" s="661" t="s">
        <v>779</v>
      </c>
      <c r="J157" s="659">
        <v>30</v>
      </c>
      <c r="K157" s="659">
        <v>30</v>
      </c>
      <c r="L157" s="659"/>
      <c r="M157" s="659"/>
      <c r="N157" s="659" t="s">
        <v>780</v>
      </c>
      <c r="O157" s="659" t="s">
        <v>772</v>
      </c>
      <c r="P157" s="662">
        <v>800</v>
      </c>
      <c r="Q157" s="659" t="s">
        <v>42</v>
      </c>
      <c r="R157" s="659" t="s">
        <v>42</v>
      </c>
      <c r="S157" s="659" t="s">
        <v>42</v>
      </c>
      <c r="T157" s="659" t="s">
        <v>268</v>
      </c>
      <c r="U157" s="659" t="s">
        <v>95</v>
      </c>
      <c r="V157" s="659" t="s">
        <v>41</v>
      </c>
      <c r="W157" s="663">
        <v>46023</v>
      </c>
      <c r="X157" s="663">
        <v>46387</v>
      </c>
      <c r="Y157" s="659" t="s">
        <v>44</v>
      </c>
    </row>
    <row r="158" ht="85.5" spans="1:25">
      <c r="A158" s="659">
        <v>150</v>
      </c>
      <c r="B158" s="659" t="s">
        <v>31</v>
      </c>
      <c r="C158" s="659" t="s">
        <v>46</v>
      </c>
      <c r="D158" s="659" t="s">
        <v>47</v>
      </c>
      <c r="E158" s="659" t="s">
        <v>781</v>
      </c>
      <c r="F158" s="659" t="s">
        <v>90</v>
      </c>
      <c r="G158" s="659" t="s">
        <v>764</v>
      </c>
      <c r="H158" s="659" t="s">
        <v>37</v>
      </c>
      <c r="I158" s="661" t="s">
        <v>782</v>
      </c>
      <c r="J158" s="659">
        <v>62</v>
      </c>
      <c r="K158" s="659">
        <v>62</v>
      </c>
      <c r="L158" s="659"/>
      <c r="M158" s="659"/>
      <c r="N158" s="659" t="s">
        <v>783</v>
      </c>
      <c r="O158" s="659" t="s">
        <v>772</v>
      </c>
      <c r="P158" s="662">
        <v>211</v>
      </c>
      <c r="Q158" s="659" t="s">
        <v>42</v>
      </c>
      <c r="R158" s="659" t="s">
        <v>42</v>
      </c>
      <c r="S158" s="659" t="s">
        <v>42</v>
      </c>
      <c r="T158" s="659" t="s">
        <v>268</v>
      </c>
      <c r="U158" s="659" t="s">
        <v>95</v>
      </c>
      <c r="V158" s="659" t="s">
        <v>41</v>
      </c>
      <c r="W158" s="663">
        <v>46023</v>
      </c>
      <c r="X158" s="663">
        <v>46387</v>
      </c>
      <c r="Y158" s="659" t="s">
        <v>44</v>
      </c>
    </row>
    <row r="159" ht="85.5" spans="1:25">
      <c r="A159" s="659">
        <v>151</v>
      </c>
      <c r="B159" s="659" t="s">
        <v>31</v>
      </c>
      <c r="C159" s="659" t="s">
        <v>46</v>
      </c>
      <c r="D159" s="659" t="s">
        <v>47</v>
      </c>
      <c r="E159" s="659" t="s">
        <v>784</v>
      </c>
      <c r="F159" s="659" t="s">
        <v>90</v>
      </c>
      <c r="G159" s="659" t="s">
        <v>764</v>
      </c>
      <c r="H159" s="659" t="s">
        <v>37</v>
      </c>
      <c r="I159" s="661" t="s">
        <v>785</v>
      </c>
      <c r="J159" s="659">
        <v>167.8</v>
      </c>
      <c r="K159" s="659">
        <v>167.8</v>
      </c>
      <c r="L159" s="659"/>
      <c r="M159" s="659"/>
      <c r="N159" s="659" t="s">
        <v>786</v>
      </c>
      <c r="O159" s="659" t="s">
        <v>772</v>
      </c>
      <c r="P159" s="662">
        <v>797</v>
      </c>
      <c r="Q159" s="659" t="s">
        <v>42</v>
      </c>
      <c r="R159" s="659" t="s">
        <v>42</v>
      </c>
      <c r="S159" s="659" t="s">
        <v>42</v>
      </c>
      <c r="T159" s="659" t="s">
        <v>268</v>
      </c>
      <c r="U159" s="659" t="s">
        <v>95</v>
      </c>
      <c r="V159" s="659" t="s">
        <v>41</v>
      </c>
      <c r="W159" s="663">
        <v>46023</v>
      </c>
      <c r="X159" s="663">
        <v>46387</v>
      </c>
      <c r="Y159" s="659" t="s">
        <v>44</v>
      </c>
    </row>
    <row r="160" ht="99.75" spans="1:25">
      <c r="A160" s="659">
        <v>152</v>
      </c>
      <c r="B160" s="659" t="s">
        <v>31</v>
      </c>
      <c r="C160" s="659" t="s">
        <v>46</v>
      </c>
      <c r="D160" s="659" t="s">
        <v>47</v>
      </c>
      <c r="E160" s="659" t="s">
        <v>787</v>
      </c>
      <c r="F160" s="659" t="s">
        <v>90</v>
      </c>
      <c r="G160" s="659" t="s">
        <v>764</v>
      </c>
      <c r="H160" s="659" t="s">
        <v>37</v>
      </c>
      <c r="I160" s="661" t="s">
        <v>788</v>
      </c>
      <c r="J160" s="659">
        <v>213</v>
      </c>
      <c r="K160" s="659">
        <v>213</v>
      </c>
      <c r="L160" s="659"/>
      <c r="M160" s="659"/>
      <c r="N160" s="659" t="s">
        <v>789</v>
      </c>
      <c r="O160" s="659" t="s">
        <v>772</v>
      </c>
      <c r="P160" s="662">
        <v>172</v>
      </c>
      <c r="Q160" s="659" t="s">
        <v>42</v>
      </c>
      <c r="R160" s="659" t="s">
        <v>42</v>
      </c>
      <c r="S160" s="659" t="s">
        <v>42</v>
      </c>
      <c r="T160" s="659" t="s">
        <v>268</v>
      </c>
      <c r="U160" s="659" t="s">
        <v>95</v>
      </c>
      <c r="V160" s="659" t="s">
        <v>41</v>
      </c>
      <c r="W160" s="663">
        <v>46023</v>
      </c>
      <c r="X160" s="663">
        <v>46387</v>
      </c>
      <c r="Y160" s="659" t="s">
        <v>44</v>
      </c>
    </row>
    <row r="161" ht="71.25" spans="1:25">
      <c r="A161" s="659">
        <v>153</v>
      </c>
      <c r="B161" s="659" t="s">
        <v>31</v>
      </c>
      <c r="C161" s="659" t="s">
        <v>46</v>
      </c>
      <c r="D161" s="659" t="s">
        <v>47</v>
      </c>
      <c r="E161" s="659" t="s">
        <v>790</v>
      </c>
      <c r="F161" s="659" t="s">
        <v>90</v>
      </c>
      <c r="G161" s="659" t="s">
        <v>91</v>
      </c>
      <c r="H161" s="659" t="s">
        <v>37</v>
      </c>
      <c r="I161" s="661" t="s">
        <v>791</v>
      </c>
      <c r="J161" s="659">
        <v>76.5</v>
      </c>
      <c r="K161" s="659">
        <v>76.5</v>
      </c>
      <c r="L161" s="659"/>
      <c r="M161" s="659"/>
      <c r="N161" s="659" t="s">
        <v>792</v>
      </c>
      <c r="O161" s="659" t="s">
        <v>772</v>
      </c>
      <c r="P161" s="662">
        <v>172</v>
      </c>
      <c r="Q161" s="659" t="s">
        <v>42</v>
      </c>
      <c r="R161" s="659" t="s">
        <v>42</v>
      </c>
      <c r="S161" s="659" t="s">
        <v>42</v>
      </c>
      <c r="T161" s="659" t="s">
        <v>268</v>
      </c>
      <c r="U161" s="659" t="s">
        <v>95</v>
      </c>
      <c r="V161" s="659" t="s">
        <v>41</v>
      </c>
      <c r="W161" s="663">
        <v>46023</v>
      </c>
      <c r="X161" s="663">
        <v>46387</v>
      </c>
      <c r="Y161" s="659" t="s">
        <v>44</v>
      </c>
    </row>
    <row r="162" ht="57" spans="1:25">
      <c r="A162" s="659">
        <v>154</v>
      </c>
      <c r="B162" s="659" t="s">
        <v>31</v>
      </c>
      <c r="C162" s="659" t="s">
        <v>111</v>
      </c>
      <c r="D162" s="659" t="s">
        <v>148</v>
      </c>
      <c r="E162" s="659" t="s">
        <v>793</v>
      </c>
      <c r="F162" s="659" t="s">
        <v>90</v>
      </c>
      <c r="G162" s="659" t="s">
        <v>794</v>
      </c>
      <c r="H162" s="659" t="s">
        <v>37</v>
      </c>
      <c r="I162" s="661" t="s">
        <v>795</v>
      </c>
      <c r="J162" s="659">
        <v>35</v>
      </c>
      <c r="K162" s="659">
        <v>35</v>
      </c>
      <c r="L162" s="659"/>
      <c r="M162" s="659"/>
      <c r="N162" s="659" t="s">
        <v>796</v>
      </c>
      <c r="O162" s="659" t="s">
        <v>772</v>
      </c>
      <c r="P162" s="662">
        <v>1987</v>
      </c>
      <c r="Q162" s="659" t="s">
        <v>42</v>
      </c>
      <c r="R162" s="659" t="s">
        <v>42</v>
      </c>
      <c r="S162" s="659" t="s">
        <v>42</v>
      </c>
      <c r="T162" s="659" t="s">
        <v>268</v>
      </c>
      <c r="U162" s="659" t="s">
        <v>95</v>
      </c>
      <c r="V162" s="659" t="s">
        <v>41</v>
      </c>
      <c r="W162" s="663">
        <v>46023</v>
      </c>
      <c r="X162" s="663">
        <v>46387</v>
      </c>
      <c r="Y162" s="659" t="s">
        <v>44</v>
      </c>
    </row>
    <row r="163" ht="71.25" spans="1:25">
      <c r="A163" s="659">
        <v>155</v>
      </c>
      <c r="B163" s="659" t="s">
        <v>31</v>
      </c>
      <c r="C163" s="659" t="s">
        <v>46</v>
      </c>
      <c r="D163" s="659" t="s">
        <v>47</v>
      </c>
      <c r="E163" s="659" t="s">
        <v>797</v>
      </c>
      <c r="F163" s="659" t="s">
        <v>90</v>
      </c>
      <c r="G163" s="659" t="s">
        <v>91</v>
      </c>
      <c r="H163" s="659" t="s">
        <v>37</v>
      </c>
      <c r="I163" s="661" t="s">
        <v>798</v>
      </c>
      <c r="J163" s="659">
        <v>132</v>
      </c>
      <c r="K163" s="659">
        <v>132</v>
      </c>
      <c r="L163" s="659"/>
      <c r="M163" s="659"/>
      <c r="N163" s="659" t="s">
        <v>799</v>
      </c>
      <c r="O163" s="659" t="s">
        <v>772</v>
      </c>
      <c r="P163" s="662">
        <v>416</v>
      </c>
      <c r="Q163" s="659" t="s">
        <v>42</v>
      </c>
      <c r="R163" s="659" t="s">
        <v>42</v>
      </c>
      <c r="S163" s="659" t="s">
        <v>42</v>
      </c>
      <c r="T163" s="659" t="s">
        <v>268</v>
      </c>
      <c r="U163" s="659" t="s">
        <v>95</v>
      </c>
      <c r="V163" s="659" t="s">
        <v>41</v>
      </c>
      <c r="W163" s="663">
        <v>46174</v>
      </c>
      <c r="X163" s="663">
        <v>46387</v>
      </c>
      <c r="Y163" s="659" t="s">
        <v>44</v>
      </c>
    </row>
    <row r="164" ht="71.25" spans="1:25">
      <c r="A164" s="659">
        <v>156</v>
      </c>
      <c r="B164" s="659" t="s">
        <v>31</v>
      </c>
      <c r="C164" s="659" t="s">
        <v>46</v>
      </c>
      <c r="D164" s="659" t="s">
        <v>47</v>
      </c>
      <c r="E164" s="659" t="s">
        <v>800</v>
      </c>
      <c r="F164" s="659" t="s">
        <v>90</v>
      </c>
      <c r="G164" s="659" t="s">
        <v>91</v>
      </c>
      <c r="H164" s="659" t="s">
        <v>37</v>
      </c>
      <c r="I164" s="661" t="s">
        <v>801</v>
      </c>
      <c r="J164" s="659">
        <v>84.15</v>
      </c>
      <c r="K164" s="659">
        <v>84.15</v>
      </c>
      <c r="L164" s="659"/>
      <c r="M164" s="659"/>
      <c r="N164" s="659" t="s">
        <v>802</v>
      </c>
      <c r="O164" s="659" t="s">
        <v>772</v>
      </c>
      <c r="P164" s="662">
        <v>120</v>
      </c>
      <c r="Q164" s="659" t="s">
        <v>42</v>
      </c>
      <c r="R164" s="659" t="s">
        <v>42</v>
      </c>
      <c r="S164" s="659" t="s">
        <v>42</v>
      </c>
      <c r="T164" s="659" t="s">
        <v>268</v>
      </c>
      <c r="U164" s="659" t="s">
        <v>95</v>
      </c>
      <c r="V164" s="659" t="s">
        <v>41</v>
      </c>
      <c r="W164" s="663">
        <v>46023</v>
      </c>
      <c r="X164" s="663">
        <v>46387</v>
      </c>
      <c r="Y164" s="659" t="s">
        <v>44</v>
      </c>
    </row>
    <row r="165" ht="85.5" spans="1:25">
      <c r="A165" s="659">
        <v>157</v>
      </c>
      <c r="B165" s="659" t="s">
        <v>31</v>
      </c>
      <c r="C165" s="659" t="s">
        <v>46</v>
      </c>
      <c r="D165" s="659" t="s">
        <v>47</v>
      </c>
      <c r="E165" s="659" t="s">
        <v>803</v>
      </c>
      <c r="F165" s="659" t="s">
        <v>90</v>
      </c>
      <c r="G165" s="659" t="s">
        <v>764</v>
      </c>
      <c r="H165" s="659" t="s">
        <v>37</v>
      </c>
      <c r="I165" s="661" t="s">
        <v>804</v>
      </c>
      <c r="J165" s="659">
        <v>73.1</v>
      </c>
      <c r="K165" s="659">
        <v>73.1</v>
      </c>
      <c r="L165" s="659"/>
      <c r="M165" s="659"/>
      <c r="N165" s="659" t="s">
        <v>805</v>
      </c>
      <c r="O165" s="659" t="s">
        <v>772</v>
      </c>
      <c r="P165" s="662">
        <v>213</v>
      </c>
      <c r="Q165" s="659" t="s">
        <v>42</v>
      </c>
      <c r="R165" s="659" t="s">
        <v>42</v>
      </c>
      <c r="S165" s="659" t="s">
        <v>42</v>
      </c>
      <c r="T165" s="659" t="s">
        <v>268</v>
      </c>
      <c r="U165" s="659" t="s">
        <v>95</v>
      </c>
      <c r="V165" s="659" t="s">
        <v>41</v>
      </c>
      <c r="W165" s="663">
        <v>46023</v>
      </c>
      <c r="X165" s="663">
        <v>46387</v>
      </c>
      <c r="Y165" s="659" t="s">
        <v>44</v>
      </c>
    </row>
    <row r="166" ht="99.75" spans="1:25">
      <c r="A166" s="659">
        <v>158</v>
      </c>
      <c r="B166" s="659" t="s">
        <v>31</v>
      </c>
      <c r="C166" s="659" t="s">
        <v>46</v>
      </c>
      <c r="D166" s="659" t="s">
        <v>47</v>
      </c>
      <c r="E166" s="659" t="s">
        <v>806</v>
      </c>
      <c r="F166" s="659" t="s">
        <v>90</v>
      </c>
      <c r="G166" s="659" t="s">
        <v>807</v>
      </c>
      <c r="H166" s="659" t="s">
        <v>37</v>
      </c>
      <c r="I166" s="661" t="s">
        <v>808</v>
      </c>
      <c r="J166" s="659">
        <v>200</v>
      </c>
      <c r="K166" s="659">
        <v>200</v>
      </c>
      <c r="L166" s="659"/>
      <c r="M166" s="659"/>
      <c r="N166" s="659" t="s">
        <v>809</v>
      </c>
      <c r="O166" s="659" t="s">
        <v>772</v>
      </c>
      <c r="P166" s="662">
        <v>8198</v>
      </c>
      <c r="Q166" s="659" t="s">
        <v>42</v>
      </c>
      <c r="R166" s="659" t="s">
        <v>42</v>
      </c>
      <c r="S166" s="659" t="s">
        <v>42</v>
      </c>
      <c r="T166" s="659" t="s">
        <v>268</v>
      </c>
      <c r="U166" s="659" t="s">
        <v>95</v>
      </c>
      <c r="V166" s="659" t="s">
        <v>41</v>
      </c>
      <c r="W166" s="663">
        <v>46174</v>
      </c>
      <c r="X166" s="663">
        <v>46387</v>
      </c>
      <c r="Y166" s="659" t="s">
        <v>44</v>
      </c>
    </row>
    <row r="167" ht="142.5" spans="1:25">
      <c r="A167" s="659">
        <v>159</v>
      </c>
      <c r="B167" s="659" t="s">
        <v>31</v>
      </c>
      <c r="C167" s="659" t="s">
        <v>46</v>
      </c>
      <c r="D167" s="659" t="s">
        <v>47</v>
      </c>
      <c r="E167" s="659" t="s">
        <v>810</v>
      </c>
      <c r="F167" s="659" t="s">
        <v>811</v>
      </c>
      <c r="G167" s="659" t="s">
        <v>58</v>
      </c>
      <c r="H167" s="659" t="s">
        <v>37</v>
      </c>
      <c r="I167" s="661" t="s">
        <v>812</v>
      </c>
      <c r="J167" s="659">
        <v>88</v>
      </c>
      <c r="K167" s="659">
        <v>88</v>
      </c>
      <c r="L167" s="659"/>
      <c r="M167" s="659"/>
      <c r="N167" s="659" t="s">
        <v>813</v>
      </c>
      <c r="O167" s="659" t="s">
        <v>772</v>
      </c>
      <c r="P167" s="662">
        <v>2379</v>
      </c>
      <c r="Q167" s="659" t="s">
        <v>42</v>
      </c>
      <c r="R167" s="659" t="s">
        <v>42</v>
      </c>
      <c r="S167" s="659" t="s">
        <v>42</v>
      </c>
      <c r="T167" s="659" t="s">
        <v>268</v>
      </c>
      <c r="U167" s="659" t="s">
        <v>62</v>
      </c>
      <c r="V167" s="659" t="s">
        <v>41</v>
      </c>
      <c r="W167" s="663">
        <v>46083</v>
      </c>
      <c r="X167" s="663">
        <v>46357</v>
      </c>
      <c r="Y167" s="659" t="s">
        <v>44</v>
      </c>
    </row>
    <row r="168" ht="85.5" spans="1:25">
      <c r="A168" s="659">
        <v>160</v>
      </c>
      <c r="B168" s="659" t="s">
        <v>31</v>
      </c>
      <c r="C168" s="659" t="s">
        <v>46</v>
      </c>
      <c r="D168" s="659" t="s">
        <v>47</v>
      </c>
      <c r="E168" s="659" t="s">
        <v>814</v>
      </c>
      <c r="F168" s="659" t="s">
        <v>811</v>
      </c>
      <c r="G168" s="659" t="s">
        <v>64</v>
      </c>
      <c r="H168" s="659" t="s">
        <v>37</v>
      </c>
      <c r="I168" s="661" t="s">
        <v>815</v>
      </c>
      <c r="J168" s="659">
        <v>120</v>
      </c>
      <c r="K168" s="659"/>
      <c r="L168" s="659">
        <v>120</v>
      </c>
      <c r="M168" s="659"/>
      <c r="N168" s="659" t="s">
        <v>816</v>
      </c>
      <c r="O168" s="659" t="s">
        <v>817</v>
      </c>
      <c r="P168" s="662">
        <v>382</v>
      </c>
      <c r="Q168" s="659" t="s">
        <v>42</v>
      </c>
      <c r="R168" s="659" t="s">
        <v>42</v>
      </c>
      <c r="S168" s="659" t="s">
        <v>42</v>
      </c>
      <c r="T168" s="659" t="s">
        <v>268</v>
      </c>
      <c r="U168" s="659" t="s">
        <v>62</v>
      </c>
      <c r="V168" s="659" t="s">
        <v>41</v>
      </c>
      <c r="W168" s="663">
        <v>46087</v>
      </c>
      <c r="X168" s="663">
        <v>46361</v>
      </c>
      <c r="Y168" s="659" t="s">
        <v>44</v>
      </c>
    </row>
    <row r="169" ht="99.75" spans="1:25">
      <c r="A169" s="659">
        <v>161</v>
      </c>
      <c r="B169" s="659" t="s">
        <v>31</v>
      </c>
      <c r="C169" s="659" t="s">
        <v>46</v>
      </c>
      <c r="D169" s="659" t="s">
        <v>285</v>
      </c>
      <c r="E169" s="659" t="s">
        <v>818</v>
      </c>
      <c r="F169" s="659" t="s">
        <v>811</v>
      </c>
      <c r="G169" s="659" t="s">
        <v>819</v>
      </c>
      <c r="H169" s="659" t="s">
        <v>37</v>
      </c>
      <c r="I169" s="661" t="s">
        <v>820</v>
      </c>
      <c r="J169" s="659">
        <v>90</v>
      </c>
      <c r="K169" s="659">
        <v>90</v>
      </c>
      <c r="L169" s="659"/>
      <c r="M169" s="659"/>
      <c r="N169" s="659" t="s">
        <v>821</v>
      </c>
      <c r="O169" s="659" t="s">
        <v>772</v>
      </c>
      <c r="P169" s="662">
        <v>2540</v>
      </c>
      <c r="Q169" s="659" t="s">
        <v>42</v>
      </c>
      <c r="R169" s="659" t="s">
        <v>42</v>
      </c>
      <c r="S169" s="659" t="s">
        <v>42</v>
      </c>
      <c r="T169" s="659" t="s">
        <v>268</v>
      </c>
      <c r="U169" s="659" t="s">
        <v>62</v>
      </c>
      <c r="V169" s="659" t="s">
        <v>41</v>
      </c>
      <c r="W169" s="663">
        <v>46023</v>
      </c>
      <c r="X169" s="663">
        <v>46387</v>
      </c>
      <c r="Y169" s="659" t="s">
        <v>44</v>
      </c>
    </row>
    <row r="170" ht="142.5" spans="1:25">
      <c r="A170" s="659">
        <v>162</v>
      </c>
      <c r="B170" s="659" t="s">
        <v>31</v>
      </c>
      <c r="C170" s="659" t="s">
        <v>46</v>
      </c>
      <c r="D170" s="659" t="s">
        <v>47</v>
      </c>
      <c r="E170" s="659" t="s">
        <v>822</v>
      </c>
      <c r="F170" s="659" t="s">
        <v>131</v>
      </c>
      <c r="G170" s="659" t="s">
        <v>823</v>
      </c>
      <c r="H170" s="659" t="s">
        <v>159</v>
      </c>
      <c r="I170" s="661" t="s">
        <v>824</v>
      </c>
      <c r="J170" s="659">
        <v>135</v>
      </c>
      <c r="K170" s="659">
        <v>135</v>
      </c>
      <c r="L170" s="659"/>
      <c r="M170" s="659"/>
      <c r="N170" s="659" t="s">
        <v>825</v>
      </c>
      <c r="O170" s="659" t="s">
        <v>772</v>
      </c>
      <c r="P170" s="662">
        <v>1732</v>
      </c>
      <c r="Q170" s="659" t="s">
        <v>42</v>
      </c>
      <c r="R170" s="659" t="s">
        <v>42</v>
      </c>
      <c r="S170" s="659" t="s">
        <v>42</v>
      </c>
      <c r="T170" s="659" t="s">
        <v>268</v>
      </c>
      <c r="U170" s="659" t="s">
        <v>136</v>
      </c>
      <c r="V170" s="659" t="s">
        <v>41</v>
      </c>
      <c r="W170" s="663">
        <v>46088</v>
      </c>
      <c r="X170" s="663">
        <v>46362</v>
      </c>
      <c r="Y170" s="659" t="s">
        <v>44</v>
      </c>
    </row>
    <row r="171" ht="85.5" spans="1:25">
      <c r="A171" s="659">
        <v>163</v>
      </c>
      <c r="B171" s="659" t="s">
        <v>31</v>
      </c>
      <c r="C171" s="659" t="s">
        <v>46</v>
      </c>
      <c r="D171" s="659" t="s">
        <v>47</v>
      </c>
      <c r="E171" s="659" t="s">
        <v>826</v>
      </c>
      <c r="F171" s="659" t="s">
        <v>131</v>
      </c>
      <c r="G171" s="659" t="s">
        <v>827</v>
      </c>
      <c r="H171" s="659" t="s">
        <v>524</v>
      </c>
      <c r="I171" s="661" t="s">
        <v>828</v>
      </c>
      <c r="J171" s="659">
        <v>196</v>
      </c>
      <c r="K171" s="659">
        <v>196</v>
      </c>
      <c r="L171" s="659"/>
      <c r="M171" s="659"/>
      <c r="N171" s="659" t="s">
        <v>829</v>
      </c>
      <c r="O171" s="659" t="s">
        <v>772</v>
      </c>
      <c r="P171" s="662">
        <v>662</v>
      </c>
      <c r="Q171" s="659" t="s">
        <v>42</v>
      </c>
      <c r="R171" s="659" t="s">
        <v>42</v>
      </c>
      <c r="S171" s="659" t="s">
        <v>42</v>
      </c>
      <c r="T171" s="659" t="s">
        <v>268</v>
      </c>
      <c r="U171" s="659" t="s">
        <v>136</v>
      </c>
      <c r="V171" s="659" t="s">
        <v>41</v>
      </c>
      <c r="W171" s="663">
        <v>46090</v>
      </c>
      <c r="X171" s="663">
        <v>46364</v>
      </c>
      <c r="Y171" s="659" t="s">
        <v>44</v>
      </c>
    </row>
    <row r="172" ht="71.25" spans="1:25">
      <c r="A172" s="659">
        <v>164</v>
      </c>
      <c r="B172" s="659" t="s">
        <v>31</v>
      </c>
      <c r="C172" s="659" t="s">
        <v>46</v>
      </c>
      <c r="D172" s="659" t="s">
        <v>47</v>
      </c>
      <c r="E172" s="659" t="s">
        <v>830</v>
      </c>
      <c r="F172" s="659" t="s">
        <v>131</v>
      </c>
      <c r="G172" s="659" t="s">
        <v>831</v>
      </c>
      <c r="H172" s="659" t="s">
        <v>524</v>
      </c>
      <c r="I172" s="661" t="s">
        <v>832</v>
      </c>
      <c r="J172" s="659">
        <v>72</v>
      </c>
      <c r="K172" s="659">
        <v>72</v>
      </c>
      <c r="L172" s="659"/>
      <c r="M172" s="659"/>
      <c r="N172" s="659" t="s">
        <v>833</v>
      </c>
      <c r="O172" s="659" t="s">
        <v>772</v>
      </c>
      <c r="P172" s="662">
        <v>1168</v>
      </c>
      <c r="Q172" s="659" t="s">
        <v>42</v>
      </c>
      <c r="R172" s="659" t="s">
        <v>42</v>
      </c>
      <c r="S172" s="659" t="s">
        <v>42</v>
      </c>
      <c r="T172" s="659" t="s">
        <v>268</v>
      </c>
      <c r="U172" s="659" t="s">
        <v>136</v>
      </c>
      <c r="V172" s="659" t="s">
        <v>41</v>
      </c>
      <c r="W172" s="663">
        <v>46091</v>
      </c>
      <c r="X172" s="663">
        <v>46365</v>
      </c>
      <c r="Y172" s="659" t="s">
        <v>44</v>
      </c>
    </row>
    <row r="173" ht="71.25" spans="1:25">
      <c r="A173" s="659">
        <v>165</v>
      </c>
      <c r="B173" s="659" t="s">
        <v>31</v>
      </c>
      <c r="C173" s="659" t="s">
        <v>46</v>
      </c>
      <c r="D173" s="659" t="s">
        <v>47</v>
      </c>
      <c r="E173" s="659" t="s">
        <v>834</v>
      </c>
      <c r="F173" s="659" t="s">
        <v>131</v>
      </c>
      <c r="G173" s="659" t="s">
        <v>835</v>
      </c>
      <c r="H173" s="659" t="s">
        <v>37</v>
      </c>
      <c r="I173" s="661" t="s">
        <v>836</v>
      </c>
      <c r="J173" s="659">
        <v>50</v>
      </c>
      <c r="K173" s="659">
        <v>50</v>
      </c>
      <c r="L173" s="659"/>
      <c r="M173" s="659"/>
      <c r="N173" s="659" t="s">
        <v>837</v>
      </c>
      <c r="O173" s="659" t="s">
        <v>838</v>
      </c>
      <c r="P173" s="662">
        <v>173</v>
      </c>
      <c r="Q173" s="659" t="s">
        <v>42</v>
      </c>
      <c r="R173" s="659" t="s">
        <v>42</v>
      </c>
      <c r="S173" s="659" t="s">
        <v>42</v>
      </c>
      <c r="T173" s="659" t="s">
        <v>268</v>
      </c>
      <c r="U173" s="659" t="s">
        <v>136</v>
      </c>
      <c r="V173" s="659" t="s">
        <v>41</v>
      </c>
      <c r="W173" s="663">
        <v>46245</v>
      </c>
      <c r="X173" s="663">
        <v>46366</v>
      </c>
      <c r="Y173" s="659" t="s">
        <v>44</v>
      </c>
    </row>
    <row r="174" ht="213.75" spans="1:25">
      <c r="A174" s="659">
        <v>166</v>
      </c>
      <c r="B174" s="659" t="s">
        <v>31</v>
      </c>
      <c r="C174" s="659" t="s">
        <v>46</v>
      </c>
      <c r="D174" s="659" t="s">
        <v>47</v>
      </c>
      <c r="E174" s="659" t="s">
        <v>839</v>
      </c>
      <c r="F174" s="659" t="s">
        <v>131</v>
      </c>
      <c r="G174" s="659" t="s">
        <v>840</v>
      </c>
      <c r="H174" s="659" t="s">
        <v>37</v>
      </c>
      <c r="I174" s="661" t="s">
        <v>841</v>
      </c>
      <c r="J174" s="659">
        <v>506</v>
      </c>
      <c r="K174" s="659">
        <v>506</v>
      </c>
      <c r="L174" s="659"/>
      <c r="M174" s="659"/>
      <c r="N174" s="659" t="s">
        <v>842</v>
      </c>
      <c r="O174" s="659" t="s">
        <v>772</v>
      </c>
      <c r="P174" s="662">
        <v>4260</v>
      </c>
      <c r="Q174" s="659" t="s">
        <v>42</v>
      </c>
      <c r="R174" s="659" t="s">
        <v>42</v>
      </c>
      <c r="S174" s="659" t="s">
        <v>42</v>
      </c>
      <c r="T174" s="659" t="s">
        <v>268</v>
      </c>
      <c r="U174" s="659" t="s">
        <v>136</v>
      </c>
      <c r="V174" s="659" t="s">
        <v>41</v>
      </c>
      <c r="W174" s="663">
        <v>46094</v>
      </c>
      <c r="X174" s="663">
        <v>46368</v>
      </c>
      <c r="Y174" s="659" t="s">
        <v>44</v>
      </c>
    </row>
    <row r="175" ht="57" spans="1:25">
      <c r="A175" s="659">
        <v>167</v>
      </c>
      <c r="B175" s="659" t="s">
        <v>31</v>
      </c>
      <c r="C175" s="659" t="s">
        <v>46</v>
      </c>
      <c r="D175" s="659" t="s">
        <v>47</v>
      </c>
      <c r="E175" s="659" t="s">
        <v>843</v>
      </c>
      <c r="F175" s="659" t="s">
        <v>131</v>
      </c>
      <c r="G175" s="659" t="s">
        <v>844</v>
      </c>
      <c r="H175" s="659" t="s">
        <v>37</v>
      </c>
      <c r="I175" s="661" t="s">
        <v>845</v>
      </c>
      <c r="J175" s="659">
        <v>200</v>
      </c>
      <c r="K175" s="659">
        <v>200</v>
      </c>
      <c r="L175" s="659"/>
      <c r="M175" s="659"/>
      <c r="N175" s="659" t="s">
        <v>846</v>
      </c>
      <c r="O175" s="659" t="s">
        <v>772</v>
      </c>
      <c r="P175" s="662">
        <v>1536</v>
      </c>
      <c r="Q175" s="659" t="s">
        <v>42</v>
      </c>
      <c r="R175" s="659" t="s">
        <v>42</v>
      </c>
      <c r="S175" s="659" t="s">
        <v>42</v>
      </c>
      <c r="T175" s="659" t="s">
        <v>268</v>
      </c>
      <c r="U175" s="659" t="s">
        <v>136</v>
      </c>
      <c r="V175" s="659" t="s">
        <v>41</v>
      </c>
      <c r="W175" s="663">
        <v>46095</v>
      </c>
      <c r="X175" s="663">
        <v>46369</v>
      </c>
      <c r="Y175" s="659" t="s">
        <v>44</v>
      </c>
    </row>
    <row r="176" ht="71.25" spans="1:25">
      <c r="A176" s="659">
        <v>168</v>
      </c>
      <c r="B176" s="659" t="s">
        <v>31</v>
      </c>
      <c r="C176" s="659" t="s">
        <v>46</v>
      </c>
      <c r="D176" s="659" t="s">
        <v>47</v>
      </c>
      <c r="E176" s="659" t="s">
        <v>847</v>
      </c>
      <c r="F176" s="659" t="s">
        <v>131</v>
      </c>
      <c r="G176" s="659" t="s">
        <v>848</v>
      </c>
      <c r="H176" s="659" t="s">
        <v>524</v>
      </c>
      <c r="I176" s="661" t="s">
        <v>849</v>
      </c>
      <c r="J176" s="659">
        <v>180</v>
      </c>
      <c r="K176" s="659">
        <v>180</v>
      </c>
      <c r="L176" s="659"/>
      <c r="M176" s="659"/>
      <c r="N176" s="659" t="s">
        <v>850</v>
      </c>
      <c r="O176" s="659" t="s">
        <v>772</v>
      </c>
      <c r="P176" s="662">
        <v>1121</v>
      </c>
      <c r="Q176" s="659" t="s">
        <v>42</v>
      </c>
      <c r="R176" s="659" t="s">
        <v>42</v>
      </c>
      <c r="S176" s="659" t="s">
        <v>42</v>
      </c>
      <c r="T176" s="659" t="s">
        <v>268</v>
      </c>
      <c r="U176" s="659" t="s">
        <v>136</v>
      </c>
      <c r="V176" s="659" t="s">
        <v>41</v>
      </c>
      <c r="W176" s="663">
        <v>46096</v>
      </c>
      <c r="X176" s="663">
        <v>46370</v>
      </c>
      <c r="Y176" s="659" t="s">
        <v>44</v>
      </c>
    </row>
    <row r="177" ht="85.5" spans="1:25">
      <c r="A177" s="659">
        <v>169</v>
      </c>
      <c r="B177" s="659" t="s">
        <v>31</v>
      </c>
      <c r="C177" s="659" t="s">
        <v>46</v>
      </c>
      <c r="D177" s="659" t="s">
        <v>47</v>
      </c>
      <c r="E177" s="659" t="s">
        <v>851</v>
      </c>
      <c r="F177" s="659" t="s">
        <v>131</v>
      </c>
      <c r="G177" s="659" t="s">
        <v>852</v>
      </c>
      <c r="H177" s="659" t="s">
        <v>37</v>
      </c>
      <c r="I177" s="661" t="s">
        <v>853</v>
      </c>
      <c r="J177" s="659">
        <v>150</v>
      </c>
      <c r="K177" s="659">
        <v>150</v>
      </c>
      <c r="L177" s="659"/>
      <c r="M177" s="659"/>
      <c r="N177" s="659" t="s">
        <v>854</v>
      </c>
      <c r="O177" s="659" t="s">
        <v>772</v>
      </c>
      <c r="P177" s="662">
        <v>785</v>
      </c>
      <c r="Q177" s="659" t="s">
        <v>42</v>
      </c>
      <c r="R177" s="659" t="s">
        <v>42</v>
      </c>
      <c r="S177" s="659" t="s">
        <v>42</v>
      </c>
      <c r="T177" s="659" t="s">
        <v>268</v>
      </c>
      <c r="U177" s="659" t="s">
        <v>136</v>
      </c>
      <c r="V177" s="659" t="s">
        <v>41</v>
      </c>
      <c r="W177" s="663">
        <v>46098</v>
      </c>
      <c r="X177" s="663">
        <v>46372</v>
      </c>
      <c r="Y177" s="659" t="s">
        <v>44</v>
      </c>
    </row>
    <row r="178" ht="99.75" spans="1:25">
      <c r="A178" s="659">
        <v>170</v>
      </c>
      <c r="B178" s="659" t="s">
        <v>31</v>
      </c>
      <c r="C178" s="659" t="s">
        <v>46</v>
      </c>
      <c r="D178" s="659" t="s">
        <v>47</v>
      </c>
      <c r="E178" s="659" t="s">
        <v>855</v>
      </c>
      <c r="F178" s="659" t="s">
        <v>131</v>
      </c>
      <c r="G178" s="659" t="s">
        <v>856</v>
      </c>
      <c r="H178" s="659" t="s">
        <v>159</v>
      </c>
      <c r="I178" s="661" t="s">
        <v>857</v>
      </c>
      <c r="J178" s="659">
        <v>220</v>
      </c>
      <c r="K178" s="659">
        <v>220</v>
      </c>
      <c r="L178" s="659"/>
      <c r="M178" s="659"/>
      <c r="N178" s="659" t="s">
        <v>858</v>
      </c>
      <c r="O178" s="659" t="s">
        <v>772</v>
      </c>
      <c r="P178" s="662">
        <v>5503</v>
      </c>
      <c r="Q178" s="659" t="s">
        <v>42</v>
      </c>
      <c r="R178" s="659" t="s">
        <v>42</v>
      </c>
      <c r="S178" s="659" t="s">
        <v>42</v>
      </c>
      <c r="T178" s="659" t="s">
        <v>268</v>
      </c>
      <c r="U178" s="659" t="s">
        <v>136</v>
      </c>
      <c r="V178" s="659" t="s">
        <v>41</v>
      </c>
      <c r="W178" s="663">
        <v>46099</v>
      </c>
      <c r="X178" s="663">
        <v>46373</v>
      </c>
      <c r="Y178" s="659" t="s">
        <v>44</v>
      </c>
    </row>
    <row r="179" ht="156.75" spans="1:25">
      <c r="A179" s="659">
        <v>171</v>
      </c>
      <c r="B179" s="659" t="s">
        <v>31</v>
      </c>
      <c r="C179" s="659" t="s">
        <v>46</v>
      </c>
      <c r="D179" s="659" t="s">
        <v>47</v>
      </c>
      <c r="E179" s="659" t="s">
        <v>859</v>
      </c>
      <c r="F179" s="659" t="s">
        <v>131</v>
      </c>
      <c r="G179" s="659" t="s">
        <v>823</v>
      </c>
      <c r="H179" s="659" t="s">
        <v>37</v>
      </c>
      <c r="I179" s="661" t="s">
        <v>860</v>
      </c>
      <c r="J179" s="659">
        <v>100</v>
      </c>
      <c r="K179" s="659">
        <v>100</v>
      </c>
      <c r="L179" s="659"/>
      <c r="M179" s="659"/>
      <c r="N179" s="659" t="s">
        <v>861</v>
      </c>
      <c r="O179" s="659" t="s">
        <v>772</v>
      </c>
      <c r="P179" s="662">
        <v>265</v>
      </c>
      <c r="Q179" s="659" t="s">
        <v>42</v>
      </c>
      <c r="R179" s="659" t="s">
        <v>42</v>
      </c>
      <c r="S179" s="659" t="s">
        <v>42</v>
      </c>
      <c r="T179" s="659" t="s">
        <v>268</v>
      </c>
      <c r="U179" s="659" t="s">
        <v>136</v>
      </c>
      <c r="V179" s="659" t="s">
        <v>41</v>
      </c>
      <c r="W179" s="663">
        <v>46099</v>
      </c>
      <c r="X179" s="663">
        <v>46373</v>
      </c>
      <c r="Y179" s="659" t="s">
        <v>44</v>
      </c>
    </row>
    <row r="180" ht="342" spans="1:25">
      <c r="A180" s="659">
        <v>172</v>
      </c>
      <c r="B180" s="659" t="s">
        <v>31</v>
      </c>
      <c r="C180" s="659" t="s">
        <v>46</v>
      </c>
      <c r="D180" s="659" t="s">
        <v>47</v>
      </c>
      <c r="E180" s="659" t="s">
        <v>862</v>
      </c>
      <c r="F180" s="659" t="s">
        <v>131</v>
      </c>
      <c r="G180" s="659" t="s">
        <v>863</v>
      </c>
      <c r="H180" s="659" t="s">
        <v>37</v>
      </c>
      <c r="I180" s="661" t="s">
        <v>864</v>
      </c>
      <c r="J180" s="659">
        <v>280</v>
      </c>
      <c r="K180" s="659">
        <v>280</v>
      </c>
      <c r="L180" s="659"/>
      <c r="M180" s="659"/>
      <c r="N180" s="659" t="s">
        <v>865</v>
      </c>
      <c r="O180" s="659" t="s">
        <v>866</v>
      </c>
      <c r="P180" s="662">
        <v>2200</v>
      </c>
      <c r="Q180" s="659" t="s">
        <v>42</v>
      </c>
      <c r="R180" s="659" t="s">
        <v>42</v>
      </c>
      <c r="S180" s="659" t="s">
        <v>42</v>
      </c>
      <c r="T180" s="659" t="s">
        <v>268</v>
      </c>
      <c r="U180" s="659" t="s">
        <v>136</v>
      </c>
      <c r="V180" s="659" t="s">
        <v>41</v>
      </c>
      <c r="W180" s="663">
        <v>46266</v>
      </c>
      <c r="X180" s="663">
        <v>46371</v>
      </c>
      <c r="Y180" s="659" t="s">
        <v>44</v>
      </c>
    </row>
    <row r="181" ht="114" spans="1:25">
      <c r="A181" s="659">
        <v>173</v>
      </c>
      <c r="B181" s="659" t="s">
        <v>31</v>
      </c>
      <c r="C181" s="659" t="s">
        <v>46</v>
      </c>
      <c r="D181" s="659" t="s">
        <v>47</v>
      </c>
      <c r="E181" s="659" t="s">
        <v>867</v>
      </c>
      <c r="F181" s="659" t="s">
        <v>131</v>
      </c>
      <c r="G181" s="659" t="s">
        <v>868</v>
      </c>
      <c r="H181" s="659" t="s">
        <v>37</v>
      </c>
      <c r="I181" s="661" t="s">
        <v>869</v>
      </c>
      <c r="J181" s="659">
        <v>488</v>
      </c>
      <c r="K181" s="659">
        <v>488</v>
      </c>
      <c r="L181" s="659"/>
      <c r="M181" s="659"/>
      <c r="N181" s="659" t="s">
        <v>870</v>
      </c>
      <c r="O181" s="659" t="s">
        <v>871</v>
      </c>
      <c r="P181" s="662">
        <v>19100</v>
      </c>
      <c r="Q181" s="659" t="s">
        <v>42</v>
      </c>
      <c r="R181" s="659" t="s">
        <v>42</v>
      </c>
      <c r="S181" s="659" t="s">
        <v>42</v>
      </c>
      <c r="T181" s="659" t="s">
        <v>268</v>
      </c>
      <c r="U181" s="659" t="s">
        <v>136</v>
      </c>
      <c r="V181" s="659" t="s">
        <v>41</v>
      </c>
      <c r="W181" s="663">
        <v>46099</v>
      </c>
      <c r="X181" s="663">
        <v>46373</v>
      </c>
      <c r="Y181" s="659" t="s">
        <v>44</v>
      </c>
    </row>
    <row r="182" ht="171" spans="1:25">
      <c r="A182" s="659">
        <v>174</v>
      </c>
      <c r="B182" s="659" t="s">
        <v>31</v>
      </c>
      <c r="C182" s="659" t="s">
        <v>46</v>
      </c>
      <c r="D182" s="659" t="s">
        <v>47</v>
      </c>
      <c r="E182" s="659" t="s">
        <v>872</v>
      </c>
      <c r="F182" s="659" t="s">
        <v>131</v>
      </c>
      <c r="G182" s="659" t="s">
        <v>873</v>
      </c>
      <c r="H182" s="659" t="s">
        <v>37</v>
      </c>
      <c r="I182" s="661" t="s">
        <v>874</v>
      </c>
      <c r="J182" s="659">
        <v>120</v>
      </c>
      <c r="K182" s="659">
        <v>120</v>
      </c>
      <c r="L182" s="659"/>
      <c r="M182" s="659"/>
      <c r="N182" s="659" t="s">
        <v>875</v>
      </c>
      <c r="O182" s="659" t="s">
        <v>876</v>
      </c>
      <c r="P182" s="662">
        <v>19100</v>
      </c>
      <c r="Q182" s="659" t="s">
        <v>42</v>
      </c>
      <c r="R182" s="659" t="s">
        <v>42</v>
      </c>
      <c r="S182" s="659" t="s">
        <v>42</v>
      </c>
      <c r="T182" s="659" t="s">
        <v>268</v>
      </c>
      <c r="U182" s="659" t="s">
        <v>136</v>
      </c>
      <c r="V182" s="659" t="s">
        <v>41</v>
      </c>
      <c r="W182" s="663">
        <v>46099</v>
      </c>
      <c r="X182" s="663">
        <v>46373</v>
      </c>
      <c r="Y182" s="659" t="s">
        <v>44</v>
      </c>
    </row>
    <row r="183" ht="228" spans="1:25">
      <c r="A183" s="659">
        <v>175</v>
      </c>
      <c r="B183" s="659" t="s">
        <v>31</v>
      </c>
      <c r="C183" s="659" t="s">
        <v>46</v>
      </c>
      <c r="D183" s="659" t="s">
        <v>877</v>
      </c>
      <c r="E183" s="659" t="s">
        <v>878</v>
      </c>
      <c r="F183" s="659" t="s">
        <v>235</v>
      </c>
      <c r="G183" s="659" t="s">
        <v>879</v>
      </c>
      <c r="H183" s="659" t="s">
        <v>37</v>
      </c>
      <c r="I183" s="661" t="s">
        <v>880</v>
      </c>
      <c r="J183" s="659">
        <v>430.6</v>
      </c>
      <c r="K183" s="659">
        <v>430.6</v>
      </c>
      <c r="L183" s="659"/>
      <c r="M183" s="659"/>
      <c r="N183" s="659" t="s">
        <v>881</v>
      </c>
      <c r="O183" s="659" t="s">
        <v>882</v>
      </c>
      <c r="P183" s="662">
        <v>1692</v>
      </c>
      <c r="Q183" s="659" t="s">
        <v>42</v>
      </c>
      <c r="R183" s="659" t="s">
        <v>42</v>
      </c>
      <c r="S183" s="659" t="s">
        <v>42</v>
      </c>
      <c r="T183" s="659" t="s">
        <v>268</v>
      </c>
      <c r="U183" s="659" t="s">
        <v>240</v>
      </c>
      <c r="V183" s="659" t="s">
        <v>41</v>
      </c>
      <c r="W183" s="663">
        <v>46082</v>
      </c>
      <c r="X183" s="663">
        <v>46357</v>
      </c>
      <c r="Y183" s="659" t="s">
        <v>44</v>
      </c>
    </row>
    <row r="184" ht="213.75" spans="1:25">
      <c r="A184" s="659">
        <v>176</v>
      </c>
      <c r="B184" s="659" t="s">
        <v>31</v>
      </c>
      <c r="C184" s="659" t="s">
        <v>46</v>
      </c>
      <c r="D184" s="659" t="s">
        <v>47</v>
      </c>
      <c r="E184" s="659" t="s">
        <v>883</v>
      </c>
      <c r="F184" s="659" t="s">
        <v>404</v>
      </c>
      <c r="G184" s="659" t="s">
        <v>884</v>
      </c>
      <c r="H184" s="659" t="s">
        <v>37</v>
      </c>
      <c r="I184" s="661" t="s">
        <v>885</v>
      </c>
      <c r="J184" s="659">
        <v>50</v>
      </c>
      <c r="K184" s="659">
        <v>50</v>
      </c>
      <c r="L184" s="659"/>
      <c r="M184" s="659"/>
      <c r="N184" s="659" t="s">
        <v>886</v>
      </c>
      <c r="O184" s="659" t="s">
        <v>413</v>
      </c>
      <c r="P184" s="662">
        <v>549</v>
      </c>
      <c r="Q184" s="659" t="s">
        <v>42</v>
      </c>
      <c r="R184" s="659" t="s">
        <v>42</v>
      </c>
      <c r="S184" s="659" t="s">
        <v>42</v>
      </c>
      <c r="T184" s="659" t="s">
        <v>268</v>
      </c>
      <c r="U184" s="659" t="s">
        <v>408</v>
      </c>
      <c r="V184" s="659" t="s">
        <v>41</v>
      </c>
      <c r="W184" s="663">
        <v>46054</v>
      </c>
      <c r="X184" s="663">
        <v>46387</v>
      </c>
      <c r="Y184" s="659" t="s">
        <v>44</v>
      </c>
    </row>
    <row r="185" ht="409.5" spans="1:25">
      <c r="A185" s="659">
        <v>177</v>
      </c>
      <c r="B185" s="659" t="s">
        <v>31</v>
      </c>
      <c r="C185" s="659" t="s">
        <v>111</v>
      </c>
      <c r="D185" s="659" t="s">
        <v>112</v>
      </c>
      <c r="E185" s="659" t="s">
        <v>887</v>
      </c>
      <c r="F185" s="659" t="s">
        <v>404</v>
      </c>
      <c r="G185" s="659" t="s">
        <v>888</v>
      </c>
      <c r="H185" s="659" t="s">
        <v>37</v>
      </c>
      <c r="I185" s="661" t="s">
        <v>889</v>
      </c>
      <c r="J185" s="659">
        <v>400</v>
      </c>
      <c r="K185" s="659">
        <v>400</v>
      </c>
      <c r="L185" s="659"/>
      <c r="M185" s="659"/>
      <c r="N185" s="659" t="s">
        <v>890</v>
      </c>
      <c r="O185" s="659" t="s">
        <v>891</v>
      </c>
      <c r="P185" s="662">
        <v>2400</v>
      </c>
      <c r="Q185" s="659" t="s">
        <v>42</v>
      </c>
      <c r="R185" s="659" t="s">
        <v>42</v>
      </c>
      <c r="S185" s="659" t="s">
        <v>42</v>
      </c>
      <c r="T185" s="659" t="s">
        <v>268</v>
      </c>
      <c r="U185" s="659" t="s">
        <v>408</v>
      </c>
      <c r="V185" s="659" t="s">
        <v>41</v>
      </c>
      <c r="W185" s="663">
        <v>46054</v>
      </c>
      <c r="X185" s="663">
        <v>46357</v>
      </c>
      <c r="Y185" s="659" t="s">
        <v>44</v>
      </c>
    </row>
    <row r="186" ht="409.5" spans="1:25">
      <c r="A186" s="659">
        <v>178</v>
      </c>
      <c r="B186" s="659" t="s">
        <v>31</v>
      </c>
      <c r="C186" s="659" t="s">
        <v>46</v>
      </c>
      <c r="D186" s="659" t="s">
        <v>285</v>
      </c>
      <c r="E186" s="659" t="s">
        <v>892</v>
      </c>
      <c r="F186" s="659" t="s">
        <v>404</v>
      </c>
      <c r="G186" s="659" t="s">
        <v>893</v>
      </c>
      <c r="H186" s="659" t="s">
        <v>159</v>
      </c>
      <c r="I186" s="661" t="s">
        <v>894</v>
      </c>
      <c r="J186" s="659">
        <v>600</v>
      </c>
      <c r="K186" s="659">
        <v>600</v>
      </c>
      <c r="L186" s="659"/>
      <c r="M186" s="659"/>
      <c r="N186" s="659" t="s">
        <v>895</v>
      </c>
      <c r="O186" s="659" t="s">
        <v>153</v>
      </c>
      <c r="P186" s="662">
        <v>3200</v>
      </c>
      <c r="Q186" s="659" t="s">
        <v>42</v>
      </c>
      <c r="R186" s="659" t="s">
        <v>42</v>
      </c>
      <c r="S186" s="659" t="s">
        <v>42</v>
      </c>
      <c r="T186" s="659" t="s">
        <v>268</v>
      </c>
      <c r="U186" s="659" t="s">
        <v>408</v>
      </c>
      <c r="V186" s="659" t="s">
        <v>41</v>
      </c>
      <c r="W186" s="663">
        <v>46054</v>
      </c>
      <c r="X186" s="663">
        <v>46357</v>
      </c>
      <c r="Y186" s="659" t="s">
        <v>44</v>
      </c>
    </row>
    <row r="187" ht="228" spans="1:25">
      <c r="A187" s="659">
        <v>179</v>
      </c>
      <c r="B187" s="659" t="s">
        <v>31</v>
      </c>
      <c r="C187" s="659" t="s">
        <v>46</v>
      </c>
      <c r="D187" s="659" t="s">
        <v>285</v>
      </c>
      <c r="E187" s="659" t="s">
        <v>896</v>
      </c>
      <c r="F187" s="659" t="s">
        <v>404</v>
      </c>
      <c r="G187" s="659" t="s">
        <v>888</v>
      </c>
      <c r="H187" s="659" t="s">
        <v>159</v>
      </c>
      <c r="I187" s="661" t="s">
        <v>897</v>
      </c>
      <c r="J187" s="659">
        <v>500</v>
      </c>
      <c r="K187" s="659">
        <v>500</v>
      </c>
      <c r="L187" s="659"/>
      <c r="M187" s="659"/>
      <c r="N187" s="659" t="s">
        <v>898</v>
      </c>
      <c r="O187" s="659" t="s">
        <v>153</v>
      </c>
      <c r="P187" s="662">
        <v>1560</v>
      </c>
      <c r="Q187" s="659" t="s">
        <v>42</v>
      </c>
      <c r="R187" s="659" t="s">
        <v>42</v>
      </c>
      <c r="S187" s="659" t="s">
        <v>42</v>
      </c>
      <c r="T187" s="659" t="s">
        <v>268</v>
      </c>
      <c r="U187" s="659" t="s">
        <v>408</v>
      </c>
      <c r="V187" s="659" t="s">
        <v>41</v>
      </c>
      <c r="W187" s="663">
        <v>46054</v>
      </c>
      <c r="X187" s="663">
        <v>46357</v>
      </c>
      <c r="Y187" s="659" t="s">
        <v>44</v>
      </c>
    </row>
    <row r="188" ht="142.5" spans="1:25">
      <c r="A188" s="659">
        <v>180</v>
      </c>
      <c r="B188" s="659" t="s">
        <v>31</v>
      </c>
      <c r="C188" s="659" t="s">
        <v>46</v>
      </c>
      <c r="D188" s="659" t="s">
        <v>47</v>
      </c>
      <c r="E188" s="659" t="s">
        <v>899</v>
      </c>
      <c r="F188" s="659" t="s">
        <v>131</v>
      </c>
      <c r="G188" s="659" t="s">
        <v>873</v>
      </c>
      <c r="H188" s="659" t="s">
        <v>37</v>
      </c>
      <c r="I188" s="661" t="s">
        <v>900</v>
      </c>
      <c r="J188" s="659">
        <v>150</v>
      </c>
      <c r="K188" s="659">
        <v>150</v>
      </c>
      <c r="L188" s="659"/>
      <c r="M188" s="659"/>
      <c r="N188" s="659" t="s">
        <v>901</v>
      </c>
      <c r="O188" s="659" t="s">
        <v>902</v>
      </c>
      <c r="P188" s="662">
        <v>19100</v>
      </c>
      <c r="Q188" s="659" t="s">
        <v>42</v>
      </c>
      <c r="R188" s="659" t="s">
        <v>42</v>
      </c>
      <c r="S188" s="659" t="s">
        <v>42</v>
      </c>
      <c r="T188" s="659" t="s">
        <v>268</v>
      </c>
      <c r="U188" s="659" t="s">
        <v>136</v>
      </c>
      <c r="V188" s="659" t="s">
        <v>41</v>
      </c>
      <c r="W188" s="663">
        <v>46082</v>
      </c>
      <c r="X188" s="663">
        <v>46357</v>
      </c>
      <c r="Y188" s="659" t="s">
        <v>44</v>
      </c>
    </row>
    <row r="189" ht="99.75" spans="1:25">
      <c r="A189" s="659">
        <v>181</v>
      </c>
      <c r="B189" s="659" t="s">
        <v>31</v>
      </c>
      <c r="C189" s="659" t="s">
        <v>46</v>
      </c>
      <c r="D189" s="659" t="s">
        <v>47</v>
      </c>
      <c r="E189" s="659" t="s">
        <v>903</v>
      </c>
      <c r="F189" s="659" t="s">
        <v>131</v>
      </c>
      <c r="G189" s="659" t="s">
        <v>904</v>
      </c>
      <c r="H189" s="659" t="s">
        <v>37</v>
      </c>
      <c r="I189" s="661" t="s">
        <v>905</v>
      </c>
      <c r="J189" s="659">
        <v>150</v>
      </c>
      <c r="K189" s="659">
        <v>150</v>
      </c>
      <c r="L189" s="659"/>
      <c r="M189" s="659"/>
      <c r="N189" s="659" t="s">
        <v>906</v>
      </c>
      <c r="O189" s="659" t="s">
        <v>907</v>
      </c>
      <c r="P189" s="662">
        <v>110</v>
      </c>
      <c r="Q189" s="659" t="s">
        <v>42</v>
      </c>
      <c r="R189" s="659" t="s">
        <v>42</v>
      </c>
      <c r="S189" s="659" t="s">
        <v>42</v>
      </c>
      <c r="T189" s="659" t="s">
        <v>268</v>
      </c>
      <c r="U189" s="659" t="s">
        <v>136</v>
      </c>
      <c r="V189" s="659" t="s">
        <v>41</v>
      </c>
      <c r="W189" s="663">
        <v>46082</v>
      </c>
      <c r="X189" s="663">
        <v>46357</v>
      </c>
      <c r="Y189" s="659" t="s">
        <v>44</v>
      </c>
    </row>
    <row r="190" ht="213.75" spans="1:25">
      <c r="A190" s="659">
        <v>182</v>
      </c>
      <c r="B190" s="659" t="s">
        <v>31</v>
      </c>
      <c r="C190" s="659" t="s">
        <v>46</v>
      </c>
      <c r="D190" s="659" t="s">
        <v>47</v>
      </c>
      <c r="E190" s="659" t="s">
        <v>908</v>
      </c>
      <c r="F190" s="659" t="s">
        <v>76</v>
      </c>
      <c r="G190" s="659" t="s">
        <v>909</v>
      </c>
      <c r="H190" s="659" t="s">
        <v>37</v>
      </c>
      <c r="I190" s="661" t="s">
        <v>910</v>
      </c>
      <c r="J190" s="659">
        <v>300</v>
      </c>
      <c r="K190" s="659">
        <v>300</v>
      </c>
      <c r="L190" s="659"/>
      <c r="M190" s="659"/>
      <c r="N190" s="659" t="s">
        <v>911</v>
      </c>
      <c r="O190" s="659" t="s">
        <v>907</v>
      </c>
      <c r="P190" s="662">
        <v>40016</v>
      </c>
      <c r="Q190" s="659" t="s">
        <v>42</v>
      </c>
      <c r="R190" s="659" t="s">
        <v>42</v>
      </c>
      <c r="S190" s="659" t="s">
        <v>42</v>
      </c>
      <c r="T190" s="659" t="s">
        <v>268</v>
      </c>
      <c r="U190" s="659" t="s">
        <v>81</v>
      </c>
      <c r="V190" s="659" t="s">
        <v>41</v>
      </c>
      <c r="W190" s="663">
        <v>46266</v>
      </c>
      <c r="X190" s="663">
        <v>46447</v>
      </c>
      <c r="Y190" s="659" t="s">
        <v>44</v>
      </c>
    </row>
    <row r="191" ht="85.5" spans="1:25">
      <c r="A191" s="659">
        <v>183</v>
      </c>
      <c r="B191" s="659" t="s">
        <v>31</v>
      </c>
      <c r="C191" s="659" t="s">
        <v>111</v>
      </c>
      <c r="D191" s="659" t="s">
        <v>112</v>
      </c>
      <c r="E191" s="659" t="s">
        <v>912</v>
      </c>
      <c r="F191" s="659" t="s">
        <v>76</v>
      </c>
      <c r="G191" s="659" t="s">
        <v>126</v>
      </c>
      <c r="H191" s="659" t="s">
        <v>37</v>
      </c>
      <c r="I191" s="661" t="s">
        <v>913</v>
      </c>
      <c r="J191" s="659">
        <v>500</v>
      </c>
      <c r="K191" s="659">
        <v>500</v>
      </c>
      <c r="L191" s="659"/>
      <c r="M191" s="659"/>
      <c r="N191" s="659" t="s">
        <v>914</v>
      </c>
      <c r="O191" s="659" t="s">
        <v>915</v>
      </c>
      <c r="P191" s="662">
        <v>42462</v>
      </c>
      <c r="Q191" s="659" t="s">
        <v>42</v>
      </c>
      <c r="R191" s="659" t="s">
        <v>42</v>
      </c>
      <c r="S191" s="659" t="s">
        <v>42</v>
      </c>
      <c r="T191" s="659" t="s">
        <v>268</v>
      </c>
      <c r="U191" s="659" t="s">
        <v>81</v>
      </c>
      <c r="V191" s="659" t="s">
        <v>41</v>
      </c>
      <c r="W191" s="663">
        <v>46082</v>
      </c>
      <c r="X191" s="663">
        <v>46357</v>
      </c>
      <c r="Y191" s="659" t="s">
        <v>44</v>
      </c>
    </row>
    <row r="192" ht="142.5" spans="1:25">
      <c r="A192" s="659">
        <v>184</v>
      </c>
      <c r="B192" s="659" t="s">
        <v>31</v>
      </c>
      <c r="C192" s="659" t="s">
        <v>46</v>
      </c>
      <c r="D192" s="659" t="s">
        <v>47</v>
      </c>
      <c r="E192" s="659" t="s">
        <v>916</v>
      </c>
      <c r="F192" s="659" t="s">
        <v>76</v>
      </c>
      <c r="G192" s="659" t="s">
        <v>917</v>
      </c>
      <c r="H192" s="659" t="s">
        <v>37</v>
      </c>
      <c r="I192" s="661" t="s">
        <v>918</v>
      </c>
      <c r="J192" s="659">
        <v>200</v>
      </c>
      <c r="K192" s="659">
        <v>200</v>
      </c>
      <c r="L192" s="659"/>
      <c r="M192" s="659"/>
      <c r="N192" s="659" t="s">
        <v>919</v>
      </c>
      <c r="O192" s="659" t="s">
        <v>290</v>
      </c>
      <c r="P192" s="662">
        <v>789</v>
      </c>
      <c r="Q192" s="659" t="s">
        <v>42</v>
      </c>
      <c r="R192" s="659" t="s">
        <v>42</v>
      </c>
      <c r="S192" s="659" t="s">
        <v>42</v>
      </c>
      <c r="T192" s="659" t="s">
        <v>268</v>
      </c>
      <c r="U192" s="659" t="s">
        <v>81</v>
      </c>
      <c r="V192" s="659" t="s">
        <v>41</v>
      </c>
      <c r="W192" s="663">
        <v>46082</v>
      </c>
      <c r="X192" s="663">
        <v>46357</v>
      </c>
      <c r="Y192" s="659" t="s">
        <v>44</v>
      </c>
    </row>
    <row r="193" ht="99.75" spans="1:25">
      <c r="A193" s="659">
        <v>185</v>
      </c>
      <c r="B193" s="659" t="s">
        <v>31</v>
      </c>
      <c r="C193" s="659" t="s">
        <v>46</v>
      </c>
      <c r="D193" s="659" t="s">
        <v>47</v>
      </c>
      <c r="E193" s="659" t="s">
        <v>920</v>
      </c>
      <c r="F193" s="659" t="s">
        <v>76</v>
      </c>
      <c r="G193" s="659" t="s">
        <v>921</v>
      </c>
      <c r="H193" s="659" t="s">
        <v>37</v>
      </c>
      <c r="I193" s="661" t="s">
        <v>922</v>
      </c>
      <c r="J193" s="659">
        <v>200</v>
      </c>
      <c r="K193" s="659">
        <v>200</v>
      </c>
      <c r="L193" s="659"/>
      <c r="M193" s="659"/>
      <c r="N193" s="659" t="s">
        <v>923</v>
      </c>
      <c r="O193" s="659" t="s">
        <v>924</v>
      </c>
      <c r="P193" s="662">
        <v>77759</v>
      </c>
      <c r="Q193" s="659" t="s">
        <v>41</v>
      </c>
      <c r="R193" s="659" t="s">
        <v>42</v>
      </c>
      <c r="S193" s="659" t="s">
        <v>42</v>
      </c>
      <c r="T193" s="659" t="s">
        <v>268</v>
      </c>
      <c r="U193" s="659" t="s">
        <v>81</v>
      </c>
      <c r="V193" s="659" t="s">
        <v>41</v>
      </c>
      <c r="W193" s="663">
        <v>46082</v>
      </c>
      <c r="X193" s="663">
        <v>46357</v>
      </c>
      <c r="Y193" s="659" t="s">
        <v>44</v>
      </c>
    </row>
    <row r="194" ht="85.5" spans="1:25">
      <c r="A194" s="659">
        <v>186</v>
      </c>
      <c r="B194" s="659" t="s">
        <v>31</v>
      </c>
      <c r="C194" s="659" t="s">
        <v>111</v>
      </c>
      <c r="D194" s="659" t="s">
        <v>112</v>
      </c>
      <c r="E194" s="659" t="s">
        <v>925</v>
      </c>
      <c r="F194" s="659" t="s">
        <v>76</v>
      </c>
      <c r="G194" s="659" t="s">
        <v>732</v>
      </c>
      <c r="H194" s="659" t="s">
        <v>37</v>
      </c>
      <c r="I194" s="661" t="s">
        <v>926</v>
      </c>
      <c r="J194" s="659">
        <v>400</v>
      </c>
      <c r="K194" s="659">
        <v>400</v>
      </c>
      <c r="L194" s="659"/>
      <c r="M194" s="659"/>
      <c r="N194" s="659" t="s">
        <v>927</v>
      </c>
      <c r="O194" s="659" t="s">
        <v>730</v>
      </c>
      <c r="P194" s="662">
        <v>21650</v>
      </c>
      <c r="Q194" s="659" t="s">
        <v>42</v>
      </c>
      <c r="R194" s="659" t="s">
        <v>42</v>
      </c>
      <c r="S194" s="659" t="s">
        <v>42</v>
      </c>
      <c r="T194" s="659" t="s">
        <v>268</v>
      </c>
      <c r="U194" s="659" t="s">
        <v>81</v>
      </c>
      <c r="V194" s="659" t="s">
        <v>41</v>
      </c>
      <c r="W194" s="663">
        <v>46082</v>
      </c>
      <c r="X194" s="663">
        <v>46357</v>
      </c>
      <c r="Y194" s="659" t="s">
        <v>44</v>
      </c>
    </row>
    <row r="195" ht="171" spans="1:25">
      <c r="A195" s="659">
        <v>187</v>
      </c>
      <c r="B195" s="659" t="s">
        <v>31</v>
      </c>
      <c r="C195" s="659" t="s">
        <v>46</v>
      </c>
      <c r="D195" s="659" t="s">
        <v>47</v>
      </c>
      <c r="E195" s="659" t="s">
        <v>928</v>
      </c>
      <c r="F195" s="659" t="s">
        <v>929</v>
      </c>
      <c r="G195" s="659" t="s">
        <v>930</v>
      </c>
      <c r="H195" s="659" t="s">
        <v>37</v>
      </c>
      <c r="I195" s="661" t="s">
        <v>931</v>
      </c>
      <c r="J195" s="659">
        <v>150</v>
      </c>
      <c r="K195" s="659">
        <v>150</v>
      </c>
      <c r="L195" s="659"/>
      <c r="M195" s="659"/>
      <c r="N195" s="659" t="s">
        <v>932</v>
      </c>
      <c r="O195" s="659" t="s">
        <v>933</v>
      </c>
      <c r="P195" s="662">
        <v>270</v>
      </c>
      <c r="Q195" s="659" t="s">
        <v>42</v>
      </c>
      <c r="R195" s="659" t="s">
        <v>42</v>
      </c>
      <c r="S195" s="659" t="s">
        <v>41</v>
      </c>
      <c r="T195" s="659" t="s">
        <v>268</v>
      </c>
      <c r="U195" s="659" t="s">
        <v>934</v>
      </c>
      <c r="V195" s="659" t="s">
        <v>41</v>
      </c>
      <c r="W195" s="663">
        <v>46082</v>
      </c>
      <c r="X195" s="663">
        <v>46357</v>
      </c>
      <c r="Y195" s="659" t="s">
        <v>44</v>
      </c>
    </row>
    <row r="196" ht="285" spans="1:25">
      <c r="A196" s="659">
        <v>188</v>
      </c>
      <c r="B196" s="659" t="s">
        <v>31</v>
      </c>
      <c r="C196" s="659" t="s">
        <v>111</v>
      </c>
      <c r="D196" s="659" t="s">
        <v>112</v>
      </c>
      <c r="E196" s="659" t="s">
        <v>935</v>
      </c>
      <c r="F196" s="659" t="s">
        <v>936</v>
      </c>
      <c r="G196" s="659"/>
      <c r="H196" s="659" t="s">
        <v>37</v>
      </c>
      <c r="I196" s="661" t="s">
        <v>937</v>
      </c>
      <c r="J196" s="659">
        <v>80</v>
      </c>
      <c r="K196" s="659">
        <v>80</v>
      </c>
      <c r="L196" s="659"/>
      <c r="M196" s="659"/>
      <c r="N196" s="659" t="s">
        <v>938</v>
      </c>
      <c r="O196" s="659" t="s">
        <v>907</v>
      </c>
      <c r="P196" s="662">
        <v>200</v>
      </c>
      <c r="Q196" s="659" t="s">
        <v>42</v>
      </c>
      <c r="R196" s="659" t="s">
        <v>42</v>
      </c>
      <c r="S196" s="659" t="s">
        <v>41</v>
      </c>
      <c r="T196" s="659" t="s">
        <v>268</v>
      </c>
      <c r="U196" s="659" t="s">
        <v>934</v>
      </c>
      <c r="V196" s="659" t="s">
        <v>41</v>
      </c>
      <c r="W196" s="663">
        <v>46082</v>
      </c>
      <c r="X196" s="663">
        <v>46357</v>
      </c>
      <c r="Y196" s="659" t="s">
        <v>44</v>
      </c>
    </row>
    <row r="197" ht="142.5" spans="1:25">
      <c r="A197" s="659">
        <v>189</v>
      </c>
      <c r="B197" s="659" t="s">
        <v>31</v>
      </c>
      <c r="C197" s="659" t="s">
        <v>46</v>
      </c>
      <c r="D197" s="659" t="s">
        <v>47</v>
      </c>
      <c r="E197" s="659" t="s">
        <v>939</v>
      </c>
      <c r="F197" s="659" t="s">
        <v>49</v>
      </c>
      <c r="G197" s="659" t="s">
        <v>940</v>
      </c>
      <c r="H197" s="659" t="s">
        <v>37</v>
      </c>
      <c r="I197" s="661" t="s">
        <v>941</v>
      </c>
      <c r="J197" s="659">
        <v>400</v>
      </c>
      <c r="K197" s="659">
        <v>400</v>
      </c>
      <c r="L197" s="659"/>
      <c r="M197" s="659"/>
      <c r="N197" s="659" t="s">
        <v>942</v>
      </c>
      <c r="O197" s="659" t="s">
        <v>907</v>
      </c>
      <c r="P197" s="662">
        <v>1980</v>
      </c>
      <c r="Q197" s="659" t="s">
        <v>42</v>
      </c>
      <c r="R197" s="659" t="s">
        <v>42</v>
      </c>
      <c r="S197" s="659" t="s">
        <v>42</v>
      </c>
      <c r="T197" s="659" t="s">
        <v>268</v>
      </c>
      <c r="U197" s="659" t="s">
        <v>55</v>
      </c>
      <c r="V197" s="659" t="s">
        <v>41</v>
      </c>
      <c r="W197" s="663">
        <v>46082</v>
      </c>
      <c r="X197" s="663">
        <v>46357</v>
      </c>
      <c r="Y197" s="659" t="s">
        <v>44</v>
      </c>
    </row>
    <row r="198" ht="409.5" spans="1:25">
      <c r="A198" s="659">
        <v>190</v>
      </c>
      <c r="B198" s="659" t="s">
        <v>31</v>
      </c>
      <c r="C198" s="659" t="s">
        <v>46</v>
      </c>
      <c r="D198" s="659" t="s">
        <v>47</v>
      </c>
      <c r="E198" s="659" t="s">
        <v>943</v>
      </c>
      <c r="F198" s="659" t="s">
        <v>198</v>
      </c>
      <c r="G198" s="659" t="s">
        <v>944</v>
      </c>
      <c r="H198" s="659" t="s">
        <v>37</v>
      </c>
      <c r="I198" s="661" t="s">
        <v>945</v>
      </c>
      <c r="J198" s="659">
        <v>591</v>
      </c>
      <c r="K198" s="659">
        <v>591</v>
      </c>
      <c r="L198" s="659"/>
      <c r="M198" s="659"/>
      <c r="N198" s="659" t="s">
        <v>946</v>
      </c>
      <c r="O198" s="659" t="s">
        <v>947</v>
      </c>
      <c r="P198" s="662">
        <v>1654</v>
      </c>
      <c r="Q198" s="659" t="s">
        <v>42</v>
      </c>
      <c r="R198" s="659" t="s">
        <v>42</v>
      </c>
      <c r="S198" s="659" t="s">
        <v>42</v>
      </c>
      <c r="T198" s="659" t="s">
        <v>268</v>
      </c>
      <c r="U198" s="659" t="s">
        <v>203</v>
      </c>
      <c r="V198" s="659" t="s">
        <v>41</v>
      </c>
      <c r="W198" s="663">
        <v>46174</v>
      </c>
      <c r="X198" s="663">
        <v>46357</v>
      </c>
      <c r="Y198" s="659" t="s">
        <v>45</v>
      </c>
    </row>
    <row r="199" ht="213.75" spans="1:25">
      <c r="A199" s="659">
        <v>191</v>
      </c>
      <c r="B199" s="659" t="s">
        <v>31</v>
      </c>
      <c r="C199" s="659" t="s">
        <v>111</v>
      </c>
      <c r="D199" s="659" t="s">
        <v>112</v>
      </c>
      <c r="E199" s="659" t="s">
        <v>948</v>
      </c>
      <c r="F199" s="659" t="s">
        <v>198</v>
      </c>
      <c r="G199" s="659" t="s">
        <v>949</v>
      </c>
      <c r="H199" s="659" t="s">
        <v>37</v>
      </c>
      <c r="I199" s="661" t="s">
        <v>950</v>
      </c>
      <c r="J199" s="659">
        <v>385.1</v>
      </c>
      <c r="K199" s="659">
        <v>385.1</v>
      </c>
      <c r="L199" s="659"/>
      <c r="M199" s="659"/>
      <c r="N199" s="659" t="s">
        <v>951</v>
      </c>
      <c r="O199" s="659" t="s">
        <v>952</v>
      </c>
      <c r="P199" s="662" t="s">
        <v>953</v>
      </c>
      <c r="Q199" s="659" t="s">
        <v>42</v>
      </c>
      <c r="R199" s="659" t="s">
        <v>42</v>
      </c>
      <c r="S199" s="659" t="s">
        <v>42</v>
      </c>
      <c r="T199" s="659" t="s">
        <v>268</v>
      </c>
      <c r="U199" s="659" t="s">
        <v>203</v>
      </c>
      <c r="V199" s="659" t="s">
        <v>41</v>
      </c>
      <c r="W199" s="663">
        <v>46174</v>
      </c>
      <c r="X199" s="663">
        <v>46357</v>
      </c>
      <c r="Y199" s="659" t="s">
        <v>45</v>
      </c>
    </row>
    <row r="200" ht="99.75" spans="1:25">
      <c r="A200" s="659">
        <v>192</v>
      </c>
      <c r="B200" s="659" t="s">
        <v>31</v>
      </c>
      <c r="C200" s="659" t="s">
        <v>46</v>
      </c>
      <c r="D200" s="659" t="s">
        <v>47</v>
      </c>
      <c r="E200" s="659" t="s">
        <v>954</v>
      </c>
      <c r="F200" s="659" t="s">
        <v>251</v>
      </c>
      <c r="G200" s="659" t="s">
        <v>523</v>
      </c>
      <c r="H200" s="659" t="s">
        <v>37</v>
      </c>
      <c r="I200" s="661" t="s">
        <v>955</v>
      </c>
      <c r="J200" s="659">
        <v>198</v>
      </c>
      <c r="K200" s="659">
        <v>198</v>
      </c>
      <c r="L200" s="659"/>
      <c r="M200" s="659"/>
      <c r="N200" s="659" t="s">
        <v>956</v>
      </c>
      <c r="O200" s="659" t="s">
        <v>957</v>
      </c>
      <c r="P200" s="662">
        <v>1620</v>
      </c>
      <c r="Q200" s="659" t="s">
        <v>42</v>
      </c>
      <c r="R200" s="659" t="s">
        <v>42</v>
      </c>
      <c r="S200" s="659" t="s">
        <v>42</v>
      </c>
      <c r="T200" s="659" t="s">
        <v>268</v>
      </c>
      <c r="U200" s="659" t="s">
        <v>521</v>
      </c>
      <c r="V200" s="659" t="s">
        <v>41</v>
      </c>
      <c r="W200" s="663">
        <v>46204</v>
      </c>
      <c r="X200" s="663">
        <v>46357</v>
      </c>
      <c r="Y200" s="659" t="s">
        <v>45</v>
      </c>
    </row>
    <row r="201" ht="185.25" spans="1:25">
      <c r="A201" s="659">
        <v>193</v>
      </c>
      <c r="B201" s="659" t="s">
        <v>31</v>
      </c>
      <c r="C201" s="659" t="s">
        <v>46</v>
      </c>
      <c r="D201" s="659" t="s">
        <v>47</v>
      </c>
      <c r="E201" s="659" t="s">
        <v>958</v>
      </c>
      <c r="F201" s="659" t="s">
        <v>251</v>
      </c>
      <c r="G201" s="659" t="s">
        <v>959</v>
      </c>
      <c r="H201" s="659" t="s">
        <v>37</v>
      </c>
      <c r="I201" s="661" t="s">
        <v>960</v>
      </c>
      <c r="J201" s="659">
        <v>248</v>
      </c>
      <c r="K201" s="659">
        <v>248</v>
      </c>
      <c r="L201" s="659"/>
      <c r="M201" s="659"/>
      <c r="N201" s="659" t="s">
        <v>961</v>
      </c>
      <c r="O201" s="659" t="s">
        <v>962</v>
      </c>
      <c r="P201" s="662">
        <v>8120</v>
      </c>
      <c r="Q201" s="659" t="s">
        <v>42</v>
      </c>
      <c r="R201" s="659" t="s">
        <v>42</v>
      </c>
      <c r="S201" s="659" t="s">
        <v>42</v>
      </c>
      <c r="T201" s="659" t="s">
        <v>268</v>
      </c>
      <c r="U201" s="659" t="s">
        <v>521</v>
      </c>
      <c r="V201" s="659" t="s">
        <v>41</v>
      </c>
      <c r="W201" s="663">
        <v>46174</v>
      </c>
      <c r="X201" s="663">
        <v>46357</v>
      </c>
      <c r="Y201" s="659" t="s">
        <v>45</v>
      </c>
    </row>
    <row r="202" ht="128.25" spans="1:25">
      <c r="A202" s="659">
        <v>194</v>
      </c>
      <c r="B202" s="659" t="s">
        <v>31</v>
      </c>
      <c r="C202" s="659" t="s">
        <v>111</v>
      </c>
      <c r="D202" s="659" t="s">
        <v>148</v>
      </c>
      <c r="E202" s="659" t="s">
        <v>963</v>
      </c>
      <c r="F202" s="659" t="s">
        <v>251</v>
      </c>
      <c r="G202" s="659" t="s">
        <v>964</v>
      </c>
      <c r="H202" s="659" t="s">
        <v>37</v>
      </c>
      <c r="I202" s="661" t="s">
        <v>965</v>
      </c>
      <c r="J202" s="659">
        <v>185</v>
      </c>
      <c r="K202" s="659">
        <v>185</v>
      </c>
      <c r="L202" s="659"/>
      <c r="M202" s="659"/>
      <c r="N202" s="659" t="s">
        <v>966</v>
      </c>
      <c r="O202" s="659" t="s">
        <v>967</v>
      </c>
      <c r="P202" s="662">
        <v>1689</v>
      </c>
      <c r="Q202" s="659" t="s">
        <v>42</v>
      </c>
      <c r="R202" s="659" t="s">
        <v>42</v>
      </c>
      <c r="S202" s="659" t="s">
        <v>42</v>
      </c>
      <c r="T202" s="659" t="s">
        <v>268</v>
      </c>
      <c r="U202" s="659" t="s">
        <v>521</v>
      </c>
      <c r="V202" s="659" t="s">
        <v>41</v>
      </c>
      <c r="W202" s="663">
        <v>46204</v>
      </c>
      <c r="X202" s="663">
        <v>46357</v>
      </c>
      <c r="Y202" s="659" t="s">
        <v>45</v>
      </c>
    </row>
    <row r="203" ht="409.5" spans="1:25">
      <c r="A203" s="659">
        <v>195</v>
      </c>
      <c r="B203" s="659" t="s">
        <v>31</v>
      </c>
      <c r="C203" s="659" t="s">
        <v>46</v>
      </c>
      <c r="D203" s="659" t="s">
        <v>47</v>
      </c>
      <c r="E203" s="659" t="s">
        <v>968</v>
      </c>
      <c r="F203" s="659" t="s">
        <v>251</v>
      </c>
      <c r="G203" s="659" t="s">
        <v>969</v>
      </c>
      <c r="H203" s="659" t="s">
        <v>37</v>
      </c>
      <c r="I203" s="661" t="s">
        <v>970</v>
      </c>
      <c r="J203" s="659">
        <v>808</v>
      </c>
      <c r="K203" s="659">
        <v>808</v>
      </c>
      <c r="L203" s="659"/>
      <c r="M203" s="659"/>
      <c r="N203" s="659" t="s">
        <v>971</v>
      </c>
      <c r="O203" s="659" t="s">
        <v>972</v>
      </c>
      <c r="P203" s="662">
        <v>6420</v>
      </c>
      <c r="Q203" s="659" t="s">
        <v>42</v>
      </c>
      <c r="R203" s="659" t="s">
        <v>42</v>
      </c>
      <c r="S203" s="659" t="s">
        <v>42</v>
      </c>
      <c r="T203" s="659" t="s">
        <v>268</v>
      </c>
      <c r="U203" s="659" t="s">
        <v>521</v>
      </c>
      <c r="V203" s="659" t="s">
        <v>41</v>
      </c>
      <c r="W203" s="663">
        <v>46174</v>
      </c>
      <c r="X203" s="663">
        <v>46357</v>
      </c>
      <c r="Y203" s="659" t="s">
        <v>45</v>
      </c>
    </row>
    <row r="204" ht="71.25" spans="1:25">
      <c r="A204" s="659">
        <v>196</v>
      </c>
      <c r="B204" s="659" t="s">
        <v>31</v>
      </c>
      <c r="C204" s="659" t="s">
        <v>46</v>
      </c>
      <c r="D204" s="659" t="s">
        <v>47</v>
      </c>
      <c r="E204" s="659" t="s">
        <v>973</v>
      </c>
      <c r="F204" s="659" t="s">
        <v>251</v>
      </c>
      <c r="G204" s="659" t="s">
        <v>974</v>
      </c>
      <c r="H204" s="659" t="s">
        <v>37</v>
      </c>
      <c r="I204" s="661" t="s">
        <v>975</v>
      </c>
      <c r="J204" s="659">
        <v>56</v>
      </c>
      <c r="K204" s="659">
        <v>56</v>
      </c>
      <c r="L204" s="659"/>
      <c r="M204" s="659"/>
      <c r="N204" s="659" t="s">
        <v>976</v>
      </c>
      <c r="O204" s="659" t="s">
        <v>977</v>
      </c>
      <c r="P204" s="662">
        <v>256</v>
      </c>
      <c r="Q204" s="659" t="s">
        <v>42</v>
      </c>
      <c r="R204" s="659" t="s">
        <v>42</v>
      </c>
      <c r="S204" s="659" t="s">
        <v>42</v>
      </c>
      <c r="T204" s="659" t="s">
        <v>268</v>
      </c>
      <c r="U204" s="659" t="s">
        <v>521</v>
      </c>
      <c r="V204" s="659" t="s">
        <v>41</v>
      </c>
      <c r="W204" s="663">
        <v>46204</v>
      </c>
      <c r="X204" s="663">
        <v>46357</v>
      </c>
      <c r="Y204" s="659" t="s">
        <v>45</v>
      </c>
    </row>
    <row r="205" ht="142.5" spans="1:25">
      <c r="A205" s="659">
        <v>197</v>
      </c>
      <c r="B205" s="659" t="s">
        <v>31</v>
      </c>
      <c r="C205" s="659" t="s">
        <v>46</v>
      </c>
      <c r="D205" s="659" t="s">
        <v>47</v>
      </c>
      <c r="E205" s="659" t="s">
        <v>978</v>
      </c>
      <c r="F205" s="659" t="s">
        <v>235</v>
      </c>
      <c r="G205" s="659" t="s">
        <v>979</v>
      </c>
      <c r="H205" s="659" t="s">
        <v>37</v>
      </c>
      <c r="I205" s="661" t="s">
        <v>980</v>
      </c>
      <c r="J205" s="659">
        <v>280</v>
      </c>
      <c r="K205" s="659">
        <v>280</v>
      </c>
      <c r="L205" s="659"/>
      <c r="M205" s="659"/>
      <c r="N205" s="659" t="s">
        <v>981</v>
      </c>
      <c r="O205" s="659" t="s">
        <v>982</v>
      </c>
      <c r="P205" s="662">
        <v>275</v>
      </c>
      <c r="Q205" s="659" t="s">
        <v>42</v>
      </c>
      <c r="R205" s="659" t="s">
        <v>42</v>
      </c>
      <c r="S205" s="659" t="s">
        <v>42</v>
      </c>
      <c r="T205" s="659" t="s">
        <v>268</v>
      </c>
      <c r="U205" s="659" t="s">
        <v>240</v>
      </c>
      <c r="V205" s="659" t="s">
        <v>41</v>
      </c>
      <c r="W205" s="663">
        <v>46235</v>
      </c>
      <c r="X205" s="663">
        <v>46357</v>
      </c>
      <c r="Y205" s="659" t="s">
        <v>45</v>
      </c>
    </row>
    <row r="206" ht="171" spans="1:25">
      <c r="A206" s="659">
        <v>198</v>
      </c>
      <c r="B206" s="659" t="s">
        <v>31</v>
      </c>
      <c r="C206" s="659" t="s">
        <v>46</v>
      </c>
      <c r="D206" s="659" t="s">
        <v>47</v>
      </c>
      <c r="E206" s="659" t="s">
        <v>983</v>
      </c>
      <c r="F206" s="659" t="s">
        <v>235</v>
      </c>
      <c r="G206" s="659" t="s">
        <v>984</v>
      </c>
      <c r="H206" s="659" t="s">
        <v>37</v>
      </c>
      <c r="I206" s="661" t="s">
        <v>985</v>
      </c>
      <c r="J206" s="659">
        <v>390</v>
      </c>
      <c r="K206" s="659">
        <v>390</v>
      </c>
      <c r="L206" s="659"/>
      <c r="M206" s="659"/>
      <c r="N206" s="659" t="s">
        <v>986</v>
      </c>
      <c r="O206" s="659" t="s">
        <v>987</v>
      </c>
      <c r="P206" s="662">
        <v>846</v>
      </c>
      <c r="Q206" s="659" t="s">
        <v>42</v>
      </c>
      <c r="R206" s="659" t="s">
        <v>42</v>
      </c>
      <c r="S206" s="659" t="s">
        <v>42</v>
      </c>
      <c r="T206" s="659" t="s">
        <v>268</v>
      </c>
      <c r="U206" s="659" t="s">
        <v>240</v>
      </c>
      <c r="V206" s="659" t="s">
        <v>41</v>
      </c>
      <c r="W206" s="663">
        <v>46174</v>
      </c>
      <c r="X206" s="663">
        <v>46357</v>
      </c>
      <c r="Y206" s="659" t="s">
        <v>45</v>
      </c>
    </row>
    <row r="207" ht="71.25" spans="1:25">
      <c r="A207" s="659">
        <v>199</v>
      </c>
      <c r="B207" s="659" t="s">
        <v>31</v>
      </c>
      <c r="C207" s="659" t="s">
        <v>46</v>
      </c>
      <c r="D207" s="659" t="s">
        <v>47</v>
      </c>
      <c r="E207" s="659" t="s">
        <v>988</v>
      </c>
      <c r="F207" s="659" t="s">
        <v>235</v>
      </c>
      <c r="G207" s="659" t="s">
        <v>989</v>
      </c>
      <c r="H207" s="659" t="s">
        <v>37</v>
      </c>
      <c r="I207" s="661" t="s">
        <v>990</v>
      </c>
      <c r="J207" s="659">
        <v>213</v>
      </c>
      <c r="K207" s="659">
        <v>213</v>
      </c>
      <c r="L207" s="659"/>
      <c r="M207" s="659"/>
      <c r="N207" s="659" t="s">
        <v>991</v>
      </c>
      <c r="O207" s="659" t="s">
        <v>992</v>
      </c>
      <c r="P207" s="662">
        <v>1692</v>
      </c>
      <c r="Q207" s="659" t="s">
        <v>42</v>
      </c>
      <c r="R207" s="659" t="s">
        <v>42</v>
      </c>
      <c r="S207" s="659" t="s">
        <v>42</v>
      </c>
      <c r="T207" s="659" t="s">
        <v>268</v>
      </c>
      <c r="U207" s="659" t="s">
        <v>240</v>
      </c>
      <c r="V207" s="659" t="s">
        <v>41</v>
      </c>
      <c r="W207" s="663">
        <v>46174</v>
      </c>
      <c r="X207" s="663">
        <v>46357</v>
      </c>
      <c r="Y207" s="659" t="s">
        <v>45</v>
      </c>
    </row>
    <row r="208" ht="299.25" spans="1:25">
      <c r="A208" s="659">
        <v>200</v>
      </c>
      <c r="B208" s="659" t="s">
        <v>31</v>
      </c>
      <c r="C208" s="659" t="s">
        <v>46</v>
      </c>
      <c r="D208" s="659" t="s">
        <v>47</v>
      </c>
      <c r="E208" s="659" t="s">
        <v>993</v>
      </c>
      <c r="F208" s="659" t="s">
        <v>632</v>
      </c>
      <c r="G208" s="659" t="s">
        <v>994</v>
      </c>
      <c r="H208" s="659" t="s">
        <v>37</v>
      </c>
      <c r="I208" s="661" t="s">
        <v>995</v>
      </c>
      <c r="J208" s="659">
        <v>1845</v>
      </c>
      <c r="K208" s="659">
        <v>645</v>
      </c>
      <c r="L208" s="659"/>
      <c r="M208" s="659">
        <v>1200</v>
      </c>
      <c r="N208" s="659" t="s">
        <v>996</v>
      </c>
      <c r="O208" s="659" t="s">
        <v>997</v>
      </c>
      <c r="P208" s="662">
        <v>1426</v>
      </c>
      <c r="Q208" s="659" t="s">
        <v>42</v>
      </c>
      <c r="R208" s="659" t="s">
        <v>42</v>
      </c>
      <c r="S208" s="659" t="s">
        <v>42</v>
      </c>
      <c r="T208" s="659" t="s">
        <v>268</v>
      </c>
      <c r="U208" s="659" t="s">
        <v>637</v>
      </c>
      <c r="V208" s="659" t="s">
        <v>41</v>
      </c>
      <c r="W208" s="663">
        <v>46235</v>
      </c>
      <c r="X208" s="663">
        <v>46357</v>
      </c>
      <c r="Y208" s="659" t="s">
        <v>45</v>
      </c>
    </row>
    <row r="209" ht="299.25" spans="1:25">
      <c r="A209" s="659">
        <v>201</v>
      </c>
      <c r="B209" s="659" t="s">
        <v>31</v>
      </c>
      <c r="C209" s="659" t="s">
        <v>46</v>
      </c>
      <c r="D209" s="659" t="s">
        <v>47</v>
      </c>
      <c r="E209" s="659" t="s">
        <v>998</v>
      </c>
      <c r="F209" s="659" t="s">
        <v>378</v>
      </c>
      <c r="G209" s="659" t="s">
        <v>999</v>
      </c>
      <c r="H209" s="659" t="s">
        <v>37</v>
      </c>
      <c r="I209" s="661" t="s">
        <v>1000</v>
      </c>
      <c r="J209" s="659">
        <v>543</v>
      </c>
      <c r="K209" s="659">
        <v>543</v>
      </c>
      <c r="L209" s="659"/>
      <c r="M209" s="659"/>
      <c r="N209" s="659" t="s">
        <v>1001</v>
      </c>
      <c r="O209" s="659" t="s">
        <v>1002</v>
      </c>
      <c r="P209" s="662">
        <v>5925</v>
      </c>
      <c r="Q209" s="659" t="s">
        <v>42</v>
      </c>
      <c r="R209" s="659" t="s">
        <v>42</v>
      </c>
      <c r="S209" s="659" t="s">
        <v>42</v>
      </c>
      <c r="T209" s="659" t="s">
        <v>268</v>
      </c>
      <c r="U209" s="659" t="s">
        <v>383</v>
      </c>
      <c r="V209" s="659" t="s">
        <v>41</v>
      </c>
      <c r="W209" s="663">
        <v>46235</v>
      </c>
      <c r="X209" s="663">
        <v>46387</v>
      </c>
      <c r="Y209" s="659" t="s">
        <v>45</v>
      </c>
    </row>
    <row r="210" ht="242.25" spans="1:25">
      <c r="A210" s="659">
        <v>202</v>
      </c>
      <c r="B210" s="659" t="s">
        <v>31</v>
      </c>
      <c r="C210" s="659" t="s">
        <v>111</v>
      </c>
      <c r="D210" s="659" t="s">
        <v>112</v>
      </c>
      <c r="E210" s="659" t="s">
        <v>1003</v>
      </c>
      <c r="F210" s="659" t="s">
        <v>69</v>
      </c>
      <c r="G210" s="659" t="s">
        <v>1004</v>
      </c>
      <c r="H210" s="659" t="s">
        <v>37</v>
      </c>
      <c r="I210" s="661" t="s">
        <v>1005</v>
      </c>
      <c r="J210" s="659">
        <v>382</v>
      </c>
      <c r="K210" s="659">
        <v>382</v>
      </c>
      <c r="L210" s="659"/>
      <c r="M210" s="659"/>
      <c r="N210" s="659" t="s">
        <v>1006</v>
      </c>
      <c r="O210" s="659" t="s">
        <v>1007</v>
      </c>
      <c r="P210" s="662">
        <v>2972</v>
      </c>
      <c r="Q210" s="659" t="s">
        <v>42</v>
      </c>
      <c r="R210" s="659" t="s">
        <v>42</v>
      </c>
      <c r="S210" s="659" t="s">
        <v>42</v>
      </c>
      <c r="T210" s="659" t="s">
        <v>268</v>
      </c>
      <c r="U210" s="659" t="s">
        <v>74</v>
      </c>
      <c r="V210" s="659" t="s">
        <v>41</v>
      </c>
      <c r="W210" s="663">
        <v>46221</v>
      </c>
      <c r="X210" s="663">
        <v>46374</v>
      </c>
      <c r="Y210" s="659" t="s">
        <v>45</v>
      </c>
    </row>
    <row r="211" ht="171" spans="1:25">
      <c r="A211" s="659">
        <v>203</v>
      </c>
      <c r="B211" s="659" t="s">
        <v>31</v>
      </c>
      <c r="C211" s="659" t="s">
        <v>111</v>
      </c>
      <c r="D211" s="659" t="s">
        <v>112</v>
      </c>
      <c r="E211" s="659" t="s">
        <v>1008</v>
      </c>
      <c r="F211" s="659" t="s">
        <v>97</v>
      </c>
      <c r="G211" s="659" t="s">
        <v>335</v>
      </c>
      <c r="H211" s="659" t="s">
        <v>37</v>
      </c>
      <c r="I211" s="661" t="s">
        <v>1009</v>
      </c>
      <c r="J211" s="659">
        <v>123</v>
      </c>
      <c r="K211" s="659">
        <v>123</v>
      </c>
      <c r="L211" s="659"/>
      <c r="M211" s="659"/>
      <c r="N211" s="659" t="s">
        <v>1010</v>
      </c>
      <c r="O211" s="659" t="s">
        <v>1011</v>
      </c>
      <c r="P211" s="662">
        <v>1000</v>
      </c>
      <c r="Q211" s="659" t="s">
        <v>42</v>
      </c>
      <c r="R211" s="659" t="s">
        <v>42</v>
      </c>
      <c r="S211" s="659" t="s">
        <v>41</v>
      </c>
      <c r="T211" s="659" t="s">
        <v>268</v>
      </c>
      <c r="U211" s="659" t="s">
        <v>102</v>
      </c>
      <c r="V211" s="659" t="s">
        <v>41</v>
      </c>
      <c r="W211" s="663" t="s">
        <v>1012</v>
      </c>
      <c r="X211" s="663" t="s">
        <v>1013</v>
      </c>
      <c r="Y211" s="659" t="s">
        <v>45</v>
      </c>
    </row>
    <row r="212" ht="171" spans="1:25">
      <c r="A212" s="659">
        <v>204</v>
      </c>
      <c r="B212" s="659" t="s">
        <v>31</v>
      </c>
      <c r="C212" s="659" t="s">
        <v>46</v>
      </c>
      <c r="D212" s="659" t="s">
        <v>47</v>
      </c>
      <c r="E212" s="659" t="s">
        <v>1014</v>
      </c>
      <c r="F212" s="659" t="s">
        <v>588</v>
      </c>
      <c r="G212" s="659" t="s">
        <v>1015</v>
      </c>
      <c r="H212" s="659" t="s">
        <v>37</v>
      </c>
      <c r="I212" s="661" t="s">
        <v>1016</v>
      </c>
      <c r="J212" s="659">
        <v>350</v>
      </c>
      <c r="K212" s="659">
        <v>350</v>
      </c>
      <c r="L212" s="659"/>
      <c r="M212" s="659"/>
      <c r="N212" s="659" t="s">
        <v>1017</v>
      </c>
      <c r="O212" s="659" t="s">
        <v>1018</v>
      </c>
      <c r="P212" s="662">
        <v>1550</v>
      </c>
      <c r="Q212" s="659" t="s">
        <v>42</v>
      </c>
      <c r="R212" s="659" t="s">
        <v>42</v>
      </c>
      <c r="S212" s="659" t="s">
        <v>42</v>
      </c>
      <c r="T212" s="659" t="s">
        <v>268</v>
      </c>
      <c r="U212" s="659" t="s">
        <v>592</v>
      </c>
      <c r="V212" s="659" t="s">
        <v>41</v>
      </c>
      <c r="W212" s="663" t="s">
        <v>1019</v>
      </c>
      <c r="X212" s="663">
        <v>46327</v>
      </c>
      <c r="Y212" s="659" t="s">
        <v>45</v>
      </c>
    </row>
    <row r="213" ht="114" spans="1:25">
      <c r="A213" s="659">
        <v>205</v>
      </c>
      <c r="B213" s="659" t="s">
        <v>31</v>
      </c>
      <c r="C213" s="659" t="s">
        <v>111</v>
      </c>
      <c r="D213" s="659" t="s">
        <v>112</v>
      </c>
      <c r="E213" s="659" t="s">
        <v>1020</v>
      </c>
      <c r="F213" s="659" t="s">
        <v>588</v>
      </c>
      <c r="G213" s="659" t="s">
        <v>1021</v>
      </c>
      <c r="H213" s="659" t="s">
        <v>37</v>
      </c>
      <c r="I213" s="661" t="s">
        <v>1022</v>
      </c>
      <c r="J213" s="659">
        <v>160</v>
      </c>
      <c r="K213" s="659">
        <v>160</v>
      </c>
      <c r="L213" s="659"/>
      <c r="M213" s="659"/>
      <c r="N213" s="659" t="s">
        <v>1023</v>
      </c>
      <c r="O213" s="659" t="s">
        <v>1024</v>
      </c>
      <c r="P213" s="662">
        <v>230</v>
      </c>
      <c r="Q213" s="659" t="s">
        <v>42</v>
      </c>
      <c r="R213" s="659" t="s">
        <v>42</v>
      </c>
      <c r="S213" s="659" t="s">
        <v>42</v>
      </c>
      <c r="T213" s="659" t="s">
        <v>268</v>
      </c>
      <c r="U213" s="659" t="s">
        <v>592</v>
      </c>
      <c r="V213" s="659" t="s">
        <v>41</v>
      </c>
      <c r="W213" s="663" t="s">
        <v>1019</v>
      </c>
      <c r="X213" s="663">
        <v>46327</v>
      </c>
      <c r="Y213" s="659" t="s">
        <v>45</v>
      </c>
    </row>
    <row r="214" ht="99.75" spans="1:25">
      <c r="A214" s="659">
        <v>206</v>
      </c>
      <c r="B214" s="659" t="s">
        <v>31</v>
      </c>
      <c r="C214" s="659" t="s">
        <v>46</v>
      </c>
      <c r="D214" s="659" t="s">
        <v>47</v>
      </c>
      <c r="E214" s="659" t="s">
        <v>1025</v>
      </c>
      <c r="F214" s="659" t="s">
        <v>588</v>
      </c>
      <c r="G214" s="659" t="s">
        <v>1026</v>
      </c>
      <c r="H214" s="659" t="s">
        <v>37</v>
      </c>
      <c r="I214" s="661" t="s">
        <v>1027</v>
      </c>
      <c r="J214" s="659">
        <v>146</v>
      </c>
      <c r="K214" s="659">
        <v>146</v>
      </c>
      <c r="L214" s="659"/>
      <c r="M214" s="659"/>
      <c r="N214" s="659" t="s">
        <v>1028</v>
      </c>
      <c r="O214" s="659" t="s">
        <v>1029</v>
      </c>
      <c r="P214" s="662">
        <v>774</v>
      </c>
      <c r="Q214" s="659" t="s">
        <v>42</v>
      </c>
      <c r="R214" s="659" t="s">
        <v>42</v>
      </c>
      <c r="S214" s="659" t="s">
        <v>42</v>
      </c>
      <c r="T214" s="659" t="s">
        <v>268</v>
      </c>
      <c r="U214" s="659" t="s">
        <v>592</v>
      </c>
      <c r="V214" s="659" t="s">
        <v>41</v>
      </c>
      <c r="W214" s="663" t="s">
        <v>1019</v>
      </c>
      <c r="X214" s="663">
        <v>46327</v>
      </c>
      <c r="Y214" s="659" t="s">
        <v>45</v>
      </c>
    </row>
    <row r="215" ht="156.75" spans="1:25">
      <c r="A215" s="659">
        <v>207</v>
      </c>
      <c r="B215" s="659" t="s">
        <v>31</v>
      </c>
      <c r="C215" s="659" t="s">
        <v>46</v>
      </c>
      <c r="D215" s="659" t="s">
        <v>47</v>
      </c>
      <c r="E215" s="659" t="s">
        <v>1030</v>
      </c>
      <c r="F215" s="659" t="s">
        <v>169</v>
      </c>
      <c r="G215" s="659" t="s">
        <v>1031</v>
      </c>
      <c r="H215" s="659" t="s">
        <v>37</v>
      </c>
      <c r="I215" s="661" t="s">
        <v>1032</v>
      </c>
      <c r="J215" s="659">
        <v>210</v>
      </c>
      <c r="K215" s="659">
        <v>210</v>
      </c>
      <c r="L215" s="659"/>
      <c r="M215" s="659"/>
      <c r="N215" s="659" t="s">
        <v>1033</v>
      </c>
      <c r="O215" s="659" t="s">
        <v>1034</v>
      </c>
      <c r="P215" s="662">
        <v>2923</v>
      </c>
      <c r="Q215" s="659" t="s">
        <v>42</v>
      </c>
      <c r="R215" s="659" t="s">
        <v>42</v>
      </c>
      <c r="S215" s="659" t="s">
        <v>42</v>
      </c>
      <c r="T215" s="659" t="s">
        <v>268</v>
      </c>
      <c r="U215" s="659" t="s">
        <v>174</v>
      </c>
      <c r="V215" s="659" t="s">
        <v>41</v>
      </c>
      <c r="W215" s="663">
        <v>46235</v>
      </c>
      <c r="X215" s="663">
        <v>46357</v>
      </c>
      <c r="Y215" s="659" t="s">
        <v>45</v>
      </c>
    </row>
    <row r="216" ht="256.5" spans="1:25">
      <c r="A216" s="659">
        <v>208</v>
      </c>
      <c r="B216" s="659" t="s">
        <v>31</v>
      </c>
      <c r="C216" s="659" t="s">
        <v>46</v>
      </c>
      <c r="D216" s="659" t="s">
        <v>47</v>
      </c>
      <c r="E216" s="659" t="s">
        <v>1035</v>
      </c>
      <c r="F216" s="659" t="s">
        <v>49</v>
      </c>
      <c r="G216" s="659" t="s">
        <v>1036</v>
      </c>
      <c r="H216" s="659" t="s">
        <v>37</v>
      </c>
      <c r="I216" s="661" t="s">
        <v>1037</v>
      </c>
      <c r="J216" s="659">
        <v>210</v>
      </c>
      <c r="K216" s="659">
        <v>210</v>
      </c>
      <c r="L216" s="659"/>
      <c r="M216" s="659"/>
      <c r="N216" s="659" t="s">
        <v>1038</v>
      </c>
      <c r="O216" s="659" t="s">
        <v>907</v>
      </c>
      <c r="P216" s="662">
        <v>1470</v>
      </c>
      <c r="Q216" s="659" t="s">
        <v>42</v>
      </c>
      <c r="R216" s="659" t="s">
        <v>42</v>
      </c>
      <c r="S216" s="659" t="s">
        <v>42</v>
      </c>
      <c r="T216" s="659" t="s">
        <v>268</v>
      </c>
      <c r="U216" s="659" t="s">
        <v>55</v>
      </c>
      <c r="V216" s="659" t="s">
        <v>41</v>
      </c>
      <c r="W216" s="663"/>
      <c r="X216" s="663">
        <v>46387</v>
      </c>
      <c r="Y216" s="659" t="s">
        <v>45</v>
      </c>
    </row>
    <row r="217" ht="185.25" spans="1:25">
      <c r="A217" s="659">
        <v>209</v>
      </c>
      <c r="B217" s="659" t="s">
        <v>31</v>
      </c>
      <c r="C217" s="659" t="s">
        <v>46</v>
      </c>
      <c r="D217" s="659" t="s">
        <v>47</v>
      </c>
      <c r="E217" s="659" t="s">
        <v>1039</v>
      </c>
      <c r="F217" s="659" t="s">
        <v>49</v>
      </c>
      <c r="G217" s="659" t="s">
        <v>620</v>
      </c>
      <c r="H217" s="659" t="s">
        <v>37</v>
      </c>
      <c r="I217" s="661" t="s">
        <v>1040</v>
      </c>
      <c r="J217" s="659">
        <v>210</v>
      </c>
      <c r="K217" s="659">
        <v>210</v>
      </c>
      <c r="L217" s="659"/>
      <c r="M217" s="659"/>
      <c r="N217" s="659" t="s">
        <v>1041</v>
      </c>
      <c r="O217" s="659" t="s">
        <v>907</v>
      </c>
      <c r="P217" s="662">
        <v>1846</v>
      </c>
      <c r="Q217" s="659" t="s">
        <v>42</v>
      </c>
      <c r="R217" s="659" t="s">
        <v>42</v>
      </c>
      <c r="S217" s="659" t="s">
        <v>42</v>
      </c>
      <c r="T217" s="659" t="s">
        <v>268</v>
      </c>
      <c r="U217" s="659" t="s">
        <v>55</v>
      </c>
      <c r="V217" s="659" t="s">
        <v>41</v>
      </c>
      <c r="W217" s="663"/>
      <c r="X217" s="663">
        <v>46387</v>
      </c>
      <c r="Y217" s="659" t="s">
        <v>45</v>
      </c>
    </row>
    <row r="218" ht="409.5" spans="1:25">
      <c r="A218" s="659">
        <v>210</v>
      </c>
      <c r="B218" s="659" t="s">
        <v>31</v>
      </c>
      <c r="C218" s="659" t="s">
        <v>46</v>
      </c>
      <c r="D218" s="659" t="s">
        <v>47</v>
      </c>
      <c r="E218" s="659" t="s">
        <v>1042</v>
      </c>
      <c r="F218" s="659" t="s">
        <v>49</v>
      </c>
      <c r="G218" s="659" t="s">
        <v>1043</v>
      </c>
      <c r="H218" s="659" t="s">
        <v>37</v>
      </c>
      <c r="I218" s="661" t="s">
        <v>1044</v>
      </c>
      <c r="J218" s="659">
        <v>320</v>
      </c>
      <c r="K218" s="659">
        <v>320</v>
      </c>
      <c r="L218" s="659"/>
      <c r="M218" s="659"/>
      <c r="N218" s="659" t="s">
        <v>1045</v>
      </c>
      <c r="O218" s="659" t="s">
        <v>907</v>
      </c>
      <c r="P218" s="662">
        <v>560</v>
      </c>
      <c r="Q218" s="659" t="s">
        <v>42</v>
      </c>
      <c r="R218" s="659" t="s">
        <v>42</v>
      </c>
      <c r="S218" s="659" t="s">
        <v>42</v>
      </c>
      <c r="T218" s="659" t="s">
        <v>268</v>
      </c>
      <c r="U218" s="659" t="s">
        <v>55</v>
      </c>
      <c r="V218" s="659" t="s">
        <v>41</v>
      </c>
      <c r="W218" s="663"/>
      <c r="X218" s="663">
        <v>46387</v>
      </c>
      <c r="Y218" s="659" t="s">
        <v>45</v>
      </c>
    </row>
    <row r="219" ht="99.75" spans="1:25">
      <c r="A219" s="659">
        <v>211</v>
      </c>
      <c r="B219" s="659" t="s">
        <v>31</v>
      </c>
      <c r="C219" s="659" t="s">
        <v>46</v>
      </c>
      <c r="D219" s="659" t="s">
        <v>47</v>
      </c>
      <c r="E219" s="659" t="s">
        <v>1046</v>
      </c>
      <c r="F219" s="659" t="s">
        <v>49</v>
      </c>
      <c r="G219" s="659" t="s">
        <v>1047</v>
      </c>
      <c r="H219" s="659" t="s">
        <v>37</v>
      </c>
      <c r="I219" s="661" t="s">
        <v>1048</v>
      </c>
      <c r="J219" s="659">
        <v>120</v>
      </c>
      <c r="K219" s="659">
        <v>120</v>
      </c>
      <c r="L219" s="659"/>
      <c r="M219" s="659"/>
      <c r="N219" s="659" t="s">
        <v>1049</v>
      </c>
      <c r="O219" s="659" t="s">
        <v>907</v>
      </c>
      <c r="P219" s="662">
        <v>362</v>
      </c>
      <c r="Q219" s="659" t="s">
        <v>42</v>
      </c>
      <c r="R219" s="659" t="s">
        <v>42</v>
      </c>
      <c r="S219" s="659" t="s">
        <v>42</v>
      </c>
      <c r="T219" s="659" t="s">
        <v>268</v>
      </c>
      <c r="U219" s="659" t="s">
        <v>55</v>
      </c>
      <c r="V219" s="659" t="s">
        <v>41</v>
      </c>
      <c r="W219" s="663"/>
      <c r="X219" s="663">
        <v>46387</v>
      </c>
      <c r="Y219" s="659" t="s">
        <v>45</v>
      </c>
    </row>
    <row r="220" ht="185.25" spans="1:25">
      <c r="A220" s="659">
        <v>212</v>
      </c>
      <c r="B220" s="659" t="s">
        <v>31</v>
      </c>
      <c r="C220" s="659" t="s">
        <v>46</v>
      </c>
      <c r="D220" s="659" t="s">
        <v>285</v>
      </c>
      <c r="E220" s="659" t="s">
        <v>1050</v>
      </c>
      <c r="F220" s="659" t="s">
        <v>811</v>
      </c>
      <c r="G220" s="659" t="s">
        <v>884</v>
      </c>
      <c r="H220" s="659" t="s">
        <v>37</v>
      </c>
      <c r="I220" s="661" t="s">
        <v>1051</v>
      </c>
      <c r="J220" s="659">
        <v>210</v>
      </c>
      <c r="K220" s="659">
        <v>210</v>
      </c>
      <c r="L220" s="659"/>
      <c r="M220" s="659"/>
      <c r="N220" s="659" t="s">
        <v>1052</v>
      </c>
      <c r="O220" s="659" t="s">
        <v>1053</v>
      </c>
      <c r="P220" s="662">
        <v>250</v>
      </c>
      <c r="Q220" s="659" t="s">
        <v>42</v>
      </c>
      <c r="R220" s="659" t="s">
        <v>42</v>
      </c>
      <c r="S220" s="659" t="s">
        <v>42</v>
      </c>
      <c r="T220" s="659" t="s">
        <v>268</v>
      </c>
      <c r="U220" s="659" t="s">
        <v>62</v>
      </c>
      <c r="V220" s="659" t="s">
        <v>41</v>
      </c>
      <c r="W220" s="663">
        <v>46204</v>
      </c>
      <c r="X220" s="663">
        <v>46357</v>
      </c>
      <c r="Y220" s="659" t="s">
        <v>45</v>
      </c>
    </row>
    <row r="221" ht="270.75" spans="1:25">
      <c r="A221" s="659">
        <v>213</v>
      </c>
      <c r="B221" s="659" t="s">
        <v>31</v>
      </c>
      <c r="C221" s="659" t="s">
        <v>46</v>
      </c>
      <c r="D221" s="659" t="s">
        <v>47</v>
      </c>
      <c r="E221" s="659" t="s">
        <v>1054</v>
      </c>
      <c r="F221" s="659" t="s">
        <v>811</v>
      </c>
      <c r="G221" s="659" t="s">
        <v>64</v>
      </c>
      <c r="H221" s="659" t="s">
        <v>37</v>
      </c>
      <c r="I221" s="661" t="s">
        <v>1055</v>
      </c>
      <c r="J221" s="659">
        <v>244</v>
      </c>
      <c r="K221" s="659">
        <v>244</v>
      </c>
      <c r="L221" s="659"/>
      <c r="M221" s="659"/>
      <c r="N221" s="659" t="s">
        <v>1056</v>
      </c>
      <c r="O221" s="659" t="s">
        <v>1057</v>
      </c>
      <c r="P221" s="662">
        <v>382</v>
      </c>
      <c r="Q221" s="659" t="s">
        <v>42</v>
      </c>
      <c r="R221" s="659" t="s">
        <v>42</v>
      </c>
      <c r="S221" s="659" t="s">
        <v>42</v>
      </c>
      <c r="T221" s="659" t="s">
        <v>268</v>
      </c>
      <c r="U221" s="659" t="s">
        <v>62</v>
      </c>
      <c r="V221" s="659" t="s">
        <v>41</v>
      </c>
      <c r="W221" s="663" t="s">
        <v>1019</v>
      </c>
      <c r="X221" s="663" t="s">
        <v>1013</v>
      </c>
      <c r="Y221" s="659" t="s">
        <v>45</v>
      </c>
    </row>
    <row r="222" ht="185.25" spans="1:25">
      <c r="A222" s="659">
        <v>214</v>
      </c>
      <c r="B222" s="659" t="s">
        <v>31</v>
      </c>
      <c r="C222" s="659" t="s">
        <v>46</v>
      </c>
      <c r="D222" s="659" t="s">
        <v>47</v>
      </c>
      <c r="E222" s="659" t="s">
        <v>1058</v>
      </c>
      <c r="F222" s="659" t="s">
        <v>57</v>
      </c>
      <c r="G222" s="659" t="s">
        <v>1059</v>
      </c>
      <c r="H222" s="659" t="s">
        <v>37</v>
      </c>
      <c r="I222" s="661" t="s">
        <v>1060</v>
      </c>
      <c r="J222" s="659">
        <v>190</v>
      </c>
      <c r="K222" s="659"/>
      <c r="L222" s="659">
        <v>190</v>
      </c>
      <c r="M222" s="659"/>
      <c r="N222" s="659" t="s">
        <v>1061</v>
      </c>
      <c r="O222" s="659" t="s">
        <v>817</v>
      </c>
      <c r="P222" s="662">
        <v>1880</v>
      </c>
      <c r="Q222" s="659" t="s">
        <v>42</v>
      </c>
      <c r="R222" s="659" t="s">
        <v>42</v>
      </c>
      <c r="S222" s="659" t="s">
        <v>42</v>
      </c>
      <c r="T222" s="659" t="s">
        <v>268</v>
      </c>
      <c r="U222" s="659" t="s">
        <v>62</v>
      </c>
      <c r="V222" s="659" t="s">
        <v>41</v>
      </c>
      <c r="W222" s="663" t="s">
        <v>1019</v>
      </c>
      <c r="X222" s="663" t="s">
        <v>1013</v>
      </c>
      <c r="Y222" s="659" t="s">
        <v>45</v>
      </c>
    </row>
    <row r="223" ht="228" spans="1:25">
      <c r="A223" s="659">
        <v>215</v>
      </c>
      <c r="B223" s="659" t="s">
        <v>31</v>
      </c>
      <c r="C223" s="659" t="s">
        <v>46</v>
      </c>
      <c r="D223" s="659" t="s">
        <v>47</v>
      </c>
      <c r="E223" s="659" t="s">
        <v>1062</v>
      </c>
      <c r="F223" s="659" t="s">
        <v>57</v>
      </c>
      <c r="G223" s="659" t="s">
        <v>1063</v>
      </c>
      <c r="H223" s="659" t="s">
        <v>37</v>
      </c>
      <c r="I223" s="661" t="s">
        <v>1064</v>
      </c>
      <c r="J223" s="659">
        <v>203.2</v>
      </c>
      <c r="K223" s="659"/>
      <c r="L223" s="659">
        <v>203.2</v>
      </c>
      <c r="M223" s="659"/>
      <c r="N223" s="659" t="s">
        <v>1065</v>
      </c>
      <c r="O223" s="659" t="s">
        <v>817</v>
      </c>
      <c r="P223" s="662">
        <v>2123</v>
      </c>
      <c r="Q223" s="659" t="s">
        <v>42</v>
      </c>
      <c r="R223" s="659" t="s">
        <v>42</v>
      </c>
      <c r="S223" s="659" t="s">
        <v>42</v>
      </c>
      <c r="T223" s="659" t="s">
        <v>268</v>
      </c>
      <c r="U223" s="659" t="s">
        <v>62</v>
      </c>
      <c r="V223" s="659" t="s">
        <v>41</v>
      </c>
      <c r="W223" s="663" t="s">
        <v>1019</v>
      </c>
      <c r="X223" s="663" t="s">
        <v>1013</v>
      </c>
      <c r="Y223" s="659" t="s">
        <v>45</v>
      </c>
    </row>
    <row r="224" ht="71.25" spans="1:25">
      <c r="A224" s="659">
        <v>216</v>
      </c>
      <c r="B224" s="659" t="s">
        <v>31</v>
      </c>
      <c r="C224" s="659" t="s">
        <v>46</v>
      </c>
      <c r="D224" s="659" t="s">
        <v>47</v>
      </c>
      <c r="E224" s="659" t="s">
        <v>1066</v>
      </c>
      <c r="F224" s="659" t="s">
        <v>811</v>
      </c>
      <c r="G224" s="659" t="s">
        <v>1067</v>
      </c>
      <c r="H224" s="659" t="s">
        <v>37</v>
      </c>
      <c r="I224" s="661" t="s">
        <v>1068</v>
      </c>
      <c r="J224" s="659">
        <v>219</v>
      </c>
      <c r="K224" s="659"/>
      <c r="L224" s="659">
        <v>219</v>
      </c>
      <c r="M224" s="659"/>
      <c r="N224" s="659" t="s">
        <v>1069</v>
      </c>
      <c r="O224" s="659" t="s">
        <v>817</v>
      </c>
      <c r="P224" s="662">
        <v>3879</v>
      </c>
      <c r="Q224" s="659" t="s">
        <v>42</v>
      </c>
      <c r="R224" s="659" t="s">
        <v>42</v>
      </c>
      <c r="S224" s="659" t="s">
        <v>42</v>
      </c>
      <c r="T224" s="659" t="s">
        <v>268</v>
      </c>
      <c r="U224" s="659" t="s">
        <v>62</v>
      </c>
      <c r="V224" s="659" t="s">
        <v>41</v>
      </c>
      <c r="W224" s="663" t="s">
        <v>1070</v>
      </c>
      <c r="X224" s="663" t="s">
        <v>1071</v>
      </c>
      <c r="Y224" s="659" t="s">
        <v>45</v>
      </c>
    </row>
    <row r="225" ht="256.5" spans="1:25">
      <c r="A225" s="659">
        <v>217</v>
      </c>
      <c r="B225" s="659" t="s">
        <v>31</v>
      </c>
      <c r="C225" s="659" t="s">
        <v>111</v>
      </c>
      <c r="D225" s="659" t="s">
        <v>112</v>
      </c>
      <c r="E225" s="659" t="s">
        <v>1072</v>
      </c>
      <c r="F225" s="659" t="s">
        <v>562</v>
      </c>
      <c r="G225" s="659" t="s">
        <v>1073</v>
      </c>
      <c r="H225" s="659" t="s">
        <v>37</v>
      </c>
      <c r="I225" s="661" t="s">
        <v>1074</v>
      </c>
      <c r="J225" s="659">
        <v>345</v>
      </c>
      <c r="K225" s="659">
        <v>345</v>
      </c>
      <c r="L225" s="659"/>
      <c r="M225" s="659"/>
      <c r="N225" s="659" t="s">
        <v>1075</v>
      </c>
      <c r="O225" s="659" t="s">
        <v>1076</v>
      </c>
      <c r="P225" s="662">
        <v>3659</v>
      </c>
      <c r="Q225" s="659" t="s">
        <v>42</v>
      </c>
      <c r="R225" s="659" t="s">
        <v>42</v>
      </c>
      <c r="S225" s="659" t="s">
        <v>42</v>
      </c>
      <c r="T225" s="659" t="s">
        <v>268</v>
      </c>
      <c r="U225" s="659" t="s">
        <v>566</v>
      </c>
      <c r="V225" s="659" t="s">
        <v>41</v>
      </c>
      <c r="W225" s="663">
        <v>46204</v>
      </c>
      <c r="X225" s="663">
        <v>46508</v>
      </c>
      <c r="Y225" s="659" t="s">
        <v>45</v>
      </c>
    </row>
    <row r="226" ht="71.25" spans="1:25">
      <c r="A226" s="659">
        <v>218</v>
      </c>
      <c r="B226" s="659" t="s">
        <v>31</v>
      </c>
      <c r="C226" s="659" t="s">
        <v>46</v>
      </c>
      <c r="D226" s="659" t="s">
        <v>47</v>
      </c>
      <c r="E226" s="659" t="s">
        <v>1077</v>
      </c>
      <c r="F226" s="659" t="s">
        <v>131</v>
      </c>
      <c r="G226" s="659" t="s">
        <v>1078</v>
      </c>
      <c r="H226" s="659" t="s">
        <v>37</v>
      </c>
      <c r="I226" s="661" t="s">
        <v>1079</v>
      </c>
      <c r="J226" s="659">
        <v>230</v>
      </c>
      <c r="K226" s="659">
        <v>230</v>
      </c>
      <c r="L226" s="659"/>
      <c r="M226" s="659"/>
      <c r="N226" s="659" t="s">
        <v>1080</v>
      </c>
      <c r="O226" s="659" t="s">
        <v>422</v>
      </c>
      <c r="P226" s="662">
        <v>101</v>
      </c>
      <c r="Q226" s="659" t="s">
        <v>42</v>
      </c>
      <c r="R226" s="659" t="s">
        <v>42</v>
      </c>
      <c r="S226" s="659" t="s">
        <v>42</v>
      </c>
      <c r="T226" s="659" t="s">
        <v>268</v>
      </c>
      <c r="U226" s="659" t="s">
        <v>136</v>
      </c>
      <c r="V226" s="659" t="s">
        <v>41</v>
      </c>
      <c r="W226" s="663">
        <v>46266</v>
      </c>
      <c r="X226" s="663">
        <v>46371</v>
      </c>
      <c r="Y226" s="659" t="s">
        <v>45</v>
      </c>
    </row>
    <row r="227" ht="342" spans="1:25">
      <c r="A227" s="659">
        <v>219</v>
      </c>
      <c r="B227" s="659" t="s">
        <v>31</v>
      </c>
      <c r="C227" s="659" t="s">
        <v>46</v>
      </c>
      <c r="D227" s="659" t="s">
        <v>47</v>
      </c>
      <c r="E227" s="659" t="s">
        <v>1081</v>
      </c>
      <c r="F227" s="659" t="s">
        <v>705</v>
      </c>
      <c r="G227" s="659" t="s">
        <v>1082</v>
      </c>
      <c r="H227" s="659" t="s">
        <v>37</v>
      </c>
      <c r="I227" s="661" t="s">
        <v>1083</v>
      </c>
      <c r="J227" s="659">
        <v>733</v>
      </c>
      <c r="K227" s="659">
        <v>733</v>
      </c>
      <c r="L227" s="659"/>
      <c r="M227" s="659"/>
      <c r="N227" s="659" t="s">
        <v>1084</v>
      </c>
      <c r="O227" s="659" t="s">
        <v>1085</v>
      </c>
      <c r="P227" s="662">
        <v>1232</v>
      </c>
      <c r="Q227" s="659" t="s">
        <v>42</v>
      </c>
      <c r="R227" s="659" t="s">
        <v>42</v>
      </c>
      <c r="S227" s="659" t="s">
        <v>42</v>
      </c>
      <c r="T227" s="659" t="s">
        <v>268</v>
      </c>
      <c r="U227" s="659" t="s">
        <v>709</v>
      </c>
      <c r="V227" s="659" t="s">
        <v>41</v>
      </c>
      <c r="W227" s="663">
        <v>46266</v>
      </c>
      <c r="X227" s="663">
        <v>46357</v>
      </c>
      <c r="Y227" s="659" t="s">
        <v>45</v>
      </c>
    </row>
    <row r="228" ht="85.5" spans="1:25">
      <c r="A228" s="659">
        <v>220</v>
      </c>
      <c r="B228" s="659" t="s">
        <v>31</v>
      </c>
      <c r="C228" s="659" t="s">
        <v>46</v>
      </c>
      <c r="D228" s="659" t="s">
        <v>47</v>
      </c>
      <c r="E228" s="659" t="s">
        <v>1086</v>
      </c>
      <c r="F228" s="659" t="s">
        <v>705</v>
      </c>
      <c r="G228" s="659" t="s">
        <v>1087</v>
      </c>
      <c r="H228" s="659" t="s">
        <v>37</v>
      </c>
      <c r="I228" s="661" t="s">
        <v>1088</v>
      </c>
      <c r="J228" s="659">
        <v>130</v>
      </c>
      <c r="K228" s="659">
        <v>130</v>
      </c>
      <c r="L228" s="659"/>
      <c r="M228" s="659"/>
      <c r="N228" s="659" t="s">
        <v>1089</v>
      </c>
      <c r="O228" s="659" t="s">
        <v>1090</v>
      </c>
      <c r="P228" s="662">
        <v>8896</v>
      </c>
      <c r="Q228" s="659" t="s">
        <v>42</v>
      </c>
      <c r="R228" s="659" t="s">
        <v>42</v>
      </c>
      <c r="S228" s="659" t="s">
        <v>42</v>
      </c>
      <c r="T228" s="659" t="s">
        <v>268</v>
      </c>
      <c r="U228" s="659" t="s">
        <v>709</v>
      </c>
      <c r="V228" s="659" t="s">
        <v>41</v>
      </c>
      <c r="W228" s="663">
        <v>46204</v>
      </c>
      <c r="X228" s="663">
        <v>46357</v>
      </c>
      <c r="Y228" s="659" t="s">
        <v>45</v>
      </c>
    </row>
    <row r="229" ht="99.75" spans="1:25">
      <c r="A229" s="659">
        <v>221</v>
      </c>
      <c r="B229" s="659" t="s">
        <v>31</v>
      </c>
      <c r="C229" s="659" t="s">
        <v>46</v>
      </c>
      <c r="D229" s="659" t="s">
        <v>47</v>
      </c>
      <c r="E229" s="659" t="s">
        <v>1091</v>
      </c>
      <c r="F229" s="659" t="s">
        <v>210</v>
      </c>
      <c r="G229" s="659" t="s">
        <v>206</v>
      </c>
      <c r="H229" s="659" t="s">
        <v>37</v>
      </c>
      <c r="I229" s="661" t="s">
        <v>1092</v>
      </c>
      <c r="J229" s="659">
        <v>165</v>
      </c>
      <c r="K229" s="659">
        <v>165</v>
      </c>
      <c r="L229" s="659"/>
      <c r="M229" s="659"/>
      <c r="N229" s="659" t="s">
        <v>1093</v>
      </c>
      <c r="O229" s="659" t="s">
        <v>1094</v>
      </c>
      <c r="P229" s="662" t="s">
        <v>1095</v>
      </c>
      <c r="Q229" s="659" t="s">
        <v>42</v>
      </c>
      <c r="R229" s="659" t="s">
        <v>42</v>
      </c>
      <c r="S229" s="659" t="s">
        <v>42</v>
      </c>
      <c r="T229" s="659" t="s">
        <v>268</v>
      </c>
      <c r="U229" s="659" t="s">
        <v>210</v>
      </c>
      <c r="V229" s="659" t="s">
        <v>41</v>
      </c>
      <c r="W229" s="663">
        <v>46174</v>
      </c>
      <c r="X229" s="663">
        <v>46357</v>
      </c>
      <c r="Y229" s="659" t="s">
        <v>45</v>
      </c>
    </row>
    <row r="230" ht="85.5" spans="1:25">
      <c r="A230" s="659">
        <v>222</v>
      </c>
      <c r="B230" s="659" t="s">
        <v>31</v>
      </c>
      <c r="C230" s="659" t="s">
        <v>46</v>
      </c>
      <c r="D230" s="659" t="s">
        <v>47</v>
      </c>
      <c r="E230" s="659" t="s">
        <v>1096</v>
      </c>
      <c r="F230" s="659" t="s">
        <v>205</v>
      </c>
      <c r="G230" s="659" t="s">
        <v>206</v>
      </c>
      <c r="H230" s="659" t="s">
        <v>37</v>
      </c>
      <c r="I230" s="661" t="s">
        <v>1097</v>
      </c>
      <c r="J230" s="659">
        <v>156</v>
      </c>
      <c r="K230" s="659">
        <v>156</v>
      </c>
      <c r="L230" s="659">
        <v>0</v>
      </c>
      <c r="M230" s="659">
        <v>0</v>
      </c>
      <c r="N230" s="659" t="s">
        <v>1098</v>
      </c>
      <c r="O230" s="659" t="s">
        <v>1099</v>
      </c>
      <c r="P230" s="662" t="s">
        <v>1100</v>
      </c>
      <c r="Q230" s="659" t="s">
        <v>42</v>
      </c>
      <c r="R230" s="659" t="s">
        <v>42</v>
      </c>
      <c r="S230" s="659" t="s">
        <v>42</v>
      </c>
      <c r="T230" s="659" t="s">
        <v>268</v>
      </c>
      <c r="U230" s="659" t="s">
        <v>210</v>
      </c>
      <c r="V230" s="659" t="s">
        <v>41</v>
      </c>
      <c r="W230" s="663">
        <v>46174</v>
      </c>
      <c r="X230" s="663">
        <v>46357</v>
      </c>
      <c r="Y230" s="659" t="s">
        <v>45</v>
      </c>
    </row>
    <row r="231" ht="156.75" spans="1:25">
      <c r="A231" s="659">
        <v>223</v>
      </c>
      <c r="B231" s="659" t="s">
        <v>31</v>
      </c>
      <c r="C231" s="659" t="s">
        <v>46</v>
      </c>
      <c r="D231" s="659" t="s">
        <v>47</v>
      </c>
      <c r="E231" s="659" t="s">
        <v>1101</v>
      </c>
      <c r="F231" s="659" t="s">
        <v>205</v>
      </c>
      <c r="G231" s="659" t="s">
        <v>1102</v>
      </c>
      <c r="H231" s="659" t="s">
        <v>37</v>
      </c>
      <c r="I231" s="661" t="s">
        <v>1103</v>
      </c>
      <c r="J231" s="659">
        <v>178</v>
      </c>
      <c r="K231" s="659">
        <v>178</v>
      </c>
      <c r="L231" s="659"/>
      <c r="M231" s="659"/>
      <c r="N231" s="659" t="s">
        <v>1104</v>
      </c>
      <c r="O231" s="659" t="s">
        <v>1105</v>
      </c>
      <c r="P231" s="662" t="s">
        <v>1106</v>
      </c>
      <c r="Q231" s="659" t="s">
        <v>42</v>
      </c>
      <c r="R231" s="659" t="s">
        <v>42</v>
      </c>
      <c r="S231" s="659" t="s">
        <v>42</v>
      </c>
      <c r="T231" s="659" t="s">
        <v>268</v>
      </c>
      <c r="U231" s="659" t="s">
        <v>210</v>
      </c>
      <c r="V231" s="659" t="s">
        <v>41</v>
      </c>
      <c r="W231" s="663">
        <v>46174</v>
      </c>
      <c r="X231" s="663">
        <v>46357</v>
      </c>
      <c r="Y231" s="659" t="s">
        <v>45</v>
      </c>
    </row>
    <row r="232" ht="85.5" spans="1:25">
      <c r="A232" s="659">
        <v>224</v>
      </c>
      <c r="B232" s="659" t="s">
        <v>31</v>
      </c>
      <c r="C232" s="659" t="s">
        <v>46</v>
      </c>
      <c r="D232" s="659" t="s">
        <v>285</v>
      </c>
      <c r="E232" s="659" t="s">
        <v>1107</v>
      </c>
      <c r="F232" s="659" t="s">
        <v>205</v>
      </c>
      <c r="G232" s="659" t="s">
        <v>1108</v>
      </c>
      <c r="H232" s="659" t="s">
        <v>37</v>
      </c>
      <c r="I232" s="661" t="s">
        <v>1109</v>
      </c>
      <c r="J232" s="659">
        <v>230</v>
      </c>
      <c r="K232" s="659">
        <v>230</v>
      </c>
      <c r="L232" s="659">
        <v>0</v>
      </c>
      <c r="M232" s="659">
        <v>0</v>
      </c>
      <c r="N232" s="659" t="s">
        <v>1110</v>
      </c>
      <c r="O232" s="659" t="s">
        <v>1111</v>
      </c>
      <c r="P232" s="662" t="s">
        <v>1112</v>
      </c>
      <c r="Q232" s="659" t="s">
        <v>42</v>
      </c>
      <c r="R232" s="659" t="s">
        <v>42</v>
      </c>
      <c r="S232" s="659" t="s">
        <v>42</v>
      </c>
      <c r="T232" s="659" t="s">
        <v>268</v>
      </c>
      <c r="U232" s="659" t="s">
        <v>210</v>
      </c>
      <c r="V232" s="659" t="s">
        <v>41</v>
      </c>
      <c r="W232" s="663">
        <v>46174</v>
      </c>
      <c r="X232" s="663">
        <v>46357</v>
      </c>
      <c r="Y232" s="659" t="s">
        <v>45</v>
      </c>
    </row>
    <row r="233" ht="71.25" spans="1:25">
      <c r="A233" s="659">
        <v>225</v>
      </c>
      <c r="B233" s="659" t="s">
        <v>31</v>
      </c>
      <c r="C233" s="659" t="s">
        <v>111</v>
      </c>
      <c r="D233" s="659" t="s">
        <v>333</v>
      </c>
      <c r="E233" s="659" t="s">
        <v>1113</v>
      </c>
      <c r="F233" s="659" t="s">
        <v>76</v>
      </c>
      <c r="G233" s="659" t="s">
        <v>751</v>
      </c>
      <c r="H233" s="659" t="s">
        <v>37</v>
      </c>
      <c r="I233" s="661" t="s">
        <v>1114</v>
      </c>
      <c r="J233" s="659">
        <v>104</v>
      </c>
      <c r="K233" s="659">
        <v>104</v>
      </c>
      <c r="L233" s="659"/>
      <c r="M233" s="659"/>
      <c r="N233" s="659" t="s">
        <v>1115</v>
      </c>
      <c r="O233" s="659" t="s">
        <v>1116</v>
      </c>
      <c r="P233" s="662">
        <v>360</v>
      </c>
      <c r="Q233" s="659" t="s">
        <v>42</v>
      </c>
      <c r="R233" s="659" t="s">
        <v>42</v>
      </c>
      <c r="S233" s="659" t="s">
        <v>42</v>
      </c>
      <c r="T233" s="659" t="s">
        <v>268</v>
      </c>
      <c r="U233" s="659" t="s">
        <v>81</v>
      </c>
      <c r="V233" s="659" t="s">
        <v>41</v>
      </c>
      <c r="W233" s="663">
        <v>46266</v>
      </c>
      <c r="X233" s="663">
        <v>46357</v>
      </c>
      <c r="Y233" s="659" t="s">
        <v>45</v>
      </c>
    </row>
    <row r="234" ht="228" spans="1:25">
      <c r="A234" s="659">
        <v>226</v>
      </c>
      <c r="B234" s="659" t="s">
        <v>31</v>
      </c>
      <c r="C234" s="659" t="s">
        <v>46</v>
      </c>
      <c r="D234" s="659" t="s">
        <v>47</v>
      </c>
      <c r="E234" s="659" t="s">
        <v>1117</v>
      </c>
      <c r="F234" s="659" t="s">
        <v>404</v>
      </c>
      <c r="G234" s="659" t="s">
        <v>1118</v>
      </c>
      <c r="H234" s="659" t="s">
        <v>37</v>
      </c>
      <c r="I234" s="661" t="s">
        <v>1119</v>
      </c>
      <c r="J234" s="659">
        <v>738</v>
      </c>
      <c r="K234" s="659">
        <v>738</v>
      </c>
      <c r="L234" s="659"/>
      <c r="M234" s="659"/>
      <c r="N234" s="659" t="s">
        <v>1120</v>
      </c>
      <c r="O234" s="659" t="s">
        <v>1121</v>
      </c>
      <c r="P234" s="662">
        <v>390</v>
      </c>
      <c r="Q234" s="659" t="s">
        <v>42</v>
      </c>
      <c r="R234" s="659" t="s">
        <v>42</v>
      </c>
      <c r="S234" s="659" t="s">
        <v>42</v>
      </c>
      <c r="T234" s="659" t="s">
        <v>268</v>
      </c>
      <c r="U234" s="659" t="s">
        <v>408</v>
      </c>
      <c r="V234" s="659" t="s">
        <v>41</v>
      </c>
      <c r="W234" s="663">
        <v>46235</v>
      </c>
      <c r="X234" s="663">
        <v>46387</v>
      </c>
      <c r="Y234" s="659" t="s">
        <v>45</v>
      </c>
    </row>
    <row r="235" ht="299.25" spans="1:25">
      <c r="A235" s="659">
        <v>227</v>
      </c>
      <c r="B235" s="659" t="s">
        <v>31</v>
      </c>
      <c r="C235" s="659" t="s">
        <v>46</v>
      </c>
      <c r="D235" s="659" t="s">
        <v>47</v>
      </c>
      <c r="E235" s="659" t="s">
        <v>1122</v>
      </c>
      <c r="F235" s="659" t="s">
        <v>404</v>
      </c>
      <c r="G235" s="659" t="s">
        <v>1123</v>
      </c>
      <c r="H235" s="659" t="s">
        <v>37</v>
      </c>
      <c r="I235" s="661" t="s">
        <v>1124</v>
      </c>
      <c r="J235" s="659">
        <v>300</v>
      </c>
      <c r="K235" s="659">
        <v>300</v>
      </c>
      <c r="L235" s="659"/>
      <c r="M235" s="659"/>
      <c r="N235" s="659" t="s">
        <v>1125</v>
      </c>
      <c r="O235" s="659" t="s">
        <v>1126</v>
      </c>
      <c r="P235" s="662">
        <v>390</v>
      </c>
      <c r="Q235" s="659" t="s">
        <v>42</v>
      </c>
      <c r="R235" s="659" t="s">
        <v>42</v>
      </c>
      <c r="S235" s="659" t="s">
        <v>42</v>
      </c>
      <c r="T235" s="659" t="s">
        <v>268</v>
      </c>
      <c r="U235" s="659" t="s">
        <v>408</v>
      </c>
      <c r="V235" s="659" t="s">
        <v>41</v>
      </c>
      <c r="W235" s="663">
        <v>46235</v>
      </c>
      <c r="X235" s="663">
        <v>46387</v>
      </c>
      <c r="Y235" s="659" t="s">
        <v>45</v>
      </c>
    </row>
    <row r="236" ht="71.25" spans="1:25">
      <c r="A236" s="659">
        <v>228</v>
      </c>
      <c r="B236" s="659" t="s">
        <v>31</v>
      </c>
      <c r="C236" s="659" t="s">
        <v>46</v>
      </c>
      <c r="D236" s="659" t="s">
        <v>47</v>
      </c>
      <c r="E236" s="659" t="s">
        <v>1127</v>
      </c>
      <c r="F236" s="659" t="s">
        <v>404</v>
      </c>
      <c r="G236" s="659" t="s">
        <v>1123</v>
      </c>
      <c r="H236" s="659" t="s">
        <v>37</v>
      </c>
      <c r="I236" s="661" t="s">
        <v>1128</v>
      </c>
      <c r="J236" s="659">
        <v>60</v>
      </c>
      <c r="K236" s="659">
        <v>60</v>
      </c>
      <c r="L236" s="659"/>
      <c r="M236" s="659"/>
      <c r="N236" s="659" t="s">
        <v>1129</v>
      </c>
      <c r="O236" s="659" t="s">
        <v>422</v>
      </c>
      <c r="P236" s="662">
        <v>156</v>
      </c>
      <c r="Q236" s="659" t="s">
        <v>42</v>
      </c>
      <c r="R236" s="659" t="s">
        <v>42</v>
      </c>
      <c r="S236" s="659" t="s">
        <v>42</v>
      </c>
      <c r="T236" s="659" t="s">
        <v>268</v>
      </c>
      <c r="U236" s="659" t="s">
        <v>408</v>
      </c>
      <c r="V236" s="659" t="s">
        <v>41</v>
      </c>
      <c r="W236" s="663">
        <v>46235</v>
      </c>
      <c r="X236" s="663">
        <v>46387</v>
      </c>
      <c r="Y236" s="659" t="s">
        <v>45</v>
      </c>
    </row>
    <row r="237" ht="85.5" spans="1:25">
      <c r="A237" s="659">
        <v>229</v>
      </c>
      <c r="B237" s="659" t="s">
        <v>31</v>
      </c>
      <c r="C237" s="659" t="s">
        <v>111</v>
      </c>
      <c r="D237" s="659" t="s">
        <v>148</v>
      </c>
      <c r="E237" s="659" t="s">
        <v>1130</v>
      </c>
      <c r="F237" s="659" t="s">
        <v>185</v>
      </c>
      <c r="G237" s="659" t="s">
        <v>368</v>
      </c>
      <c r="H237" s="659" t="s">
        <v>37</v>
      </c>
      <c r="I237" s="661" t="s">
        <v>1131</v>
      </c>
      <c r="J237" s="659">
        <v>181</v>
      </c>
      <c r="K237" s="659">
        <v>181</v>
      </c>
      <c r="L237" s="659"/>
      <c r="M237" s="659"/>
      <c r="N237" s="659" t="s">
        <v>1132</v>
      </c>
      <c r="O237" s="659" t="s">
        <v>1133</v>
      </c>
      <c r="P237" s="662">
        <v>200</v>
      </c>
      <c r="Q237" s="659" t="s">
        <v>42</v>
      </c>
      <c r="R237" s="659" t="s">
        <v>42</v>
      </c>
      <c r="S237" s="659" t="s">
        <v>42</v>
      </c>
      <c r="T237" s="659" t="s">
        <v>268</v>
      </c>
      <c r="U237" s="659" t="s">
        <v>190</v>
      </c>
      <c r="V237" s="659" t="s">
        <v>41</v>
      </c>
      <c r="W237" s="663">
        <v>46235</v>
      </c>
      <c r="X237" s="663">
        <v>46357</v>
      </c>
      <c r="Y237" s="659" t="s">
        <v>45</v>
      </c>
    </row>
    <row r="238" ht="114" spans="1:25">
      <c r="A238" s="659">
        <v>230</v>
      </c>
      <c r="B238" s="659" t="s">
        <v>31</v>
      </c>
      <c r="C238" s="659" t="s">
        <v>46</v>
      </c>
      <c r="D238" s="659" t="s">
        <v>47</v>
      </c>
      <c r="E238" s="659" t="s">
        <v>1134</v>
      </c>
      <c r="F238" s="659" t="s">
        <v>185</v>
      </c>
      <c r="G238" s="659" t="s">
        <v>1135</v>
      </c>
      <c r="H238" s="659" t="s">
        <v>700</v>
      </c>
      <c r="I238" s="661" t="s">
        <v>1136</v>
      </c>
      <c r="J238" s="659">
        <v>126</v>
      </c>
      <c r="K238" s="659">
        <v>126</v>
      </c>
      <c r="L238" s="659"/>
      <c r="M238" s="659"/>
      <c r="N238" s="659" t="s">
        <v>1137</v>
      </c>
      <c r="O238" s="659" t="s">
        <v>376</v>
      </c>
      <c r="P238" s="662">
        <v>9542</v>
      </c>
      <c r="Q238" s="659" t="s">
        <v>42</v>
      </c>
      <c r="R238" s="659" t="s">
        <v>42</v>
      </c>
      <c r="S238" s="659" t="s">
        <v>42</v>
      </c>
      <c r="T238" s="659" t="s">
        <v>268</v>
      </c>
      <c r="U238" s="659" t="s">
        <v>190</v>
      </c>
      <c r="V238" s="659" t="s">
        <v>41</v>
      </c>
      <c r="W238" s="663">
        <v>46235</v>
      </c>
      <c r="X238" s="663">
        <v>46357</v>
      </c>
      <c r="Y238" s="659" t="s">
        <v>45</v>
      </c>
    </row>
    <row r="239" ht="409.5" spans="1:25">
      <c r="A239" s="659">
        <v>231</v>
      </c>
      <c r="B239" s="659" t="s">
        <v>31</v>
      </c>
      <c r="C239" s="659" t="s">
        <v>46</v>
      </c>
      <c r="D239" s="659" t="s">
        <v>47</v>
      </c>
      <c r="E239" s="659" t="s">
        <v>1138</v>
      </c>
      <c r="F239" s="659" t="s">
        <v>185</v>
      </c>
      <c r="G239" s="659" t="s">
        <v>1139</v>
      </c>
      <c r="H239" s="659" t="s">
        <v>37</v>
      </c>
      <c r="I239" s="661" t="s">
        <v>1140</v>
      </c>
      <c r="J239" s="659">
        <v>636</v>
      </c>
      <c r="K239" s="659">
        <v>636</v>
      </c>
      <c r="L239" s="659"/>
      <c r="M239" s="659"/>
      <c r="N239" s="659" t="s">
        <v>1141</v>
      </c>
      <c r="O239" s="659" t="s">
        <v>1142</v>
      </c>
      <c r="P239" s="662">
        <v>796</v>
      </c>
      <c r="Q239" s="659" t="s">
        <v>42</v>
      </c>
      <c r="R239" s="659" t="s">
        <v>42</v>
      </c>
      <c r="S239" s="659" t="s">
        <v>42</v>
      </c>
      <c r="T239" s="659" t="s">
        <v>268</v>
      </c>
      <c r="U239" s="659" t="s">
        <v>190</v>
      </c>
      <c r="V239" s="659" t="s">
        <v>41</v>
      </c>
      <c r="W239" s="663">
        <v>46235</v>
      </c>
      <c r="X239" s="663">
        <v>46357</v>
      </c>
      <c r="Y239" s="659" t="s">
        <v>45</v>
      </c>
    </row>
    <row r="240" ht="327.75" spans="1:25">
      <c r="A240" s="659">
        <v>232</v>
      </c>
      <c r="B240" s="659" t="s">
        <v>31</v>
      </c>
      <c r="C240" s="659" t="s">
        <v>111</v>
      </c>
      <c r="D240" s="659" t="s">
        <v>333</v>
      </c>
      <c r="E240" s="659" t="s">
        <v>1143</v>
      </c>
      <c r="F240" s="659" t="s">
        <v>322</v>
      </c>
      <c r="G240" s="659" t="s">
        <v>1144</v>
      </c>
      <c r="H240" s="659" t="s">
        <v>700</v>
      </c>
      <c r="I240" s="661" t="s">
        <v>1145</v>
      </c>
      <c r="J240" s="659">
        <v>990</v>
      </c>
      <c r="K240" s="659">
        <v>990</v>
      </c>
      <c r="L240" s="659"/>
      <c r="M240" s="659">
        <v>0</v>
      </c>
      <c r="N240" s="659" t="s">
        <v>1146</v>
      </c>
      <c r="O240" s="659" t="s">
        <v>1147</v>
      </c>
      <c r="P240" s="662">
        <v>5301</v>
      </c>
      <c r="Q240" s="659" t="s">
        <v>42</v>
      </c>
      <c r="R240" s="659" t="s">
        <v>42</v>
      </c>
      <c r="S240" s="659" t="s">
        <v>42</v>
      </c>
      <c r="T240" s="659" t="s">
        <v>268</v>
      </c>
      <c r="U240" s="659" t="s">
        <v>327</v>
      </c>
      <c r="V240" s="659" t="s">
        <v>41</v>
      </c>
      <c r="W240" s="663">
        <v>46235</v>
      </c>
      <c r="X240" s="663">
        <v>46387</v>
      </c>
      <c r="Y240" s="659" t="s">
        <v>45</v>
      </c>
    </row>
    <row r="241" ht="171" spans="1:25">
      <c r="A241" s="659">
        <v>233</v>
      </c>
      <c r="B241" s="659" t="s">
        <v>31</v>
      </c>
      <c r="C241" s="659" t="s">
        <v>46</v>
      </c>
      <c r="D241" s="659" t="s">
        <v>47</v>
      </c>
      <c r="E241" s="659" t="s">
        <v>1148</v>
      </c>
      <c r="F241" s="659" t="s">
        <v>322</v>
      </c>
      <c r="G241" s="659" t="s">
        <v>1149</v>
      </c>
      <c r="H241" s="659" t="s">
        <v>37</v>
      </c>
      <c r="I241" s="661" t="s">
        <v>1150</v>
      </c>
      <c r="J241" s="659">
        <v>320</v>
      </c>
      <c r="K241" s="659">
        <v>320</v>
      </c>
      <c r="L241" s="659">
        <v>0</v>
      </c>
      <c r="M241" s="659">
        <v>0</v>
      </c>
      <c r="N241" s="659" t="s">
        <v>1151</v>
      </c>
      <c r="O241" s="659" t="s">
        <v>1152</v>
      </c>
      <c r="P241" s="662" t="s">
        <v>1153</v>
      </c>
      <c r="Q241" s="659" t="s">
        <v>42</v>
      </c>
      <c r="R241" s="659" t="s">
        <v>42</v>
      </c>
      <c r="S241" s="659" t="s">
        <v>42</v>
      </c>
      <c r="T241" s="659" t="s">
        <v>268</v>
      </c>
      <c r="U241" s="659" t="s">
        <v>327</v>
      </c>
      <c r="V241" s="659" t="s">
        <v>41</v>
      </c>
      <c r="W241" s="663">
        <v>46235</v>
      </c>
      <c r="X241" s="663">
        <v>46387</v>
      </c>
      <c r="Y241" s="659" t="s">
        <v>45</v>
      </c>
    </row>
    <row r="242" ht="213.75" spans="1:25">
      <c r="A242" s="659">
        <v>234</v>
      </c>
      <c r="B242" s="659" t="s">
        <v>31</v>
      </c>
      <c r="C242" s="659" t="s">
        <v>46</v>
      </c>
      <c r="D242" s="659" t="s">
        <v>47</v>
      </c>
      <c r="E242" s="659" t="s">
        <v>1154</v>
      </c>
      <c r="F242" s="659" t="s">
        <v>322</v>
      </c>
      <c r="G242" s="659" t="s">
        <v>1144</v>
      </c>
      <c r="H242" s="659" t="s">
        <v>700</v>
      </c>
      <c r="I242" s="661" t="s">
        <v>1155</v>
      </c>
      <c r="J242" s="659">
        <v>145.5</v>
      </c>
      <c r="K242" s="659">
        <v>145.5</v>
      </c>
      <c r="L242" s="659">
        <v>0</v>
      </c>
      <c r="M242" s="659">
        <v>0</v>
      </c>
      <c r="N242" s="659" t="s">
        <v>1156</v>
      </c>
      <c r="O242" s="659" t="s">
        <v>1157</v>
      </c>
      <c r="P242" s="662" t="s">
        <v>1158</v>
      </c>
      <c r="Q242" s="659" t="s">
        <v>42</v>
      </c>
      <c r="R242" s="659" t="s">
        <v>42</v>
      </c>
      <c r="S242" s="659" t="s">
        <v>42</v>
      </c>
      <c r="T242" s="659" t="s">
        <v>268</v>
      </c>
      <c r="U242" s="659" t="s">
        <v>327</v>
      </c>
      <c r="V242" s="659" t="s">
        <v>41</v>
      </c>
      <c r="W242" s="663">
        <v>46235</v>
      </c>
      <c r="X242" s="663">
        <v>46387</v>
      </c>
      <c r="Y242" s="659" t="s">
        <v>45</v>
      </c>
    </row>
    <row r="243" ht="99.75" spans="1:25">
      <c r="A243" s="659">
        <v>235</v>
      </c>
      <c r="B243" s="659" t="s">
        <v>31</v>
      </c>
      <c r="C243" s="659" t="s">
        <v>46</v>
      </c>
      <c r="D243" s="659" t="s">
        <v>47</v>
      </c>
      <c r="E243" s="659" t="s">
        <v>1159</v>
      </c>
      <c r="F243" s="659" t="s">
        <v>83</v>
      </c>
      <c r="G243" s="659" t="s">
        <v>1160</v>
      </c>
      <c r="H243" s="659" t="s">
        <v>37</v>
      </c>
      <c r="I243" s="661" t="s">
        <v>1161</v>
      </c>
      <c r="J243" s="659">
        <v>100</v>
      </c>
      <c r="K243" s="659">
        <v>100</v>
      </c>
      <c r="L243" s="659"/>
      <c r="M243" s="659"/>
      <c r="N243" s="659" t="s">
        <v>1162</v>
      </c>
      <c r="O243" s="659" t="s">
        <v>342</v>
      </c>
      <c r="P243" s="662">
        <v>692</v>
      </c>
      <c r="Q243" s="659" t="s">
        <v>42</v>
      </c>
      <c r="R243" s="659" t="s">
        <v>42</v>
      </c>
      <c r="S243" s="659" t="s">
        <v>42</v>
      </c>
      <c r="T243" s="659" t="s">
        <v>268</v>
      </c>
      <c r="U243" s="659" t="s">
        <v>88</v>
      </c>
      <c r="V243" s="659" t="s">
        <v>41</v>
      </c>
      <c r="W243" s="663">
        <v>46174</v>
      </c>
      <c r="X243" s="663">
        <v>46357</v>
      </c>
      <c r="Y243" s="659" t="s">
        <v>45</v>
      </c>
    </row>
    <row r="244" ht="409.5" spans="1:25">
      <c r="A244" s="659">
        <v>236</v>
      </c>
      <c r="B244" s="659" t="s">
        <v>31</v>
      </c>
      <c r="C244" s="659" t="s">
        <v>46</v>
      </c>
      <c r="D244" s="659" t="s">
        <v>47</v>
      </c>
      <c r="E244" s="659" t="s">
        <v>1163</v>
      </c>
      <c r="F244" s="659" t="s">
        <v>212</v>
      </c>
      <c r="G244" s="659" t="s">
        <v>1164</v>
      </c>
      <c r="H244" s="659" t="s">
        <v>37</v>
      </c>
      <c r="I244" s="661" t="s">
        <v>1165</v>
      </c>
      <c r="J244" s="659">
        <v>386</v>
      </c>
      <c r="K244" s="659">
        <v>386</v>
      </c>
      <c r="L244" s="659"/>
      <c r="M244" s="659"/>
      <c r="N244" s="659" t="s">
        <v>1166</v>
      </c>
      <c r="O244" s="659" t="s">
        <v>1167</v>
      </c>
      <c r="P244" s="662">
        <v>765</v>
      </c>
      <c r="Q244" s="659" t="s">
        <v>42</v>
      </c>
      <c r="R244" s="659" t="s">
        <v>42</v>
      </c>
      <c r="S244" s="659" t="s">
        <v>41</v>
      </c>
      <c r="T244" s="659" t="s">
        <v>268</v>
      </c>
      <c r="U244" s="659" t="s">
        <v>217</v>
      </c>
      <c r="V244" s="659" t="s">
        <v>41</v>
      </c>
      <c r="W244" s="663">
        <v>46235</v>
      </c>
      <c r="X244" s="663">
        <v>46387</v>
      </c>
      <c r="Y244" s="659" t="s">
        <v>45</v>
      </c>
    </row>
    <row r="245" ht="213.75" spans="1:25">
      <c r="A245" s="659">
        <v>237</v>
      </c>
      <c r="B245" s="659" t="s">
        <v>31</v>
      </c>
      <c r="C245" s="659" t="s">
        <v>46</v>
      </c>
      <c r="D245" s="659" t="s">
        <v>47</v>
      </c>
      <c r="E245" s="659" t="s">
        <v>1168</v>
      </c>
      <c r="F245" s="659" t="s">
        <v>212</v>
      </c>
      <c r="G245" s="659" t="s">
        <v>1169</v>
      </c>
      <c r="H245" s="659" t="s">
        <v>37</v>
      </c>
      <c r="I245" s="661" t="s">
        <v>1170</v>
      </c>
      <c r="J245" s="659">
        <v>68</v>
      </c>
      <c r="K245" s="659">
        <v>68</v>
      </c>
      <c r="L245" s="659"/>
      <c r="M245" s="659">
        <v>0</v>
      </c>
      <c r="N245" s="659" t="s">
        <v>1171</v>
      </c>
      <c r="O245" s="659" t="s">
        <v>1172</v>
      </c>
      <c r="P245" s="662">
        <v>288</v>
      </c>
      <c r="Q245" s="659" t="s">
        <v>42</v>
      </c>
      <c r="R245" s="659" t="s">
        <v>42</v>
      </c>
      <c r="S245" s="659" t="s">
        <v>41</v>
      </c>
      <c r="T245" s="659" t="s">
        <v>268</v>
      </c>
      <c r="U245" s="659" t="s">
        <v>217</v>
      </c>
      <c r="V245" s="659" t="s">
        <v>41</v>
      </c>
      <c r="W245" s="663">
        <v>46235</v>
      </c>
      <c r="X245" s="663">
        <v>46387</v>
      </c>
      <c r="Y245" s="659" t="s">
        <v>45</v>
      </c>
    </row>
    <row r="246" ht="299.25" spans="1:25">
      <c r="A246" s="659">
        <v>238</v>
      </c>
      <c r="B246" s="659" t="s">
        <v>31</v>
      </c>
      <c r="C246" s="659" t="s">
        <v>111</v>
      </c>
      <c r="D246" s="659" t="s">
        <v>112</v>
      </c>
      <c r="E246" s="659" t="s">
        <v>1173</v>
      </c>
      <c r="F246" s="659" t="s">
        <v>185</v>
      </c>
      <c r="G246" s="659"/>
      <c r="H246" s="659" t="s">
        <v>159</v>
      </c>
      <c r="I246" s="661" t="s">
        <v>1174</v>
      </c>
      <c r="J246" s="659">
        <v>600</v>
      </c>
      <c r="K246" s="659">
        <v>600</v>
      </c>
      <c r="L246" s="659"/>
      <c r="M246" s="659"/>
      <c r="N246" s="659" t="s">
        <v>1175</v>
      </c>
      <c r="O246" s="659" t="s">
        <v>304</v>
      </c>
      <c r="P246" s="662"/>
      <c r="Q246" s="659"/>
      <c r="R246" s="659"/>
      <c r="S246" s="659"/>
      <c r="T246" s="659" t="s">
        <v>268</v>
      </c>
      <c r="U246" s="659" t="s">
        <v>291</v>
      </c>
      <c r="V246" s="659" t="s">
        <v>41</v>
      </c>
      <c r="W246" s="663">
        <v>46235</v>
      </c>
      <c r="X246" s="663">
        <v>46357</v>
      </c>
      <c r="Y246" s="659" t="s">
        <v>45</v>
      </c>
    </row>
    <row r="247" ht="156.75" spans="1:25">
      <c r="A247" s="659">
        <v>239</v>
      </c>
      <c r="B247" s="659" t="s">
        <v>31</v>
      </c>
      <c r="C247" s="659" t="s">
        <v>111</v>
      </c>
      <c r="D247" s="659" t="s">
        <v>148</v>
      </c>
      <c r="E247" s="659" t="s">
        <v>1176</v>
      </c>
      <c r="F247" s="659" t="s">
        <v>90</v>
      </c>
      <c r="G247" s="659"/>
      <c r="H247" s="659" t="s">
        <v>37</v>
      </c>
      <c r="I247" s="661" t="s">
        <v>1177</v>
      </c>
      <c r="J247" s="659">
        <v>800</v>
      </c>
      <c r="K247" s="659">
        <v>800</v>
      </c>
      <c r="L247" s="659"/>
      <c r="M247" s="659"/>
      <c r="N247" s="659" t="s">
        <v>1178</v>
      </c>
      <c r="O247" s="659" t="s">
        <v>1179</v>
      </c>
      <c r="P247" s="662">
        <v>30000</v>
      </c>
      <c r="Q247" s="659" t="s">
        <v>42</v>
      </c>
      <c r="R247" s="659" t="s">
        <v>42</v>
      </c>
      <c r="S247" s="659" t="s">
        <v>42</v>
      </c>
      <c r="T247" s="659" t="s">
        <v>268</v>
      </c>
      <c r="U247" s="659" t="s">
        <v>291</v>
      </c>
      <c r="V247" s="659" t="s">
        <v>41</v>
      </c>
      <c r="W247" s="663">
        <v>46235</v>
      </c>
      <c r="X247" s="663">
        <v>46357</v>
      </c>
      <c r="Y247" s="659" t="s">
        <v>45</v>
      </c>
    </row>
    <row r="248" ht="99.75" spans="1:25">
      <c r="A248" s="659">
        <v>240</v>
      </c>
      <c r="B248" s="659" t="s">
        <v>31</v>
      </c>
      <c r="C248" s="659" t="s">
        <v>46</v>
      </c>
      <c r="D248" s="659" t="s">
        <v>47</v>
      </c>
      <c r="E248" s="659" t="s">
        <v>1180</v>
      </c>
      <c r="F248" s="659" t="s">
        <v>1181</v>
      </c>
      <c r="G248" s="659"/>
      <c r="H248" s="659" t="s">
        <v>37</v>
      </c>
      <c r="I248" s="661" t="s">
        <v>1182</v>
      </c>
      <c r="J248" s="659">
        <v>800</v>
      </c>
      <c r="K248" s="659">
        <v>800</v>
      </c>
      <c r="L248" s="659"/>
      <c r="M248" s="659"/>
      <c r="N248" s="659" t="s">
        <v>1183</v>
      </c>
      <c r="O248" s="659" t="s">
        <v>332</v>
      </c>
      <c r="P248" s="662"/>
      <c r="Q248" s="659"/>
      <c r="R248" s="659"/>
      <c r="S248" s="659"/>
      <c r="T248" s="659" t="s">
        <v>268</v>
      </c>
      <c r="U248" s="659" t="s">
        <v>291</v>
      </c>
      <c r="V248" s="659" t="s">
        <v>41</v>
      </c>
      <c r="W248" s="663">
        <v>46235</v>
      </c>
      <c r="X248" s="663">
        <v>46357</v>
      </c>
      <c r="Y248" s="659" t="s">
        <v>45</v>
      </c>
    </row>
    <row r="249" ht="409.5" spans="1:25">
      <c r="A249" s="659">
        <v>241</v>
      </c>
      <c r="B249" s="659" t="s">
        <v>31</v>
      </c>
      <c r="C249" s="659" t="s">
        <v>46</v>
      </c>
      <c r="D249" s="659" t="s">
        <v>47</v>
      </c>
      <c r="E249" s="659" t="s">
        <v>1184</v>
      </c>
      <c r="F249" s="659" t="s">
        <v>76</v>
      </c>
      <c r="G249" s="659" t="s">
        <v>77</v>
      </c>
      <c r="H249" s="659" t="s">
        <v>37</v>
      </c>
      <c r="I249" s="661" t="s">
        <v>1185</v>
      </c>
      <c r="J249" s="659">
        <v>512.76</v>
      </c>
      <c r="K249" s="659">
        <v>512.76</v>
      </c>
      <c r="L249" s="659"/>
      <c r="M249" s="659"/>
      <c r="N249" s="659" t="s">
        <v>1186</v>
      </c>
      <c r="O249" s="659" t="s">
        <v>1187</v>
      </c>
      <c r="P249" s="662">
        <v>2255</v>
      </c>
      <c r="Q249" s="659" t="s">
        <v>42</v>
      </c>
      <c r="R249" s="659" t="s">
        <v>42</v>
      </c>
      <c r="S249" s="659" t="s">
        <v>42</v>
      </c>
      <c r="T249" s="659" t="s">
        <v>268</v>
      </c>
      <c r="U249" s="659" t="s">
        <v>81</v>
      </c>
      <c r="V249" s="659" t="s">
        <v>41</v>
      </c>
      <c r="W249" s="663">
        <v>46252</v>
      </c>
      <c r="X249" s="663">
        <v>46374</v>
      </c>
      <c r="Y249" s="659" t="s">
        <v>45</v>
      </c>
    </row>
    <row r="250" ht="409.5" spans="1:25">
      <c r="A250" s="659">
        <v>242</v>
      </c>
      <c r="B250" s="659" t="s">
        <v>31</v>
      </c>
      <c r="C250" s="659" t="s">
        <v>46</v>
      </c>
      <c r="D250" s="659" t="s">
        <v>47</v>
      </c>
      <c r="E250" s="659" t="s">
        <v>1188</v>
      </c>
      <c r="F250" s="659" t="s">
        <v>936</v>
      </c>
      <c r="G250" s="659" t="s">
        <v>936</v>
      </c>
      <c r="H250" s="659" t="s">
        <v>37</v>
      </c>
      <c r="I250" s="661" t="s">
        <v>1189</v>
      </c>
      <c r="J250" s="659">
        <v>930</v>
      </c>
      <c r="K250" s="659"/>
      <c r="L250" s="659">
        <v>930</v>
      </c>
      <c r="M250" s="659"/>
      <c r="N250" s="659" t="s">
        <v>1190</v>
      </c>
      <c r="O250" s="659" t="s">
        <v>1191</v>
      </c>
      <c r="P250" s="662">
        <v>43680</v>
      </c>
      <c r="Q250" s="659" t="s">
        <v>42</v>
      </c>
      <c r="R250" s="659" t="s">
        <v>42</v>
      </c>
      <c r="S250" s="659" t="s">
        <v>42</v>
      </c>
      <c r="T250" s="659" t="s">
        <v>268</v>
      </c>
      <c r="U250" s="659" t="s">
        <v>934</v>
      </c>
      <c r="V250" s="659" t="s">
        <v>41</v>
      </c>
      <c r="W250" s="663">
        <v>46204</v>
      </c>
      <c r="X250" s="663">
        <v>46722</v>
      </c>
      <c r="Y250" s="659" t="s">
        <v>45</v>
      </c>
    </row>
    <row r="251" ht="285" spans="1:25">
      <c r="A251" s="659">
        <v>243</v>
      </c>
      <c r="B251" s="659" t="s">
        <v>31</v>
      </c>
      <c r="C251" s="659" t="s">
        <v>111</v>
      </c>
      <c r="D251" s="659" t="s">
        <v>112</v>
      </c>
      <c r="E251" s="659" t="s">
        <v>1192</v>
      </c>
      <c r="F251" s="659" t="s">
        <v>97</v>
      </c>
      <c r="G251" s="659" t="s">
        <v>335</v>
      </c>
      <c r="H251" s="659" t="s">
        <v>159</v>
      </c>
      <c r="I251" s="661" t="s">
        <v>1193</v>
      </c>
      <c r="J251" s="659">
        <v>1860</v>
      </c>
      <c r="K251" s="659">
        <v>1860</v>
      </c>
      <c r="L251" s="659"/>
      <c r="M251" s="659"/>
      <c r="N251" s="659" t="s">
        <v>1194</v>
      </c>
      <c r="O251" s="659" t="s">
        <v>1195</v>
      </c>
      <c r="P251" s="662">
        <v>35000</v>
      </c>
      <c r="Q251" s="659" t="s">
        <v>42</v>
      </c>
      <c r="R251" s="659" t="s">
        <v>42</v>
      </c>
      <c r="S251" s="659" t="s">
        <v>41</v>
      </c>
      <c r="T251" s="659" t="s">
        <v>268</v>
      </c>
      <c r="U251" s="659" t="s">
        <v>102</v>
      </c>
      <c r="V251" s="659" t="s">
        <v>41</v>
      </c>
      <c r="W251" s="663">
        <v>46235</v>
      </c>
      <c r="X251" s="663" t="s">
        <v>1013</v>
      </c>
      <c r="Y251" s="659" t="s">
        <v>45</v>
      </c>
    </row>
    <row r="252" ht="409.5" spans="1:25">
      <c r="A252" s="659">
        <v>244</v>
      </c>
      <c r="B252" s="659" t="s">
        <v>31</v>
      </c>
      <c r="C252" s="659" t="s">
        <v>111</v>
      </c>
      <c r="D252" s="659" t="s">
        <v>112</v>
      </c>
      <c r="E252" s="659" t="s">
        <v>1196</v>
      </c>
      <c r="F252" s="659" t="s">
        <v>1197</v>
      </c>
      <c r="G252" s="659"/>
      <c r="H252" s="659" t="s">
        <v>159</v>
      </c>
      <c r="I252" s="661" t="s">
        <v>1198</v>
      </c>
      <c r="J252" s="659">
        <v>1350</v>
      </c>
      <c r="K252" s="659">
        <v>1260</v>
      </c>
      <c r="L252" s="659"/>
      <c r="M252" s="659">
        <v>90</v>
      </c>
      <c r="N252" s="659" t="s">
        <v>1199</v>
      </c>
      <c r="O252" s="659" t="s">
        <v>1200</v>
      </c>
      <c r="P252" s="662">
        <v>251</v>
      </c>
      <c r="Q252" s="659" t="s">
        <v>42</v>
      </c>
      <c r="R252" s="659" t="s">
        <v>42</v>
      </c>
      <c r="S252" s="659" t="s">
        <v>42</v>
      </c>
      <c r="T252" s="659" t="s">
        <v>1201</v>
      </c>
      <c r="U252" s="659" t="s">
        <v>1202</v>
      </c>
      <c r="V252" s="659" t="s">
        <v>41</v>
      </c>
      <c r="W252" s="663">
        <v>46082</v>
      </c>
      <c r="X252" s="663">
        <v>46357</v>
      </c>
      <c r="Y252" s="659" t="s">
        <v>45</v>
      </c>
    </row>
    <row r="253" ht="409.5" spans="1:25">
      <c r="A253" s="659">
        <v>245</v>
      </c>
      <c r="B253" s="659" t="s">
        <v>31</v>
      </c>
      <c r="C253" s="659" t="s">
        <v>111</v>
      </c>
      <c r="D253" s="659" t="s">
        <v>112</v>
      </c>
      <c r="E253" s="659" t="s">
        <v>1203</v>
      </c>
      <c r="F253" s="659" t="s">
        <v>1197</v>
      </c>
      <c r="G253" s="659"/>
      <c r="H253" s="659" t="s">
        <v>159</v>
      </c>
      <c r="I253" s="661" t="s">
        <v>1204</v>
      </c>
      <c r="J253" s="659">
        <v>1190</v>
      </c>
      <c r="K253" s="659">
        <v>910</v>
      </c>
      <c r="L253" s="659">
        <v>210</v>
      </c>
      <c r="M253" s="659">
        <v>70</v>
      </c>
      <c r="N253" s="659" t="s">
        <v>1205</v>
      </c>
      <c r="O253" s="659" t="s">
        <v>1206</v>
      </c>
      <c r="P253" s="662">
        <v>223</v>
      </c>
      <c r="Q253" s="659" t="s">
        <v>42</v>
      </c>
      <c r="R253" s="659" t="s">
        <v>42</v>
      </c>
      <c r="S253" s="659" t="s">
        <v>42</v>
      </c>
      <c r="T253" s="659" t="s">
        <v>1201</v>
      </c>
      <c r="U253" s="659" t="s">
        <v>1202</v>
      </c>
      <c r="V253" s="659" t="s">
        <v>41</v>
      </c>
      <c r="W253" s="663">
        <v>46082</v>
      </c>
      <c r="X253" s="663">
        <v>46357</v>
      </c>
      <c r="Y253" s="659" t="s">
        <v>45</v>
      </c>
    </row>
    <row r="254" ht="399" spans="1:25">
      <c r="A254" s="659">
        <v>246</v>
      </c>
      <c r="B254" s="659" t="s">
        <v>31</v>
      </c>
      <c r="C254" s="659" t="s">
        <v>111</v>
      </c>
      <c r="D254" s="659" t="s">
        <v>112</v>
      </c>
      <c r="E254" s="659" t="s">
        <v>1207</v>
      </c>
      <c r="F254" s="659" t="s">
        <v>1197</v>
      </c>
      <c r="G254" s="659"/>
      <c r="H254" s="659" t="s">
        <v>159</v>
      </c>
      <c r="I254" s="661" t="s">
        <v>1208</v>
      </c>
      <c r="J254" s="659">
        <v>670</v>
      </c>
      <c r="K254" s="659"/>
      <c r="L254" s="659">
        <v>630</v>
      </c>
      <c r="M254" s="659">
        <v>40</v>
      </c>
      <c r="N254" s="659" t="s">
        <v>1209</v>
      </c>
      <c r="O254" s="659" t="s">
        <v>1210</v>
      </c>
      <c r="P254" s="662">
        <v>126</v>
      </c>
      <c r="Q254" s="659" t="s">
        <v>42</v>
      </c>
      <c r="R254" s="659" t="s">
        <v>42</v>
      </c>
      <c r="S254" s="659" t="s">
        <v>42</v>
      </c>
      <c r="T254" s="659" t="s">
        <v>1201</v>
      </c>
      <c r="U254" s="659" t="s">
        <v>1202</v>
      </c>
      <c r="V254" s="659" t="s">
        <v>41</v>
      </c>
      <c r="W254" s="663">
        <v>46082</v>
      </c>
      <c r="X254" s="663">
        <v>46357</v>
      </c>
      <c r="Y254" s="659" t="s">
        <v>45</v>
      </c>
    </row>
    <row r="255" ht="370.5" spans="1:25">
      <c r="A255" s="659">
        <v>247</v>
      </c>
      <c r="B255" s="659" t="s">
        <v>31</v>
      </c>
      <c r="C255" s="659" t="s">
        <v>46</v>
      </c>
      <c r="D255" s="659" t="s">
        <v>877</v>
      </c>
      <c r="E255" s="659" t="s">
        <v>1211</v>
      </c>
      <c r="F255" s="659" t="s">
        <v>192</v>
      </c>
      <c r="G255" s="659" t="s">
        <v>1212</v>
      </c>
      <c r="H255" s="659" t="s">
        <v>37</v>
      </c>
      <c r="I255" s="661" t="s">
        <v>1213</v>
      </c>
      <c r="J255" s="659">
        <v>445</v>
      </c>
      <c r="K255" s="659"/>
      <c r="L255" s="659"/>
      <c r="M255" s="659">
        <v>445</v>
      </c>
      <c r="N255" s="659" t="s">
        <v>1214</v>
      </c>
      <c r="O255" s="659" t="s">
        <v>1215</v>
      </c>
      <c r="P255" s="662" t="s">
        <v>1216</v>
      </c>
      <c r="Q255" s="659" t="s">
        <v>42</v>
      </c>
      <c r="R255" s="659" t="s">
        <v>42</v>
      </c>
      <c r="S255" s="659" t="s">
        <v>42</v>
      </c>
      <c r="T255" s="659" t="s">
        <v>1217</v>
      </c>
      <c r="U255" s="659" t="s">
        <v>196</v>
      </c>
      <c r="V255" s="659" t="s">
        <v>41</v>
      </c>
      <c r="W255" s="663">
        <v>46113</v>
      </c>
      <c r="X255" s="663">
        <v>46357</v>
      </c>
      <c r="Y255" s="659" t="s">
        <v>44</v>
      </c>
    </row>
    <row r="256" ht="171" spans="1:25">
      <c r="A256" s="659">
        <v>248</v>
      </c>
      <c r="B256" s="659" t="s">
        <v>31</v>
      </c>
      <c r="C256" s="659" t="s">
        <v>46</v>
      </c>
      <c r="D256" s="659" t="s">
        <v>877</v>
      </c>
      <c r="E256" s="659" t="s">
        <v>1218</v>
      </c>
      <c r="F256" s="659" t="s">
        <v>588</v>
      </c>
      <c r="G256" s="659" t="s">
        <v>589</v>
      </c>
      <c r="H256" s="659" t="s">
        <v>37</v>
      </c>
      <c r="I256" s="661" t="s">
        <v>1219</v>
      </c>
      <c r="J256" s="659">
        <v>695</v>
      </c>
      <c r="K256" s="659"/>
      <c r="L256" s="659"/>
      <c r="M256" s="659">
        <v>695</v>
      </c>
      <c r="N256" s="659" t="s">
        <v>1220</v>
      </c>
      <c r="O256" s="659" t="s">
        <v>1215</v>
      </c>
      <c r="P256" s="662" t="s">
        <v>1221</v>
      </c>
      <c r="Q256" s="659" t="s">
        <v>42</v>
      </c>
      <c r="R256" s="659" t="s">
        <v>42</v>
      </c>
      <c r="S256" s="659" t="s">
        <v>42</v>
      </c>
      <c r="T256" s="659" t="s">
        <v>1217</v>
      </c>
      <c r="U256" s="659" t="s">
        <v>592</v>
      </c>
      <c r="V256" s="659" t="s">
        <v>41</v>
      </c>
      <c r="W256" s="663">
        <v>46113</v>
      </c>
      <c r="X256" s="663">
        <v>46357</v>
      </c>
      <c r="Y256" s="659" t="s">
        <v>44</v>
      </c>
    </row>
    <row r="257" ht="313.5" spans="1:25">
      <c r="A257" s="659">
        <v>249</v>
      </c>
      <c r="B257" s="659" t="s">
        <v>31</v>
      </c>
      <c r="C257" s="659" t="s">
        <v>46</v>
      </c>
      <c r="D257" s="659" t="s">
        <v>877</v>
      </c>
      <c r="E257" s="659" t="s">
        <v>1222</v>
      </c>
      <c r="F257" s="659" t="s">
        <v>83</v>
      </c>
      <c r="G257" s="659" t="s">
        <v>1223</v>
      </c>
      <c r="H257" s="659" t="s">
        <v>37</v>
      </c>
      <c r="I257" s="661" t="s">
        <v>1224</v>
      </c>
      <c r="J257" s="659">
        <v>675</v>
      </c>
      <c r="K257" s="659"/>
      <c r="L257" s="659"/>
      <c r="M257" s="659">
        <v>675</v>
      </c>
      <c r="N257" s="659" t="s">
        <v>1225</v>
      </c>
      <c r="O257" s="659" t="s">
        <v>1215</v>
      </c>
      <c r="P257" s="662" t="s">
        <v>1226</v>
      </c>
      <c r="Q257" s="659" t="s">
        <v>42</v>
      </c>
      <c r="R257" s="659" t="s">
        <v>42</v>
      </c>
      <c r="S257" s="659" t="s">
        <v>42</v>
      </c>
      <c r="T257" s="659" t="s">
        <v>1217</v>
      </c>
      <c r="U257" s="659" t="s">
        <v>88</v>
      </c>
      <c r="V257" s="659" t="s">
        <v>41</v>
      </c>
      <c r="W257" s="663">
        <v>46113</v>
      </c>
      <c r="X257" s="663">
        <v>46357</v>
      </c>
      <c r="Y257" s="659" t="s">
        <v>44</v>
      </c>
    </row>
    <row r="258" ht="156.75" spans="1:25">
      <c r="A258" s="659">
        <v>250</v>
      </c>
      <c r="B258" s="659" t="s">
        <v>31</v>
      </c>
      <c r="C258" s="659" t="s">
        <v>111</v>
      </c>
      <c r="D258" s="659" t="s">
        <v>112</v>
      </c>
      <c r="E258" s="659" t="s">
        <v>1227</v>
      </c>
      <c r="F258" s="659" t="s">
        <v>97</v>
      </c>
      <c r="G258" s="659" t="s">
        <v>143</v>
      </c>
      <c r="H258" s="659" t="s">
        <v>37</v>
      </c>
      <c r="I258" s="661" t="s">
        <v>1228</v>
      </c>
      <c r="J258" s="659">
        <v>800</v>
      </c>
      <c r="K258" s="659"/>
      <c r="L258" s="659"/>
      <c r="M258" s="659">
        <v>800</v>
      </c>
      <c r="N258" s="659" t="s">
        <v>1229</v>
      </c>
      <c r="O258" s="659" t="s">
        <v>1230</v>
      </c>
      <c r="P258" s="662" t="s">
        <v>1231</v>
      </c>
      <c r="Q258" s="659" t="s">
        <v>42</v>
      </c>
      <c r="R258" s="659" t="s">
        <v>42</v>
      </c>
      <c r="S258" s="659" t="s">
        <v>41</v>
      </c>
      <c r="T258" s="659" t="s">
        <v>1217</v>
      </c>
      <c r="U258" s="659" t="s">
        <v>102</v>
      </c>
      <c r="V258" s="659" t="s">
        <v>41</v>
      </c>
      <c r="W258" s="663">
        <v>46113</v>
      </c>
      <c r="X258" s="663">
        <v>46357</v>
      </c>
      <c r="Y258" s="659" t="s">
        <v>44</v>
      </c>
    </row>
    <row r="259" ht="299.25" spans="1:25">
      <c r="A259" s="659">
        <v>251</v>
      </c>
      <c r="B259" s="659" t="s">
        <v>31</v>
      </c>
      <c r="C259" s="659" t="s">
        <v>46</v>
      </c>
      <c r="D259" s="659" t="s">
        <v>47</v>
      </c>
      <c r="E259" s="659" t="s">
        <v>1232</v>
      </c>
      <c r="F259" s="659" t="s">
        <v>705</v>
      </c>
      <c r="G259" s="659" t="s">
        <v>1233</v>
      </c>
      <c r="H259" s="659" t="s">
        <v>37</v>
      </c>
      <c r="I259" s="661" t="s">
        <v>1234</v>
      </c>
      <c r="J259" s="659">
        <v>690</v>
      </c>
      <c r="K259" s="659"/>
      <c r="L259" s="659"/>
      <c r="M259" s="659">
        <v>690</v>
      </c>
      <c r="N259" s="659" t="s">
        <v>1235</v>
      </c>
      <c r="O259" s="659" t="s">
        <v>1236</v>
      </c>
      <c r="P259" s="662" t="s">
        <v>1237</v>
      </c>
      <c r="Q259" s="659" t="s">
        <v>42</v>
      </c>
      <c r="R259" s="659" t="s">
        <v>42</v>
      </c>
      <c r="S259" s="659" t="s">
        <v>42</v>
      </c>
      <c r="T259" s="659" t="s">
        <v>1217</v>
      </c>
      <c r="U259" s="659" t="s">
        <v>709</v>
      </c>
      <c r="V259" s="659" t="s">
        <v>41</v>
      </c>
      <c r="W259" s="663">
        <v>46113</v>
      </c>
      <c r="X259" s="663">
        <v>46357</v>
      </c>
      <c r="Y259" s="659" t="s">
        <v>44</v>
      </c>
    </row>
    <row r="260" ht="228" spans="1:25">
      <c r="A260" s="659">
        <v>252</v>
      </c>
      <c r="B260" s="659" t="s">
        <v>31</v>
      </c>
      <c r="C260" s="659" t="s">
        <v>46</v>
      </c>
      <c r="D260" s="659" t="s">
        <v>47</v>
      </c>
      <c r="E260" s="659" t="s">
        <v>1238</v>
      </c>
      <c r="F260" s="659" t="s">
        <v>49</v>
      </c>
      <c r="G260" s="659" t="s">
        <v>1239</v>
      </c>
      <c r="H260" s="659" t="s">
        <v>37</v>
      </c>
      <c r="I260" s="661" t="s">
        <v>1240</v>
      </c>
      <c r="J260" s="659">
        <v>150</v>
      </c>
      <c r="K260" s="659"/>
      <c r="L260" s="659"/>
      <c r="M260" s="659">
        <v>150</v>
      </c>
      <c r="N260" s="659" t="s">
        <v>1241</v>
      </c>
      <c r="O260" s="659" t="s">
        <v>1242</v>
      </c>
      <c r="P260" s="662" t="s">
        <v>1243</v>
      </c>
      <c r="Q260" s="659" t="s">
        <v>42</v>
      </c>
      <c r="R260" s="659" t="s">
        <v>42</v>
      </c>
      <c r="S260" s="659" t="s">
        <v>42</v>
      </c>
      <c r="T260" s="659" t="s">
        <v>1217</v>
      </c>
      <c r="U260" s="659" t="s">
        <v>55</v>
      </c>
      <c r="V260" s="659" t="s">
        <v>41</v>
      </c>
      <c r="W260" s="663">
        <v>46113</v>
      </c>
      <c r="X260" s="663">
        <v>46357</v>
      </c>
      <c r="Y260" s="659" t="s">
        <v>44</v>
      </c>
    </row>
    <row r="261" ht="171" spans="1:25">
      <c r="A261" s="659">
        <v>253</v>
      </c>
      <c r="B261" s="659" t="s">
        <v>31</v>
      </c>
      <c r="C261" s="659" t="s">
        <v>46</v>
      </c>
      <c r="D261" s="659" t="s">
        <v>47</v>
      </c>
      <c r="E261" s="659" t="s">
        <v>1244</v>
      </c>
      <c r="F261" s="659" t="s">
        <v>235</v>
      </c>
      <c r="G261" s="659" t="s">
        <v>1245</v>
      </c>
      <c r="H261" s="659" t="s">
        <v>37</v>
      </c>
      <c r="I261" s="661" t="s">
        <v>1246</v>
      </c>
      <c r="J261" s="659">
        <v>250</v>
      </c>
      <c r="K261" s="659"/>
      <c r="L261" s="659"/>
      <c r="M261" s="659">
        <v>250</v>
      </c>
      <c r="N261" s="659" t="s">
        <v>1247</v>
      </c>
      <c r="O261" s="659" t="s">
        <v>1248</v>
      </c>
      <c r="P261" s="662" t="s">
        <v>1249</v>
      </c>
      <c r="Q261" s="659" t="s">
        <v>42</v>
      </c>
      <c r="R261" s="659" t="s">
        <v>42</v>
      </c>
      <c r="S261" s="659" t="s">
        <v>42</v>
      </c>
      <c r="T261" s="659" t="s">
        <v>1217</v>
      </c>
      <c r="U261" s="659" t="s">
        <v>240</v>
      </c>
      <c r="V261" s="659" t="s">
        <v>41</v>
      </c>
      <c r="W261" s="663">
        <v>46113</v>
      </c>
      <c r="X261" s="663">
        <v>46357</v>
      </c>
      <c r="Y261" s="659" t="s">
        <v>44</v>
      </c>
    </row>
    <row r="262" ht="142.5" spans="1:25">
      <c r="A262" s="659">
        <v>254</v>
      </c>
      <c r="B262" s="659" t="s">
        <v>31</v>
      </c>
      <c r="C262" s="659" t="s">
        <v>46</v>
      </c>
      <c r="D262" s="659" t="s">
        <v>877</v>
      </c>
      <c r="E262" s="659" t="s">
        <v>1250</v>
      </c>
      <c r="F262" s="659" t="s">
        <v>97</v>
      </c>
      <c r="G262" s="659" t="s">
        <v>138</v>
      </c>
      <c r="H262" s="659" t="s">
        <v>37</v>
      </c>
      <c r="I262" s="661" t="s">
        <v>1251</v>
      </c>
      <c r="J262" s="659">
        <v>220</v>
      </c>
      <c r="K262" s="659"/>
      <c r="L262" s="659"/>
      <c r="M262" s="659">
        <v>220</v>
      </c>
      <c r="N262" s="659" t="s">
        <v>1252</v>
      </c>
      <c r="O262" s="659" t="s">
        <v>1215</v>
      </c>
      <c r="P262" s="662" t="s">
        <v>1253</v>
      </c>
      <c r="Q262" s="659" t="s">
        <v>42</v>
      </c>
      <c r="R262" s="659" t="s">
        <v>42</v>
      </c>
      <c r="S262" s="659" t="s">
        <v>42</v>
      </c>
      <c r="T262" s="659" t="s">
        <v>1217</v>
      </c>
      <c r="U262" s="659" t="s">
        <v>102</v>
      </c>
      <c r="V262" s="659" t="s">
        <v>41</v>
      </c>
      <c r="W262" s="663">
        <v>46113</v>
      </c>
      <c r="X262" s="663">
        <v>46357</v>
      </c>
      <c r="Y262" s="659" t="s">
        <v>44</v>
      </c>
    </row>
    <row r="263" ht="71.25" spans="1:25">
      <c r="A263" s="659">
        <v>255</v>
      </c>
      <c r="B263" s="659" t="s">
        <v>31</v>
      </c>
      <c r="C263" s="659" t="s">
        <v>46</v>
      </c>
      <c r="D263" s="659" t="s">
        <v>47</v>
      </c>
      <c r="E263" s="659" t="s">
        <v>1254</v>
      </c>
      <c r="F263" s="659" t="s">
        <v>90</v>
      </c>
      <c r="G263" s="659" t="s">
        <v>764</v>
      </c>
      <c r="H263" s="659" t="s">
        <v>37</v>
      </c>
      <c r="I263" s="661" t="s">
        <v>1255</v>
      </c>
      <c r="J263" s="659">
        <v>38</v>
      </c>
      <c r="K263" s="659">
        <v>38</v>
      </c>
      <c r="L263" s="659"/>
      <c r="M263" s="659"/>
      <c r="N263" s="664" t="s">
        <v>1256</v>
      </c>
      <c r="O263" s="659"/>
      <c r="P263" s="662">
        <v>412</v>
      </c>
      <c r="Q263" s="659" t="s">
        <v>42</v>
      </c>
      <c r="R263" s="659" t="s">
        <v>42</v>
      </c>
      <c r="S263" s="659" t="s">
        <v>42</v>
      </c>
      <c r="T263" s="659" t="s">
        <v>1257</v>
      </c>
      <c r="U263" s="659" t="s">
        <v>95</v>
      </c>
      <c r="V263" s="659" t="s">
        <v>41</v>
      </c>
      <c r="W263" s="663">
        <v>46023</v>
      </c>
      <c r="X263" s="663">
        <v>46387</v>
      </c>
      <c r="Y263" s="659" t="s">
        <v>44</v>
      </c>
    </row>
    <row r="264" ht="85.5" spans="1:25">
      <c r="A264" s="659">
        <v>256</v>
      </c>
      <c r="B264" s="659" t="s">
        <v>31</v>
      </c>
      <c r="C264" s="659" t="s">
        <v>46</v>
      </c>
      <c r="D264" s="659" t="s">
        <v>47</v>
      </c>
      <c r="E264" s="659" t="s">
        <v>1258</v>
      </c>
      <c r="F264" s="659" t="s">
        <v>90</v>
      </c>
      <c r="G264" s="659" t="s">
        <v>769</v>
      </c>
      <c r="H264" s="659" t="s">
        <v>37</v>
      </c>
      <c r="I264" s="661" t="s">
        <v>1259</v>
      </c>
      <c r="J264" s="659">
        <v>30</v>
      </c>
      <c r="K264" s="659">
        <v>30</v>
      </c>
      <c r="L264" s="659"/>
      <c r="M264" s="659"/>
      <c r="N264" s="664" t="s">
        <v>1260</v>
      </c>
      <c r="O264" s="659"/>
      <c r="P264" s="662">
        <v>1044</v>
      </c>
      <c r="Q264" s="659" t="s">
        <v>42</v>
      </c>
      <c r="R264" s="659" t="s">
        <v>42</v>
      </c>
      <c r="S264" s="659" t="s">
        <v>42</v>
      </c>
      <c r="T264" s="659" t="s">
        <v>1257</v>
      </c>
      <c r="U264" s="659" t="s">
        <v>95</v>
      </c>
      <c r="V264" s="659" t="s">
        <v>41</v>
      </c>
      <c r="W264" s="663">
        <v>46023</v>
      </c>
      <c r="X264" s="663">
        <v>46387</v>
      </c>
      <c r="Y264" s="659" t="s">
        <v>44</v>
      </c>
    </row>
    <row r="265" ht="71.25" spans="1:25">
      <c r="A265" s="659">
        <v>257</v>
      </c>
      <c r="B265" s="659" t="s">
        <v>31</v>
      </c>
      <c r="C265" s="659" t="s">
        <v>46</v>
      </c>
      <c r="D265" s="659" t="s">
        <v>47</v>
      </c>
      <c r="E265" s="659" t="s">
        <v>1261</v>
      </c>
      <c r="F265" s="659" t="s">
        <v>90</v>
      </c>
      <c r="G265" s="659" t="s">
        <v>794</v>
      </c>
      <c r="H265" s="659" t="s">
        <v>37</v>
      </c>
      <c r="I265" s="665" t="s">
        <v>1262</v>
      </c>
      <c r="J265" s="664">
        <v>170.5</v>
      </c>
      <c r="K265" s="664">
        <v>170.5</v>
      </c>
      <c r="L265" s="659"/>
      <c r="M265" s="659"/>
      <c r="N265" s="659" t="s">
        <v>1263</v>
      </c>
      <c r="O265" s="659"/>
      <c r="P265" s="662">
        <v>3256</v>
      </c>
      <c r="Q265" s="659" t="s">
        <v>42</v>
      </c>
      <c r="R265" s="659" t="s">
        <v>42</v>
      </c>
      <c r="S265" s="659" t="s">
        <v>42</v>
      </c>
      <c r="T265" s="659" t="s">
        <v>1257</v>
      </c>
      <c r="U265" s="659" t="s">
        <v>95</v>
      </c>
      <c r="V265" s="659" t="s">
        <v>41</v>
      </c>
      <c r="W265" s="663">
        <v>46023</v>
      </c>
      <c r="X265" s="663">
        <v>46387</v>
      </c>
      <c r="Y265" s="659" t="s">
        <v>44</v>
      </c>
    </row>
    <row r="266" ht="85.5" spans="1:25">
      <c r="A266" s="659">
        <v>258</v>
      </c>
      <c r="B266" s="659" t="s">
        <v>31</v>
      </c>
      <c r="C266" s="659" t="s">
        <v>46</v>
      </c>
      <c r="D266" s="659" t="s">
        <v>47</v>
      </c>
      <c r="E266" s="659" t="s">
        <v>1264</v>
      </c>
      <c r="F266" s="659" t="s">
        <v>90</v>
      </c>
      <c r="G266" s="659" t="s">
        <v>1265</v>
      </c>
      <c r="H266" s="659" t="s">
        <v>37</v>
      </c>
      <c r="I266" s="665" t="s">
        <v>1266</v>
      </c>
      <c r="J266" s="659">
        <v>230.86</v>
      </c>
      <c r="K266" s="659">
        <v>230.86</v>
      </c>
      <c r="L266" s="659"/>
      <c r="M266" s="659"/>
      <c r="N266" s="659" t="s">
        <v>1267</v>
      </c>
      <c r="O266" s="659"/>
      <c r="P266" s="662">
        <v>4965</v>
      </c>
      <c r="Q266" s="659" t="s">
        <v>42</v>
      </c>
      <c r="R266" s="659" t="s">
        <v>42</v>
      </c>
      <c r="S266" s="659" t="s">
        <v>42</v>
      </c>
      <c r="T266" s="659" t="s">
        <v>1257</v>
      </c>
      <c r="U266" s="659" t="s">
        <v>95</v>
      </c>
      <c r="V266" s="659" t="s">
        <v>41</v>
      </c>
      <c r="W266" s="663">
        <v>46023</v>
      </c>
      <c r="X266" s="663">
        <v>46387</v>
      </c>
      <c r="Y266" s="659" t="s">
        <v>44</v>
      </c>
    </row>
    <row r="267" ht="99.75" spans="1:25">
      <c r="A267" s="659">
        <v>259</v>
      </c>
      <c r="B267" s="659" t="s">
        <v>31</v>
      </c>
      <c r="C267" s="659" t="s">
        <v>46</v>
      </c>
      <c r="D267" s="659" t="s">
        <v>47</v>
      </c>
      <c r="E267" s="659" t="s">
        <v>1268</v>
      </c>
      <c r="F267" s="659" t="s">
        <v>185</v>
      </c>
      <c r="G267" s="659" t="s">
        <v>1269</v>
      </c>
      <c r="H267" s="659" t="s">
        <v>37</v>
      </c>
      <c r="I267" s="665" t="s">
        <v>1270</v>
      </c>
      <c r="J267" s="659">
        <v>178.2</v>
      </c>
      <c r="K267" s="659">
        <v>178.2</v>
      </c>
      <c r="L267" s="659"/>
      <c r="M267" s="659"/>
      <c r="N267" s="659" t="s">
        <v>1271</v>
      </c>
      <c r="O267" s="659"/>
      <c r="P267" s="662">
        <v>171</v>
      </c>
      <c r="Q267" s="659" t="s">
        <v>42</v>
      </c>
      <c r="R267" s="659" t="s">
        <v>42</v>
      </c>
      <c r="S267" s="659" t="s">
        <v>42</v>
      </c>
      <c r="T267" s="659" t="s">
        <v>1257</v>
      </c>
      <c r="U267" s="659" t="s">
        <v>190</v>
      </c>
      <c r="V267" s="659" t="s">
        <v>41</v>
      </c>
      <c r="W267" s="663">
        <v>46023</v>
      </c>
      <c r="X267" s="663">
        <v>46387</v>
      </c>
      <c r="Y267" s="659" t="s">
        <v>44</v>
      </c>
    </row>
    <row r="268" ht="114" spans="1:25">
      <c r="A268" s="659">
        <v>260</v>
      </c>
      <c r="B268" s="659" t="s">
        <v>31</v>
      </c>
      <c r="C268" s="659" t="s">
        <v>46</v>
      </c>
      <c r="D268" s="659" t="s">
        <v>47</v>
      </c>
      <c r="E268" s="659" t="s">
        <v>1272</v>
      </c>
      <c r="F268" s="659" t="s">
        <v>185</v>
      </c>
      <c r="G268" s="659" t="s">
        <v>1273</v>
      </c>
      <c r="H268" s="659" t="s">
        <v>37</v>
      </c>
      <c r="I268" s="665" t="s">
        <v>1274</v>
      </c>
      <c r="J268" s="659">
        <v>218.58</v>
      </c>
      <c r="K268" s="659">
        <v>218.58</v>
      </c>
      <c r="L268" s="659"/>
      <c r="M268" s="659"/>
      <c r="N268" s="659" t="s">
        <v>1275</v>
      </c>
      <c r="O268" s="659"/>
      <c r="P268" s="662">
        <v>625</v>
      </c>
      <c r="Q268" s="659" t="s">
        <v>42</v>
      </c>
      <c r="R268" s="659" t="s">
        <v>42</v>
      </c>
      <c r="S268" s="659" t="s">
        <v>42</v>
      </c>
      <c r="T268" s="659" t="s">
        <v>1257</v>
      </c>
      <c r="U268" s="659" t="s">
        <v>190</v>
      </c>
      <c r="V268" s="659" t="s">
        <v>41</v>
      </c>
      <c r="W268" s="663">
        <v>46023</v>
      </c>
      <c r="X268" s="663">
        <v>46387</v>
      </c>
      <c r="Y268" s="659" t="s">
        <v>44</v>
      </c>
    </row>
    <row r="269" ht="57" spans="1:25">
      <c r="A269" s="659">
        <v>261</v>
      </c>
      <c r="B269" s="659" t="s">
        <v>31</v>
      </c>
      <c r="C269" s="659" t="s">
        <v>46</v>
      </c>
      <c r="D269" s="659" t="s">
        <v>47</v>
      </c>
      <c r="E269" s="659" t="s">
        <v>1276</v>
      </c>
      <c r="F269" s="659" t="s">
        <v>69</v>
      </c>
      <c r="G269" s="659" t="s">
        <v>1277</v>
      </c>
      <c r="H269" s="659" t="s">
        <v>37</v>
      </c>
      <c r="I269" s="665" t="s">
        <v>1278</v>
      </c>
      <c r="J269" s="659">
        <v>600</v>
      </c>
      <c r="K269" s="659">
        <v>600</v>
      </c>
      <c r="L269" s="659"/>
      <c r="M269" s="659"/>
      <c r="N269" s="659" t="s">
        <v>1279</v>
      </c>
      <c r="O269" s="659"/>
      <c r="P269" s="662">
        <v>14086</v>
      </c>
      <c r="Q269" s="659" t="s">
        <v>42</v>
      </c>
      <c r="R269" s="659" t="s">
        <v>42</v>
      </c>
      <c r="S269" s="659" t="s">
        <v>42</v>
      </c>
      <c r="T269" s="659" t="s">
        <v>1257</v>
      </c>
      <c r="U269" s="659" t="s">
        <v>74</v>
      </c>
      <c r="V269" s="659" t="s">
        <v>41</v>
      </c>
      <c r="W269" s="663">
        <v>46023</v>
      </c>
      <c r="X269" s="663">
        <v>46387</v>
      </c>
      <c r="Y269" s="659" t="s">
        <v>44</v>
      </c>
    </row>
    <row r="270" ht="71.25" spans="1:25">
      <c r="A270" s="659">
        <v>262</v>
      </c>
      <c r="B270" s="659" t="s">
        <v>31</v>
      </c>
      <c r="C270" s="659" t="s">
        <v>46</v>
      </c>
      <c r="D270" s="659" t="s">
        <v>47</v>
      </c>
      <c r="E270" s="659" t="s">
        <v>1280</v>
      </c>
      <c r="F270" s="659" t="s">
        <v>169</v>
      </c>
      <c r="G270" s="659" t="s">
        <v>495</v>
      </c>
      <c r="H270" s="659" t="s">
        <v>37</v>
      </c>
      <c r="I270" s="661" t="s">
        <v>1281</v>
      </c>
      <c r="J270" s="659">
        <v>98</v>
      </c>
      <c r="K270" s="659">
        <v>98</v>
      </c>
      <c r="L270" s="659"/>
      <c r="M270" s="659"/>
      <c r="N270" s="659" t="s">
        <v>1282</v>
      </c>
      <c r="O270" s="659"/>
      <c r="P270" s="662">
        <v>3443</v>
      </c>
      <c r="Q270" s="659" t="s">
        <v>42</v>
      </c>
      <c r="R270" s="659" t="s">
        <v>42</v>
      </c>
      <c r="S270" s="659" t="s">
        <v>42</v>
      </c>
      <c r="T270" s="659" t="s">
        <v>1257</v>
      </c>
      <c r="U270" s="659" t="s">
        <v>174</v>
      </c>
      <c r="V270" s="659" t="s">
        <v>41</v>
      </c>
      <c r="W270" s="663">
        <v>46023</v>
      </c>
      <c r="X270" s="663">
        <v>46387</v>
      </c>
      <c r="Y270" s="659" t="s">
        <v>44</v>
      </c>
    </row>
    <row r="271" ht="71.25" spans="1:25">
      <c r="A271" s="659">
        <v>263</v>
      </c>
      <c r="B271" s="659" t="s">
        <v>31</v>
      </c>
      <c r="C271" s="659" t="s">
        <v>46</v>
      </c>
      <c r="D271" s="659" t="s">
        <v>47</v>
      </c>
      <c r="E271" s="659" t="s">
        <v>1283</v>
      </c>
      <c r="F271" s="664" t="s">
        <v>57</v>
      </c>
      <c r="G271" s="659" t="s">
        <v>58</v>
      </c>
      <c r="H271" s="659" t="s">
        <v>37</v>
      </c>
      <c r="I271" s="665" t="s">
        <v>1284</v>
      </c>
      <c r="J271" s="659">
        <v>265</v>
      </c>
      <c r="K271" s="659">
        <v>265</v>
      </c>
      <c r="L271" s="659"/>
      <c r="M271" s="659"/>
      <c r="N271" s="659" t="s">
        <v>1285</v>
      </c>
      <c r="O271" s="659"/>
      <c r="P271" s="662">
        <v>32000</v>
      </c>
      <c r="Q271" s="659" t="s">
        <v>42</v>
      </c>
      <c r="R271" s="659" t="s">
        <v>42</v>
      </c>
      <c r="S271" s="659" t="s">
        <v>42</v>
      </c>
      <c r="T271" s="659" t="s">
        <v>1257</v>
      </c>
      <c r="U271" s="659" t="s">
        <v>62</v>
      </c>
      <c r="V271" s="659" t="s">
        <v>41</v>
      </c>
      <c r="W271" s="663">
        <v>46023</v>
      </c>
      <c r="X271" s="663">
        <v>46387</v>
      </c>
      <c r="Y271" s="659" t="s">
        <v>44</v>
      </c>
    </row>
    <row r="272" ht="71.25" spans="1:25">
      <c r="A272" s="659">
        <v>264</v>
      </c>
      <c r="B272" s="659" t="s">
        <v>31</v>
      </c>
      <c r="C272" s="659" t="s">
        <v>46</v>
      </c>
      <c r="D272" s="659" t="s">
        <v>47</v>
      </c>
      <c r="E272" s="659" t="s">
        <v>1286</v>
      </c>
      <c r="F272" s="659" t="s">
        <v>588</v>
      </c>
      <c r="G272" s="659" t="s">
        <v>594</v>
      </c>
      <c r="H272" s="659" t="s">
        <v>37</v>
      </c>
      <c r="I272" s="661" t="s">
        <v>1287</v>
      </c>
      <c r="J272" s="659">
        <v>32</v>
      </c>
      <c r="K272" s="659">
        <v>32</v>
      </c>
      <c r="L272" s="659"/>
      <c r="M272" s="659"/>
      <c r="N272" s="659" t="s">
        <v>1288</v>
      </c>
      <c r="O272" s="659"/>
      <c r="P272" s="662">
        <v>307</v>
      </c>
      <c r="Q272" s="659" t="s">
        <v>42</v>
      </c>
      <c r="R272" s="659" t="s">
        <v>42</v>
      </c>
      <c r="S272" s="659" t="s">
        <v>42</v>
      </c>
      <c r="T272" s="659" t="s">
        <v>1257</v>
      </c>
      <c r="U272" s="659" t="s">
        <v>592</v>
      </c>
      <c r="V272" s="659" t="s">
        <v>41</v>
      </c>
      <c r="W272" s="663">
        <v>46023</v>
      </c>
      <c r="X272" s="663">
        <v>46387</v>
      </c>
      <c r="Y272" s="659" t="s">
        <v>44</v>
      </c>
    </row>
    <row r="273" ht="128.25" spans="1:25">
      <c r="A273" s="659">
        <v>265</v>
      </c>
      <c r="B273" s="659" t="s">
        <v>31</v>
      </c>
      <c r="C273" s="659" t="s">
        <v>46</v>
      </c>
      <c r="D273" s="659" t="s">
        <v>47</v>
      </c>
      <c r="E273" s="659" t="s">
        <v>1289</v>
      </c>
      <c r="F273" s="659" t="s">
        <v>404</v>
      </c>
      <c r="G273" s="659" t="s">
        <v>1290</v>
      </c>
      <c r="H273" s="659" t="s">
        <v>37</v>
      </c>
      <c r="I273" s="661" t="s">
        <v>1291</v>
      </c>
      <c r="J273" s="659">
        <v>3460</v>
      </c>
      <c r="K273" s="659"/>
      <c r="L273" s="659">
        <v>3460</v>
      </c>
      <c r="M273" s="659"/>
      <c r="N273" s="659" t="s">
        <v>1292</v>
      </c>
      <c r="O273" s="659"/>
      <c r="P273" s="662">
        <v>36000</v>
      </c>
      <c r="Q273" s="659" t="s">
        <v>42</v>
      </c>
      <c r="R273" s="659" t="s">
        <v>42</v>
      </c>
      <c r="S273" s="659" t="s">
        <v>42</v>
      </c>
      <c r="T273" s="659" t="s">
        <v>1257</v>
      </c>
      <c r="U273" s="659" t="s">
        <v>408</v>
      </c>
      <c r="V273" s="659" t="s">
        <v>41</v>
      </c>
      <c r="W273" s="663">
        <v>46023</v>
      </c>
      <c r="X273" s="663">
        <v>46387</v>
      </c>
      <c r="Y273" s="659" t="s">
        <v>44</v>
      </c>
    </row>
    <row r="274" ht="71.25" spans="1:25">
      <c r="A274" s="659">
        <v>266</v>
      </c>
      <c r="B274" s="659" t="s">
        <v>31</v>
      </c>
      <c r="C274" s="659" t="s">
        <v>46</v>
      </c>
      <c r="D274" s="659" t="s">
        <v>285</v>
      </c>
      <c r="E274" s="659" t="s">
        <v>1293</v>
      </c>
      <c r="F274" s="659" t="s">
        <v>192</v>
      </c>
      <c r="G274" s="659" t="s">
        <v>1212</v>
      </c>
      <c r="H274" s="659" t="s">
        <v>37</v>
      </c>
      <c r="I274" s="661" t="s">
        <v>1294</v>
      </c>
      <c r="J274" s="659">
        <v>9</v>
      </c>
      <c r="K274" s="659">
        <v>9</v>
      </c>
      <c r="L274" s="659"/>
      <c r="M274" s="659"/>
      <c r="N274" s="659" t="s">
        <v>1295</v>
      </c>
      <c r="O274" s="659"/>
      <c r="P274" s="662">
        <v>70</v>
      </c>
      <c r="Q274" s="659" t="s">
        <v>42</v>
      </c>
      <c r="R274" s="659" t="s">
        <v>42</v>
      </c>
      <c r="S274" s="659" t="s">
        <v>42</v>
      </c>
      <c r="T274" s="659" t="s">
        <v>1257</v>
      </c>
      <c r="U274" s="659" t="s">
        <v>196</v>
      </c>
      <c r="V274" s="659" t="s">
        <v>41</v>
      </c>
      <c r="W274" s="663">
        <v>46023</v>
      </c>
      <c r="X274" s="663">
        <v>46387</v>
      </c>
      <c r="Y274" s="659" t="s">
        <v>44</v>
      </c>
    </row>
    <row r="275" ht="71.25" spans="1:25">
      <c r="A275" s="659">
        <v>267</v>
      </c>
      <c r="B275" s="659" t="s">
        <v>31</v>
      </c>
      <c r="C275" s="659" t="s">
        <v>46</v>
      </c>
      <c r="D275" s="659" t="s">
        <v>47</v>
      </c>
      <c r="E275" s="659" t="s">
        <v>1296</v>
      </c>
      <c r="F275" s="659" t="s">
        <v>69</v>
      </c>
      <c r="G275" s="659" t="s">
        <v>1297</v>
      </c>
      <c r="H275" s="659" t="s">
        <v>37</v>
      </c>
      <c r="I275" s="661" t="s">
        <v>1298</v>
      </c>
      <c r="J275" s="659">
        <v>200</v>
      </c>
      <c r="K275" s="659">
        <v>200</v>
      </c>
      <c r="L275" s="659"/>
      <c r="M275" s="659"/>
      <c r="N275" s="659" t="s">
        <v>1299</v>
      </c>
      <c r="O275" s="659"/>
      <c r="P275" s="662">
        <v>1046</v>
      </c>
      <c r="Q275" s="659" t="s">
        <v>42</v>
      </c>
      <c r="R275" s="659" t="s">
        <v>42</v>
      </c>
      <c r="S275" s="659" t="s">
        <v>42</v>
      </c>
      <c r="T275" s="659" t="s">
        <v>1257</v>
      </c>
      <c r="U275" s="659" t="s">
        <v>74</v>
      </c>
      <c r="V275" s="659" t="s">
        <v>41</v>
      </c>
      <c r="W275" s="663">
        <v>46023</v>
      </c>
      <c r="X275" s="663">
        <v>46387</v>
      </c>
      <c r="Y275" s="659" t="s">
        <v>44</v>
      </c>
    </row>
    <row r="276" ht="114" spans="1:25">
      <c r="A276" s="659">
        <v>268</v>
      </c>
      <c r="B276" s="659" t="s">
        <v>31</v>
      </c>
      <c r="C276" s="659" t="s">
        <v>46</v>
      </c>
      <c r="D276" s="659" t="s">
        <v>47</v>
      </c>
      <c r="E276" s="659" t="s">
        <v>1300</v>
      </c>
      <c r="F276" s="659" t="s">
        <v>212</v>
      </c>
      <c r="G276" s="659" t="s">
        <v>1301</v>
      </c>
      <c r="H276" s="659" t="s">
        <v>37</v>
      </c>
      <c r="I276" s="661" t="s">
        <v>1302</v>
      </c>
      <c r="J276" s="659">
        <v>1800</v>
      </c>
      <c r="K276" s="659">
        <v>1800</v>
      </c>
      <c r="L276" s="659"/>
      <c r="M276" s="659"/>
      <c r="N276" s="659" t="s">
        <v>1303</v>
      </c>
      <c r="O276" s="659"/>
      <c r="P276" s="662">
        <v>6545</v>
      </c>
      <c r="Q276" s="659" t="s">
        <v>42</v>
      </c>
      <c r="R276" s="659" t="s">
        <v>42</v>
      </c>
      <c r="S276" s="659" t="s">
        <v>42</v>
      </c>
      <c r="T276" s="659" t="s">
        <v>1257</v>
      </c>
      <c r="U276" s="659" t="s">
        <v>217</v>
      </c>
      <c r="V276" s="659" t="s">
        <v>41</v>
      </c>
      <c r="W276" s="663">
        <v>46023</v>
      </c>
      <c r="X276" s="663">
        <v>46387</v>
      </c>
      <c r="Y276" s="659" t="s">
        <v>44</v>
      </c>
    </row>
    <row r="277" ht="128.25" spans="1:25">
      <c r="A277" s="659">
        <v>269</v>
      </c>
      <c r="B277" s="659" t="s">
        <v>31</v>
      </c>
      <c r="C277" s="659" t="s">
        <v>46</v>
      </c>
      <c r="D277" s="659" t="s">
        <v>47</v>
      </c>
      <c r="E277" s="659" t="s">
        <v>1304</v>
      </c>
      <c r="F277" s="659" t="s">
        <v>235</v>
      </c>
      <c r="G277" s="659" t="s">
        <v>1305</v>
      </c>
      <c r="H277" s="659" t="s">
        <v>159</v>
      </c>
      <c r="I277" s="661" t="s">
        <v>1306</v>
      </c>
      <c r="J277" s="659">
        <v>343.9</v>
      </c>
      <c r="K277" s="659">
        <v>343.9</v>
      </c>
      <c r="L277" s="659"/>
      <c r="M277" s="659"/>
      <c r="N277" s="659" t="s">
        <v>1307</v>
      </c>
      <c r="O277" s="659"/>
      <c r="P277" s="662">
        <v>16239</v>
      </c>
      <c r="Q277" s="659" t="s">
        <v>42</v>
      </c>
      <c r="R277" s="659" t="s">
        <v>42</v>
      </c>
      <c r="S277" s="659" t="s">
        <v>42</v>
      </c>
      <c r="T277" s="659" t="s">
        <v>1257</v>
      </c>
      <c r="U277" s="659" t="s">
        <v>240</v>
      </c>
      <c r="V277" s="659" t="s">
        <v>41</v>
      </c>
      <c r="W277" s="663">
        <v>46204</v>
      </c>
      <c r="X277" s="663">
        <v>46752</v>
      </c>
      <c r="Y277" s="659" t="s">
        <v>45</v>
      </c>
    </row>
    <row r="278" ht="114" spans="1:25">
      <c r="A278" s="659">
        <v>270</v>
      </c>
      <c r="B278" s="659" t="s">
        <v>31</v>
      </c>
      <c r="C278" s="659" t="s">
        <v>46</v>
      </c>
      <c r="D278" s="659" t="s">
        <v>47</v>
      </c>
      <c r="E278" s="659" t="s">
        <v>1308</v>
      </c>
      <c r="F278" s="659" t="s">
        <v>185</v>
      </c>
      <c r="G278" s="659" t="s">
        <v>1309</v>
      </c>
      <c r="H278" s="659" t="s">
        <v>37</v>
      </c>
      <c r="I278" s="665" t="s">
        <v>1310</v>
      </c>
      <c r="J278" s="659">
        <v>800</v>
      </c>
      <c r="K278" s="659">
        <v>800</v>
      </c>
      <c r="L278" s="659"/>
      <c r="M278" s="659"/>
      <c r="N278" s="659" t="s">
        <v>1311</v>
      </c>
      <c r="O278" s="659"/>
      <c r="P278" s="662">
        <v>7980</v>
      </c>
      <c r="Q278" s="659" t="s">
        <v>42</v>
      </c>
      <c r="R278" s="659" t="s">
        <v>42</v>
      </c>
      <c r="S278" s="659" t="s">
        <v>42</v>
      </c>
      <c r="T278" s="659" t="s">
        <v>1257</v>
      </c>
      <c r="U278" s="659" t="s">
        <v>190</v>
      </c>
      <c r="V278" s="659" t="s">
        <v>41</v>
      </c>
      <c r="W278" s="663">
        <v>46204</v>
      </c>
      <c r="X278" s="663">
        <v>46784</v>
      </c>
      <c r="Y278" s="659" t="s">
        <v>45</v>
      </c>
    </row>
    <row r="279" ht="128.25" spans="1:25">
      <c r="A279" s="659">
        <v>271</v>
      </c>
      <c r="B279" s="659" t="s">
        <v>31</v>
      </c>
      <c r="C279" s="659" t="s">
        <v>46</v>
      </c>
      <c r="D279" s="659" t="s">
        <v>877</v>
      </c>
      <c r="E279" s="659" t="s">
        <v>1312</v>
      </c>
      <c r="F279" s="659" t="s">
        <v>97</v>
      </c>
      <c r="G279" s="659" t="s">
        <v>138</v>
      </c>
      <c r="H279" s="659" t="s">
        <v>37</v>
      </c>
      <c r="I279" s="661" t="s">
        <v>1313</v>
      </c>
      <c r="J279" s="659">
        <v>384</v>
      </c>
      <c r="K279" s="659"/>
      <c r="L279" s="659">
        <v>384</v>
      </c>
      <c r="M279" s="659"/>
      <c r="N279" s="659" t="s">
        <v>1314</v>
      </c>
      <c r="O279" s="659" t="s">
        <v>1315</v>
      </c>
      <c r="P279" s="662">
        <v>6614</v>
      </c>
      <c r="Q279" s="659" t="s">
        <v>42</v>
      </c>
      <c r="R279" s="659" t="s">
        <v>42</v>
      </c>
      <c r="S279" s="659" t="s">
        <v>42</v>
      </c>
      <c r="T279" s="659" t="s">
        <v>1316</v>
      </c>
      <c r="U279" s="659" t="s">
        <v>102</v>
      </c>
      <c r="V279" s="659" t="s">
        <v>41</v>
      </c>
      <c r="W279" s="663">
        <v>46113</v>
      </c>
      <c r="X279" s="663">
        <v>46357</v>
      </c>
      <c r="Y279" s="659" t="s">
        <v>44</v>
      </c>
    </row>
    <row r="280" ht="199.5" spans="1:25">
      <c r="A280" s="659">
        <v>272</v>
      </c>
      <c r="B280" s="659" t="s">
        <v>31</v>
      </c>
      <c r="C280" s="659" t="s">
        <v>46</v>
      </c>
      <c r="D280" s="659" t="s">
        <v>877</v>
      </c>
      <c r="E280" s="659" t="s">
        <v>1317</v>
      </c>
      <c r="F280" s="659" t="s">
        <v>131</v>
      </c>
      <c r="G280" s="659" t="s">
        <v>132</v>
      </c>
      <c r="H280" s="659" t="s">
        <v>1318</v>
      </c>
      <c r="I280" s="661" t="s">
        <v>1319</v>
      </c>
      <c r="J280" s="659">
        <v>765</v>
      </c>
      <c r="K280" s="659"/>
      <c r="L280" s="659">
        <v>765</v>
      </c>
      <c r="M280" s="659"/>
      <c r="N280" s="659" t="s">
        <v>1320</v>
      </c>
      <c r="O280" s="659" t="s">
        <v>1321</v>
      </c>
      <c r="P280" s="662">
        <v>6626</v>
      </c>
      <c r="Q280" s="659" t="s">
        <v>42</v>
      </c>
      <c r="R280" s="659" t="s">
        <v>42</v>
      </c>
      <c r="S280" s="659" t="s">
        <v>42</v>
      </c>
      <c r="T280" s="659" t="s">
        <v>1316</v>
      </c>
      <c r="U280" s="659" t="s">
        <v>136</v>
      </c>
      <c r="V280" s="659" t="s">
        <v>41</v>
      </c>
      <c r="W280" s="663">
        <v>46054</v>
      </c>
      <c r="X280" s="663">
        <v>46357</v>
      </c>
      <c r="Y280" s="659" t="s">
        <v>44</v>
      </c>
    </row>
    <row r="281" ht="370.5" spans="1:25">
      <c r="A281" s="659">
        <v>273</v>
      </c>
      <c r="B281" s="659" t="s">
        <v>31</v>
      </c>
      <c r="C281" s="659" t="s">
        <v>46</v>
      </c>
      <c r="D281" s="659" t="s">
        <v>877</v>
      </c>
      <c r="E281" s="659" t="s">
        <v>1322</v>
      </c>
      <c r="F281" s="659" t="s">
        <v>131</v>
      </c>
      <c r="G281" s="659" t="s">
        <v>835</v>
      </c>
      <c r="H281" s="659" t="s">
        <v>37</v>
      </c>
      <c r="I281" s="661" t="s">
        <v>1323</v>
      </c>
      <c r="J281" s="659">
        <v>245</v>
      </c>
      <c r="K281" s="659"/>
      <c r="L281" s="659">
        <v>245</v>
      </c>
      <c r="M281" s="659"/>
      <c r="N281" s="659" t="s">
        <v>1324</v>
      </c>
      <c r="O281" s="659" t="s">
        <v>1325</v>
      </c>
      <c r="P281" s="662">
        <v>4356</v>
      </c>
      <c r="Q281" s="659" t="s">
        <v>42</v>
      </c>
      <c r="R281" s="659" t="s">
        <v>42</v>
      </c>
      <c r="S281" s="659" t="s">
        <v>42</v>
      </c>
      <c r="T281" s="659" t="s">
        <v>1316</v>
      </c>
      <c r="U281" s="659" t="s">
        <v>136</v>
      </c>
      <c r="V281" s="659" t="s">
        <v>41</v>
      </c>
      <c r="W281" s="663">
        <v>46054</v>
      </c>
      <c r="X281" s="663">
        <v>46357</v>
      </c>
      <c r="Y281" s="659" t="s">
        <v>44</v>
      </c>
    </row>
    <row r="282" ht="356.25" spans="1:25">
      <c r="A282" s="659">
        <v>274</v>
      </c>
      <c r="B282" s="659" t="s">
        <v>31</v>
      </c>
      <c r="C282" s="659" t="s">
        <v>46</v>
      </c>
      <c r="D282" s="659" t="s">
        <v>877</v>
      </c>
      <c r="E282" s="659" t="s">
        <v>1326</v>
      </c>
      <c r="F282" s="659" t="s">
        <v>235</v>
      </c>
      <c r="G282" s="659" t="s">
        <v>1327</v>
      </c>
      <c r="H282" s="659" t="s">
        <v>37</v>
      </c>
      <c r="I282" s="661" t="s">
        <v>1328</v>
      </c>
      <c r="J282" s="659">
        <v>990</v>
      </c>
      <c r="K282" s="659"/>
      <c r="L282" s="659">
        <v>990</v>
      </c>
      <c r="M282" s="659"/>
      <c r="N282" s="659" t="s">
        <v>1329</v>
      </c>
      <c r="O282" s="659" t="s">
        <v>1330</v>
      </c>
      <c r="P282" s="662">
        <v>3541</v>
      </c>
      <c r="Q282" s="659" t="s">
        <v>42</v>
      </c>
      <c r="R282" s="659" t="s">
        <v>42</v>
      </c>
      <c r="S282" s="659" t="s">
        <v>42</v>
      </c>
      <c r="T282" s="659" t="s">
        <v>1316</v>
      </c>
      <c r="U282" s="659" t="s">
        <v>240</v>
      </c>
      <c r="V282" s="659" t="s">
        <v>41</v>
      </c>
      <c r="W282" s="663">
        <v>46143</v>
      </c>
      <c r="X282" s="663">
        <v>46357</v>
      </c>
      <c r="Y282" s="659" t="s">
        <v>44</v>
      </c>
    </row>
    <row r="283" ht="228" spans="1:25">
      <c r="A283" s="659">
        <v>275</v>
      </c>
      <c r="B283" s="659" t="s">
        <v>31</v>
      </c>
      <c r="C283" s="659" t="s">
        <v>46</v>
      </c>
      <c r="D283" s="659" t="s">
        <v>877</v>
      </c>
      <c r="E283" s="659" t="s">
        <v>1331</v>
      </c>
      <c r="F283" s="659" t="s">
        <v>192</v>
      </c>
      <c r="G283" s="659" t="s">
        <v>1212</v>
      </c>
      <c r="H283" s="659" t="s">
        <v>37</v>
      </c>
      <c r="I283" s="661" t="s">
        <v>1332</v>
      </c>
      <c r="J283" s="659">
        <v>335</v>
      </c>
      <c r="K283" s="659"/>
      <c r="L283" s="659">
        <v>335</v>
      </c>
      <c r="M283" s="659"/>
      <c r="N283" s="659" t="s">
        <v>1333</v>
      </c>
      <c r="O283" s="659" t="s">
        <v>1334</v>
      </c>
      <c r="P283" s="662">
        <v>2451</v>
      </c>
      <c r="Q283" s="659" t="s">
        <v>42</v>
      </c>
      <c r="R283" s="659" t="s">
        <v>42</v>
      </c>
      <c r="S283" s="659" t="s">
        <v>42</v>
      </c>
      <c r="T283" s="659" t="s">
        <v>1316</v>
      </c>
      <c r="U283" s="659" t="s">
        <v>196</v>
      </c>
      <c r="V283" s="659" t="s">
        <v>41</v>
      </c>
      <c r="W283" s="663">
        <v>46082</v>
      </c>
      <c r="X283" s="663">
        <v>46387</v>
      </c>
      <c r="Y283" s="659" t="s">
        <v>44</v>
      </c>
    </row>
    <row r="284" ht="409.5" spans="1:25">
      <c r="A284" s="659">
        <v>276</v>
      </c>
      <c r="B284" s="659" t="s">
        <v>31</v>
      </c>
      <c r="C284" s="659" t="s">
        <v>46</v>
      </c>
      <c r="D284" s="659" t="s">
        <v>877</v>
      </c>
      <c r="E284" s="659" t="s">
        <v>1335</v>
      </c>
      <c r="F284" s="659" t="s">
        <v>83</v>
      </c>
      <c r="G284" s="659" t="s">
        <v>1223</v>
      </c>
      <c r="H284" s="659" t="s">
        <v>37</v>
      </c>
      <c r="I284" s="661" t="s">
        <v>1336</v>
      </c>
      <c r="J284" s="659">
        <v>435</v>
      </c>
      <c r="K284" s="659">
        <v>435</v>
      </c>
      <c r="L284" s="659"/>
      <c r="M284" s="659"/>
      <c r="N284" s="659" t="s">
        <v>1337</v>
      </c>
      <c r="O284" s="659" t="s">
        <v>1338</v>
      </c>
      <c r="P284" s="662">
        <v>1747</v>
      </c>
      <c r="Q284" s="659" t="s">
        <v>42</v>
      </c>
      <c r="R284" s="659" t="s">
        <v>42</v>
      </c>
      <c r="S284" s="659" t="s">
        <v>42</v>
      </c>
      <c r="T284" s="659" t="s">
        <v>1316</v>
      </c>
      <c r="U284" s="659" t="s">
        <v>88</v>
      </c>
      <c r="V284" s="659" t="s">
        <v>41</v>
      </c>
      <c r="W284" s="663">
        <v>46082</v>
      </c>
      <c r="X284" s="663">
        <v>46387</v>
      </c>
      <c r="Y284" s="659" t="s">
        <v>44</v>
      </c>
    </row>
    <row r="285" ht="270.75" spans="1:25">
      <c r="A285" s="659">
        <v>277</v>
      </c>
      <c r="B285" s="659" t="s">
        <v>31</v>
      </c>
      <c r="C285" s="659" t="s">
        <v>46</v>
      </c>
      <c r="D285" s="659" t="s">
        <v>877</v>
      </c>
      <c r="E285" s="659" t="s">
        <v>1339</v>
      </c>
      <c r="F285" s="659" t="s">
        <v>588</v>
      </c>
      <c r="G285" s="659" t="s">
        <v>1340</v>
      </c>
      <c r="H285" s="659" t="s">
        <v>37</v>
      </c>
      <c r="I285" s="661" t="s">
        <v>1341</v>
      </c>
      <c r="J285" s="659">
        <v>474</v>
      </c>
      <c r="K285" s="659"/>
      <c r="L285" s="659">
        <v>474</v>
      </c>
      <c r="M285" s="659"/>
      <c r="N285" s="659" t="s">
        <v>1342</v>
      </c>
      <c r="O285" s="659" t="s">
        <v>1343</v>
      </c>
      <c r="P285" s="662">
        <v>3437</v>
      </c>
      <c r="Q285" s="659" t="s">
        <v>42</v>
      </c>
      <c r="R285" s="659" t="s">
        <v>42</v>
      </c>
      <c r="S285" s="659" t="s">
        <v>42</v>
      </c>
      <c r="T285" s="659" t="s">
        <v>1316</v>
      </c>
      <c r="U285" s="659" t="s">
        <v>592</v>
      </c>
      <c r="V285" s="659" t="s">
        <v>41</v>
      </c>
      <c r="W285" s="663">
        <v>46023</v>
      </c>
      <c r="X285" s="663">
        <v>46357</v>
      </c>
      <c r="Y285" s="659" t="s">
        <v>44</v>
      </c>
    </row>
    <row r="286" ht="356.25" spans="1:25">
      <c r="A286" s="659">
        <v>278</v>
      </c>
      <c r="B286" s="659" t="s">
        <v>31</v>
      </c>
      <c r="C286" s="659" t="s">
        <v>46</v>
      </c>
      <c r="D286" s="659" t="s">
        <v>877</v>
      </c>
      <c r="E286" s="659" t="s">
        <v>1344</v>
      </c>
      <c r="F286" s="659" t="s">
        <v>114</v>
      </c>
      <c r="G286" s="659" t="s">
        <v>115</v>
      </c>
      <c r="H286" s="659" t="s">
        <v>37</v>
      </c>
      <c r="I286" s="661" t="s">
        <v>1345</v>
      </c>
      <c r="J286" s="659">
        <v>567</v>
      </c>
      <c r="K286" s="659">
        <v>567</v>
      </c>
      <c r="L286" s="659"/>
      <c r="M286" s="659"/>
      <c r="N286" s="659" t="s">
        <v>1346</v>
      </c>
      <c r="O286" s="659" t="s">
        <v>1347</v>
      </c>
      <c r="P286" s="662">
        <v>4304</v>
      </c>
      <c r="Q286" s="659" t="s">
        <v>42</v>
      </c>
      <c r="R286" s="659" t="s">
        <v>42</v>
      </c>
      <c r="S286" s="659" t="s">
        <v>42</v>
      </c>
      <c r="T286" s="659" t="s">
        <v>1316</v>
      </c>
      <c r="U286" s="659" t="s">
        <v>315</v>
      </c>
      <c r="V286" s="659" t="s">
        <v>41</v>
      </c>
      <c r="W286" s="663">
        <v>46023</v>
      </c>
      <c r="X286" s="663">
        <v>46357</v>
      </c>
      <c r="Y286" s="659" t="s">
        <v>44</v>
      </c>
    </row>
    <row r="287" ht="270.75" spans="1:25">
      <c r="A287" s="659">
        <v>279</v>
      </c>
      <c r="B287" s="659" t="s">
        <v>31</v>
      </c>
      <c r="C287" s="659" t="s">
        <v>46</v>
      </c>
      <c r="D287" s="659" t="s">
        <v>877</v>
      </c>
      <c r="E287" s="659" t="s">
        <v>1322</v>
      </c>
      <c r="F287" s="659" t="s">
        <v>131</v>
      </c>
      <c r="G287" s="659" t="s">
        <v>1348</v>
      </c>
      <c r="H287" s="659" t="s">
        <v>37</v>
      </c>
      <c r="I287" s="661" t="s">
        <v>1349</v>
      </c>
      <c r="J287" s="659">
        <v>340.05</v>
      </c>
      <c r="K287" s="659"/>
      <c r="L287" s="659">
        <v>340.05</v>
      </c>
      <c r="M287" s="659"/>
      <c r="N287" s="659" t="s">
        <v>1350</v>
      </c>
      <c r="O287" s="659" t="s">
        <v>1351</v>
      </c>
      <c r="P287" s="662">
        <v>4356</v>
      </c>
      <c r="Q287" s="659" t="s">
        <v>42</v>
      </c>
      <c r="R287" s="659" t="s">
        <v>42</v>
      </c>
      <c r="S287" s="659" t="s">
        <v>42</v>
      </c>
      <c r="T287" s="659" t="s">
        <v>1316</v>
      </c>
      <c r="U287" s="659" t="s">
        <v>136</v>
      </c>
      <c r="V287" s="659" t="s">
        <v>41</v>
      </c>
      <c r="W287" s="663">
        <v>46235</v>
      </c>
      <c r="X287" s="663">
        <v>46327</v>
      </c>
      <c r="Y287" s="659" t="s">
        <v>45</v>
      </c>
    </row>
    <row r="288" ht="409.5" spans="1:25">
      <c r="A288" s="659">
        <v>280</v>
      </c>
      <c r="B288" s="659" t="s">
        <v>31</v>
      </c>
      <c r="C288" s="659" t="s">
        <v>46</v>
      </c>
      <c r="D288" s="659" t="s">
        <v>877</v>
      </c>
      <c r="E288" s="659" t="s">
        <v>1352</v>
      </c>
      <c r="F288" s="659" t="s">
        <v>90</v>
      </c>
      <c r="G288" s="659" t="s">
        <v>1353</v>
      </c>
      <c r="H288" s="659" t="s">
        <v>37</v>
      </c>
      <c r="I288" s="661" t="s">
        <v>1354</v>
      </c>
      <c r="J288" s="659">
        <v>400</v>
      </c>
      <c r="K288" s="659"/>
      <c r="L288" s="659">
        <v>400</v>
      </c>
      <c r="M288" s="659"/>
      <c r="N288" s="659" t="s">
        <v>1355</v>
      </c>
      <c r="O288" s="659" t="s">
        <v>1356</v>
      </c>
      <c r="P288" s="662">
        <v>3000</v>
      </c>
      <c r="Q288" s="659" t="s">
        <v>42</v>
      </c>
      <c r="R288" s="659" t="s">
        <v>42</v>
      </c>
      <c r="S288" s="659" t="s">
        <v>42</v>
      </c>
      <c r="T288" s="659" t="s">
        <v>1316</v>
      </c>
      <c r="U288" s="659" t="s">
        <v>95</v>
      </c>
      <c r="V288" s="659" t="s">
        <v>41</v>
      </c>
      <c r="W288" s="663">
        <v>46183</v>
      </c>
      <c r="X288" s="663">
        <v>46358</v>
      </c>
      <c r="Y288" s="659" t="s">
        <v>45</v>
      </c>
    </row>
    <row r="289" ht="342" spans="1:25">
      <c r="A289" s="659">
        <v>281</v>
      </c>
      <c r="B289" s="659" t="s">
        <v>31</v>
      </c>
      <c r="C289" s="659" t="s">
        <v>46</v>
      </c>
      <c r="D289" s="659" t="s">
        <v>877</v>
      </c>
      <c r="E289" s="659" t="s">
        <v>1357</v>
      </c>
      <c r="F289" s="659" t="s">
        <v>192</v>
      </c>
      <c r="G289" s="659" t="s">
        <v>1212</v>
      </c>
      <c r="H289" s="659" t="s">
        <v>37</v>
      </c>
      <c r="I289" s="661" t="s">
        <v>1358</v>
      </c>
      <c r="J289" s="659">
        <v>251</v>
      </c>
      <c r="K289" s="659"/>
      <c r="L289" s="659">
        <v>251</v>
      </c>
      <c r="M289" s="659"/>
      <c r="N289" s="659" t="s">
        <v>1359</v>
      </c>
      <c r="O289" s="659" t="s">
        <v>1360</v>
      </c>
      <c r="P289" s="662">
        <v>2451</v>
      </c>
      <c r="Q289" s="659" t="s">
        <v>42</v>
      </c>
      <c r="R289" s="659" t="s">
        <v>42</v>
      </c>
      <c r="S289" s="659" t="s">
        <v>42</v>
      </c>
      <c r="T289" s="659" t="s">
        <v>1316</v>
      </c>
      <c r="U289" s="659" t="s">
        <v>196</v>
      </c>
      <c r="V289" s="659" t="s">
        <v>41</v>
      </c>
      <c r="W289" s="663">
        <v>46235</v>
      </c>
      <c r="X289" s="663">
        <v>46358</v>
      </c>
      <c r="Y289" s="659" t="s">
        <v>45</v>
      </c>
    </row>
    <row r="290" ht="327.75" spans="1:25">
      <c r="A290" s="659">
        <v>282</v>
      </c>
      <c r="B290" s="659" t="s">
        <v>31</v>
      </c>
      <c r="C290" s="659" t="s">
        <v>46</v>
      </c>
      <c r="D290" s="659" t="s">
        <v>877</v>
      </c>
      <c r="E290" s="659" t="s">
        <v>1361</v>
      </c>
      <c r="F290" s="659" t="s">
        <v>97</v>
      </c>
      <c r="G290" s="659" t="s">
        <v>143</v>
      </c>
      <c r="H290" s="659" t="s">
        <v>37</v>
      </c>
      <c r="I290" s="661" t="s">
        <v>1362</v>
      </c>
      <c r="J290" s="659">
        <v>251.6</v>
      </c>
      <c r="K290" s="659"/>
      <c r="L290" s="659">
        <v>251.6</v>
      </c>
      <c r="M290" s="659"/>
      <c r="N290" s="659" t="s">
        <v>1363</v>
      </c>
      <c r="O290" s="659" t="s">
        <v>1364</v>
      </c>
      <c r="P290" s="662">
        <v>4880</v>
      </c>
      <c r="Q290" s="659" t="s">
        <v>42</v>
      </c>
      <c r="R290" s="659" t="s">
        <v>42</v>
      </c>
      <c r="S290" s="659" t="s">
        <v>42</v>
      </c>
      <c r="T290" s="659" t="s">
        <v>1316</v>
      </c>
      <c r="U290" s="659" t="s">
        <v>102</v>
      </c>
      <c r="V290" s="659" t="s">
        <v>41</v>
      </c>
      <c r="W290" s="663" t="s">
        <v>1012</v>
      </c>
      <c r="X290" s="663" t="s">
        <v>1013</v>
      </c>
      <c r="Y290" s="659" t="s">
        <v>45</v>
      </c>
    </row>
    <row r="291" ht="128.25" spans="1:25">
      <c r="A291" s="659">
        <v>283</v>
      </c>
      <c r="B291" s="659" t="s">
        <v>31</v>
      </c>
      <c r="C291" s="659" t="s">
        <v>111</v>
      </c>
      <c r="D291" s="659" t="s">
        <v>148</v>
      </c>
      <c r="E291" s="659" t="s">
        <v>1365</v>
      </c>
      <c r="F291" s="659" t="s">
        <v>192</v>
      </c>
      <c r="G291" s="659" t="s">
        <v>1212</v>
      </c>
      <c r="H291" s="659" t="s">
        <v>1366</v>
      </c>
      <c r="I291" s="661" t="s">
        <v>1367</v>
      </c>
      <c r="J291" s="659">
        <v>300</v>
      </c>
      <c r="K291" s="659">
        <v>200</v>
      </c>
      <c r="L291" s="659">
        <v>100</v>
      </c>
      <c r="M291" s="659"/>
      <c r="N291" s="659" t="s">
        <v>1368</v>
      </c>
      <c r="O291" s="659" t="s">
        <v>1369</v>
      </c>
      <c r="P291" s="662">
        <v>2605</v>
      </c>
      <c r="Q291" s="659" t="s">
        <v>42</v>
      </c>
      <c r="R291" s="659" t="s">
        <v>41</v>
      </c>
      <c r="S291" s="659" t="s">
        <v>42</v>
      </c>
      <c r="T291" s="659" t="s">
        <v>1370</v>
      </c>
      <c r="U291" s="659" t="s">
        <v>196</v>
      </c>
      <c r="V291" s="659" t="s">
        <v>41</v>
      </c>
      <c r="W291" s="663">
        <v>46023</v>
      </c>
      <c r="X291" s="663">
        <v>46357</v>
      </c>
      <c r="Y291" s="659" t="s">
        <v>44</v>
      </c>
    </row>
    <row r="292" ht="142.5" spans="1:25">
      <c r="A292" s="659">
        <v>284</v>
      </c>
      <c r="B292" s="659" t="s">
        <v>31</v>
      </c>
      <c r="C292" s="659" t="s">
        <v>111</v>
      </c>
      <c r="D292" s="659" t="s">
        <v>333</v>
      </c>
      <c r="E292" s="659" t="s">
        <v>1371</v>
      </c>
      <c r="F292" s="659" t="s">
        <v>97</v>
      </c>
      <c r="G292" s="659" t="s">
        <v>335</v>
      </c>
      <c r="H292" s="659" t="s">
        <v>37</v>
      </c>
      <c r="I292" s="661" t="s">
        <v>1372</v>
      </c>
      <c r="J292" s="659">
        <v>800</v>
      </c>
      <c r="K292" s="659">
        <v>800</v>
      </c>
      <c r="L292" s="659"/>
      <c r="M292" s="659"/>
      <c r="N292" s="659" t="s">
        <v>1373</v>
      </c>
      <c r="O292" s="659" t="s">
        <v>290</v>
      </c>
      <c r="P292" s="662">
        <v>11613</v>
      </c>
      <c r="Q292" s="659" t="s">
        <v>42</v>
      </c>
      <c r="R292" s="659" t="s">
        <v>41</v>
      </c>
      <c r="S292" s="659" t="s">
        <v>41</v>
      </c>
      <c r="T292" s="659" t="s">
        <v>1370</v>
      </c>
      <c r="U292" s="659" t="s">
        <v>102</v>
      </c>
      <c r="V292" s="659" t="s">
        <v>41</v>
      </c>
      <c r="W292" s="663">
        <v>46113</v>
      </c>
      <c r="X292" s="663">
        <v>46357</v>
      </c>
      <c r="Y292" s="659" t="s">
        <v>44</v>
      </c>
    </row>
    <row r="293" ht="156.75" spans="1:25">
      <c r="A293" s="659">
        <v>285</v>
      </c>
      <c r="B293" s="659" t="s">
        <v>31</v>
      </c>
      <c r="C293" s="659" t="s">
        <v>46</v>
      </c>
      <c r="D293" s="659" t="s">
        <v>1374</v>
      </c>
      <c r="E293" s="659" t="s">
        <v>1375</v>
      </c>
      <c r="F293" s="659" t="s">
        <v>97</v>
      </c>
      <c r="G293" s="659" t="s">
        <v>1376</v>
      </c>
      <c r="H293" s="659" t="s">
        <v>37</v>
      </c>
      <c r="I293" s="661" t="s">
        <v>1377</v>
      </c>
      <c r="J293" s="659">
        <v>750</v>
      </c>
      <c r="K293" s="659">
        <v>750</v>
      </c>
      <c r="L293" s="659"/>
      <c r="M293" s="659"/>
      <c r="N293" s="659" t="s">
        <v>1378</v>
      </c>
      <c r="O293" s="659" t="s">
        <v>1379</v>
      </c>
      <c r="P293" s="662">
        <v>48753</v>
      </c>
      <c r="Q293" s="659" t="s">
        <v>42</v>
      </c>
      <c r="R293" s="659" t="s">
        <v>41</v>
      </c>
      <c r="S293" s="659" t="s">
        <v>42</v>
      </c>
      <c r="T293" s="659" t="s">
        <v>1370</v>
      </c>
      <c r="U293" s="659" t="s">
        <v>102</v>
      </c>
      <c r="V293" s="659" t="s">
        <v>41</v>
      </c>
      <c r="W293" s="663">
        <v>46113</v>
      </c>
      <c r="X293" s="663">
        <v>46357</v>
      </c>
      <c r="Y293" s="659" t="s">
        <v>44</v>
      </c>
    </row>
    <row r="294" ht="156.75" spans="1:25">
      <c r="A294" s="659">
        <v>286</v>
      </c>
      <c r="B294" s="659" t="s">
        <v>31</v>
      </c>
      <c r="C294" s="659" t="s">
        <v>46</v>
      </c>
      <c r="D294" s="659" t="s">
        <v>1374</v>
      </c>
      <c r="E294" s="659" t="s">
        <v>1380</v>
      </c>
      <c r="F294" s="659" t="s">
        <v>114</v>
      </c>
      <c r="G294" s="659" t="s">
        <v>1381</v>
      </c>
      <c r="H294" s="659" t="s">
        <v>37</v>
      </c>
      <c r="I294" s="661" t="s">
        <v>1382</v>
      </c>
      <c r="J294" s="659">
        <v>416</v>
      </c>
      <c r="K294" s="659">
        <v>416</v>
      </c>
      <c r="L294" s="659"/>
      <c r="M294" s="659"/>
      <c r="N294" s="659" t="s">
        <v>1383</v>
      </c>
      <c r="O294" s="659" t="s">
        <v>548</v>
      </c>
      <c r="P294" s="662">
        <v>31028</v>
      </c>
      <c r="Q294" s="659" t="s">
        <v>42</v>
      </c>
      <c r="R294" s="659" t="s">
        <v>42</v>
      </c>
      <c r="S294" s="659" t="s">
        <v>42</v>
      </c>
      <c r="T294" s="659" t="s">
        <v>1370</v>
      </c>
      <c r="U294" s="659" t="s">
        <v>119</v>
      </c>
      <c r="V294" s="659" t="s">
        <v>41</v>
      </c>
      <c r="W294" s="663">
        <v>46082</v>
      </c>
      <c r="X294" s="663">
        <v>46357</v>
      </c>
      <c r="Y294" s="659" t="s">
        <v>44</v>
      </c>
    </row>
    <row r="295" ht="99.75" spans="1:25">
      <c r="A295" s="659">
        <v>287</v>
      </c>
      <c r="B295" s="659" t="s">
        <v>31</v>
      </c>
      <c r="C295" s="659" t="s">
        <v>111</v>
      </c>
      <c r="D295" s="659" t="s">
        <v>112</v>
      </c>
      <c r="E295" s="659" t="s">
        <v>1384</v>
      </c>
      <c r="F295" s="659" t="s">
        <v>114</v>
      </c>
      <c r="G295" s="659" t="s">
        <v>1385</v>
      </c>
      <c r="H295" s="659" t="s">
        <v>37</v>
      </c>
      <c r="I295" s="661" t="s">
        <v>1386</v>
      </c>
      <c r="J295" s="659">
        <v>1990</v>
      </c>
      <c r="K295" s="659">
        <v>1990</v>
      </c>
      <c r="L295" s="659"/>
      <c r="M295" s="659"/>
      <c r="N295" s="659" t="s">
        <v>1387</v>
      </c>
      <c r="O295" s="659" t="s">
        <v>548</v>
      </c>
      <c r="P295" s="662">
        <v>1187</v>
      </c>
      <c r="Q295" s="659" t="s">
        <v>42</v>
      </c>
      <c r="R295" s="659" t="s">
        <v>41</v>
      </c>
      <c r="S295" s="659" t="s">
        <v>41</v>
      </c>
      <c r="T295" s="659" t="s">
        <v>1370</v>
      </c>
      <c r="U295" s="659" t="s">
        <v>119</v>
      </c>
      <c r="V295" s="659" t="s">
        <v>41</v>
      </c>
      <c r="W295" s="663">
        <v>46113</v>
      </c>
      <c r="X295" s="663">
        <v>46357</v>
      </c>
      <c r="Y295" s="659" t="s">
        <v>44</v>
      </c>
    </row>
    <row r="296" ht="99.75" spans="1:25">
      <c r="A296" s="659">
        <v>288</v>
      </c>
      <c r="B296" s="659" t="s">
        <v>31</v>
      </c>
      <c r="C296" s="659" t="s">
        <v>111</v>
      </c>
      <c r="D296" s="659" t="s">
        <v>112</v>
      </c>
      <c r="E296" s="659" t="s">
        <v>1388</v>
      </c>
      <c r="F296" s="659" t="s">
        <v>114</v>
      </c>
      <c r="G296" s="659" t="s">
        <v>1389</v>
      </c>
      <c r="H296" s="659" t="s">
        <v>37</v>
      </c>
      <c r="I296" s="661" t="s">
        <v>1390</v>
      </c>
      <c r="J296" s="659">
        <v>1950</v>
      </c>
      <c r="K296" s="659">
        <v>1950</v>
      </c>
      <c r="L296" s="659"/>
      <c r="M296" s="659"/>
      <c r="N296" s="659" t="s">
        <v>1391</v>
      </c>
      <c r="O296" s="659" t="s">
        <v>548</v>
      </c>
      <c r="P296" s="662">
        <v>1482</v>
      </c>
      <c r="Q296" s="659" t="s">
        <v>42</v>
      </c>
      <c r="R296" s="659" t="s">
        <v>41</v>
      </c>
      <c r="S296" s="659" t="s">
        <v>41</v>
      </c>
      <c r="T296" s="659" t="s">
        <v>1370</v>
      </c>
      <c r="U296" s="659" t="s">
        <v>119</v>
      </c>
      <c r="V296" s="659" t="s">
        <v>41</v>
      </c>
      <c r="W296" s="663">
        <v>46113</v>
      </c>
      <c r="X296" s="663">
        <v>46357</v>
      </c>
      <c r="Y296" s="659" t="s">
        <v>44</v>
      </c>
    </row>
    <row r="297" ht="128.25" spans="1:25">
      <c r="A297" s="659">
        <v>289</v>
      </c>
      <c r="B297" s="659" t="s">
        <v>31</v>
      </c>
      <c r="C297" s="659" t="s">
        <v>46</v>
      </c>
      <c r="D297" s="659" t="s">
        <v>47</v>
      </c>
      <c r="E297" s="659" t="s">
        <v>1392</v>
      </c>
      <c r="F297" s="659" t="s">
        <v>76</v>
      </c>
      <c r="G297" s="659" t="s">
        <v>126</v>
      </c>
      <c r="H297" s="659" t="s">
        <v>37</v>
      </c>
      <c r="I297" s="661" t="s">
        <v>1393</v>
      </c>
      <c r="J297" s="659">
        <v>150</v>
      </c>
      <c r="K297" s="659">
        <v>150</v>
      </c>
      <c r="L297" s="659"/>
      <c r="M297" s="659"/>
      <c r="N297" s="659" t="s">
        <v>1394</v>
      </c>
      <c r="O297" s="659" t="s">
        <v>1395</v>
      </c>
      <c r="P297" s="662">
        <v>2104</v>
      </c>
      <c r="Q297" s="659" t="s">
        <v>42</v>
      </c>
      <c r="R297" s="659" t="s">
        <v>41</v>
      </c>
      <c r="S297" s="659" t="s">
        <v>42</v>
      </c>
      <c r="T297" s="659" t="s">
        <v>1370</v>
      </c>
      <c r="U297" s="659" t="s">
        <v>81</v>
      </c>
      <c r="V297" s="659" t="s">
        <v>41</v>
      </c>
      <c r="W297" s="663">
        <v>46082</v>
      </c>
      <c r="X297" s="663">
        <v>46387</v>
      </c>
      <c r="Y297" s="659" t="s">
        <v>44</v>
      </c>
    </row>
    <row r="298" ht="114" spans="1:25">
      <c r="A298" s="659">
        <v>290</v>
      </c>
      <c r="B298" s="659" t="s">
        <v>31</v>
      </c>
      <c r="C298" s="659" t="s">
        <v>46</v>
      </c>
      <c r="D298" s="659" t="s">
        <v>47</v>
      </c>
      <c r="E298" s="659" t="s">
        <v>1396</v>
      </c>
      <c r="F298" s="659" t="s">
        <v>76</v>
      </c>
      <c r="G298" s="659" t="s">
        <v>743</v>
      </c>
      <c r="H298" s="659" t="s">
        <v>37</v>
      </c>
      <c r="I298" s="661" t="s">
        <v>1397</v>
      </c>
      <c r="J298" s="659">
        <v>198</v>
      </c>
      <c r="K298" s="659">
        <v>198</v>
      </c>
      <c r="L298" s="659"/>
      <c r="M298" s="659"/>
      <c r="N298" s="659" t="s">
        <v>1398</v>
      </c>
      <c r="O298" s="659" t="s">
        <v>1395</v>
      </c>
      <c r="P298" s="662">
        <v>2932</v>
      </c>
      <c r="Q298" s="659" t="s">
        <v>42</v>
      </c>
      <c r="R298" s="659" t="s">
        <v>41</v>
      </c>
      <c r="S298" s="659" t="s">
        <v>42</v>
      </c>
      <c r="T298" s="659" t="s">
        <v>1370</v>
      </c>
      <c r="U298" s="659" t="s">
        <v>81</v>
      </c>
      <c r="V298" s="659" t="s">
        <v>41</v>
      </c>
      <c r="W298" s="663">
        <v>46082</v>
      </c>
      <c r="X298" s="663">
        <v>46387</v>
      </c>
      <c r="Y298" s="659" t="s">
        <v>44</v>
      </c>
    </row>
    <row r="299" ht="114" spans="1:25">
      <c r="A299" s="659">
        <v>291</v>
      </c>
      <c r="B299" s="659" t="s">
        <v>31</v>
      </c>
      <c r="C299" s="659" t="s">
        <v>111</v>
      </c>
      <c r="D299" s="659" t="s">
        <v>112</v>
      </c>
      <c r="E299" s="659" t="s">
        <v>1399</v>
      </c>
      <c r="F299" s="659" t="s">
        <v>185</v>
      </c>
      <c r="G299" s="659" t="s">
        <v>306</v>
      </c>
      <c r="H299" s="659" t="s">
        <v>37</v>
      </c>
      <c r="I299" s="661" t="s">
        <v>1400</v>
      </c>
      <c r="J299" s="659">
        <v>1000</v>
      </c>
      <c r="K299" s="659">
        <v>1000</v>
      </c>
      <c r="L299" s="659"/>
      <c r="M299" s="659"/>
      <c r="N299" s="659" t="s">
        <v>1401</v>
      </c>
      <c r="O299" s="659" t="s">
        <v>1402</v>
      </c>
      <c r="P299" s="662">
        <v>800</v>
      </c>
      <c r="Q299" s="659" t="s">
        <v>42</v>
      </c>
      <c r="R299" s="659" t="s">
        <v>41</v>
      </c>
      <c r="S299" s="659" t="s">
        <v>41</v>
      </c>
      <c r="T299" s="659" t="s">
        <v>1370</v>
      </c>
      <c r="U299" s="659" t="s">
        <v>1403</v>
      </c>
      <c r="V299" s="659" t="s">
        <v>41</v>
      </c>
      <c r="W299" s="663">
        <v>46113</v>
      </c>
      <c r="X299" s="663">
        <v>46357</v>
      </c>
      <c r="Y299" s="659" t="s">
        <v>44</v>
      </c>
    </row>
    <row r="300" ht="71.25" spans="1:25">
      <c r="A300" s="659">
        <v>292</v>
      </c>
      <c r="B300" s="659" t="s">
        <v>31</v>
      </c>
      <c r="C300" s="659" t="s">
        <v>111</v>
      </c>
      <c r="D300" s="659" t="s">
        <v>112</v>
      </c>
      <c r="E300" s="659" t="s">
        <v>1404</v>
      </c>
      <c r="F300" s="659" t="s">
        <v>69</v>
      </c>
      <c r="G300" s="659" t="s">
        <v>602</v>
      </c>
      <c r="H300" s="659" t="s">
        <v>37</v>
      </c>
      <c r="I300" s="661" t="s">
        <v>1405</v>
      </c>
      <c r="J300" s="659">
        <v>150</v>
      </c>
      <c r="K300" s="659">
        <v>150</v>
      </c>
      <c r="L300" s="659"/>
      <c r="M300" s="659"/>
      <c r="N300" s="659" t="s">
        <v>1406</v>
      </c>
      <c r="O300" s="659" t="s">
        <v>290</v>
      </c>
      <c r="P300" s="662">
        <v>2947</v>
      </c>
      <c r="Q300" s="659" t="s">
        <v>42</v>
      </c>
      <c r="R300" s="659" t="s">
        <v>42</v>
      </c>
      <c r="S300" s="659" t="s">
        <v>41</v>
      </c>
      <c r="T300" s="659" t="s">
        <v>1370</v>
      </c>
      <c r="U300" s="659" t="s">
        <v>74</v>
      </c>
      <c r="V300" s="659" t="s">
        <v>41</v>
      </c>
      <c r="W300" s="663">
        <v>46023</v>
      </c>
      <c r="X300" s="663">
        <v>46357</v>
      </c>
      <c r="Y300" s="659" t="s">
        <v>44</v>
      </c>
    </row>
    <row r="301" ht="199.5" spans="1:25">
      <c r="A301" s="659">
        <v>293</v>
      </c>
      <c r="B301" s="659" t="s">
        <v>31</v>
      </c>
      <c r="C301" s="659" t="s">
        <v>46</v>
      </c>
      <c r="D301" s="659" t="s">
        <v>285</v>
      </c>
      <c r="E301" s="659" t="s">
        <v>1407</v>
      </c>
      <c r="F301" s="659" t="s">
        <v>212</v>
      </c>
      <c r="G301" s="659" t="s">
        <v>213</v>
      </c>
      <c r="H301" s="659" t="s">
        <v>37</v>
      </c>
      <c r="I301" s="661" t="s">
        <v>1408</v>
      </c>
      <c r="J301" s="659">
        <v>160</v>
      </c>
      <c r="K301" s="659">
        <v>160</v>
      </c>
      <c r="L301" s="659"/>
      <c r="M301" s="659"/>
      <c r="N301" s="659" t="s">
        <v>1409</v>
      </c>
      <c r="O301" s="659" t="s">
        <v>290</v>
      </c>
      <c r="P301" s="662">
        <v>140</v>
      </c>
      <c r="Q301" s="659" t="s">
        <v>42</v>
      </c>
      <c r="R301" s="659" t="s">
        <v>41</v>
      </c>
      <c r="S301" s="659" t="s">
        <v>42</v>
      </c>
      <c r="T301" s="659" t="s">
        <v>1370</v>
      </c>
      <c r="U301" s="659" t="s">
        <v>217</v>
      </c>
      <c r="V301" s="659" t="s">
        <v>41</v>
      </c>
      <c r="W301" s="663">
        <v>46023</v>
      </c>
      <c r="X301" s="663">
        <v>46357</v>
      </c>
      <c r="Y301" s="659" t="s">
        <v>44</v>
      </c>
    </row>
    <row r="302" ht="99.75" spans="1:25">
      <c r="A302" s="659">
        <v>294</v>
      </c>
      <c r="B302" s="659" t="s">
        <v>31</v>
      </c>
      <c r="C302" s="659" t="s">
        <v>111</v>
      </c>
      <c r="D302" s="659" t="s">
        <v>148</v>
      </c>
      <c r="E302" s="659" t="s">
        <v>1410</v>
      </c>
      <c r="F302" s="659" t="s">
        <v>588</v>
      </c>
      <c r="G302" s="659" t="s">
        <v>1340</v>
      </c>
      <c r="H302" s="659" t="s">
        <v>37</v>
      </c>
      <c r="I302" s="661" t="s">
        <v>1411</v>
      </c>
      <c r="J302" s="659">
        <v>300</v>
      </c>
      <c r="K302" s="659">
        <v>300</v>
      </c>
      <c r="L302" s="659"/>
      <c r="M302" s="659"/>
      <c r="N302" s="659" t="s">
        <v>1412</v>
      </c>
      <c r="O302" s="659" t="s">
        <v>1413</v>
      </c>
      <c r="P302" s="662">
        <v>15828</v>
      </c>
      <c r="Q302" s="659" t="s">
        <v>42</v>
      </c>
      <c r="R302" s="659" t="s">
        <v>41</v>
      </c>
      <c r="S302" s="659" t="s">
        <v>42</v>
      </c>
      <c r="T302" s="659" t="s">
        <v>1370</v>
      </c>
      <c r="U302" s="659" t="s">
        <v>592</v>
      </c>
      <c r="V302" s="659" t="s">
        <v>41</v>
      </c>
      <c r="W302" s="663">
        <v>46023</v>
      </c>
      <c r="X302" s="663">
        <v>46357</v>
      </c>
      <c r="Y302" s="659" t="s">
        <v>44</v>
      </c>
    </row>
    <row r="303" ht="171" spans="1:25">
      <c r="A303" s="659">
        <v>295</v>
      </c>
      <c r="B303" s="659" t="s">
        <v>31</v>
      </c>
      <c r="C303" s="659" t="s">
        <v>46</v>
      </c>
      <c r="D303" s="659" t="s">
        <v>47</v>
      </c>
      <c r="E303" s="659" t="s">
        <v>1414</v>
      </c>
      <c r="F303" s="659" t="s">
        <v>588</v>
      </c>
      <c r="G303" s="659" t="s">
        <v>1415</v>
      </c>
      <c r="H303" s="659" t="s">
        <v>37</v>
      </c>
      <c r="I303" s="661" t="s">
        <v>1416</v>
      </c>
      <c r="J303" s="659">
        <v>170.3</v>
      </c>
      <c r="K303" s="659">
        <v>170.3</v>
      </c>
      <c r="L303" s="659"/>
      <c r="M303" s="659"/>
      <c r="N303" s="659" t="s">
        <v>1417</v>
      </c>
      <c r="O303" s="659" t="s">
        <v>1418</v>
      </c>
      <c r="P303" s="662">
        <v>1345</v>
      </c>
      <c r="Q303" s="659" t="s">
        <v>42</v>
      </c>
      <c r="R303" s="659" t="s">
        <v>41</v>
      </c>
      <c r="S303" s="659" t="s">
        <v>42</v>
      </c>
      <c r="T303" s="659" t="s">
        <v>1370</v>
      </c>
      <c r="U303" s="659" t="s">
        <v>592</v>
      </c>
      <c r="V303" s="659" t="s">
        <v>41</v>
      </c>
      <c r="W303" s="663">
        <v>46023</v>
      </c>
      <c r="X303" s="663">
        <v>46357</v>
      </c>
      <c r="Y303" s="659" t="s">
        <v>44</v>
      </c>
    </row>
    <row r="304" ht="114" spans="1:25">
      <c r="A304" s="659">
        <v>296</v>
      </c>
      <c r="B304" s="659" t="s">
        <v>31</v>
      </c>
      <c r="C304" s="659" t="s">
        <v>46</v>
      </c>
      <c r="D304" s="659" t="s">
        <v>47</v>
      </c>
      <c r="E304" s="659" t="s">
        <v>1419</v>
      </c>
      <c r="F304" s="659" t="s">
        <v>90</v>
      </c>
      <c r="G304" s="659" t="s">
        <v>794</v>
      </c>
      <c r="H304" s="659" t="s">
        <v>37</v>
      </c>
      <c r="I304" s="661" t="s">
        <v>1420</v>
      </c>
      <c r="J304" s="659">
        <v>180</v>
      </c>
      <c r="K304" s="659">
        <v>180</v>
      </c>
      <c r="L304" s="659"/>
      <c r="M304" s="659"/>
      <c r="N304" s="659" t="s">
        <v>1421</v>
      </c>
      <c r="O304" s="659" t="s">
        <v>1422</v>
      </c>
      <c r="P304" s="662">
        <v>500</v>
      </c>
      <c r="Q304" s="659" t="s">
        <v>42</v>
      </c>
      <c r="R304" s="659" t="s">
        <v>41</v>
      </c>
      <c r="S304" s="659" t="s">
        <v>42</v>
      </c>
      <c r="T304" s="659" t="s">
        <v>1370</v>
      </c>
      <c r="U304" s="659" t="s">
        <v>95</v>
      </c>
      <c r="V304" s="659" t="s">
        <v>41</v>
      </c>
      <c r="W304" s="663">
        <v>46023</v>
      </c>
      <c r="X304" s="663">
        <v>46357</v>
      </c>
      <c r="Y304" s="659" t="s">
        <v>44</v>
      </c>
    </row>
    <row r="305" ht="128.25" spans="1:25">
      <c r="A305" s="659">
        <v>297</v>
      </c>
      <c r="B305" s="659" t="s">
        <v>31</v>
      </c>
      <c r="C305" s="659" t="s">
        <v>46</v>
      </c>
      <c r="D305" s="659" t="s">
        <v>47</v>
      </c>
      <c r="E305" s="659" t="s">
        <v>1423</v>
      </c>
      <c r="F305" s="659" t="s">
        <v>90</v>
      </c>
      <c r="G305" s="659" t="s">
        <v>764</v>
      </c>
      <c r="H305" s="659" t="s">
        <v>37</v>
      </c>
      <c r="I305" s="661" t="s">
        <v>1424</v>
      </c>
      <c r="J305" s="659">
        <v>220</v>
      </c>
      <c r="K305" s="659">
        <v>220</v>
      </c>
      <c r="L305" s="659"/>
      <c r="M305" s="659"/>
      <c r="N305" s="659" t="s">
        <v>1425</v>
      </c>
      <c r="O305" s="659" t="s">
        <v>1422</v>
      </c>
      <c r="P305" s="662">
        <v>800</v>
      </c>
      <c r="Q305" s="659" t="s">
        <v>42</v>
      </c>
      <c r="R305" s="659" t="s">
        <v>41</v>
      </c>
      <c r="S305" s="659" t="s">
        <v>42</v>
      </c>
      <c r="T305" s="659" t="s">
        <v>1370</v>
      </c>
      <c r="U305" s="659" t="s">
        <v>95</v>
      </c>
      <c r="V305" s="659" t="s">
        <v>41</v>
      </c>
      <c r="W305" s="663">
        <v>46023</v>
      </c>
      <c r="X305" s="663">
        <v>46357</v>
      </c>
      <c r="Y305" s="659" t="s">
        <v>44</v>
      </c>
    </row>
    <row r="306" ht="185.25" spans="1:25">
      <c r="A306" s="659">
        <v>298</v>
      </c>
      <c r="B306" s="659" t="s">
        <v>31</v>
      </c>
      <c r="C306" s="659" t="s">
        <v>46</v>
      </c>
      <c r="D306" s="659" t="s">
        <v>47</v>
      </c>
      <c r="E306" s="659" t="s">
        <v>1426</v>
      </c>
      <c r="F306" s="659" t="s">
        <v>811</v>
      </c>
      <c r="G306" s="659" t="s">
        <v>1427</v>
      </c>
      <c r="H306" s="659" t="s">
        <v>37</v>
      </c>
      <c r="I306" s="661" t="s">
        <v>1428</v>
      </c>
      <c r="J306" s="659">
        <v>213.33</v>
      </c>
      <c r="K306" s="659">
        <v>213.33</v>
      </c>
      <c r="L306" s="659"/>
      <c r="M306" s="659"/>
      <c r="N306" s="659" t="s">
        <v>1429</v>
      </c>
      <c r="O306" s="659"/>
      <c r="P306" s="662">
        <v>3027</v>
      </c>
      <c r="Q306" s="659" t="s">
        <v>42</v>
      </c>
      <c r="R306" s="659" t="s">
        <v>41</v>
      </c>
      <c r="S306" s="659" t="s">
        <v>42</v>
      </c>
      <c r="T306" s="659" t="s">
        <v>1370</v>
      </c>
      <c r="U306" s="659" t="s">
        <v>62</v>
      </c>
      <c r="V306" s="659" t="s">
        <v>41</v>
      </c>
      <c r="W306" s="663">
        <v>46023</v>
      </c>
      <c r="X306" s="663">
        <v>46357</v>
      </c>
      <c r="Y306" s="659" t="s">
        <v>44</v>
      </c>
    </row>
    <row r="307" ht="85.5" spans="1:25">
      <c r="A307" s="659">
        <v>299</v>
      </c>
      <c r="B307" s="659" t="s">
        <v>31</v>
      </c>
      <c r="C307" s="659" t="s">
        <v>46</v>
      </c>
      <c r="D307" s="659" t="s">
        <v>47</v>
      </c>
      <c r="E307" s="659" t="s">
        <v>1430</v>
      </c>
      <c r="F307" s="659" t="s">
        <v>811</v>
      </c>
      <c r="G307" s="659" t="s">
        <v>819</v>
      </c>
      <c r="H307" s="659" t="s">
        <v>37</v>
      </c>
      <c r="I307" s="661" t="s">
        <v>1431</v>
      </c>
      <c r="J307" s="659">
        <v>152.5</v>
      </c>
      <c r="K307" s="659">
        <v>152.5</v>
      </c>
      <c r="L307" s="659"/>
      <c r="M307" s="659"/>
      <c r="N307" s="659" t="s">
        <v>1432</v>
      </c>
      <c r="O307" s="659"/>
      <c r="P307" s="662">
        <v>2500</v>
      </c>
      <c r="Q307" s="659" t="s">
        <v>42</v>
      </c>
      <c r="R307" s="659" t="s">
        <v>41</v>
      </c>
      <c r="S307" s="659" t="s">
        <v>42</v>
      </c>
      <c r="T307" s="659" t="s">
        <v>1370</v>
      </c>
      <c r="U307" s="659" t="s">
        <v>62</v>
      </c>
      <c r="V307" s="659" t="s">
        <v>41</v>
      </c>
      <c r="W307" s="663">
        <v>46023</v>
      </c>
      <c r="X307" s="663">
        <v>46357</v>
      </c>
      <c r="Y307" s="659" t="s">
        <v>44</v>
      </c>
    </row>
    <row r="308" ht="71.25" spans="1:25">
      <c r="A308" s="659">
        <v>300</v>
      </c>
      <c r="B308" s="659" t="s">
        <v>31</v>
      </c>
      <c r="C308" s="659" t="s">
        <v>111</v>
      </c>
      <c r="D308" s="659" t="s">
        <v>112</v>
      </c>
      <c r="E308" s="659" t="s">
        <v>1433</v>
      </c>
      <c r="F308" s="659" t="s">
        <v>97</v>
      </c>
      <c r="G308" s="659" t="s">
        <v>1434</v>
      </c>
      <c r="H308" s="659" t="s">
        <v>159</v>
      </c>
      <c r="I308" s="661" t="s">
        <v>1435</v>
      </c>
      <c r="J308" s="659">
        <v>400</v>
      </c>
      <c r="K308" s="659">
        <v>400</v>
      </c>
      <c r="L308" s="659"/>
      <c r="M308" s="659"/>
      <c r="N308" s="659" t="s">
        <v>1436</v>
      </c>
      <c r="O308" s="659" t="s">
        <v>290</v>
      </c>
      <c r="P308" s="662">
        <v>1600</v>
      </c>
      <c r="Q308" s="659" t="s">
        <v>42</v>
      </c>
      <c r="R308" s="659" t="s">
        <v>41</v>
      </c>
      <c r="S308" s="659" t="s">
        <v>41</v>
      </c>
      <c r="T308" s="659" t="s">
        <v>1370</v>
      </c>
      <c r="U308" s="659" t="s">
        <v>291</v>
      </c>
      <c r="V308" s="659" t="s">
        <v>41</v>
      </c>
      <c r="W308" s="663">
        <v>46082</v>
      </c>
      <c r="X308" s="663">
        <v>46357</v>
      </c>
      <c r="Y308" s="659" t="s">
        <v>44</v>
      </c>
    </row>
    <row r="309" ht="85.5" spans="1:25">
      <c r="A309" s="659">
        <v>301</v>
      </c>
      <c r="B309" s="659" t="s">
        <v>31</v>
      </c>
      <c r="C309" s="659" t="s">
        <v>46</v>
      </c>
      <c r="D309" s="659" t="s">
        <v>47</v>
      </c>
      <c r="E309" s="659" t="s">
        <v>1437</v>
      </c>
      <c r="F309" s="659" t="s">
        <v>235</v>
      </c>
      <c r="G309" s="659" t="s">
        <v>1245</v>
      </c>
      <c r="H309" s="659" t="s">
        <v>37</v>
      </c>
      <c r="I309" s="661" t="s">
        <v>1438</v>
      </c>
      <c r="J309" s="659">
        <v>170</v>
      </c>
      <c r="K309" s="659">
        <v>170</v>
      </c>
      <c r="L309" s="659"/>
      <c r="M309" s="659"/>
      <c r="N309" s="659" t="s">
        <v>1439</v>
      </c>
      <c r="O309" s="659" t="s">
        <v>1440</v>
      </c>
      <c r="P309" s="662">
        <v>1084</v>
      </c>
      <c r="Q309" s="659" t="s">
        <v>42</v>
      </c>
      <c r="R309" s="659" t="s">
        <v>41</v>
      </c>
      <c r="S309" s="659" t="s">
        <v>42</v>
      </c>
      <c r="T309" s="659" t="s">
        <v>1370</v>
      </c>
      <c r="U309" s="659" t="s">
        <v>240</v>
      </c>
      <c r="V309" s="659" t="s">
        <v>41</v>
      </c>
      <c r="W309" s="663">
        <v>46023</v>
      </c>
      <c r="X309" s="663">
        <v>46357</v>
      </c>
      <c r="Y309" s="659" t="s">
        <v>44</v>
      </c>
    </row>
    <row r="310" ht="99.75" spans="1:25">
      <c r="A310" s="659">
        <v>302</v>
      </c>
      <c r="B310" s="659" t="s">
        <v>31</v>
      </c>
      <c r="C310" s="659" t="s">
        <v>46</v>
      </c>
      <c r="D310" s="659" t="s">
        <v>47</v>
      </c>
      <c r="E310" s="659" t="s">
        <v>1441</v>
      </c>
      <c r="F310" s="659" t="s">
        <v>192</v>
      </c>
      <c r="G310" s="659" t="s">
        <v>1442</v>
      </c>
      <c r="H310" s="659" t="s">
        <v>37</v>
      </c>
      <c r="I310" s="661" t="s">
        <v>1443</v>
      </c>
      <c r="J310" s="659">
        <v>200</v>
      </c>
      <c r="K310" s="659">
        <v>200</v>
      </c>
      <c r="L310" s="659"/>
      <c r="M310" s="659"/>
      <c r="N310" s="659" t="s">
        <v>1444</v>
      </c>
      <c r="O310" s="659" t="s">
        <v>1445</v>
      </c>
      <c r="P310" s="662">
        <v>308</v>
      </c>
      <c r="Q310" s="659" t="s">
        <v>42</v>
      </c>
      <c r="R310" s="659" t="s">
        <v>42</v>
      </c>
      <c r="S310" s="659" t="s">
        <v>42</v>
      </c>
      <c r="T310" s="659" t="s">
        <v>1370</v>
      </c>
      <c r="U310" s="659" t="s">
        <v>196</v>
      </c>
      <c r="V310" s="659" t="s">
        <v>41</v>
      </c>
      <c r="W310" s="663">
        <v>46023</v>
      </c>
      <c r="X310" s="663">
        <v>46357</v>
      </c>
      <c r="Y310" s="659" t="s">
        <v>44</v>
      </c>
    </row>
    <row r="311" ht="156.75" spans="1:25">
      <c r="A311" s="659">
        <v>303</v>
      </c>
      <c r="B311" s="659" t="s">
        <v>31</v>
      </c>
      <c r="C311" s="659" t="s">
        <v>46</v>
      </c>
      <c r="D311" s="659" t="s">
        <v>47</v>
      </c>
      <c r="E311" s="659" t="s">
        <v>1446</v>
      </c>
      <c r="F311" s="659" t="s">
        <v>192</v>
      </c>
      <c r="G311" s="659" t="s">
        <v>1442</v>
      </c>
      <c r="H311" s="659" t="s">
        <v>37</v>
      </c>
      <c r="I311" s="661" t="s">
        <v>1447</v>
      </c>
      <c r="J311" s="659">
        <v>160.8</v>
      </c>
      <c r="K311" s="659">
        <v>160.8</v>
      </c>
      <c r="L311" s="659"/>
      <c r="M311" s="659"/>
      <c r="N311" s="659" t="s">
        <v>1448</v>
      </c>
      <c r="O311" s="659" t="s">
        <v>1448</v>
      </c>
      <c r="P311" s="662">
        <v>508</v>
      </c>
      <c r="Q311" s="659" t="s">
        <v>42</v>
      </c>
      <c r="R311" s="659" t="s">
        <v>42</v>
      </c>
      <c r="S311" s="659" t="s">
        <v>42</v>
      </c>
      <c r="T311" s="659" t="s">
        <v>1370</v>
      </c>
      <c r="U311" s="659" t="s">
        <v>196</v>
      </c>
      <c r="V311" s="659" t="s">
        <v>41</v>
      </c>
      <c r="W311" s="663">
        <v>46023</v>
      </c>
      <c r="X311" s="663">
        <v>46357</v>
      </c>
      <c r="Y311" s="659" t="s">
        <v>44</v>
      </c>
    </row>
    <row r="312" ht="199.5" spans="1:25">
      <c r="A312" s="659">
        <v>304</v>
      </c>
      <c r="B312" s="659" t="s">
        <v>31</v>
      </c>
      <c r="C312" s="659" t="s">
        <v>46</v>
      </c>
      <c r="D312" s="659" t="s">
        <v>47</v>
      </c>
      <c r="E312" s="659" t="s">
        <v>1449</v>
      </c>
      <c r="F312" s="659" t="s">
        <v>185</v>
      </c>
      <c r="G312" s="659" t="s">
        <v>287</v>
      </c>
      <c r="H312" s="659" t="s">
        <v>37</v>
      </c>
      <c r="I312" s="661" t="s">
        <v>1450</v>
      </c>
      <c r="J312" s="659">
        <v>240</v>
      </c>
      <c r="K312" s="659">
        <v>240</v>
      </c>
      <c r="L312" s="659"/>
      <c r="M312" s="659"/>
      <c r="N312" s="659" t="s">
        <v>1451</v>
      </c>
      <c r="O312" s="659" t="s">
        <v>1452</v>
      </c>
      <c r="P312" s="662">
        <v>2870</v>
      </c>
      <c r="Q312" s="659" t="s">
        <v>42</v>
      </c>
      <c r="R312" s="659" t="s">
        <v>41</v>
      </c>
      <c r="S312" s="659" t="s">
        <v>42</v>
      </c>
      <c r="T312" s="659" t="s">
        <v>1370</v>
      </c>
      <c r="U312" s="659" t="s">
        <v>190</v>
      </c>
      <c r="V312" s="659" t="s">
        <v>41</v>
      </c>
      <c r="W312" s="663">
        <v>46082</v>
      </c>
      <c r="X312" s="663">
        <v>46357</v>
      </c>
      <c r="Y312" s="659" t="s">
        <v>44</v>
      </c>
    </row>
    <row r="313" ht="128.25" spans="1:25">
      <c r="A313" s="659">
        <v>305</v>
      </c>
      <c r="B313" s="659" t="s">
        <v>31</v>
      </c>
      <c r="C313" s="659" t="s">
        <v>46</v>
      </c>
      <c r="D313" s="659" t="s">
        <v>47</v>
      </c>
      <c r="E313" s="659" t="s">
        <v>1453</v>
      </c>
      <c r="F313" s="659" t="s">
        <v>404</v>
      </c>
      <c r="G313" s="659" t="s">
        <v>888</v>
      </c>
      <c r="H313" s="659" t="s">
        <v>37</v>
      </c>
      <c r="I313" s="661" t="s">
        <v>1454</v>
      </c>
      <c r="J313" s="659">
        <v>280</v>
      </c>
      <c r="K313" s="659">
        <v>280</v>
      </c>
      <c r="L313" s="659"/>
      <c r="M313" s="659"/>
      <c r="N313" s="659" t="s">
        <v>1455</v>
      </c>
      <c r="O313" s="659" t="s">
        <v>1456</v>
      </c>
      <c r="P313" s="662">
        <v>467</v>
      </c>
      <c r="Q313" s="659" t="s">
        <v>42</v>
      </c>
      <c r="R313" s="659" t="s">
        <v>41</v>
      </c>
      <c r="S313" s="659" t="s">
        <v>42</v>
      </c>
      <c r="T313" s="659" t="s">
        <v>1370</v>
      </c>
      <c r="U313" s="659" t="s">
        <v>408</v>
      </c>
      <c r="V313" s="659" t="s">
        <v>41</v>
      </c>
      <c r="W313" s="663">
        <v>46082</v>
      </c>
      <c r="X313" s="663">
        <v>46357</v>
      </c>
      <c r="Y313" s="659" t="s">
        <v>44</v>
      </c>
    </row>
    <row r="314" ht="128.25" spans="1:25">
      <c r="A314" s="659">
        <v>306</v>
      </c>
      <c r="B314" s="659" t="s">
        <v>31</v>
      </c>
      <c r="C314" s="659" t="s">
        <v>111</v>
      </c>
      <c r="D314" s="659" t="s">
        <v>112</v>
      </c>
      <c r="E314" s="659" t="s">
        <v>1457</v>
      </c>
      <c r="F314" s="659" t="s">
        <v>114</v>
      </c>
      <c r="G314" s="659" t="s">
        <v>1385</v>
      </c>
      <c r="H314" s="659" t="s">
        <v>37</v>
      </c>
      <c r="I314" s="661" t="s">
        <v>1458</v>
      </c>
      <c r="J314" s="659">
        <v>1206</v>
      </c>
      <c r="K314" s="659">
        <v>1206</v>
      </c>
      <c r="L314" s="659"/>
      <c r="M314" s="659"/>
      <c r="N314" s="659" t="s">
        <v>1459</v>
      </c>
      <c r="O314" s="659" t="s">
        <v>548</v>
      </c>
      <c r="P314" s="662">
        <v>687</v>
      </c>
      <c r="Q314" s="659" t="s">
        <v>42</v>
      </c>
      <c r="R314" s="659" t="s">
        <v>41</v>
      </c>
      <c r="S314" s="659" t="s">
        <v>41</v>
      </c>
      <c r="T314" s="659" t="s">
        <v>1370</v>
      </c>
      <c r="U314" s="659" t="s">
        <v>119</v>
      </c>
      <c r="V314" s="659" t="s">
        <v>41</v>
      </c>
      <c r="W314" s="663">
        <v>46235</v>
      </c>
      <c r="X314" s="663">
        <v>46388</v>
      </c>
      <c r="Y314" s="659" t="s">
        <v>45</v>
      </c>
    </row>
    <row r="315" ht="99.75" spans="1:25">
      <c r="A315" s="659">
        <v>307</v>
      </c>
      <c r="B315" s="659" t="s">
        <v>31</v>
      </c>
      <c r="C315" s="659" t="s">
        <v>111</v>
      </c>
      <c r="D315" s="659" t="s">
        <v>148</v>
      </c>
      <c r="E315" s="659" t="s">
        <v>1460</v>
      </c>
      <c r="F315" s="659" t="s">
        <v>198</v>
      </c>
      <c r="G315" s="659" t="s">
        <v>1461</v>
      </c>
      <c r="H315" s="659" t="s">
        <v>37</v>
      </c>
      <c r="I315" s="661" t="s">
        <v>1462</v>
      </c>
      <c r="J315" s="659">
        <v>514</v>
      </c>
      <c r="K315" s="659">
        <v>514</v>
      </c>
      <c r="L315" s="659"/>
      <c r="M315" s="659"/>
      <c r="N315" s="659" t="s">
        <v>1463</v>
      </c>
      <c r="O315" s="659" t="s">
        <v>1464</v>
      </c>
      <c r="P315" s="662" t="s">
        <v>1465</v>
      </c>
      <c r="Q315" s="659" t="s">
        <v>42</v>
      </c>
      <c r="R315" s="659" t="s">
        <v>41</v>
      </c>
      <c r="S315" s="659" t="s">
        <v>41</v>
      </c>
      <c r="T315" s="659" t="s">
        <v>1370</v>
      </c>
      <c r="U315" s="659" t="s">
        <v>203</v>
      </c>
      <c r="V315" s="659" t="s">
        <v>41</v>
      </c>
      <c r="W315" s="663">
        <v>46235</v>
      </c>
      <c r="X315" s="663">
        <v>46388</v>
      </c>
      <c r="Y315" s="659" t="s">
        <v>45</v>
      </c>
    </row>
    <row r="316" ht="409.5" spans="1:25">
      <c r="A316" s="659">
        <v>308</v>
      </c>
      <c r="B316" s="659" t="s">
        <v>31</v>
      </c>
      <c r="C316" s="659" t="s">
        <v>111</v>
      </c>
      <c r="D316" s="659" t="s">
        <v>112</v>
      </c>
      <c r="E316" s="659" t="s">
        <v>1466</v>
      </c>
      <c r="F316" s="659" t="s">
        <v>169</v>
      </c>
      <c r="G316" s="659" t="s">
        <v>1467</v>
      </c>
      <c r="H316" s="659" t="s">
        <v>37</v>
      </c>
      <c r="I316" s="665" t="s">
        <v>1468</v>
      </c>
      <c r="J316" s="659">
        <v>200</v>
      </c>
      <c r="K316" s="659">
        <v>200</v>
      </c>
      <c r="L316" s="659"/>
      <c r="M316" s="659"/>
      <c r="N316" s="659" t="s">
        <v>1469</v>
      </c>
      <c r="O316" s="659" t="s">
        <v>1470</v>
      </c>
      <c r="P316" s="662">
        <v>300</v>
      </c>
      <c r="Q316" s="659" t="s">
        <v>42</v>
      </c>
      <c r="R316" s="659" t="s">
        <v>42</v>
      </c>
      <c r="S316" s="659" t="s">
        <v>42</v>
      </c>
      <c r="T316" s="659" t="s">
        <v>1370</v>
      </c>
      <c r="U316" s="659" t="s">
        <v>174</v>
      </c>
      <c r="V316" s="659" t="s">
        <v>41</v>
      </c>
      <c r="W316" s="663">
        <v>46205</v>
      </c>
      <c r="X316" s="663">
        <v>46358</v>
      </c>
      <c r="Y316" s="659" t="s">
        <v>45</v>
      </c>
    </row>
    <row r="317" ht="313.5" spans="1:25">
      <c r="A317" s="659">
        <v>309</v>
      </c>
      <c r="B317" s="659" t="s">
        <v>31</v>
      </c>
      <c r="C317" s="659" t="s">
        <v>111</v>
      </c>
      <c r="D317" s="659" t="s">
        <v>112</v>
      </c>
      <c r="E317" s="659" t="s">
        <v>1471</v>
      </c>
      <c r="F317" s="659" t="s">
        <v>169</v>
      </c>
      <c r="G317" s="659" t="s">
        <v>1472</v>
      </c>
      <c r="H317" s="659" t="s">
        <v>37</v>
      </c>
      <c r="I317" s="661" t="s">
        <v>1473</v>
      </c>
      <c r="J317" s="659">
        <v>600</v>
      </c>
      <c r="K317" s="659">
        <v>600</v>
      </c>
      <c r="L317" s="659"/>
      <c r="M317" s="659"/>
      <c r="N317" s="664" t="s">
        <v>1474</v>
      </c>
      <c r="O317" s="659" t="s">
        <v>1475</v>
      </c>
      <c r="P317" s="662">
        <v>350</v>
      </c>
      <c r="Q317" s="659" t="s">
        <v>42</v>
      </c>
      <c r="R317" s="659" t="s">
        <v>42</v>
      </c>
      <c r="S317" s="659" t="s">
        <v>42</v>
      </c>
      <c r="T317" s="659" t="s">
        <v>1370</v>
      </c>
      <c r="U317" s="659" t="s">
        <v>174</v>
      </c>
      <c r="V317" s="659" t="s">
        <v>41</v>
      </c>
      <c r="W317" s="663">
        <v>46206</v>
      </c>
      <c r="X317" s="663">
        <v>46359</v>
      </c>
      <c r="Y317" s="659" t="s">
        <v>45</v>
      </c>
    </row>
    <row r="318" ht="242.25" spans="1:25">
      <c r="A318" s="659">
        <v>310</v>
      </c>
      <c r="B318" s="659" t="s">
        <v>31</v>
      </c>
      <c r="C318" s="659" t="s">
        <v>111</v>
      </c>
      <c r="D318" s="659" t="s">
        <v>112</v>
      </c>
      <c r="E318" s="659" t="s">
        <v>1476</v>
      </c>
      <c r="F318" s="659" t="s">
        <v>169</v>
      </c>
      <c r="G318" s="659" t="s">
        <v>1472</v>
      </c>
      <c r="H318" s="659" t="s">
        <v>37</v>
      </c>
      <c r="I318" s="661" t="s">
        <v>1477</v>
      </c>
      <c r="J318" s="659">
        <v>600</v>
      </c>
      <c r="K318" s="659">
        <v>600</v>
      </c>
      <c r="L318" s="659"/>
      <c r="M318" s="659"/>
      <c r="N318" s="664" t="s">
        <v>1474</v>
      </c>
      <c r="O318" s="659" t="s">
        <v>1475</v>
      </c>
      <c r="P318" s="662">
        <v>350</v>
      </c>
      <c r="Q318" s="659" t="s">
        <v>42</v>
      </c>
      <c r="R318" s="659" t="s">
        <v>42</v>
      </c>
      <c r="S318" s="659" t="s">
        <v>42</v>
      </c>
      <c r="T318" s="659" t="s">
        <v>1370</v>
      </c>
      <c r="U318" s="659" t="s">
        <v>174</v>
      </c>
      <c r="V318" s="659" t="s">
        <v>41</v>
      </c>
      <c r="W318" s="663">
        <v>46207</v>
      </c>
      <c r="X318" s="663">
        <v>46360</v>
      </c>
      <c r="Y318" s="659" t="s">
        <v>45</v>
      </c>
    </row>
    <row r="319" ht="409.5" spans="1:25">
      <c r="A319" s="659">
        <v>311</v>
      </c>
      <c r="B319" s="659" t="s">
        <v>31</v>
      </c>
      <c r="C319" s="659" t="s">
        <v>111</v>
      </c>
      <c r="D319" s="659" t="s">
        <v>112</v>
      </c>
      <c r="E319" s="659" t="s">
        <v>1478</v>
      </c>
      <c r="F319" s="659" t="s">
        <v>192</v>
      </c>
      <c r="G319" s="659" t="s">
        <v>1479</v>
      </c>
      <c r="H319" s="659" t="s">
        <v>37</v>
      </c>
      <c r="I319" s="661" t="s">
        <v>1480</v>
      </c>
      <c r="J319" s="659">
        <v>334.2</v>
      </c>
      <c r="K319" s="659">
        <v>334.2</v>
      </c>
      <c r="L319" s="659"/>
      <c r="M319" s="659"/>
      <c r="N319" s="659" t="s">
        <v>1481</v>
      </c>
      <c r="O319" s="659" t="s">
        <v>290</v>
      </c>
      <c r="P319" s="662">
        <v>22390</v>
      </c>
      <c r="Q319" s="659" t="s">
        <v>42</v>
      </c>
      <c r="R319" s="659" t="s">
        <v>41</v>
      </c>
      <c r="S319" s="659" t="s">
        <v>42</v>
      </c>
      <c r="T319" s="659" t="s">
        <v>1482</v>
      </c>
      <c r="U319" s="659" t="s">
        <v>196</v>
      </c>
      <c r="V319" s="659" t="s">
        <v>41</v>
      </c>
      <c r="W319" s="663">
        <v>46235</v>
      </c>
      <c r="X319" s="663">
        <v>46388</v>
      </c>
      <c r="Y319" s="659" t="s">
        <v>45</v>
      </c>
    </row>
    <row r="320" ht="14.25" spans="1:25">
      <c r="A320" s="658" t="s">
        <v>1483</v>
      </c>
      <c r="B320" s="657"/>
      <c r="C320" s="657"/>
      <c r="D320" s="657"/>
      <c r="E320" s="657"/>
      <c r="F320" s="657"/>
      <c r="G320" s="657"/>
      <c r="H320" s="657"/>
      <c r="I320" s="658"/>
      <c r="J320" s="500">
        <f>SUM(J321:J326)</f>
        <v>7874.24</v>
      </c>
      <c r="K320" s="500">
        <f>SUM(K321:K326)</f>
        <v>7574.24</v>
      </c>
      <c r="L320" s="500">
        <f>SUM(L321:L326)</f>
        <v>300</v>
      </c>
      <c r="M320" s="500">
        <f>SUM(M321:M326)</f>
        <v>0</v>
      </c>
      <c r="N320" s="500"/>
      <c r="O320" s="500"/>
      <c r="P320" s="666"/>
      <c r="Q320" s="500"/>
      <c r="R320" s="500"/>
      <c r="S320" s="500"/>
      <c r="T320" s="500"/>
      <c r="U320" s="500"/>
      <c r="V320" s="500"/>
      <c r="W320" s="660"/>
      <c r="X320" s="667"/>
      <c r="Y320" s="500"/>
    </row>
    <row r="321" ht="71.25" spans="1:25">
      <c r="A321" s="659">
        <v>1</v>
      </c>
      <c r="B321" s="659" t="s">
        <v>1484</v>
      </c>
      <c r="C321" s="659" t="s">
        <v>1485</v>
      </c>
      <c r="D321" s="659" t="s">
        <v>1485</v>
      </c>
      <c r="E321" s="659" t="s">
        <v>1486</v>
      </c>
      <c r="F321" s="659" t="s">
        <v>35</v>
      </c>
      <c r="G321" s="659" t="s">
        <v>1487</v>
      </c>
      <c r="H321" s="659" t="s">
        <v>37</v>
      </c>
      <c r="I321" s="661" t="s">
        <v>1488</v>
      </c>
      <c r="J321" s="659">
        <v>3744</v>
      </c>
      <c r="K321" s="659">
        <v>3744</v>
      </c>
      <c r="L321" s="659"/>
      <c r="M321" s="659"/>
      <c r="N321" s="659" t="s">
        <v>1489</v>
      </c>
      <c r="O321" s="659"/>
      <c r="P321" s="662">
        <v>5200</v>
      </c>
      <c r="Q321" s="659" t="s">
        <v>41</v>
      </c>
      <c r="R321" s="659" t="s">
        <v>42</v>
      </c>
      <c r="S321" s="659" t="s">
        <v>42</v>
      </c>
      <c r="T321" s="659" t="s">
        <v>1490</v>
      </c>
      <c r="U321" s="659" t="s">
        <v>1490</v>
      </c>
      <c r="V321" s="659" t="s">
        <v>41</v>
      </c>
      <c r="W321" s="663">
        <v>46023</v>
      </c>
      <c r="X321" s="663">
        <v>46387</v>
      </c>
      <c r="Y321" s="659" t="s">
        <v>44</v>
      </c>
    </row>
    <row r="322" ht="99.75" spans="1:25">
      <c r="A322" s="659">
        <v>2</v>
      </c>
      <c r="B322" s="659" t="s">
        <v>1484</v>
      </c>
      <c r="C322" s="659" t="s">
        <v>1491</v>
      </c>
      <c r="D322" s="659" t="s">
        <v>1492</v>
      </c>
      <c r="E322" s="659" t="s">
        <v>1493</v>
      </c>
      <c r="F322" s="659" t="s">
        <v>35</v>
      </c>
      <c r="G322" s="659" t="s">
        <v>1487</v>
      </c>
      <c r="H322" s="659" t="s">
        <v>37</v>
      </c>
      <c r="I322" s="661" t="s">
        <v>1494</v>
      </c>
      <c r="J322" s="659">
        <v>3500</v>
      </c>
      <c r="K322" s="659">
        <v>3500</v>
      </c>
      <c r="L322" s="659"/>
      <c r="M322" s="659"/>
      <c r="N322" s="659" t="s">
        <v>1495</v>
      </c>
      <c r="O322" s="659"/>
      <c r="P322" s="662">
        <v>35000</v>
      </c>
      <c r="Q322" s="659" t="s">
        <v>41</v>
      </c>
      <c r="R322" s="659" t="s">
        <v>42</v>
      </c>
      <c r="S322" s="659" t="s">
        <v>42</v>
      </c>
      <c r="T322" s="659" t="s">
        <v>1490</v>
      </c>
      <c r="U322" s="659" t="s">
        <v>1490</v>
      </c>
      <c r="V322" s="659" t="s">
        <v>41</v>
      </c>
      <c r="W322" s="663">
        <v>46023</v>
      </c>
      <c r="X322" s="663">
        <v>46387</v>
      </c>
      <c r="Y322" s="659" t="s">
        <v>44</v>
      </c>
    </row>
    <row r="323" ht="71.25" spans="1:25">
      <c r="A323" s="659">
        <v>3</v>
      </c>
      <c r="B323" s="659" t="s">
        <v>1484</v>
      </c>
      <c r="C323" s="659" t="s">
        <v>1491</v>
      </c>
      <c r="D323" s="659" t="s">
        <v>1496</v>
      </c>
      <c r="E323" s="659" t="s">
        <v>1497</v>
      </c>
      <c r="F323" s="659" t="s">
        <v>35</v>
      </c>
      <c r="G323" s="659" t="s">
        <v>1487</v>
      </c>
      <c r="H323" s="659" t="s">
        <v>37</v>
      </c>
      <c r="I323" s="661" t="s">
        <v>1498</v>
      </c>
      <c r="J323" s="659">
        <v>300</v>
      </c>
      <c r="K323" s="659"/>
      <c r="L323" s="659">
        <v>300</v>
      </c>
      <c r="M323" s="659"/>
      <c r="N323" s="659" t="s">
        <v>1499</v>
      </c>
      <c r="O323" s="659"/>
      <c r="P323" s="662">
        <v>11000</v>
      </c>
      <c r="Q323" s="659" t="s">
        <v>41</v>
      </c>
      <c r="R323" s="659" t="s">
        <v>42</v>
      </c>
      <c r="S323" s="659" t="s">
        <v>42</v>
      </c>
      <c r="T323" s="659" t="s">
        <v>1490</v>
      </c>
      <c r="U323" s="659" t="s">
        <v>1490</v>
      </c>
      <c r="V323" s="659" t="s">
        <v>41</v>
      </c>
      <c r="W323" s="663">
        <v>46023</v>
      </c>
      <c r="X323" s="663">
        <v>46387</v>
      </c>
      <c r="Y323" s="659" t="s">
        <v>44</v>
      </c>
    </row>
    <row r="324" ht="85.5" spans="1:25">
      <c r="A324" s="659">
        <v>4</v>
      </c>
      <c r="B324" s="659" t="s">
        <v>1484</v>
      </c>
      <c r="C324" s="659" t="s">
        <v>1485</v>
      </c>
      <c r="D324" s="659" t="s">
        <v>1485</v>
      </c>
      <c r="E324" s="659" t="s">
        <v>1500</v>
      </c>
      <c r="F324" s="659" t="s">
        <v>114</v>
      </c>
      <c r="G324" s="659" t="s">
        <v>1501</v>
      </c>
      <c r="H324" s="659" t="s">
        <v>37</v>
      </c>
      <c r="I324" s="661" t="s">
        <v>1502</v>
      </c>
      <c r="J324" s="659">
        <v>105.6</v>
      </c>
      <c r="K324" s="659">
        <v>105.6</v>
      </c>
      <c r="L324" s="659"/>
      <c r="M324" s="659"/>
      <c r="N324" s="659" t="s">
        <v>1503</v>
      </c>
      <c r="O324" s="659" t="s">
        <v>1504</v>
      </c>
      <c r="P324" s="662">
        <v>110</v>
      </c>
      <c r="Q324" s="659" t="s">
        <v>41</v>
      </c>
      <c r="R324" s="659" t="s">
        <v>41</v>
      </c>
      <c r="S324" s="659" t="s">
        <v>42</v>
      </c>
      <c r="T324" s="659" t="s">
        <v>1370</v>
      </c>
      <c r="U324" s="659" t="s">
        <v>119</v>
      </c>
      <c r="V324" s="659" t="s">
        <v>41</v>
      </c>
      <c r="W324" s="663"/>
      <c r="X324" s="663"/>
      <c r="Y324" s="659" t="s">
        <v>45</v>
      </c>
    </row>
    <row r="325" ht="99.75" spans="1:25">
      <c r="A325" s="659">
        <v>5</v>
      </c>
      <c r="B325" s="659" t="s">
        <v>1484</v>
      </c>
      <c r="C325" s="659" t="s">
        <v>1485</v>
      </c>
      <c r="D325" s="659" t="s">
        <v>1485</v>
      </c>
      <c r="E325" s="659" t="s">
        <v>1505</v>
      </c>
      <c r="F325" s="659" t="s">
        <v>97</v>
      </c>
      <c r="G325" s="659" t="s">
        <v>1506</v>
      </c>
      <c r="H325" s="659" t="s">
        <v>37</v>
      </c>
      <c r="I325" s="661" t="s">
        <v>1507</v>
      </c>
      <c r="J325" s="659">
        <v>176.64</v>
      </c>
      <c r="K325" s="659">
        <v>176.64</v>
      </c>
      <c r="L325" s="659"/>
      <c r="M325" s="659"/>
      <c r="N325" s="659" t="s">
        <v>1508</v>
      </c>
      <c r="O325" s="659" t="s">
        <v>1504</v>
      </c>
      <c r="P325" s="662">
        <v>184</v>
      </c>
      <c r="Q325" s="659" t="s">
        <v>41</v>
      </c>
      <c r="R325" s="659" t="s">
        <v>41</v>
      </c>
      <c r="S325" s="659" t="s">
        <v>42</v>
      </c>
      <c r="T325" s="659" t="s">
        <v>1370</v>
      </c>
      <c r="U325" s="659" t="s">
        <v>102</v>
      </c>
      <c r="V325" s="659" t="s">
        <v>41</v>
      </c>
      <c r="W325" s="663"/>
      <c r="X325" s="663"/>
      <c r="Y325" s="659" t="s">
        <v>45</v>
      </c>
    </row>
    <row r="326" ht="57" spans="1:25">
      <c r="A326" s="659">
        <v>6</v>
      </c>
      <c r="B326" s="659" t="s">
        <v>1484</v>
      </c>
      <c r="C326" s="659" t="s">
        <v>1485</v>
      </c>
      <c r="D326" s="659" t="s">
        <v>1485</v>
      </c>
      <c r="E326" s="659" t="s">
        <v>1509</v>
      </c>
      <c r="F326" s="659" t="s">
        <v>588</v>
      </c>
      <c r="G326" s="659" t="s">
        <v>1415</v>
      </c>
      <c r="H326" s="659" t="s">
        <v>37</v>
      </c>
      <c r="I326" s="661" t="s">
        <v>1510</v>
      </c>
      <c r="J326" s="659">
        <v>48</v>
      </c>
      <c r="K326" s="659">
        <v>48</v>
      </c>
      <c r="L326" s="659"/>
      <c r="M326" s="659"/>
      <c r="N326" s="659" t="s">
        <v>1511</v>
      </c>
      <c r="O326" s="659" t="s">
        <v>290</v>
      </c>
      <c r="P326" s="662">
        <v>130</v>
      </c>
      <c r="Q326" s="659" t="s">
        <v>41</v>
      </c>
      <c r="R326" s="659" t="s">
        <v>41</v>
      </c>
      <c r="S326" s="659" t="s">
        <v>42</v>
      </c>
      <c r="T326" s="659" t="s">
        <v>1370</v>
      </c>
      <c r="U326" s="659" t="s">
        <v>592</v>
      </c>
      <c r="V326" s="659" t="s">
        <v>41</v>
      </c>
      <c r="W326" s="663">
        <v>46023</v>
      </c>
      <c r="X326" s="663">
        <v>46357</v>
      </c>
      <c r="Y326" s="659" t="s">
        <v>44</v>
      </c>
    </row>
    <row r="327" ht="14.25" spans="1:25">
      <c r="A327" s="658" t="s">
        <v>1512</v>
      </c>
      <c r="B327" s="657"/>
      <c r="C327" s="657"/>
      <c r="D327" s="657"/>
      <c r="E327" s="657"/>
      <c r="F327" s="657"/>
      <c r="G327" s="657"/>
      <c r="H327" s="657"/>
      <c r="I327" s="658"/>
      <c r="J327" s="500">
        <f>SUM(J328:J614)</f>
        <v>49756.51</v>
      </c>
      <c r="K327" s="500">
        <f>SUM(K328:K614)</f>
        <v>35196.01</v>
      </c>
      <c r="L327" s="500">
        <f>SUM(L328:L614)</f>
        <v>12529.5</v>
      </c>
      <c r="M327" s="500">
        <f>SUM(M328:M614)</f>
        <v>1921</v>
      </c>
      <c r="N327" s="500"/>
      <c r="O327" s="500"/>
      <c r="P327" s="666"/>
      <c r="Q327" s="500"/>
      <c r="R327" s="500"/>
      <c r="S327" s="500"/>
      <c r="T327" s="500"/>
      <c r="U327" s="500"/>
      <c r="V327" s="500"/>
      <c r="W327" s="660"/>
      <c r="X327" s="667"/>
      <c r="Y327" s="500"/>
    </row>
    <row r="328" ht="156.75" spans="1:25">
      <c r="A328" s="659">
        <v>1</v>
      </c>
      <c r="B328" s="659" t="s">
        <v>103</v>
      </c>
      <c r="C328" s="659" t="s">
        <v>104</v>
      </c>
      <c r="D328" s="659" t="s">
        <v>105</v>
      </c>
      <c r="E328" s="659" t="s">
        <v>1513</v>
      </c>
      <c r="F328" s="659" t="s">
        <v>185</v>
      </c>
      <c r="G328" s="659" t="s">
        <v>1514</v>
      </c>
      <c r="H328" s="659" t="s">
        <v>37</v>
      </c>
      <c r="I328" s="661" t="s">
        <v>1515</v>
      </c>
      <c r="J328" s="659">
        <v>100</v>
      </c>
      <c r="K328" s="659">
        <v>100</v>
      </c>
      <c r="L328" s="659"/>
      <c r="M328" s="659"/>
      <c r="N328" s="659" t="s">
        <v>1516</v>
      </c>
      <c r="O328" s="659" t="s">
        <v>1517</v>
      </c>
      <c r="P328" s="662">
        <v>394</v>
      </c>
      <c r="Q328" s="659" t="s">
        <v>42</v>
      </c>
      <c r="R328" s="659" t="s">
        <v>42</v>
      </c>
      <c r="S328" s="659" t="s">
        <v>42</v>
      </c>
      <c r="T328" s="659" t="s">
        <v>54</v>
      </c>
      <c r="U328" s="659" t="s">
        <v>190</v>
      </c>
      <c r="V328" s="659" t="s">
        <v>41</v>
      </c>
      <c r="W328" s="663">
        <v>46082</v>
      </c>
      <c r="X328" s="663">
        <v>46358</v>
      </c>
      <c r="Y328" s="659" t="s">
        <v>45</v>
      </c>
    </row>
    <row r="329" ht="142.5" spans="1:25">
      <c r="A329" s="659">
        <v>2</v>
      </c>
      <c r="B329" s="659" t="s">
        <v>103</v>
      </c>
      <c r="C329" s="659" t="s">
        <v>104</v>
      </c>
      <c r="D329" s="659" t="s">
        <v>105</v>
      </c>
      <c r="E329" s="659" t="s">
        <v>1518</v>
      </c>
      <c r="F329" s="659" t="s">
        <v>709</v>
      </c>
      <c r="G329" s="659" t="s">
        <v>1519</v>
      </c>
      <c r="H329" s="659" t="s">
        <v>37</v>
      </c>
      <c r="I329" s="661" t="s">
        <v>1520</v>
      </c>
      <c r="J329" s="659">
        <v>20</v>
      </c>
      <c r="K329" s="659"/>
      <c r="L329" s="659">
        <v>20</v>
      </c>
      <c r="M329" s="659"/>
      <c r="N329" s="659" t="s">
        <v>1521</v>
      </c>
      <c r="O329" s="659" t="s">
        <v>1522</v>
      </c>
      <c r="P329" s="662">
        <v>875</v>
      </c>
      <c r="Q329" s="659" t="s">
        <v>42</v>
      </c>
      <c r="R329" s="659" t="s">
        <v>42</v>
      </c>
      <c r="S329" s="659" t="s">
        <v>42</v>
      </c>
      <c r="T329" s="659" t="s">
        <v>54</v>
      </c>
      <c r="U329" s="659" t="s">
        <v>709</v>
      </c>
      <c r="V329" s="659" t="s">
        <v>41</v>
      </c>
      <c r="W329" s="663">
        <v>46174</v>
      </c>
      <c r="X329" s="663">
        <v>46357</v>
      </c>
      <c r="Y329" s="659" t="s">
        <v>45</v>
      </c>
    </row>
    <row r="330" ht="156.75" spans="1:25">
      <c r="A330" s="659">
        <v>3</v>
      </c>
      <c r="B330" s="659" t="s">
        <v>103</v>
      </c>
      <c r="C330" s="659" t="s">
        <v>104</v>
      </c>
      <c r="D330" s="659" t="s">
        <v>1523</v>
      </c>
      <c r="E330" s="659" t="s">
        <v>1524</v>
      </c>
      <c r="F330" s="659" t="s">
        <v>174</v>
      </c>
      <c r="G330" s="659" t="s">
        <v>1525</v>
      </c>
      <c r="H330" s="659" t="s">
        <v>37</v>
      </c>
      <c r="I330" s="661" t="s">
        <v>1526</v>
      </c>
      <c r="J330" s="659">
        <v>20</v>
      </c>
      <c r="K330" s="659"/>
      <c r="L330" s="659">
        <v>20</v>
      </c>
      <c r="M330" s="659"/>
      <c r="N330" s="659" t="s">
        <v>1527</v>
      </c>
      <c r="O330" s="659" t="s">
        <v>1528</v>
      </c>
      <c r="P330" s="662">
        <v>550</v>
      </c>
      <c r="Q330" s="659" t="s">
        <v>42</v>
      </c>
      <c r="R330" s="659" t="s">
        <v>42</v>
      </c>
      <c r="S330" s="659" t="s">
        <v>42</v>
      </c>
      <c r="T330" s="659" t="s">
        <v>54</v>
      </c>
      <c r="U330" s="659" t="s">
        <v>174</v>
      </c>
      <c r="V330" s="659" t="s">
        <v>41</v>
      </c>
      <c r="W330" s="663">
        <v>46174</v>
      </c>
      <c r="X330" s="663">
        <v>46374</v>
      </c>
      <c r="Y330" s="659" t="s">
        <v>45</v>
      </c>
    </row>
    <row r="331" ht="156.75" spans="1:25">
      <c r="A331" s="659">
        <v>4</v>
      </c>
      <c r="B331" s="659" t="s">
        <v>103</v>
      </c>
      <c r="C331" s="659" t="s">
        <v>104</v>
      </c>
      <c r="D331" s="659" t="s">
        <v>1523</v>
      </c>
      <c r="E331" s="659" t="s">
        <v>1529</v>
      </c>
      <c r="F331" s="659" t="s">
        <v>521</v>
      </c>
      <c r="G331" s="659" t="s">
        <v>252</v>
      </c>
      <c r="H331" s="659" t="s">
        <v>37</v>
      </c>
      <c r="I331" s="661" t="s">
        <v>1530</v>
      </c>
      <c r="J331" s="659">
        <v>20</v>
      </c>
      <c r="K331" s="659"/>
      <c r="L331" s="659">
        <v>20</v>
      </c>
      <c r="M331" s="659"/>
      <c r="N331" s="659" t="s">
        <v>1531</v>
      </c>
      <c r="O331" s="659" t="s">
        <v>1532</v>
      </c>
      <c r="P331" s="662">
        <v>550</v>
      </c>
      <c r="Q331" s="659" t="s">
        <v>42</v>
      </c>
      <c r="R331" s="659" t="s">
        <v>42</v>
      </c>
      <c r="S331" s="659" t="s">
        <v>42</v>
      </c>
      <c r="T331" s="659" t="s">
        <v>54</v>
      </c>
      <c r="U331" s="659" t="s">
        <v>521</v>
      </c>
      <c r="V331" s="659" t="s">
        <v>41</v>
      </c>
      <c r="W331" s="663">
        <v>46174</v>
      </c>
      <c r="X331" s="663">
        <v>46357</v>
      </c>
      <c r="Y331" s="659" t="s">
        <v>45</v>
      </c>
    </row>
    <row r="332" ht="213.75" spans="1:25">
      <c r="A332" s="659">
        <v>5</v>
      </c>
      <c r="B332" s="659" t="s">
        <v>103</v>
      </c>
      <c r="C332" s="659" t="s">
        <v>104</v>
      </c>
      <c r="D332" s="659" t="s">
        <v>105</v>
      </c>
      <c r="E332" s="659" t="s">
        <v>1533</v>
      </c>
      <c r="F332" s="659" t="s">
        <v>136</v>
      </c>
      <c r="G332" s="659" t="s">
        <v>1534</v>
      </c>
      <c r="H332" s="659" t="s">
        <v>37</v>
      </c>
      <c r="I332" s="661" t="s">
        <v>1535</v>
      </c>
      <c r="J332" s="659">
        <v>20</v>
      </c>
      <c r="K332" s="659"/>
      <c r="L332" s="659">
        <v>20</v>
      </c>
      <c r="M332" s="659"/>
      <c r="N332" s="659" t="s">
        <v>1536</v>
      </c>
      <c r="O332" s="659" t="s">
        <v>1537</v>
      </c>
      <c r="P332" s="662">
        <v>241</v>
      </c>
      <c r="Q332" s="659" t="s">
        <v>42</v>
      </c>
      <c r="R332" s="659" t="s">
        <v>42</v>
      </c>
      <c r="S332" s="659" t="s">
        <v>42</v>
      </c>
      <c r="T332" s="659" t="s">
        <v>54</v>
      </c>
      <c r="U332" s="659" t="s">
        <v>136</v>
      </c>
      <c r="V332" s="659" t="s">
        <v>41</v>
      </c>
      <c r="W332" s="663">
        <v>46174</v>
      </c>
      <c r="X332" s="663">
        <v>46358</v>
      </c>
      <c r="Y332" s="659" t="s">
        <v>45</v>
      </c>
    </row>
    <row r="333" ht="85.5" spans="1:25">
      <c r="A333" s="659">
        <v>6</v>
      </c>
      <c r="B333" s="659" t="s">
        <v>103</v>
      </c>
      <c r="C333" s="659" t="s">
        <v>104</v>
      </c>
      <c r="D333" s="659" t="s">
        <v>105</v>
      </c>
      <c r="E333" s="659" t="s">
        <v>1538</v>
      </c>
      <c r="F333" s="659" t="s">
        <v>131</v>
      </c>
      <c r="G333" s="659" t="s">
        <v>132</v>
      </c>
      <c r="H333" s="659" t="s">
        <v>159</v>
      </c>
      <c r="I333" s="661" t="s">
        <v>1539</v>
      </c>
      <c r="J333" s="659">
        <v>140</v>
      </c>
      <c r="K333" s="659">
        <v>140</v>
      </c>
      <c r="L333" s="659"/>
      <c r="M333" s="659"/>
      <c r="N333" s="659" t="s">
        <v>1540</v>
      </c>
      <c r="O333" s="659" t="s">
        <v>1541</v>
      </c>
      <c r="P333" s="662">
        <v>6433</v>
      </c>
      <c r="Q333" s="659" t="s">
        <v>42</v>
      </c>
      <c r="R333" s="659" t="s">
        <v>42</v>
      </c>
      <c r="S333" s="659" t="s">
        <v>42</v>
      </c>
      <c r="T333" s="659" t="s">
        <v>1542</v>
      </c>
      <c r="U333" s="659" t="s">
        <v>136</v>
      </c>
      <c r="V333" s="659" t="s">
        <v>41</v>
      </c>
      <c r="W333" s="663">
        <v>46082</v>
      </c>
      <c r="X333" s="663">
        <v>46387</v>
      </c>
      <c r="Y333" s="659" t="s">
        <v>44</v>
      </c>
    </row>
    <row r="334" ht="85.5" spans="1:25">
      <c r="A334" s="659">
        <v>7</v>
      </c>
      <c r="B334" s="659" t="s">
        <v>103</v>
      </c>
      <c r="C334" s="659" t="s">
        <v>104</v>
      </c>
      <c r="D334" s="659" t="s">
        <v>105</v>
      </c>
      <c r="E334" s="659" t="s">
        <v>1543</v>
      </c>
      <c r="F334" s="659" t="s">
        <v>322</v>
      </c>
      <c r="G334" s="659" t="s">
        <v>1544</v>
      </c>
      <c r="H334" s="659" t="s">
        <v>37</v>
      </c>
      <c r="I334" s="661" t="s">
        <v>1545</v>
      </c>
      <c r="J334" s="659">
        <v>28.02</v>
      </c>
      <c r="K334" s="659">
        <v>28.02</v>
      </c>
      <c r="L334" s="659"/>
      <c r="M334" s="659"/>
      <c r="N334" s="659" t="s">
        <v>1546</v>
      </c>
      <c r="O334" s="659" t="s">
        <v>1547</v>
      </c>
      <c r="P334" s="662">
        <v>212</v>
      </c>
      <c r="Q334" s="659" t="s">
        <v>42</v>
      </c>
      <c r="R334" s="659" t="s">
        <v>42</v>
      </c>
      <c r="S334" s="659" t="s">
        <v>42</v>
      </c>
      <c r="T334" s="659" t="s">
        <v>1542</v>
      </c>
      <c r="U334" s="659" t="s">
        <v>327</v>
      </c>
      <c r="V334" s="659" t="s">
        <v>41</v>
      </c>
      <c r="W334" s="663">
        <v>46023</v>
      </c>
      <c r="X334" s="663">
        <v>46387</v>
      </c>
      <c r="Y334" s="659" t="s">
        <v>44</v>
      </c>
    </row>
    <row r="335" ht="71.25" spans="1:25">
      <c r="A335" s="659">
        <v>8</v>
      </c>
      <c r="B335" s="659" t="s">
        <v>103</v>
      </c>
      <c r="C335" s="659" t="s">
        <v>104</v>
      </c>
      <c r="D335" s="659" t="s">
        <v>105</v>
      </c>
      <c r="E335" s="659" t="s">
        <v>1548</v>
      </c>
      <c r="F335" s="659" t="s">
        <v>169</v>
      </c>
      <c r="G335" s="659" t="s">
        <v>1549</v>
      </c>
      <c r="H335" s="659" t="s">
        <v>37</v>
      </c>
      <c r="I335" s="661" t="s">
        <v>1550</v>
      </c>
      <c r="J335" s="659">
        <v>60</v>
      </c>
      <c r="K335" s="659">
        <v>60</v>
      </c>
      <c r="L335" s="659"/>
      <c r="M335" s="659"/>
      <c r="N335" s="659" t="s">
        <v>1551</v>
      </c>
      <c r="O335" s="659" t="s">
        <v>1552</v>
      </c>
      <c r="P335" s="662">
        <v>187</v>
      </c>
      <c r="Q335" s="659" t="s">
        <v>42</v>
      </c>
      <c r="R335" s="659" t="s">
        <v>42</v>
      </c>
      <c r="S335" s="659" t="s">
        <v>42</v>
      </c>
      <c r="T335" s="659" t="s">
        <v>1542</v>
      </c>
      <c r="U335" s="659" t="s">
        <v>174</v>
      </c>
      <c r="V335" s="659" t="s">
        <v>41</v>
      </c>
      <c r="W335" s="663">
        <v>46082</v>
      </c>
      <c r="X335" s="663">
        <v>46387</v>
      </c>
      <c r="Y335" s="659" t="s">
        <v>44</v>
      </c>
    </row>
    <row r="336" ht="71.25" spans="1:25">
      <c r="A336" s="659">
        <v>9</v>
      </c>
      <c r="B336" s="659" t="s">
        <v>103</v>
      </c>
      <c r="C336" s="659" t="s">
        <v>104</v>
      </c>
      <c r="D336" s="659" t="s">
        <v>105</v>
      </c>
      <c r="E336" s="659" t="s">
        <v>1553</v>
      </c>
      <c r="F336" s="659" t="s">
        <v>169</v>
      </c>
      <c r="G336" s="659" t="s">
        <v>1554</v>
      </c>
      <c r="H336" s="659" t="s">
        <v>37</v>
      </c>
      <c r="I336" s="661" t="s">
        <v>1555</v>
      </c>
      <c r="J336" s="659">
        <v>180</v>
      </c>
      <c r="K336" s="659">
        <v>180</v>
      </c>
      <c r="L336" s="659"/>
      <c r="M336" s="659"/>
      <c r="N336" s="659" t="s">
        <v>1556</v>
      </c>
      <c r="O336" s="659" t="s">
        <v>1557</v>
      </c>
      <c r="P336" s="662">
        <v>160</v>
      </c>
      <c r="Q336" s="659" t="s">
        <v>42</v>
      </c>
      <c r="R336" s="659" t="s">
        <v>42</v>
      </c>
      <c r="S336" s="659" t="s">
        <v>42</v>
      </c>
      <c r="T336" s="659" t="s">
        <v>1542</v>
      </c>
      <c r="U336" s="659" t="s">
        <v>174</v>
      </c>
      <c r="V336" s="659" t="s">
        <v>41</v>
      </c>
      <c r="W336" s="663">
        <v>46235</v>
      </c>
      <c r="X336" s="663">
        <v>46387</v>
      </c>
      <c r="Y336" s="659" t="s">
        <v>44</v>
      </c>
    </row>
    <row r="337" ht="71.25" spans="1:25">
      <c r="A337" s="659">
        <v>10</v>
      </c>
      <c r="B337" s="659" t="s">
        <v>103</v>
      </c>
      <c r="C337" s="659" t="s">
        <v>104</v>
      </c>
      <c r="D337" s="659" t="s">
        <v>105</v>
      </c>
      <c r="E337" s="659" t="s">
        <v>1558</v>
      </c>
      <c r="F337" s="659" t="s">
        <v>57</v>
      </c>
      <c r="G337" s="659" t="s">
        <v>1559</v>
      </c>
      <c r="H337" s="659" t="s">
        <v>37</v>
      </c>
      <c r="I337" s="661" t="s">
        <v>1560</v>
      </c>
      <c r="J337" s="659">
        <v>98</v>
      </c>
      <c r="K337" s="659">
        <v>98</v>
      </c>
      <c r="L337" s="659"/>
      <c r="M337" s="659"/>
      <c r="N337" s="659" t="s">
        <v>1561</v>
      </c>
      <c r="O337" s="659" t="s">
        <v>1562</v>
      </c>
      <c r="P337" s="662">
        <v>6500</v>
      </c>
      <c r="Q337" s="659" t="s">
        <v>42</v>
      </c>
      <c r="R337" s="659" t="s">
        <v>42</v>
      </c>
      <c r="S337" s="659" t="s">
        <v>42</v>
      </c>
      <c r="T337" s="659" t="s">
        <v>1542</v>
      </c>
      <c r="U337" s="659" t="s">
        <v>62</v>
      </c>
      <c r="V337" s="659" t="s">
        <v>41</v>
      </c>
      <c r="W337" s="663">
        <v>46082</v>
      </c>
      <c r="X337" s="663">
        <v>46387</v>
      </c>
      <c r="Y337" s="659" t="s">
        <v>44</v>
      </c>
    </row>
    <row r="338" ht="85.5" spans="1:25">
      <c r="A338" s="659">
        <v>11</v>
      </c>
      <c r="B338" s="659" t="s">
        <v>103</v>
      </c>
      <c r="C338" s="659" t="s">
        <v>104</v>
      </c>
      <c r="D338" s="659" t="s">
        <v>105</v>
      </c>
      <c r="E338" s="659" t="s">
        <v>1563</v>
      </c>
      <c r="F338" s="659" t="s">
        <v>57</v>
      </c>
      <c r="G338" s="659" t="s">
        <v>1564</v>
      </c>
      <c r="H338" s="659" t="s">
        <v>1565</v>
      </c>
      <c r="I338" s="661" t="s">
        <v>1566</v>
      </c>
      <c r="J338" s="659">
        <v>130.44</v>
      </c>
      <c r="K338" s="659">
        <v>130.44</v>
      </c>
      <c r="L338" s="659"/>
      <c r="M338" s="659"/>
      <c r="N338" s="659" t="s">
        <v>1567</v>
      </c>
      <c r="O338" s="659" t="s">
        <v>1562</v>
      </c>
      <c r="P338" s="662">
        <v>1200</v>
      </c>
      <c r="Q338" s="659" t="s">
        <v>42</v>
      </c>
      <c r="R338" s="659" t="s">
        <v>42</v>
      </c>
      <c r="S338" s="659" t="s">
        <v>42</v>
      </c>
      <c r="T338" s="659" t="s">
        <v>1542</v>
      </c>
      <c r="U338" s="659" t="s">
        <v>62</v>
      </c>
      <c r="V338" s="659" t="s">
        <v>41</v>
      </c>
      <c r="W338" s="663">
        <v>46082</v>
      </c>
      <c r="X338" s="663">
        <v>46387</v>
      </c>
      <c r="Y338" s="659" t="s">
        <v>44</v>
      </c>
    </row>
    <row r="339" ht="85.5" spans="1:25">
      <c r="A339" s="659">
        <v>12</v>
      </c>
      <c r="B339" s="659" t="s">
        <v>103</v>
      </c>
      <c r="C339" s="659" t="s">
        <v>104</v>
      </c>
      <c r="D339" s="659" t="s">
        <v>105</v>
      </c>
      <c r="E339" s="659" t="s">
        <v>1568</v>
      </c>
      <c r="F339" s="659" t="s">
        <v>205</v>
      </c>
      <c r="G339" s="659" t="s">
        <v>1569</v>
      </c>
      <c r="H339" s="659" t="s">
        <v>37</v>
      </c>
      <c r="I339" s="661" t="s">
        <v>1570</v>
      </c>
      <c r="J339" s="659">
        <v>181</v>
      </c>
      <c r="K339" s="659">
        <v>181</v>
      </c>
      <c r="L339" s="659"/>
      <c r="M339" s="659"/>
      <c r="N339" s="659" t="s">
        <v>1571</v>
      </c>
      <c r="O339" s="659" t="s">
        <v>1557</v>
      </c>
      <c r="P339" s="662">
        <v>384</v>
      </c>
      <c r="Q339" s="659" t="s">
        <v>42</v>
      </c>
      <c r="R339" s="659" t="s">
        <v>42</v>
      </c>
      <c r="S339" s="659" t="s">
        <v>42</v>
      </c>
      <c r="T339" s="659" t="s">
        <v>1542</v>
      </c>
      <c r="U339" s="659" t="s">
        <v>210</v>
      </c>
      <c r="V339" s="659" t="s">
        <v>41</v>
      </c>
      <c r="W339" s="663">
        <v>46235</v>
      </c>
      <c r="X339" s="663">
        <v>46387</v>
      </c>
      <c r="Y339" s="659" t="s">
        <v>44</v>
      </c>
    </row>
    <row r="340" ht="71.25" spans="1:25">
      <c r="A340" s="659">
        <v>13</v>
      </c>
      <c r="B340" s="659" t="s">
        <v>103</v>
      </c>
      <c r="C340" s="659" t="s">
        <v>104</v>
      </c>
      <c r="D340" s="659" t="s">
        <v>105</v>
      </c>
      <c r="E340" s="659" t="s">
        <v>1572</v>
      </c>
      <c r="F340" s="659" t="s">
        <v>49</v>
      </c>
      <c r="G340" s="659" t="s">
        <v>1043</v>
      </c>
      <c r="H340" s="659" t="s">
        <v>37</v>
      </c>
      <c r="I340" s="661" t="s">
        <v>1573</v>
      </c>
      <c r="J340" s="659">
        <v>90</v>
      </c>
      <c r="K340" s="659">
        <v>90</v>
      </c>
      <c r="L340" s="659"/>
      <c r="M340" s="659"/>
      <c r="N340" s="659" t="s">
        <v>1574</v>
      </c>
      <c r="O340" s="659" t="s">
        <v>1541</v>
      </c>
      <c r="P340" s="662">
        <v>266</v>
      </c>
      <c r="Q340" s="659" t="s">
        <v>42</v>
      </c>
      <c r="R340" s="659" t="s">
        <v>42</v>
      </c>
      <c r="S340" s="659" t="s">
        <v>42</v>
      </c>
      <c r="T340" s="659" t="s">
        <v>1542</v>
      </c>
      <c r="U340" s="659" t="s">
        <v>55</v>
      </c>
      <c r="V340" s="659" t="s">
        <v>41</v>
      </c>
      <c r="W340" s="663">
        <v>46082</v>
      </c>
      <c r="X340" s="663">
        <v>46387</v>
      </c>
      <c r="Y340" s="659" t="s">
        <v>44</v>
      </c>
    </row>
    <row r="341" ht="71.25" spans="1:25">
      <c r="A341" s="659">
        <v>14</v>
      </c>
      <c r="B341" s="659" t="s">
        <v>103</v>
      </c>
      <c r="C341" s="659" t="s">
        <v>104</v>
      </c>
      <c r="D341" s="659" t="s">
        <v>105</v>
      </c>
      <c r="E341" s="659" t="s">
        <v>1575</v>
      </c>
      <c r="F341" s="659" t="s">
        <v>212</v>
      </c>
      <c r="G341" s="659" t="s">
        <v>1576</v>
      </c>
      <c r="H341" s="659" t="s">
        <v>37</v>
      </c>
      <c r="I341" s="661" t="s">
        <v>1577</v>
      </c>
      <c r="J341" s="659">
        <v>364</v>
      </c>
      <c r="K341" s="659">
        <v>364</v>
      </c>
      <c r="L341" s="659"/>
      <c r="M341" s="659"/>
      <c r="N341" s="659" t="s">
        <v>1578</v>
      </c>
      <c r="O341" s="659" t="s">
        <v>1541</v>
      </c>
      <c r="P341" s="662">
        <v>256</v>
      </c>
      <c r="Q341" s="659" t="s">
        <v>42</v>
      </c>
      <c r="R341" s="659" t="s">
        <v>42</v>
      </c>
      <c r="S341" s="659" t="s">
        <v>42</v>
      </c>
      <c r="T341" s="659" t="s">
        <v>1542</v>
      </c>
      <c r="U341" s="659" t="s">
        <v>217</v>
      </c>
      <c r="V341" s="659" t="s">
        <v>41</v>
      </c>
      <c r="W341" s="663">
        <v>46082</v>
      </c>
      <c r="X341" s="663">
        <v>46387</v>
      </c>
      <c r="Y341" s="659" t="s">
        <v>44</v>
      </c>
    </row>
    <row r="342" ht="71.25" spans="1:25">
      <c r="A342" s="659">
        <v>15</v>
      </c>
      <c r="B342" s="659" t="s">
        <v>103</v>
      </c>
      <c r="C342" s="659" t="s">
        <v>104</v>
      </c>
      <c r="D342" s="659" t="s">
        <v>105</v>
      </c>
      <c r="E342" s="659" t="s">
        <v>1579</v>
      </c>
      <c r="F342" s="659" t="s">
        <v>212</v>
      </c>
      <c r="G342" s="659" t="s">
        <v>1576</v>
      </c>
      <c r="H342" s="659" t="s">
        <v>37</v>
      </c>
      <c r="I342" s="661" t="s">
        <v>1580</v>
      </c>
      <c r="J342" s="659">
        <v>98</v>
      </c>
      <c r="K342" s="659">
        <v>98</v>
      </c>
      <c r="L342" s="659"/>
      <c r="M342" s="659"/>
      <c r="N342" s="659" t="s">
        <v>1581</v>
      </c>
      <c r="O342" s="659" t="s">
        <v>1541</v>
      </c>
      <c r="P342" s="662">
        <v>165</v>
      </c>
      <c r="Q342" s="659" t="s">
        <v>42</v>
      </c>
      <c r="R342" s="659" t="s">
        <v>42</v>
      </c>
      <c r="S342" s="659" t="s">
        <v>42</v>
      </c>
      <c r="T342" s="659" t="s">
        <v>1542</v>
      </c>
      <c r="U342" s="659" t="s">
        <v>217</v>
      </c>
      <c r="V342" s="659" t="s">
        <v>41</v>
      </c>
      <c r="W342" s="663">
        <v>46082</v>
      </c>
      <c r="X342" s="663">
        <v>46387</v>
      </c>
      <c r="Y342" s="659" t="s">
        <v>44</v>
      </c>
    </row>
    <row r="343" ht="85.5" spans="1:25">
      <c r="A343" s="659">
        <v>16</v>
      </c>
      <c r="B343" s="659" t="s">
        <v>103</v>
      </c>
      <c r="C343" s="659" t="s">
        <v>104</v>
      </c>
      <c r="D343" s="659" t="s">
        <v>105</v>
      </c>
      <c r="E343" s="659" t="s">
        <v>1582</v>
      </c>
      <c r="F343" s="659" t="s">
        <v>1583</v>
      </c>
      <c r="G343" s="659" t="s">
        <v>1584</v>
      </c>
      <c r="H343" s="659" t="s">
        <v>37</v>
      </c>
      <c r="I343" s="661" t="s">
        <v>1585</v>
      </c>
      <c r="J343" s="659">
        <v>273</v>
      </c>
      <c r="K343" s="659">
        <v>273</v>
      </c>
      <c r="L343" s="659"/>
      <c r="M343" s="659"/>
      <c r="N343" s="659" t="s">
        <v>1586</v>
      </c>
      <c r="O343" s="659" t="s">
        <v>1541</v>
      </c>
      <c r="P343" s="662">
        <v>158</v>
      </c>
      <c r="Q343" s="659" t="s">
        <v>42</v>
      </c>
      <c r="R343" s="659" t="s">
        <v>42</v>
      </c>
      <c r="S343" s="659" t="s">
        <v>42</v>
      </c>
      <c r="T343" s="659" t="s">
        <v>1542</v>
      </c>
      <c r="U343" s="659" t="s">
        <v>637</v>
      </c>
      <c r="V343" s="659" t="s">
        <v>41</v>
      </c>
      <c r="W343" s="663">
        <v>46082</v>
      </c>
      <c r="X343" s="663">
        <v>46387</v>
      </c>
      <c r="Y343" s="659" t="s">
        <v>44</v>
      </c>
    </row>
    <row r="344" ht="85.5" spans="1:25">
      <c r="A344" s="659">
        <v>17</v>
      </c>
      <c r="B344" s="659" t="s">
        <v>103</v>
      </c>
      <c r="C344" s="659" t="s">
        <v>104</v>
      </c>
      <c r="D344" s="659" t="s">
        <v>105</v>
      </c>
      <c r="E344" s="659" t="s">
        <v>1587</v>
      </c>
      <c r="F344" s="659" t="s">
        <v>212</v>
      </c>
      <c r="G344" s="659" t="s">
        <v>1588</v>
      </c>
      <c r="H344" s="659" t="s">
        <v>37</v>
      </c>
      <c r="I344" s="661" t="s">
        <v>1589</v>
      </c>
      <c r="J344" s="659">
        <v>30</v>
      </c>
      <c r="K344" s="659">
        <v>30</v>
      </c>
      <c r="L344" s="659"/>
      <c r="M344" s="659"/>
      <c r="N344" s="659" t="s">
        <v>1590</v>
      </c>
      <c r="O344" s="659" t="s">
        <v>1557</v>
      </c>
      <c r="P344" s="662">
        <v>304</v>
      </c>
      <c r="Q344" s="659" t="s">
        <v>42</v>
      </c>
      <c r="R344" s="659" t="s">
        <v>42</v>
      </c>
      <c r="S344" s="659" t="s">
        <v>42</v>
      </c>
      <c r="T344" s="659" t="s">
        <v>1542</v>
      </c>
      <c r="U344" s="659" t="s">
        <v>217</v>
      </c>
      <c r="V344" s="659" t="s">
        <v>41</v>
      </c>
      <c r="W344" s="663">
        <v>46235</v>
      </c>
      <c r="X344" s="663">
        <v>46357</v>
      </c>
      <c r="Y344" s="659" t="s">
        <v>45</v>
      </c>
    </row>
    <row r="345" ht="71.25" spans="1:25">
      <c r="A345" s="659">
        <v>18</v>
      </c>
      <c r="B345" s="659" t="s">
        <v>103</v>
      </c>
      <c r="C345" s="659" t="s">
        <v>104</v>
      </c>
      <c r="D345" s="659" t="s">
        <v>105</v>
      </c>
      <c r="E345" s="659" t="s">
        <v>1591</v>
      </c>
      <c r="F345" s="659" t="s">
        <v>404</v>
      </c>
      <c r="G345" s="659" t="s">
        <v>1592</v>
      </c>
      <c r="H345" s="659" t="s">
        <v>37</v>
      </c>
      <c r="I345" s="661" t="s">
        <v>1593</v>
      </c>
      <c r="J345" s="659">
        <v>228</v>
      </c>
      <c r="K345" s="659">
        <v>228</v>
      </c>
      <c r="L345" s="659"/>
      <c r="M345" s="659"/>
      <c r="N345" s="659" t="s">
        <v>1594</v>
      </c>
      <c r="O345" s="659" t="s">
        <v>1557</v>
      </c>
      <c r="P345" s="662">
        <v>133</v>
      </c>
      <c r="Q345" s="659" t="s">
        <v>42</v>
      </c>
      <c r="R345" s="659" t="s">
        <v>42</v>
      </c>
      <c r="S345" s="659" t="s">
        <v>42</v>
      </c>
      <c r="T345" s="659" t="s">
        <v>1542</v>
      </c>
      <c r="U345" s="659" t="s">
        <v>408</v>
      </c>
      <c r="V345" s="659" t="s">
        <v>41</v>
      </c>
      <c r="W345" s="663">
        <v>46235</v>
      </c>
      <c r="X345" s="663">
        <v>46357</v>
      </c>
      <c r="Y345" s="659" t="s">
        <v>45</v>
      </c>
    </row>
    <row r="346" ht="71.25" spans="1:25">
      <c r="A346" s="659">
        <v>19</v>
      </c>
      <c r="B346" s="659" t="s">
        <v>103</v>
      </c>
      <c r="C346" s="659" t="s">
        <v>104</v>
      </c>
      <c r="D346" s="659" t="s">
        <v>105</v>
      </c>
      <c r="E346" s="659" t="s">
        <v>1595</v>
      </c>
      <c r="F346" s="659" t="s">
        <v>185</v>
      </c>
      <c r="G346" s="659" t="s">
        <v>1596</v>
      </c>
      <c r="H346" s="659" t="s">
        <v>37</v>
      </c>
      <c r="I346" s="661" t="s">
        <v>1597</v>
      </c>
      <c r="J346" s="659">
        <v>114</v>
      </c>
      <c r="K346" s="659">
        <v>114</v>
      </c>
      <c r="L346" s="659"/>
      <c r="M346" s="659"/>
      <c r="N346" s="659" t="s">
        <v>1598</v>
      </c>
      <c r="O346" s="659" t="s">
        <v>1557</v>
      </c>
      <c r="P346" s="662">
        <v>2124</v>
      </c>
      <c r="Q346" s="659" t="s">
        <v>42</v>
      </c>
      <c r="R346" s="659" t="s">
        <v>42</v>
      </c>
      <c r="S346" s="659" t="s">
        <v>42</v>
      </c>
      <c r="T346" s="659" t="s">
        <v>1542</v>
      </c>
      <c r="U346" s="659" t="s">
        <v>190</v>
      </c>
      <c r="V346" s="659" t="s">
        <v>41</v>
      </c>
      <c r="W346" s="663">
        <v>46235</v>
      </c>
      <c r="X346" s="663">
        <v>46387</v>
      </c>
      <c r="Y346" s="659" t="s">
        <v>45</v>
      </c>
    </row>
    <row r="347" ht="71.25" spans="1:25">
      <c r="A347" s="659">
        <v>20</v>
      </c>
      <c r="B347" s="659" t="s">
        <v>103</v>
      </c>
      <c r="C347" s="659" t="s">
        <v>104</v>
      </c>
      <c r="D347" s="659" t="s">
        <v>105</v>
      </c>
      <c r="E347" s="659" t="s">
        <v>1599</v>
      </c>
      <c r="F347" s="659" t="s">
        <v>404</v>
      </c>
      <c r="G347" s="659" t="s">
        <v>1592</v>
      </c>
      <c r="H347" s="659" t="s">
        <v>37</v>
      </c>
      <c r="I347" s="661" t="s">
        <v>1600</v>
      </c>
      <c r="J347" s="659">
        <v>60</v>
      </c>
      <c r="K347" s="659">
        <v>60</v>
      </c>
      <c r="L347" s="659"/>
      <c r="M347" s="659"/>
      <c r="N347" s="659" t="s">
        <v>1601</v>
      </c>
      <c r="O347" s="659" t="s">
        <v>1557</v>
      </c>
      <c r="P347" s="662">
        <v>362</v>
      </c>
      <c r="Q347" s="659" t="s">
        <v>42</v>
      </c>
      <c r="R347" s="659" t="s">
        <v>42</v>
      </c>
      <c r="S347" s="659" t="s">
        <v>42</v>
      </c>
      <c r="T347" s="659" t="s">
        <v>1542</v>
      </c>
      <c r="U347" s="659" t="s">
        <v>408</v>
      </c>
      <c r="V347" s="659" t="s">
        <v>41</v>
      </c>
      <c r="W347" s="663">
        <v>46235</v>
      </c>
      <c r="X347" s="663">
        <v>46357</v>
      </c>
      <c r="Y347" s="659" t="s">
        <v>45</v>
      </c>
    </row>
    <row r="348" ht="85.5" spans="1:25">
      <c r="A348" s="659">
        <v>21</v>
      </c>
      <c r="B348" s="659" t="s">
        <v>103</v>
      </c>
      <c r="C348" s="659" t="s">
        <v>104</v>
      </c>
      <c r="D348" s="659" t="s">
        <v>105</v>
      </c>
      <c r="E348" s="659" t="s">
        <v>1602</v>
      </c>
      <c r="F348" s="659" t="s">
        <v>632</v>
      </c>
      <c r="G348" s="659" t="s">
        <v>1603</v>
      </c>
      <c r="H348" s="659" t="s">
        <v>37</v>
      </c>
      <c r="I348" s="661" t="s">
        <v>1604</v>
      </c>
      <c r="J348" s="659">
        <v>114</v>
      </c>
      <c r="K348" s="659">
        <v>114</v>
      </c>
      <c r="L348" s="659"/>
      <c r="M348" s="659"/>
      <c r="N348" s="659" t="s">
        <v>1605</v>
      </c>
      <c r="O348" s="659" t="s">
        <v>1557</v>
      </c>
      <c r="P348" s="662">
        <v>410</v>
      </c>
      <c r="Q348" s="659" t="s">
        <v>42</v>
      </c>
      <c r="R348" s="659" t="s">
        <v>42</v>
      </c>
      <c r="S348" s="659" t="s">
        <v>42</v>
      </c>
      <c r="T348" s="659" t="s">
        <v>1542</v>
      </c>
      <c r="U348" s="659" t="s">
        <v>637</v>
      </c>
      <c r="V348" s="659" t="s">
        <v>41</v>
      </c>
      <c r="W348" s="663">
        <v>46235</v>
      </c>
      <c r="X348" s="663">
        <v>46387</v>
      </c>
      <c r="Y348" s="659" t="s">
        <v>45</v>
      </c>
    </row>
    <row r="349" ht="99.75" spans="1:25">
      <c r="A349" s="659">
        <v>22</v>
      </c>
      <c r="B349" s="659" t="s">
        <v>103</v>
      </c>
      <c r="C349" s="659" t="s">
        <v>104</v>
      </c>
      <c r="D349" s="659" t="s">
        <v>105</v>
      </c>
      <c r="E349" s="659" t="s">
        <v>1606</v>
      </c>
      <c r="F349" s="659" t="s">
        <v>169</v>
      </c>
      <c r="G349" s="659" t="s">
        <v>495</v>
      </c>
      <c r="H349" s="659" t="s">
        <v>37</v>
      </c>
      <c r="I349" s="661" t="s">
        <v>1607</v>
      </c>
      <c r="J349" s="659">
        <v>228</v>
      </c>
      <c r="K349" s="659">
        <v>228</v>
      </c>
      <c r="L349" s="659"/>
      <c r="M349" s="659"/>
      <c r="N349" s="659" t="s">
        <v>1608</v>
      </c>
      <c r="O349" s="659" t="s">
        <v>1557</v>
      </c>
      <c r="P349" s="662">
        <v>800</v>
      </c>
      <c r="Q349" s="659" t="s">
        <v>42</v>
      </c>
      <c r="R349" s="659" t="s">
        <v>42</v>
      </c>
      <c r="S349" s="659" t="s">
        <v>42</v>
      </c>
      <c r="T349" s="659" t="s">
        <v>1542</v>
      </c>
      <c r="U349" s="659" t="s">
        <v>174</v>
      </c>
      <c r="V349" s="659" t="s">
        <v>41</v>
      </c>
      <c r="W349" s="663">
        <v>46235</v>
      </c>
      <c r="X349" s="663">
        <v>46387</v>
      </c>
      <c r="Y349" s="659" t="s">
        <v>45</v>
      </c>
    </row>
    <row r="350" ht="85.5" spans="1:25">
      <c r="A350" s="659">
        <v>23</v>
      </c>
      <c r="B350" s="659" t="s">
        <v>103</v>
      </c>
      <c r="C350" s="659" t="s">
        <v>104</v>
      </c>
      <c r="D350" s="659" t="s">
        <v>105</v>
      </c>
      <c r="E350" s="659" t="s">
        <v>1609</v>
      </c>
      <c r="F350" s="659" t="s">
        <v>632</v>
      </c>
      <c r="G350" s="659" t="s">
        <v>1610</v>
      </c>
      <c r="H350" s="659" t="s">
        <v>37</v>
      </c>
      <c r="I350" s="661" t="s">
        <v>1611</v>
      </c>
      <c r="J350" s="659">
        <v>102</v>
      </c>
      <c r="K350" s="659">
        <v>102</v>
      </c>
      <c r="L350" s="659"/>
      <c r="M350" s="659"/>
      <c r="N350" s="659" t="s">
        <v>1612</v>
      </c>
      <c r="O350" s="659" t="s">
        <v>1562</v>
      </c>
      <c r="P350" s="662">
        <v>496</v>
      </c>
      <c r="Q350" s="659" t="s">
        <v>42</v>
      </c>
      <c r="R350" s="659" t="s">
        <v>42</v>
      </c>
      <c r="S350" s="659" t="s">
        <v>42</v>
      </c>
      <c r="T350" s="659" t="s">
        <v>1542</v>
      </c>
      <c r="U350" s="659" t="s">
        <v>637</v>
      </c>
      <c r="V350" s="659" t="s">
        <v>41</v>
      </c>
      <c r="W350" s="663">
        <v>46235</v>
      </c>
      <c r="X350" s="663">
        <v>46387</v>
      </c>
      <c r="Y350" s="659" t="s">
        <v>45</v>
      </c>
    </row>
    <row r="351" ht="99.75" spans="1:25">
      <c r="A351" s="659">
        <v>24</v>
      </c>
      <c r="B351" s="659" t="s">
        <v>103</v>
      </c>
      <c r="C351" s="659" t="s">
        <v>104</v>
      </c>
      <c r="D351" s="659" t="s">
        <v>105</v>
      </c>
      <c r="E351" s="659" t="s">
        <v>1613</v>
      </c>
      <c r="F351" s="659" t="s">
        <v>169</v>
      </c>
      <c r="G351" s="659" t="s">
        <v>495</v>
      </c>
      <c r="H351" s="659" t="s">
        <v>37</v>
      </c>
      <c r="I351" s="661" t="s">
        <v>1614</v>
      </c>
      <c r="J351" s="659">
        <v>160</v>
      </c>
      <c r="K351" s="659">
        <v>160</v>
      </c>
      <c r="L351" s="659"/>
      <c r="M351" s="659"/>
      <c r="N351" s="659" t="s">
        <v>1615</v>
      </c>
      <c r="O351" s="659" t="s">
        <v>1562</v>
      </c>
      <c r="P351" s="662">
        <v>190</v>
      </c>
      <c r="Q351" s="659" t="s">
        <v>42</v>
      </c>
      <c r="R351" s="659" t="s">
        <v>42</v>
      </c>
      <c r="S351" s="659" t="s">
        <v>42</v>
      </c>
      <c r="T351" s="659" t="s">
        <v>1542</v>
      </c>
      <c r="U351" s="659" t="s">
        <v>174</v>
      </c>
      <c r="V351" s="659" t="s">
        <v>41</v>
      </c>
      <c r="W351" s="663">
        <v>46235</v>
      </c>
      <c r="X351" s="663">
        <v>46387</v>
      </c>
      <c r="Y351" s="659" t="s">
        <v>45</v>
      </c>
    </row>
    <row r="352" ht="99.75" spans="1:25">
      <c r="A352" s="659">
        <v>25</v>
      </c>
      <c r="B352" s="659" t="s">
        <v>103</v>
      </c>
      <c r="C352" s="659" t="s">
        <v>104</v>
      </c>
      <c r="D352" s="659" t="s">
        <v>105</v>
      </c>
      <c r="E352" s="659" t="s">
        <v>1616</v>
      </c>
      <c r="F352" s="659" t="s">
        <v>169</v>
      </c>
      <c r="G352" s="659" t="s">
        <v>495</v>
      </c>
      <c r="H352" s="659" t="s">
        <v>37</v>
      </c>
      <c r="I352" s="661" t="s">
        <v>1573</v>
      </c>
      <c r="J352" s="659">
        <v>90</v>
      </c>
      <c r="K352" s="659">
        <v>90</v>
      </c>
      <c r="L352" s="659"/>
      <c r="M352" s="659"/>
      <c r="N352" s="659" t="s">
        <v>1617</v>
      </c>
      <c r="O352" s="659" t="s">
        <v>1562</v>
      </c>
      <c r="P352" s="662">
        <v>300</v>
      </c>
      <c r="Q352" s="659" t="s">
        <v>42</v>
      </c>
      <c r="R352" s="659" t="s">
        <v>42</v>
      </c>
      <c r="S352" s="659" t="s">
        <v>42</v>
      </c>
      <c r="T352" s="659" t="s">
        <v>1542</v>
      </c>
      <c r="U352" s="659" t="s">
        <v>174</v>
      </c>
      <c r="V352" s="659" t="s">
        <v>41</v>
      </c>
      <c r="W352" s="663">
        <v>46235</v>
      </c>
      <c r="X352" s="663">
        <v>46387</v>
      </c>
      <c r="Y352" s="659" t="s">
        <v>45</v>
      </c>
    </row>
    <row r="353" ht="85.5" spans="1:25">
      <c r="A353" s="659">
        <v>26</v>
      </c>
      <c r="B353" s="659" t="s">
        <v>103</v>
      </c>
      <c r="C353" s="659" t="s">
        <v>104</v>
      </c>
      <c r="D353" s="659" t="s">
        <v>105</v>
      </c>
      <c r="E353" s="659" t="s">
        <v>1618</v>
      </c>
      <c r="F353" s="659" t="s">
        <v>212</v>
      </c>
      <c r="G353" s="659" t="s">
        <v>1619</v>
      </c>
      <c r="H353" s="659" t="s">
        <v>37</v>
      </c>
      <c r="I353" s="661" t="s">
        <v>1620</v>
      </c>
      <c r="J353" s="659">
        <v>96</v>
      </c>
      <c r="K353" s="659">
        <v>96</v>
      </c>
      <c r="L353" s="659"/>
      <c r="M353" s="659"/>
      <c r="N353" s="659" t="s">
        <v>1621</v>
      </c>
      <c r="O353" s="659" t="s">
        <v>1557</v>
      </c>
      <c r="P353" s="662">
        <v>225</v>
      </c>
      <c r="Q353" s="659" t="s">
        <v>42</v>
      </c>
      <c r="R353" s="659" t="s">
        <v>42</v>
      </c>
      <c r="S353" s="659" t="s">
        <v>42</v>
      </c>
      <c r="T353" s="659" t="s">
        <v>1542</v>
      </c>
      <c r="U353" s="659" t="s">
        <v>217</v>
      </c>
      <c r="V353" s="659" t="s">
        <v>41</v>
      </c>
      <c r="W353" s="663">
        <v>46235</v>
      </c>
      <c r="X353" s="663">
        <v>46357</v>
      </c>
      <c r="Y353" s="659" t="s">
        <v>45</v>
      </c>
    </row>
    <row r="354" ht="142.5" spans="1:25">
      <c r="A354" s="659">
        <v>27</v>
      </c>
      <c r="B354" s="659" t="s">
        <v>103</v>
      </c>
      <c r="C354" s="659" t="s">
        <v>1622</v>
      </c>
      <c r="D354" s="659" t="s">
        <v>1623</v>
      </c>
      <c r="E354" s="659" t="s">
        <v>1624</v>
      </c>
      <c r="F354" s="659" t="s">
        <v>212</v>
      </c>
      <c r="G354" s="659" t="s">
        <v>1625</v>
      </c>
      <c r="H354" s="659" t="s">
        <v>37</v>
      </c>
      <c r="I354" s="661" t="s">
        <v>1626</v>
      </c>
      <c r="J354" s="659">
        <v>570</v>
      </c>
      <c r="K354" s="659">
        <v>570</v>
      </c>
      <c r="L354" s="659"/>
      <c r="M354" s="659"/>
      <c r="N354" s="659" t="s">
        <v>1627</v>
      </c>
      <c r="O354" s="659" t="s">
        <v>1628</v>
      </c>
      <c r="P354" s="662">
        <v>1996</v>
      </c>
      <c r="Q354" s="659" t="s">
        <v>42</v>
      </c>
      <c r="R354" s="659" t="s">
        <v>42</v>
      </c>
      <c r="S354" s="659" t="s">
        <v>42</v>
      </c>
      <c r="T354" s="659" t="s">
        <v>1629</v>
      </c>
      <c r="U354" s="659" t="s">
        <v>217</v>
      </c>
      <c r="V354" s="659" t="s">
        <v>41</v>
      </c>
      <c r="W354" s="663">
        <v>46023</v>
      </c>
      <c r="X354" s="663">
        <v>46387</v>
      </c>
      <c r="Y354" s="659" t="s">
        <v>44</v>
      </c>
    </row>
    <row r="355" ht="57" spans="1:25">
      <c r="A355" s="659">
        <v>28</v>
      </c>
      <c r="B355" s="659" t="s">
        <v>103</v>
      </c>
      <c r="C355" s="659" t="s">
        <v>1622</v>
      </c>
      <c r="D355" s="659" t="s">
        <v>1623</v>
      </c>
      <c r="E355" s="659" t="s">
        <v>1630</v>
      </c>
      <c r="F355" s="659" t="s">
        <v>114</v>
      </c>
      <c r="G355" s="659" t="s">
        <v>115</v>
      </c>
      <c r="H355" s="659" t="s">
        <v>37</v>
      </c>
      <c r="I355" s="661" t="s">
        <v>1631</v>
      </c>
      <c r="J355" s="659">
        <v>70</v>
      </c>
      <c r="K355" s="659">
        <v>70</v>
      </c>
      <c r="L355" s="659"/>
      <c r="M355" s="659"/>
      <c r="N355" s="659" t="s">
        <v>1632</v>
      </c>
      <c r="O355" s="659"/>
      <c r="P355" s="662">
        <v>58</v>
      </c>
      <c r="Q355" s="659" t="s">
        <v>42</v>
      </c>
      <c r="R355" s="659" t="s">
        <v>42</v>
      </c>
      <c r="S355" s="659" t="s">
        <v>42</v>
      </c>
      <c r="T355" s="659" t="s">
        <v>1629</v>
      </c>
      <c r="U355" s="659" t="s">
        <v>119</v>
      </c>
      <c r="V355" s="659" t="s">
        <v>41</v>
      </c>
      <c r="W355" s="663">
        <v>46023</v>
      </c>
      <c r="X355" s="663">
        <v>46387</v>
      </c>
      <c r="Y355" s="659" t="s">
        <v>44</v>
      </c>
    </row>
    <row r="356" ht="171" spans="1:25">
      <c r="A356" s="659">
        <v>29</v>
      </c>
      <c r="B356" s="659" t="s">
        <v>103</v>
      </c>
      <c r="C356" s="659" t="s">
        <v>1622</v>
      </c>
      <c r="D356" s="659" t="s">
        <v>1623</v>
      </c>
      <c r="E356" s="659" t="s">
        <v>1633</v>
      </c>
      <c r="F356" s="659" t="s">
        <v>114</v>
      </c>
      <c r="G356" s="659" t="s">
        <v>1389</v>
      </c>
      <c r="H356" s="659" t="s">
        <v>37</v>
      </c>
      <c r="I356" s="661" t="s">
        <v>1634</v>
      </c>
      <c r="J356" s="659">
        <v>530</v>
      </c>
      <c r="K356" s="659">
        <v>530</v>
      </c>
      <c r="L356" s="659"/>
      <c r="M356" s="659"/>
      <c r="N356" s="659" t="s">
        <v>1635</v>
      </c>
      <c r="O356" s="659" t="s">
        <v>1636</v>
      </c>
      <c r="P356" s="662">
        <v>1452</v>
      </c>
      <c r="Q356" s="659" t="s">
        <v>42</v>
      </c>
      <c r="R356" s="659" t="s">
        <v>42</v>
      </c>
      <c r="S356" s="659" t="s">
        <v>42</v>
      </c>
      <c r="T356" s="659" t="s">
        <v>1629</v>
      </c>
      <c r="U356" s="659" t="s">
        <v>119</v>
      </c>
      <c r="V356" s="659" t="s">
        <v>41</v>
      </c>
      <c r="W356" s="663">
        <v>46204</v>
      </c>
      <c r="X356" s="663">
        <v>46387</v>
      </c>
      <c r="Y356" s="659" t="s">
        <v>44</v>
      </c>
    </row>
    <row r="357" ht="128.25" spans="1:25">
      <c r="A357" s="659">
        <v>30</v>
      </c>
      <c r="B357" s="659" t="s">
        <v>103</v>
      </c>
      <c r="C357" s="659" t="s">
        <v>1622</v>
      </c>
      <c r="D357" s="659" t="s">
        <v>1623</v>
      </c>
      <c r="E357" s="659" t="s">
        <v>1637</v>
      </c>
      <c r="F357" s="659" t="s">
        <v>69</v>
      </c>
      <c r="G357" s="659" t="s">
        <v>1638</v>
      </c>
      <c r="H357" s="659" t="s">
        <v>37</v>
      </c>
      <c r="I357" s="661" t="s">
        <v>1639</v>
      </c>
      <c r="J357" s="659">
        <v>340</v>
      </c>
      <c r="K357" s="659">
        <v>340</v>
      </c>
      <c r="L357" s="659"/>
      <c r="M357" s="659"/>
      <c r="N357" s="659" t="s">
        <v>1640</v>
      </c>
      <c r="O357" s="659" t="s">
        <v>1636</v>
      </c>
      <c r="P357" s="662">
        <v>830</v>
      </c>
      <c r="Q357" s="659" t="s">
        <v>42</v>
      </c>
      <c r="R357" s="659" t="s">
        <v>42</v>
      </c>
      <c r="S357" s="659" t="s">
        <v>42</v>
      </c>
      <c r="T357" s="659" t="s">
        <v>1629</v>
      </c>
      <c r="U357" s="659" t="s">
        <v>74</v>
      </c>
      <c r="V357" s="659" t="s">
        <v>41</v>
      </c>
      <c r="W357" s="663">
        <v>46254</v>
      </c>
      <c r="X357" s="663">
        <v>46387</v>
      </c>
      <c r="Y357" s="659" t="s">
        <v>44</v>
      </c>
    </row>
    <row r="358" ht="128.25" spans="1:25">
      <c r="A358" s="659">
        <v>31</v>
      </c>
      <c r="B358" s="659" t="s">
        <v>103</v>
      </c>
      <c r="C358" s="659" t="s">
        <v>1622</v>
      </c>
      <c r="D358" s="659" t="s">
        <v>1623</v>
      </c>
      <c r="E358" s="659" t="s">
        <v>1641</v>
      </c>
      <c r="F358" s="659" t="s">
        <v>83</v>
      </c>
      <c r="G358" s="659" t="s">
        <v>1223</v>
      </c>
      <c r="H358" s="659" t="s">
        <v>37</v>
      </c>
      <c r="I358" s="661" t="s">
        <v>1642</v>
      </c>
      <c r="J358" s="659">
        <v>220</v>
      </c>
      <c r="K358" s="659">
        <v>220</v>
      </c>
      <c r="L358" s="659"/>
      <c r="M358" s="659"/>
      <c r="N358" s="659" t="s">
        <v>1643</v>
      </c>
      <c r="O358" s="659" t="s">
        <v>1644</v>
      </c>
      <c r="P358" s="662">
        <v>376</v>
      </c>
      <c r="Q358" s="659" t="s">
        <v>42</v>
      </c>
      <c r="R358" s="659" t="s">
        <v>42</v>
      </c>
      <c r="S358" s="659" t="s">
        <v>42</v>
      </c>
      <c r="T358" s="659" t="s">
        <v>1629</v>
      </c>
      <c r="U358" s="659" t="s">
        <v>88</v>
      </c>
      <c r="V358" s="659" t="s">
        <v>41</v>
      </c>
      <c r="W358" s="663">
        <v>46235</v>
      </c>
      <c r="X358" s="663">
        <v>46387</v>
      </c>
      <c r="Y358" s="659" t="s">
        <v>45</v>
      </c>
    </row>
    <row r="359" ht="171" spans="1:25">
      <c r="A359" s="659">
        <v>32</v>
      </c>
      <c r="B359" s="659" t="s">
        <v>103</v>
      </c>
      <c r="C359" s="659" t="s">
        <v>1622</v>
      </c>
      <c r="D359" s="659" t="s">
        <v>1645</v>
      </c>
      <c r="E359" s="659" t="s">
        <v>1646</v>
      </c>
      <c r="F359" s="659" t="s">
        <v>235</v>
      </c>
      <c r="G359" s="659" t="s">
        <v>1647</v>
      </c>
      <c r="H359" s="659" t="s">
        <v>37</v>
      </c>
      <c r="I359" s="661" t="s">
        <v>1648</v>
      </c>
      <c r="J359" s="659">
        <v>300</v>
      </c>
      <c r="K359" s="659">
        <v>300</v>
      </c>
      <c r="L359" s="659"/>
      <c r="M359" s="659"/>
      <c r="N359" s="659" t="s">
        <v>1649</v>
      </c>
      <c r="O359" s="659" t="s">
        <v>1650</v>
      </c>
      <c r="P359" s="662">
        <v>2371</v>
      </c>
      <c r="Q359" s="659" t="s">
        <v>42</v>
      </c>
      <c r="R359" s="659" t="s">
        <v>42</v>
      </c>
      <c r="S359" s="659" t="s">
        <v>42</v>
      </c>
      <c r="T359" s="659" t="s">
        <v>1651</v>
      </c>
      <c r="U359" s="659" t="s">
        <v>240</v>
      </c>
      <c r="V359" s="659" t="s">
        <v>41</v>
      </c>
      <c r="W359" s="663">
        <v>46174</v>
      </c>
      <c r="X359" s="663">
        <v>46357</v>
      </c>
      <c r="Y359" s="659" t="s">
        <v>45</v>
      </c>
    </row>
    <row r="360" ht="114" spans="1:25">
      <c r="A360" s="659">
        <v>33</v>
      </c>
      <c r="B360" s="659" t="s">
        <v>103</v>
      </c>
      <c r="C360" s="659" t="s">
        <v>1622</v>
      </c>
      <c r="D360" s="659" t="s">
        <v>1645</v>
      </c>
      <c r="E360" s="659" t="s">
        <v>1652</v>
      </c>
      <c r="F360" s="659" t="s">
        <v>90</v>
      </c>
      <c r="G360" s="659" t="s">
        <v>1353</v>
      </c>
      <c r="H360" s="659" t="s">
        <v>37</v>
      </c>
      <c r="I360" s="661" t="s">
        <v>1653</v>
      </c>
      <c r="J360" s="659">
        <v>324</v>
      </c>
      <c r="K360" s="659">
        <v>324</v>
      </c>
      <c r="L360" s="659"/>
      <c r="M360" s="659"/>
      <c r="N360" s="659" t="s">
        <v>1654</v>
      </c>
      <c r="O360" s="659" t="s">
        <v>1650</v>
      </c>
      <c r="P360" s="662">
        <v>1446</v>
      </c>
      <c r="Q360" s="659" t="s">
        <v>42</v>
      </c>
      <c r="R360" s="659" t="s">
        <v>42</v>
      </c>
      <c r="S360" s="659" t="s">
        <v>42</v>
      </c>
      <c r="T360" s="659" t="s">
        <v>1651</v>
      </c>
      <c r="U360" s="659" t="s">
        <v>95</v>
      </c>
      <c r="V360" s="659" t="s">
        <v>41</v>
      </c>
      <c r="W360" s="663">
        <v>46023</v>
      </c>
      <c r="X360" s="663">
        <v>46387</v>
      </c>
      <c r="Y360" s="659" t="s">
        <v>45</v>
      </c>
    </row>
    <row r="361" ht="142.5" spans="1:25">
      <c r="A361" s="659">
        <v>34</v>
      </c>
      <c r="B361" s="659" t="s">
        <v>103</v>
      </c>
      <c r="C361" s="659" t="s">
        <v>1622</v>
      </c>
      <c r="D361" s="659" t="s">
        <v>1645</v>
      </c>
      <c r="E361" s="659" t="s">
        <v>1655</v>
      </c>
      <c r="F361" s="659" t="s">
        <v>114</v>
      </c>
      <c r="G361" s="659" t="s">
        <v>1656</v>
      </c>
      <c r="H361" s="659" t="s">
        <v>37</v>
      </c>
      <c r="I361" s="661" t="s">
        <v>1657</v>
      </c>
      <c r="J361" s="659">
        <v>314</v>
      </c>
      <c r="K361" s="659">
        <v>314</v>
      </c>
      <c r="L361" s="659"/>
      <c r="M361" s="659"/>
      <c r="N361" s="659" t="s">
        <v>1658</v>
      </c>
      <c r="O361" s="659" t="s">
        <v>1650</v>
      </c>
      <c r="P361" s="662">
        <v>872</v>
      </c>
      <c r="Q361" s="659" t="s">
        <v>42</v>
      </c>
      <c r="R361" s="659" t="s">
        <v>42</v>
      </c>
      <c r="S361" s="659" t="s">
        <v>42</v>
      </c>
      <c r="T361" s="659" t="s">
        <v>1651</v>
      </c>
      <c r="U361" s="659" t="s">
        <v>119</v>
      </c>
      <c r="V361" s="659" t="s">
        <v>41</v>
      </c>
      <c r="W361" s="663">
        <v>46174</v>
      </c>
      <c r="X361" s="663">
        <v>46357</v>
      </c>
      <c r="Y361" s="659" t="s">
        <v>45</v>
      </c>
    </row>
    <row r="362" ht="156.75" spans="1:25">
      <c r="A362" s="659">
        <v>35</v>
      </c>
      <c r="B362" s="659" t="s">
        <v>103</v>
      </c>
      <c r="C362" s="659" t="s">
        <v>1622</v>
      </c>
      <c r="D362" s="659" t="s">
        <v>1645</v>
      </c>
      <c r="E362" s="659" t="s">
        <v>1659</v>
      </c>
      <c r="F362" s="659" t="s">
        <v>404</v>
      </c>
      <c r="G362" s="659" t="s">
        <v>1123</v>
      </c>
      <c r="H362" s="659" t="s">
        <v>37</v>
      </c>
      <c r="I362" s="661" t="s">
        <v>1660</v>
      </c>
      <c r="J362" s="659">
        <v>220</v>
      </c>
      <c r="K362" s="659">
        <v>220</v>
      </c>
      <c r="L362" s="659"/>
      <c r="M362" s="659"/>
      <c r="N362" s="659" t="s">
        <v>1661</v>
      </c>
      <c r="O362" s="659" t="s">
        <v>1650</v>
      </c>
      <c r="P362" s="662">
        <v>1560</v>
      </c>
      <c r="Q362" s="659" t="s">
        <v>42</v>
      </c>
      <c r="R362" s="659" t="s">
        <v>42</v>
      </c>
      <c r="S362" s="659" t="s">
        <v>42</v>
      </c>
      <c r="T362" s="659" t="s">
        <v>1651</v>
      </c>
      <c r="U362" s="659" t="s">
        <v>408</v>
      </c>
      <c r="V362" s="659" t="s">
        <v>41</v>
      </c>
      <c r="W362" s="663">
        <v>46235</v>
      </c>
      <c r="X362" s="663">
        <v>46387</v>
      </c>
      <c r="Y362" s="659" t="s">
        <v>45</v>
      </c>
    </row>
    <row r="363" ht="142.5" spans="1:25">
      <c r="A363" s="659">
        <v>36</v>
      </c>
      <c r="B363" s="659" t="s">
        <v>103</v>
      </c>
      <c r="C363" s="659" t="s">
        <v>1622</v>
      </c>
      <c r="D363" s="659" t="s">
        <v>1645</v>
      </c>
      <c r="E363" s="659" t="s">
        <v>1662</v>
      </c>
      <c r="F363" s="659" t="s">
        <v>322</v>
      </c>
      <c r="G363" s="659" t="s">
        <v>1663</v>
      </c>
      <c r="H363" s="659" t="s">
        <v>37</v>
      </c>
      <c r="I363" s="661" t="s">
        <v>1664</v>
      </c>
      <c r="J363" s="659">
        <v>227</v>
      </c>
      <c r="K363" s="659">
        <v>227</v>
      </c>
      <c r="L363" s="659"/>
      <c r="M363" s="659"/>
      <c r="N363" s="659" t="s">
        <v>1665</v>
      </c>
      <c r="O363" s="659" t="s">
        <v>1650</v>
      </c>
      <c r="P363" s="662" t="s">
        <v>1666</v>
      </c>
      <c r="Q363" s="659" t="s">
        <v>42</v>
      </c>
      <c r="R363" s="659" t="s">
        <v>42</v>
      </c>
      <c r="S363" s="659" t="s">
        <v>42</v>
      </c>
      <c r="T363" s="659" t="s">
        <v>1651</v>
      </c>
      <c r="U363" s="659" t="s">
        <v>327</v>
      </c>
      <c r="V363" s="659" t="s">
        <v>41</v>
      </c>
      <c r="W363" s="663">
        <v>46023</v>
      </c>
      <c r="X363" s="663" t="s">
        <v>1013</v>
      </c>
      <c r="Y363" s="659" t="s">
        <v>44</v>
      </c>
    </row>
    <row r="364" ht="213.75" spans="1:25">
      <c r="A364" s="659">
        <v>37</v>
      </c>
      <c r="B364" s="659" t="s">
        <v>103</v>
      </c>
      <c r="C364" s="659" t="s">
        <v>1622</v>
      </c>
      <c r="D364" s="659" t="s">
        <v>1645</v>
      </c>
      <c r="E364" s="659" t="s">
        <v>1667</v>
      </c>
      <c r="F364" s="659" t="s">
        <v>322</v>
      </c>
      <c r="G364" s="659" t="s">
        <v>1668</v>
      </c>
      <c r="H364" s="659" t="s">
        <v>37</v>
      </c>
      <c r="I364" s="661" t="s">
        <v>1669</v>
      </c>
      <c r="J364" s="659">
        <v>157</v>
      </c>
      <c r="K364" s="659"/>
      <c r="L364" s="659">
        <v>157</v>
      </c>
      <c r="M364" s="659"/>
      <c r="N364" s="659" t="s">
        <v>1670</v>
      </c>
      <c r="O364" s="659" t="s">
        <v>1650</v>
      </c>
      <c r="P364" s="662" t="s">
        <v>1671</v>
      </c>
      <c r="Q364" s="659" t="s">
        <v>42</v>
      </c>
      <c r="R364" s="659" t="s">
        <v>42</v>
      </c>
      <c r="S364" s="659" t="s">
        <v>42</v>
      </c>
      <c r="T364" s="659" t="s">
        <v>1651</v>
      </c>
      <c r="U364" s="659" t="s">
        <v>327</v>
      </c>
      <c r="V364" s="659" t="s">
        <v>41</v>
      </c>
      <c r="W364" s="663">
        <v>46023</v>
      </c>
      <c r="X364" s="663">
        <v>46387</v>
      </c>
      <c r="Y364" s="659" t="s">
        <v>44</v>
      </c>
    </row>
    <row r="365" ht="142.5" spans="1:25">
      <c r="A365" s="659">
        <v>38</v>
      </c>
      <c r="B365" s="659" t="s">
        <v>103</v>
      </c>
      <c r="C365" s="659" t="s">
        <v>1622</v>
      </c>
      <c r="D365" s="659" t="s">
        <v>1645</v>
      </c>
      <c r="E365" s="659" t="s">
        <v>1672</v>
      </c>
      <c r="F365" s="659" t="s">
        <v>83</v>
      </c>
      <c r="G365" s="659" t="s">
        <v>1673</v>
      </c>
      <c r="H365" s="659" t="s">
        <v>37</v>
      </c>
      <c r="I365" s="661" t="s">
        <v>1674</v>
      </c>
      <c r="J365" s="659">
        <v>192.5</v>
      </c>
      <c r="K365" s="659"/>
      <c r="L365" s="659">
        <v>192.5</v>
      </c>
      <c r="M365" s="659"/>
      <c r="N365" s="659" t="s">
        <v>1675</v>
      </c>
      <c r="O365" s="659" t="s">
        <v>1650</v>
      </c>
      <c r="P365" s="662" t="s">
        <v>1676</v>
      </c>
      <c r="Q365" s="659" t="s">
        <v>42</v>
      </c>
      <c r="R365" s="659" t="s">
        <v>42</v>
      </c>
      <c r="S365" s="659" t="s">
        <v>42</v>
      </c>
      <c r="T365" s="659" t="s">
        <v>1651</v>
      </c>
      <c r="U365" s="659" t="s">
        <v>88</v>
      </c>
      <c r="V365" s="659" t="s">
        <v>41</v>
      </c>
      <c r="W365" s="663">
        <v>46082</v>
      </c>
      <c r="X365" s="663">
        <v>46357</v>
      </c>
      <c r="Y365" s="659" t="s">
        <v>44</v>
      </c>
    </row>
    <row r="366" ht="114" spans="1:25">
      <c r="A366" s="659">
        <v>39</v>
      </c>
      <c r="B366" s="659" t="s">
        <v>103</v>
      </c>
      <c r="C366" s="659" t="s">
        <v>1622</v>
      </c>
      <c r="D366" s="659" t="s">
        <v>1645</v>
      </c>
      <c r="E366" s="659" t="s">
        <v>1677</v>
      </c>
      <c r="F366" s="659" t="s">
        <v>83</v>
      </c>
      <c r="G366" s="659" t="s">
        <v>1678</v>
      </c>
      <c r="H366" s="659" t="s">
        <v>37</v>
      </c>
      <c r="I366" s="661" t="s">
        <v>1679</v>
      </c>
      <c r="J366" s="659">
        <v>172</v>
      </c>
      <c r="K366" s="659">
        <v>172</v>
      </c>
      <c r="L366" s="659"/>
      <c r="M366" s="659"/>
      <c r="N366" s="659" t="s">
        <v>1680</v>
      </c>
      <c r="O366" s="659" t="s">
        <v>1650</v>
      </c>
      <c r="P366" s="662" t="s">
        <v>1681</v>
      </c>
      <c r="Q366" s="659" t="s">
        <v>42</v>
      </c>
      <c r="R366" s="659" t="s">
        <v>42</v>
      </c>
      <c r="S366" s="659" t="s">
        <v>42</v>
      </c>
      <c r="T366" s="659" t="s">
        <v>1651</v>
      </c>
      <c r="U366" s="659" t="s">
        <v>88</v>
      </c>
      <c r="V366" s="659" t="s">
        <v>41</v>
      </c>
      <c r="W366" s="663">
        <v>46082</v>
      </c>
      <c r="X366" s="663">
        <v>46357</v>
      </c>
      <c r="Y366" s="659" t="s">
        <v>44</v>
      </c>
    </row>
    <row r="367" ht="114" spans="1:25">
      <c r="A367" s="659">
        <v>40</v>
      </c>
      <c r="B367" s="659" t="s">
        <v>103</v>
      </c>
      <c r="C367" s="659" t="s">
        <v>1622</v>
      </c>
      <c r="D367" s="659" t="s">
        <v>1645</v>
      </c>
      <c r="E367" s="659" t="s">
        <v>1682</v>
      </c>
      <c r="F367" s="659" t="s">
        <v>90</v>
      </c>
      <c r="G367" s="659" t="s">
        <v>91</v>
      </c>
      <c r="H367" s="659" t="s">
        <v>37</v>
      </c>
      <c r="I367" s="661" t="s">
        <v>1683</v>
      </c>
      <c r="J367" s="659">
        <v>62</v>
      </c>
      <c r="K367" s="659"/>
      <c r="L367" s="659">
        <v>62</v>
      </c>
      <c r="M367" s="659"/>
      <c r="N367" s="659" t="s">
        <v>1684</v>
      </c>
      <c r="O367" s="659" t="s">
        <v>1650</v>
      </c>
      <c r="P367" s="662" t="s">
        <v>1685</v>
      </c>
      <c r="Q367" s="659" t="s">
        <v>42</v>
      </c>
      <c r="R367" s="659" t="s">
        <v>42</v>
      </c>
      <c r="S367" s="659" t="s">
        <v>42</v>
      </c>
      <c r="T367" s="659" t="s">
        <v>1651</v>
      </c>
      <c r="U367" s="659" t="s">
        <v>95</v>
      </c>
      <c r="V367" s="659" t="s">
        <v>41</v>
      </c>
      <c r="W367" s="663">
        <v>46082</v>
      </c>
      <c r="X367" s="663">
        <v>46387</v>
      </c>
      <c r="Y367" s="659" t="s">
        <v>44</v>
      </c>
    </row>
    <row r="368" ht="114" spans="1:25">
      <c r="A368" s="659">
        <v>41</v>
      </c>
      <c r="B368" s="659" t="s">
        <v>103</v>
      </c>
      <c r="C368" s="659" t="s">
        <v>1622</v>
      </c>
      <c r="D368" s="659" t="s">
        <v>1645</v>
      </c>
      <c r="E368" s="659" t="s">
        <v>1652</v>
      </c>
      <c r="F368" s="659" t="s">
        <v>90</v>
      </c>
      <c r="G368" s="659" t="s">
        <v>1353</v>
      </c>
      <c r="H368" s="659" t="s">
        <v>37</v>
      </c>
      <c r="I368" s="661" t="s">
        <v>1686</v>
      </c>
      <c r="J368" s="659">
        <v>200</v>
      </c>
      <c r="K368" s="659"/>
      <c r="L368" s="659">
        <v>200</v>
      </c>
      <c r="M368" s="659"/>
      <c r="N368" s="659" t="s">
        <v>1687</v>
      </c>
      <c r="O368" s="659" t="s">
        <v>1650</v>
      </c>
      <c r="P368" s="662" t="s">
        <v>1688</v>
      </c>
      <c r="Q368" s="659" t="s">
        <v>42</v>
      </c>
      <c r="R368" s="659" t="s">
        <v>42</v>
      </c>
      <c r="S368" s="659" t="s">
        <v>42</v>
      </c>
      <c r="T368" s="659" t="s">
        <v>1651</v>
      </c>
      <c r="U368" s="659" t="s">
        <v>95</v>
      </c>
      <c r="V368" s="659" t="s">
        <v>41</v>
      </c>
      <c r="W368" s="663">
        <v>46023</v>
      </c>
      <c r="X368" s="663">
        <v>46387</v>
      </c>
      <c r="Y368" s="659" t="s">
        <v>44</v>
      </c>
    </row>
    <row r="369" ht="409.5" spans="1:25">
      <c r="A369" s="659">
        <v>42</v>
      </c>
      <c r="B369" s="659" t="s">
        <v>103</v>
      </c>
      <c r="C369" s="659" t="s">
        <v>1622</v>
      </c>
      <c r="D369" s="659" t="s">
        <v>1645</v>
      </c>
      <c r="E369" s="659" t="s">
        <v>1689</v>
      </c>
      <c r="F369" s="659" t="s">
        <v>169</v>
      </c>
      <c r="G369" s="659" t="s">
        <v>1690</v>
      </c>
      <c r="H369" s="659" t="s">
        <v>37</v>
      </c>
      <c r="I369" s="661" t="s">
        <v>1691</v>
      </c>
      <c r="J369" s="659">
        <v>175</v>
      </c>
      <c r="K369" s="659"/>
      <c r="L369" s="659">
        <v>175</v>
      </c>
      <c r="M369" s="659"/>
      <c r="N369" s="659" t="s">
        <v>1692</v>
      </c>
      <c r="O369" s="659" t="s">
        <v>1650</v>
      </c>
      <c r="P369" s="662" t="s">
        <v>1693</v>
      </c>
      <c r="Q369" s="659" t="s">
        <v>42</v>
      </c>
      <c r="R369" s="659" t="s">
        <v>42</v>
      </c>
      <c r="S369" s="659" t="s">
        <v>42</v>
      </c>
      <c r="T369" s="659" t="s">
        <v>1651</v>
      </c>
      <c r="U369" s="659" t="s">
        <v>174</v>
      </c>
      <c r="V369" s="659" t="s">
        <v>41</v>
      </c>
      <c r="W369" s="663">
        <v>46023</v>
      </c>
      <c r="X369" s="663">
        <v>46387</v>
      </c>
      <c r="Y369" s="659" t="s">
        <v>44</v>
      </c>
    </row>
    <row r="370" ht="171" spans="1:25">
      <c r="A370" s="659">
        <v>43</v>
      </c>
      <c r="B370" s="659" t="s">
        <v>103</v>
      </c>
      <c r="C370" s="659" t="s">
        <v>1622</v>
      </c>
      <c r="D370" s="659" t="s">
        <v>1645</v>
      </c>
      <c r="E370" s="659" t="s">
        <v>1694</v>
      </c>
      <c r="F370" s="659" t="s">
        <v>169</v>
      </c>
      <c r="G370" s="659" t="s">
        <v>495</v>
      </c>
      <c r="H370" s="659" t="s">
        <v>37</v>
      </c>
      <c r="I370" s="661" t="s">
        <v>1695</v>
      </c>
      <c r="J370" s="659">
        <v>248</v>
      </c>
      <c r="K370" s="659"/>
      <c r="L370" s="659">
        <v>248</v>
      </c>
      <c r="M370" s="659"/>
      <c r="N370" s="659" t="s">
        <v>1696</v>
      </c>
      <c r="O370" s="659" t="s">
        <v>1650</v>
      </c>
      <c r="P370" s="662" t="s">
        <v>1697</v>
      </c>
      <c r="Q370" s="659" t="s">
        <v>42</v>
      </c>
      <c r="R370" s="659" t="s">
        <v>42</v>
      </c>
      <c r="S370" s="659" t="s">
        <v>42</v>
      </c>
      <c r="T370" s="659" t="s">
        <v>1651</v>
      </c>
      <c r="U370" s="659" t="s">
        <v>174</v>
      </c>
      <c r="V370" s="659" t="s">
        <v>41</v>
      </c>
      <c r="W370" s="663">
        <v>46023</v>
      </c>
      <c r="X370" s="663">
        <v>46387</v>
      </c>
      <c r="Y370" s="659" t="s">
        <v>44</v>
      </c>
    </row>
    <row r="371" ht="228" spans="1:25">
      <c r="A371" s="659">
        <v>44</v>
      </c>
      <c r="B371" s="659" t="s">
        <v>103</v>
      </c>
      <c r="C371" s="659" t="s">
        <v>1622</v>
      </c>
      <c r="D371" s="659" t="s">
        <v>1645</v>
      </c>
      <c r="E371" s="659" t="s">
        <v>1698</v>
      </c>
      <c r="F371" s="659" t="s">
        <v>169</v>
      </c>
      <c r="G371" s="659" t="s">
        <v>457</v>
      </c>
      <c r="H371" s="659" t="s">
        <v>37</v>
      </c>
      <c r="I371" s="661" t="s">
        <v>1699</v>
      </c>
      <c r="J371" s="659">
        <v>200</v>
      </c>
      <c r="K371" s="659"/>
      <c r="L371" s="659">
        <v>200</v>
      </c>
      <c r="M371" s="659"/>
      <c r="N371" s="659" t="s">
        <v>1700</v>
      </c>
      <c r="O371" s="659" t="s">
        <v>1650</v>
      </c>
      <c r="P371" s="662" t="s">
        <v>1701</v>
      </c>
      <c r="Q371" s="659" t="s">
        <v>42</v>
      </c>
      <c r="R371" s="659" t="s">
        <v>42</v>
      </c>
      <c r="S371" s="659" t="s">
        <v>42</v>
      </c>
      <c r="T371" s="659" t="s">
        <v>1651</v>
      </c>
      <c r="U371" s="659" t="s">
        <v>174</v>
      </c>
      <c r="V371" s="659" t="s">
        <v>41</v>
      </c>
      <c r="W371" s="663">
        <v>46023</v>
      </c>
      <c r="X371" s="663">
        <v>46387</v>
      </c>
      <c r="Y371" s="659" t="s">
        <v>44</v>
      </c>
    </row>
    <row r="372" ht="228" spans="1:25">
      <c r="A372" s="659">
        <v>45</v>
      </c>
      <c r="B372" s="659" t="s">
        <v>103</v>
      </c>
      <c r="C372" s="659" t="s">
        <v>1622</v>
      </c>
      <c r="D372" s="659" t="s">
        <v>1645</v>
      </c>
      <c r="E372" s="659" t="s">
        <v>1702</v>
      </c>
      <c r="F372" s="659" t="s">
        <v>169</v>
      </c>
      <c r="G372" s="659" t="s">
        <v>1031</v>
      </c>
      <c r="H372" s="659" t="s">
        <v>37</v>
      </c>
      <c r="I372" s="661" t="s">
        <v>1703</v>
      </c>
      <c r="J372" s="659">
        <v>160</v>
      </c>
      <c r="K372" s="659"/>
      <c r="L372" s="659">
        <v>160</v>
      </c>
      <c r="M372" s="659"/>
      <c r="N372" s="659" t="s">
        <v>1704</v>
      </c>
      <c r="O372" s="659" t="s">
        <v>1650</v>
      </c>
      <c r="P372" s="662" t="s">
        <v>1705</v>
      </c>
      <c r="Q372" s="659" t="s">
        <v>42</v>
      </c>
      <c r="R372" s="659" t="s">
        <v>42</v>
      </c>
      <c r="S372" s="659" t="s">
        <v>42</v>
      </c>
      <c r="T372" s="659" t="s">
        <v>1651</v>
      </c>
      <c r="U372" s="659" t="s">
        <v>174</v>
      </c>
      <c r="V372" s="659" t="s">
        <v>41</v>
      </c>
      <c r="W372" s="663">
        <v>46023</v>
      </c>
      <c r="X372" s="663">
        <v>46387</v>
      </c>
      <c r="Y372" s="659" t="s">
        <v>44</v>
      </c>
    </row>
    <row r="373" ht="142.5" spans="1:25">
      <c r="A373" s="659">
        <v>46</v>
      </c>
      <c r="B373" s="659" t="s">
        <v>103</v>
      </c>
      <c r="C373" s="659" t="s">
        <v>1622</v>
      </c>
      <c r="D373" s="659" t="s">
        <v>1645</v>
      </c>
      <c r="E373" s="659" t="s">
        <v>1706</v>
      </c>
      <c r="F373" s="659" t="s">
        <v>404</v>
      </c>
      <c r="G373" s="659" t="s">
        <v>1707</v>
      </c>
      <c r="H373" s="659" t="s">
        <v>37</v>
      </c>
      <c r="I373" s="661" t="s">
        <v>1708</v>
      </c>
      <c r="J373" s="659">
        <v>257</v>
      </c>
      <c r="K373" s="659"/>
      <c r="L373" s="659">
        <v>257</v>
      </c>
      <c r="M373" s="659"/>
      <c r="N373" s="659" t="s">
        <v>1709</v>
      </c>
      <c r="O373" s="659" t="s">
        <v>1650</v>
      </c>
      <c r="P373" s="662" t="s">
        <v>1710</v>
      </c>
      <c r="Q373" s="659" t="s">
        <v>42</v>
      </c>
      <c r="R373" s="659" t="s">
        <v>42</v>
      </c>
      <c r="S373" s="659" t="s">
        <v>42</v>
      </c>
      <c r="T373" s="659" t="s">
        <v>1651</v>
      </c>
      <c r="U373" s="659" t="s">
        <v>408</v>
      </c>
      <c r="V373" s="659" t="s">
        <v>41</v>
      </c>
      <c r="W373" s="663">
        <v>46082</v>
      </c>
      <c r="X373" s="663">
        <v>46387</v>
      </c>
      <c r="Y373" s="659" t="s">
        <v>44</v>
      </c>
    </row>
    <row r="374" ht="327.75" spans="1:25">
      <c r="A374" s="659">
        <v>47</v>
      </c>
      <c r="B374" s="659" t="s">
        <v>103</v>
      </c>
      <c r="C374" s="659" t="s">
        <v>1622</v>
      </c>
      <c r="D374" s="659" t="s">
        <v>1645</v>
      </c>
      <c r="E374" s="659" t="s">
        <v>1711</v>
      </c>
      <c r="F374" s="659" t="s">
        <v>811</v>
      </c>
      <c r="G374" s="659" t="s">
        <v>1712</v>
      </c>
      <c r="H374" s="659" t="s">
        <v>37</v>
      </c>
      <c r="I374" s="661" t="s">
        <v>1713</v>
      </c>
      <c r="J374" s="659">
        <v>200</v>
      </c>
      <c r="K374" s="659"/>
      <c r="L374" s="659">
        <v>200</v>
      </c>
      <c r="M374" s="659"/>
      <c r="N374" s="659" t="s">
        <v>1714</v>
      </c>
      <c r="O374" s="659" t="s">
        <v>1650</v>
      </c>
      <c r="P374" s="662" t="s">
        <v>1715</v>
      </c>
      <c r="Q374" s="659" t="s">
        <v>42</v>
      </c>
      <c r="R374" s="659" t="s">
        <v>42</v>
      </c>
      <c r="S374" s="659" t="s">
        <v>42</v>
      </c>
      <c r="T374" s="659" t="s">
        <v>1651</v>
      </c>
      <c r="U374" s="659" t="s">
        <v>62</v>
      </c>
      <c r="V374" s="659" t="s">
        <v>41</v>
      </c>
      <c r="W374" s="663">
        <v>46083</v>
      </c>
      <c r="X374" s="663">
        <v>46357</v>
      </c>
      <c r="Y374" s="659" t="s">
        <v>44</v>
      </c>
    </row>
    <row r="375" ht="213.75" spans="1:25">
      <c r="A375" s="659">
        <v>48</v>
      </c>
      <c r="B375" s="659" t="s">
        <v>103</v>
      </c>
      <c r="C375" s="659" t="s">
        <v>1622</v>
      </c>
      <c r="D375" s="659" t="s">
        <v>1645</v>
      </c>
      <c r="E375" s="659" t="s">
        <v>1716</v>
      </c>
      <c r="F375" s="659" t="s">
        <v>811</v>
      </c>
      <c r="G375" s="659" t="s">
        <v>1059</v>
      </c>
      <c r="H375" s="659" t="s">
        <v>37</v>
      </c>
      <c r="I375" s="661" t="s">
        <v>1717</v>
      </c>
      <c r="J375" s="659">
        <v>190</v>
      </c>
      <c r="K375" s="659"/>
      <c r="L375" s="659">
        <v>190</v>
      </c>
      <c r="M375" s="659"/>
      <c r="N375" s="659" t="s">
        <v>1718</v>
      </c>
      <c r="O375" s="659" t="s">
        <v>1650</v>
      </c>
      <c r="P375" s="662" t="s">
        <v>1719</v>
      </c>
      <c r="Q375" s="659" t="s">
        <v>42</v>
      </c>
      <c r="R375" s="659" t="s">
        <v>42</v>
      </c>
      <c r="S375" s="659" t="s">
        <v>42</v>
      </c>
      <c r="T375" s="659" t="s">
        <v>1651</v>
      </c>
      <c r="U375" s="659" t="s">
        <v>62</v>
      </c>
      <c r="V375" s="659" t="s">
        <v>41</v>
      </c>
      <c r="W375" s="663">
        <v>46082</v>
      </c>
      <c r="X375" s="663">
        <v>46387</v>
      </c>
      <c r="Y375" s="659" t="s">
        <v>44</v>
      </c>
    </row>
    <row r="376" ht="285" spans="1:25">
      <c r="A376" s="659">
        <v>49</v>
      </c>
      <c r="B376" s="659" t="s">
        <v>103</v>
      </c>
      <c r="C376" s="659" t="s">
        <v>1622</v>
      </c>
      <c r="D376" s="659" t="s">
        <v>1645</v>
      </c>
      <c r="E376" s="659" t="s">
        <v>1720</v>
      </c>
      <c r="F376" s="659" t="s">
        <v>192</v>
      </c>
      <c r="G376" s="659" t="s">
        <v>1212</v>
      </c>
      <c r="H376" s="659" t="s">
        <v>37</v>
      </c>
      <c r="I376" s="661" t="s">
        <v>1721</v>
      </c>
      <c r="J376" s="659">
        <v>213</v>
      </c>
      <c r="K376" s="659"/>
      <c r="L376" s="659">
        <v>213</v>
      </c>
      <c r="M376" s="659"/>
      <c r="N376" s="659" t="s">
        <v>1722</v>
      </c>
      <c r="O376" s="659" t="s">
        <v>1650</v>
      </c>
      <c r="P376" s="662" t="s">
        <v>1723</v>
      </c>
      <c r="Q376" s="659" t="s">
        <v>42</v>
      </c>
      <c r="R376" s="659" t="s">
        <v>42</v>
      </c>
      <c r="S376" s="659" t="s">
        <v>42</v>
      </c>
      <c r="T376" s="659" t="s">
        <v>1651</v>
      </c>
      <c r="U376" s="659" t="s">
        <v>196</v>
      </c>
      <c r="V376" s="659" t="s">
        <v>41</v>
      </c>
      <c r="W376" s="663">
        <v>46082</v>
      </c>
      <c r="X376" s="663">
        <v>46387</v>
      </c>
      <c r="Y376" s="659" t="s">
        <v>44</v>
      </c>
    </row>
    <row r="377" ht="142.5" spans="1:25">
      <c r="A377" s="659">
        <v>50</v>
      </c>
      <c r="B377" s="659" t="s">
        <v>103</v>
      </c>
      <c r="C377" s="659" t="s">
        <v>1622</v>
      </c>
      <c r="D377" s="659" t="s">
        <v>1645</v>
      </c>
      <c r="E377" s="659" t="s">
        <v>1724</v>
      </c>
      <c r="F377" s="659" t="s">
        <v>69</v>
      </c>
      <c r="G377" s="659" t="s">
        <v>1297</v>
      </c>
      <c r="H377" s="659" t="s">
        <v>37</v>
      </c>
      <c r="I377" s="661" t="s">
        <v>1725</v>
      </c>
      <c r="J377" s="659">
        <v>180</v>
      </c>
      <c r="K377" s="659"/>
      <c r="L377" s="659">
        <v>180</v>
      </c>
      <c r="M377" s="659"/>
      <c r="N377" s="659" t="s">
        <v>1726</v>
      </c>
      <c r="O377" s="659" t="s">
        <v>1650</v>
      </c>
      <c r="P377" s="662" t="s">
        <v>1727</v>
      </c>
      <c r="Q377" s="659" t="s">
        <v>42</v>
      </c>
      <c r="R377" s="659" t="s">
        <v>42</v>
      </c>
      <c r="S377" s="659" t="s">
        <v>42</v>
      </c>
      <c r="T377" s="659" t="s">
        <v>1651</v>
      </c>
      <c r="U377" s="659" t="s">
        <v>74</v>
      </c>
      <c r="V377" s="659" t="s">
        <v>41</v>
      </c>
      <c r="W377" s="663">
        <v>46082</v>
      </c>
      <c r="X377" s="663">
        <v>46387</v>
      </c>
      <c r="Y377" s="659" t="s">
        <v>44</v>
      </c>
    </row>
    <row r="378" ht="142.5" spans="1:25">
      <c r="A378" s="659">
        <v>51</v>
      </c>
      <c r="B378" s="659" t="s">
        <v>103</v>
      </c>
      <c r="C378" s="659" t="s">
        <v>1622</v>
      </c>
      <c r="D378" s="659" t="s">
        <v>1645</v>
      </c>
      <c r="E378" s="659" t="s">
        <v>1728</v>
      </c>
      <c r="F378" s="659" t="s">
        <v>212</v>
      </c>
      <c r="G378" s="659" t="s">
        <v>1729</v>
      </c>
      <c r="H378" s="659" t="s">
        <v>37</v>
      </c>
      <c r="I378" s="661" t="s">
        <v>1730</v>
      </c>
      <c r="J378" s="659">
        <v>101</v>
      </c>
      <c r="K378" s="659"/>
      <c r="L378" s="659">
        <v>101</v>
      </c>
      <c r="M378" s="659"/>
      <c r="N378" s="659" t="s">
        <v>1731</v>
      </c>
      <c r="O378" s="659" t="s">
        <v>1650</v>
      </c>
      <c r="P378" s="662" t="s">
        <v>1732</v>
      </c>
      <c r="Q378" s="659" t="s">
        <v>42</v>
      </c>
      <c r="R378" s="659" t="s">
        <v>42</v>
      </c>
      <c r="S378" s="659" t="s">
        <v>42</v>
      </c>
      <c r="T378" s="659" t="s">
        <v>1651</v>
      </c>
      <c r="U378" s="659" t="s">
        <v>217</v>
      </c>
      <c r="V378" s="659" t="s">
        <v>41</v>
      </c>
      <c r="W378" s="663">
        <v>46082</v>
      </c>
      <c r="X378" s="663">
        <v>46387</v>
      </c>
      <c r="Y378" s="659" t="s">
        <v>44</v>
      </c>
    </row>
    <row r="379" ht="228" spans="1:25">
      <c r="A379" s="659">
        <v>52</v>
      </c>
      <c r="B379" s="659" t="s">
        <v>103</v>
      </c>
      <c r="C379" s="659" t="s">
        <v>1622</v>
      </c>
      <c r="D379" s="659" t="s">
        <v>1645</v>
      </c>
      <c r="E379" s="659" t="s">
        <v>1733</v>
      </c>
      <c r="F379" s="659" t="s">
        <v>212</v>
      </c>
      <c r="G379" s="659" t="s">
        <v>1734</v>
      </c>
      <c r="H379" s="659" t="s">
        <v>37</v>
      </c>
      <c r="I379" s="661" t="s">
        <v>1735</v>
      </c>
      <c r="J379" s="659">
        <v>113</v>
      </c>
      <c r="K379" s="659">
        <v>113</v>
      </c>
      <c r="L379" s="659"/>
      <c r="M379" s="659"/>
      <c r="N379" s="659" t="s">
        <v>1736</v>
      </c>
      <c r="O379" s="659" t="s">
        <v>1650</v>
      </c>
      <c r="P379" s="662" t="s">
        <v>1737</v>
      </c>
      <c r="Q379" s="659" t="s">
        <v>42</v>
      </c>
      <c r="R379" s="659" t="s">
        <v>42</v>
      </c>
      <c r="S379" s="659" t="s">
        <v>42</v>
      </c>
      <c r="T379" s="659" t="s">
        <v>1651</v>
      </c>
      <c r="U379" s="659" t="s">
        <v>217</v>
      </c>
      <c r="V379" s="659" t="s">
        <v>41</v>
      </c>
      <c r="W379" s="663">
        <v>46174</v>
      </c>
      <c r="X379" s="663" t="s">
        <v>1013</v>
      </c>
      <c r="Y379" s="659" t="s">
        <v>44</v>
      </c>
    </row>
    <row r="380" ht="142.5" spans="1:25">
      <c r="A380" s="659">
        <v>53</v>
      </c>
      <c r="B380" s="659" t="s">
        <v>103</v>
      </c>
      <c r="C380" s="659" t="s">
        <v>1622</v>
      </c>
      <c r="D380" s="659" t="s">
        <v>1645</v>
      </c>
      <c r="E380" s="659" t="s">
        <v>1738</v>
      </c>
      <c r="F380" s="659" t="s">
        <v>198</v>
      </c>
      <c r="G380" s="659" t="s">
        <v>1739</v>
      </c>
      <c r="H380" s="659" t="s">
        <v>37</v>
      </c>
      <c r="I380" s="661" t="s">
        <v>1740</v>
      </c>
      <c r="J380" s="659">
        <v>100</v>
      </c>
      <c r="K380" s="659"/>
      <c r="L380" s="659">
        <v>100</v>
      </c>
      <c r="M380" s="659"/>
      <c r="N380" s="659" t="s">
        <v>1741</v>
      </c>
      <c r="O380" s="659" t="s">
        <v>1650</v>
      </c>
      <c r="P380" s="662" t="s">
        <v>1742</v>
      </c>
      <c r="Q380" s="659" t="s">
        <v>42</v>
      </c>
      <c r="R380" s="659" t="s">
        <v>42</v>
      </c>
      <c r="S380" s="659" t="s">
        <v>42</v>
      </c>
      <c r="T380" s="659" t="s">
        <v>1651</v>
      </c>
      <c r="U380" s="659" t="s">
        <v>203</v>
      </c>
      <c r="V380" s="659" t="s">
        <v>41</v>
      </c>
      <c r="W380" s="663">
        <v>46082</v>
      </c>
      <c r="X380" s="663">
        <v>46387</v>
      </c>
      <c r="Y380" s="659" t="s">
        <v>44</v>
      </c>
    </row>
    <row r="381" ht="242.25" spans="1:25">
      <c r="A381" s="659">
        <v>54</v>
      </c>
      <c r="B381" s="659" t="s">
        <v>103</v>
      </c>
      <c r="C381" s="659" t="s">
        <v>1622</v>
      </c>
      <c r="D381" s="659" t="s">
        <v>1645</v>
      </c>
      <c r="E381" s="659" t="s">
        <v>1743</v>
      </c>
      <c r="F381" s="659" t="s">
        <v>198</v>
      </c>
      <c r="G381" s="659" t="s">
        <v>1744</v>
      </c>
      <c r="H381" s="659" t="s">
        <v>37</v>
      </c>
      <c r="I381" s="661" t="s">
        <v>1745</v>
      </c>
      <c r="J381" s="659">
        <v>100</v>
      </c>
      <c r="K381" s="659"/>
      <c r="L381" s="659">
        <v>100</v>
      </c>
      <c r="M381" s="659"/>
      <c r="N381" s="659" t="s">
        <v>1746</v>
      </c>
      <c r="O381" s="659" t="s">
        <v>1650</v>
      </c>
      <c r="P381" s="662">
        <v>1650</v>
      </c>
      <c r="Q381" s="659" t="s">
        <v>42</v>
      </c>
      <c r="R381" s="659" t="s">
        <v>42</v>
      </c>
      <c r="S381" s="659" t="s">
        <v>42</v>
      </c>
      <c r="T381" s="659" t="s">
        <v>1651</v>
      </c>
      <c r="U381" s="659" t="s">
        <v>203</v>
      </c>
      <c r="V381" s="659" t="s">
        <v>41</v>
      </c>
      <c r="W381" s="663">
        <v>46082</v>
      </c>
      <c r="X381" s="663">
        <v>46387</v>
      </c>
      <c r="Y381" s="659" t="s">
        <v>44</v>
      </c>
    </row>
    <row r="382" ht="114" spans="1:25">
      <c r="A382" s="659">
        <v>55</v>
      </c>
      <c r="B382" s="659" t="s">
        <v>103</v>
      </c>
      <c r="C382" s="659" t="s">
        <v>1622</v>
      </c>
      <c r="D382" s="659" t="s">
        <v>1645</v>
      </c>
      <c r="E382" s="659" t="s">
        <v>1747</v>
      </c>
      <c r="F382" s="659" t="s">
        <v>198</v>
      </c>
      <c r="G382" s="659" t="s">
        <v>1748</v>
      </c>
      <c r="H382" s="659" t="s">
        <v>37</v>
      </c>
      <c r="I382" s="661" t="s">
        <v>1749</v>
      </c>
      <c r="J382" s="659">
        <v>100</v>
      </c>
      <c r="K382" s="659"/>
      <c r="L382" s="659">
        <v>100</v>
      </c>
      <c r="M382" s="659"/>
      <c r="N382" s="659" t="s">
        <v>1750</v>
      </c>
      <c r="O382" s="659" t="s">
        <v>1650</v>
      </c>
      <c r="P382" s="662" t="s">
        <v>1751</v>
      </c>
      <c r="Q382" s="659" t="s">
        <v>42</v>
      </c>
      <c r="R382" s="659" t="s">
        <v>42</v>
      </c>
      <c r="S382" s="659" t="s">
        <v>42</v>
      </c>
      <c r="T382" s="659" t="s">
        <v>1651</v>
      </c>
      <c r="U382" s="659" t="s">
        <v>203</v>
      </c>
      <c r="V382" s="659" t="s">
        <v>41</v>
      </c>
      <c r="W382" s="663">
        <v>46082</v>
      </c>
      <c r="X382" s="663">
        <v>46387</v>
      </c>
      <c r="Y382" s="659" t="s">
        <v>44</v>
      </c>
    </row>
    <row r="383" ht="242.25" spans="1:25">
      <c r="A383" s="659">
        <v>56</v>
      </c>
      <c r="B383" s="659" t="s">
        <v>103</v>
      </c>
      <c r="C383" s="659" t="s">
        <v>1622</v>
      </c>
      <c r="D383" s="659" t="s">
        <v>1645</v>
      </c>
      <c r="E383" s="659" t="s">
        <v>1752</v>
      </c>
      <c r="F383" s="659" t="s">
        <v>378</v>
      </c>
      <c r="G383" s="659" t="s">
        <v>1753</v>
      </c>
      <c r="H383" s="659" t="s">
        <v>37</v>
      </c>
      <c r="I383" s="661" t="s">
        <v>1754</v>
      </c>
      <c r="J383" s="659">
        <v>131</v>
      </c>
      <c r="K383" s="659">
        <v>131</v>
      </c>
      <c r="L383" s="659"/>
      <c r="M383" s="659"/>
      <c r="N383" s="659" t="s">
        <v>1755</v>
      </c>
      <c r="O383" s="659" t="s">
        <v>1650</v>
      </c>
      <c r="P383" s="662" t="s">
        <v>1756</v>
      </c>
      <c r="Q383" s="659" t="s">
        <v>42</v>
      </c>
      <c r="R383" s="659" t="s">
        <v>42</v>
      </c>
      <c r="S383" s="659" t="s">
        <v>42</v>
      </c>
      <c r="T383" s="659" t="s">
        <v>1651</v>
      </c>
      <c r="U383" s="659" t="s">
        <v>383</v>
      </c>
      <c r="V383" s="659" t="s">
        <v>41</v>
      </c>
      <c r="W383" s="663">
        <v>46175</v>
      </c>
      <c r="X383" s="663" t="s">
        <v>1013</v>
      </c>
      <c r="Y383" s="659" t="s">
        <v>44</v>
      </c>
    </row>
    <row r="384" ht="299.25" spans="1:25">
      <c r="A384" s="659">
        <v>57</v>
      </c>
      <c r="B384" s="659" t="s">
        <v>103</v>
      </c>
      <c r="C384" s="659" t="s">
        <v>1622</v>
      </c>
      <c r="D384" s="659" t="s">
        <v>1645</v>
      </c>
      <c r="E384" s="659" t="s">
        <v>1757</v>
      </c>
      <c r="F384" s="659" t="s">
        <v>632</v>
      </c>
      <c r="G384" s="659" t="s">
        <v>1758</v>
      </c>
      <c r="H384" s="659" t="s">
        <v>37</v>
      </c>
      <c r="I384" s="661" t="s">
        <v>1759</v>
      </c>
      <c r="J384" s="659">
        <v>210</v>
      </c>
      <c r="K384" s="659"/>
      <c r="L384" s="659">
        <v>210</v>
      </c>
      <c r="M384" s="659"/>
      <c r="N384" s="659" t="s">
        <v>1760</v>
      </c>
      <c r="O384" s="659" t="s">
        <v>1650</v>
      </c>
      <c r="P384" s="662" t="s">
        <v>1761</v>
      </c>
      <c r="Q384" s="659" t="s">
        <v>42</v>
      </c>
      <c r="R384" s="659" t="s">
        <v>42</v>
      </c>
      <c r="S384" s="659" t="s">
        <v>42</v>
      </c>
      <c r="T384" s="659" t="s">
        <v>1651</v>
      </c>
      <c r="U384" s="659" t="s">
        <v>637</v>
      </c>
      <c r="V384" s="659" t="s">
        <v>41</v>
      </c>
      <c r="W384" s="663">
        <v>46082</v>
      </c>
      <c r="X384" s="663">
        <v>46387</v>
      </c>
      <c r="Y384" s="659" t="s">
        <v>44</v>
      </c>
    </row>
    <row r="385" ht="313.5" spans="1:25">
      <c r="A385" s="659">
        <v>58</v>
      </c>
      <c r="B385" s="659" t="s">
        <v>103</v>
      </c>
      <c r="C385" s="659" t="s">
        <v>1622</v>
      </c>
      <c r="D385" s="659" t="s">
        <v>1645</v>
      </c>
      <c r="E385" s="659" t="s">
        <v>1762</v>
      </c>
      <c r="F385" s="659" t="s">
        <v>205</v>
      </c>
      <c r="G385" s="659" t="s">
        <v>1763</v>
      </c>
      <c r="H385" s="659" t="s">
        <v>37</v>
      </c>
      <c r="I385" s="661" t="s">
        <v>1764</v>
      </c>
      <c r="J385" s="659">
        <v>300</v>
      </c>
      <c r="K385" s="659">
        <v>300</v>
      </c>
      <c r="L385" s="659"/>
      <c r="M385" s="659"/>
      <c r="N385" s="659" t="s">
        <v>1765</v>
      </c>
      <c r="O385" s="659" t="s">
        <v>1650</v>
      </c>
      <c r="P385" s="662" t="s">
        <v>1766</v>
      </c>
      <c r="Q385" s="659" t="s">
        <v>42</v>
      </c>
      <c r="R385" s="659" t="s">
        <v>42</v>
      </c>
      <c r="S385" s="659" t="s">
        <v>42</v>
      </c>
      <c r="T385" s="659" t="s">
        <v>1651</v>
      </c>
      <c r="U385" s="659" t="s">
        <v>210</v>
      </c>
      <c r="V385" s="659" t="s">
        <v>41</v>
      </c>
      <c r="W385" s="663">
        <v>46082</v>
      </c>
      <c r="X385" s="663">
        <v>46387</v>
      </c>
      <c r="Y385" s="659" t="s">
        <v>44</v>
      </c>
    </row>
    <row r="386" ht="99.75" spans="1:25">
      <c r="A386" s="659">
        <v>59</v>
      </c>
      <c r="B386" s="659" t="s">
        <v>103</v>
      </c>
      <c r="C386" s="659" t="s">
        <v>1622</v>
      </c>
      <c r="D386" s="659" t="s">
        <v>1645</v>
      </c>
      <c r="E386" s="659" t="s">
        <v>1767</v>
      </c>
      <c r="F386" s="659" t="s">
        <v>588</v>
      </c>
      <c r="G386" s="659" t="s">
        <v>589</v>
      </c>
      <c r="H386" s="659" t="s">
        <v>37</v>
      </c>
      <c r="I386" s="661" t="s">
        <v>1768</v>
      </c>
      <c r="J386" s="659">
        <v>182</v>
      </c>
      <c r="K386" s="659"/>
      <c r="L386" s="659">
        <v>182</v>
      </c>
      <c r="M386" s="659"/>
      <c r="N386" s="659" t="s">
        <v>1769</v>
      </c>
      <c r="O386" s="659" t="s">
        <v>1650</v>
      </c>
      <c r="P386" s="662" t="s">
        <v>1770</v>
      </c>
      <c r="Q386" s="659" t="s">
        <v>42</v>
      </c>
      <c r="R386" s="659" t="s">
        <v>42</v>
      </c>
      <c r="S386" s="659" t="s">
        <v>42</v>
      </c>
      <c r="T386" s="659" t="s">
        <v>1651</v>
      </c>
      <c r="U386" s="659" t="s">
        <v>592</v>
      </c>
      <c r="V386" s="659" t="s">
        <v>41</v>
      </c>
      <c r="W386" s="663">
        <v>46082</v>
      </c>
      <c r="X386" s="663">
        <v>46387</v>
      </c>
      <c r="Y386" s="659" t="s">
        <v>44</v>
      </c>
    </row>
    <row r="387" ht="199.5" spans="1:25">
      <c r="A387" s="659">
        <v>60</v>
      </c>
      <c r="B387" s="659" t="s">
        <v>103</v>
      </c>
      <c r="C387" s="659" t="s">
        <v>1622</v>
      </c>
      <c r="D387" s="659" t="s">
        <v>1645</v>
      </c>
      <c r="E387" s="659" t="s">
        <v>1771</v>
      </c>
      <c r="F387" s="659" t="s">
        <v>588</v>
      </c>
      <c r="G387" s="659" t="s">
        <v>1340</v>
      </c>
      <c r="H387" s="659" t="s">
        <v>37</v>
      </c>
      <c r="I387" s="661" t="s">
        <v>1772</v>
      </c>
      <c r="J387" s="659">
        <v>236</v>
      </c>
      <c r="K387" s="659"/>
      <c r="L387" s="659">
        <v>236</v>
      </c>
      <c r="M387" s="659"/>
      <c r="N387" s="659" t="s">
        <v>1773</v>
      </c>
      <c r="O387" s="659" t="s">
        <v>1650</v>
      </c>
      <c r="P387" s="662" t="s">
        <v>1774</v>
      </c>
      <c r="Q387" s="659" t="s">
        <v>42</v>
      </c>
      <c r="R387" s="659" t="s">
        <v>42</v>
      </c>
      <c r="S387" s="659" t="s">
        <v>42</v>
      </c>
      <c r="T387" s="659" t="s">
        <v>1651</v>
      </c>
      <c r="U387" s="659" t="s">
        <v>592</v>
      </c>
      <c r="V387" s="659" t="s">
        <v>41</v>
      </c>
      <c r="W387" s="663">
        <v>46082</v>
      </c>
      <c r="X387" s="663">
        <v>46387</v>
      </c>
      <c r="Y387" s="659" t="s">
        <v>44</v>
      </c>
    </row>
    <row r="388" ht="285" spans="1:25">
      <c r="A388" s="659">
        <v>61</v>
      </c>
      <c r="B388" s="659" t="s">
        <v>103</v>
      </c>
      <c r="C388" s="659" t="s">
        <v>1622</v>
      </c>
      <c r="D388" s="659" t="s">
        <v>1645</v>
      </c>
      <c r="E388" s="659" t="s">
        <v>1775</v>
      </c>
      <c r="F388" s="659" t="s">
        <v>588</v>
      </c>
      <c r="G388" s="659" t="s">
        <v>1021</v>
      </c>
      <c r="H388" s="659" t="s">
        <v>37</v>
      </c>
      <c r="I388" s="661" t="s">
        <v>1776</v>
      </c>
      <c r="J388" s="659">
        <v>200</v>
      </c>
      <c r="K388" s="659"/>
      <c r="L388" s="659">
        <v>200</v>
      </c>
      <c r="M388" s="659"/>
      <c r="N388" s="659" t="s">
        <v>1777</v>
      </c>
      <c r="O388" s="659" t="s">
        <v>1650</v>
      </c>
      <c r="P388" s="662" t="s">
        <v>1778</v>
      </c>
      <c r="Q388" s="659" t="s">
        <v>42</v>
      </c>
      <c r="R388" s="659" t="s">
        <v>42</v>
      </c>
      <c r="S388" s="659" t="s">
        <v>42</v>
      </c>
      <c r="T388" s="659" t="s">
        <v>1651</v>
      </c>
      <c r="U388" s="659" t="s">
        <v>592</v>
      </c>
      <c r="V388" s="659" t="s">
        <v>41</v>
      </c>
      <c r="W388" s="663">
        <v>46082</v>
      </c>
      <c r="X388" s="663">
        <v>46387</v>
      </c>
      <c r="Y388" s="659" t="s">
        <v>44</v>
      </c>
    </row>
    <row r="389" ht="114" spans="1:25">
      <c r="A389" s="659">
        <v>62</v>
      </c>
      <c r="B389" s="659" t="s">
        <v>103</v>
      </c>
      <c r="C389" s="659" t="s">
        <v>1622</v>
      </c>
      <c r="D389" s="659" t="s">
        <v>1645</v>
      </c>
      <c r="E389" s="659" t="s">
        <v>1779</v>
      </c>
      <c r="F389" s="659" t="s">
        <v>235</v>
      </c>
      <c r="G389" s="659" t="s">
        <v>1780</v>
      </c>
      <c r="H389" s="659" t="s">
        <v>37</v>
      </c>
      <c r="I389" s="661" t="s">
        <v>1781</v>
      </c>
      <c r="J389" s="659">
        <v>170</v>
      </c>
      <c r="K389" s="659"/>
      <c r="L389" s="659">
        <v>170</v>
      </c>
      <c r="M389" s="659"/>
      <c r="N389" s="659" t="s">
        <v>1782</v>
      </c>
      <c r="O389" s="659" t="s">
        <v>1650</v>
      </c>
      <c r="P389" s="662" t="s">
        <v>1783</v>
      </c>
      <c r="Q389" s="659" t="s">
        <v>42</v>
      </c>
      <c r="R389" s="659" t="s">
        <v>42</v>
      </c>
      <c r="S389" s="659" t="s">
        <v>42</v>
      </c>
      <c r="T389" s="659" t="s">
        <v>1651</v>
      </c>
      <c r="U389" s="659" t="s">
        <v>240</v>
      </c>
      <c r="V389" s="659" t="s">
        <v>41</v>
      </c>
      <c r="W389" s="663">
        <v>46023</v>
      </c>
      <c r="X389" s="663">
        <v>46387</v>
      </c>
      <c r="Y389" s="659" t="s">
        <v>44</v>
      </c>
    </row>
    <row r="390" ht="114" spans="1:25">
      <c r="A390" s="659">
        <v>63</v>
      </c>
      <c r="B390" s="659" t="s">
        <v>103</v>
      </c>
      <c r="C390" s="659" t="s">
        <v>1622</v>
      </c>
      <c r="D390" s="659" t="s">
        <v>1645</v>
      </c>
      <c r="E390" s="659" t="s">
        <v>1784</v>
      </c>
      <c r="F390" s="659" t="s">
        <v>235</v>
      </c>
      <c r="G390" s="659" t="s">
        <v>1245</v>
      </c>
      <c r="H390" s="659" t="s">
        <v>37</v>
      </c>
      <c r="I390" s="661" t="s">
        <v>1785</v>
      </c>
      <c r="J390" s="659">
        <v>200</v>
      </c>
      <c r="K390" s="659"/>
      <c r="L390" s="659">
        <v>200</v>
      </c>
      <c r="M390" s="659"/>
      <c r="N390" s="659" t="s">
        <v>1786</v>
      </c>
      <c r="O390" s="659" t="s">
        <v>1650</v>
      </c>
      <c r="P390" s="662" t="s">
        <v>1787</v>
      </c>
      <c r="Q390" s="659" t="s">
        <v>42</v>
      </c>
      <c r="R390" s="659" t="s">
        <v>42</v>
      </c>
      <c r="S390" s="659" t="s">
        <v>42</v>
      </c>
      <c r="T390" s="659" t="s">
        <v>1651</v>
      </c>
      <c r="U390" s="659" t="s">
        <v>240</v>
      </c>
      <c r="V390" s="659" t="s">
        <v>41</v>
      </c>
      <c r="W390" s="663">
        <v>46023</v>
      </c>
      <c r="X390" s="663">
        <v>46387</v>
      </c>
      <c r="Y390" s="659" t="s">
        <v>44</v>
      </c>
    </row>
    <row r="391" ht="142.5" spans="1:25">
      <c r="A391" s="659">
        <v>64</v>
      </c>
      <c r="B391" s="659" t="s">
        <v>103</v>
      </c>
      <c r="C391" s="659" t="s">
        <v>1622</v>
      </c>
      <c r="D391" s="659" t="s">
        <v>1645</v>
      </c>
      <c r="E391" s="659" t="s">
        <v>1788</v>
      </c>
      <c r="F391" s="659" t="s">
        <v>185</v>
      </c>
      <c r="G391" s="659" t="s">
        <v>306</v>
      </c>
      <c r="H391" s="659" t="s">
        <v>37</v>
      </c>
      <c r="I391" s="661" t="s">
        <v>1789</v>
      </c>
      <c r="J391" s="659">
        <v>335</v>
      </c>
      <c r="K391" s="659"/>
      <c r="L391" s="659">
        <v>335</v>
      </c>
      <c r="M391" s="659"/>
      <c r="N391" s="659" t="s">
        <v>1790</v>
      </c>
      <c r="O391" s="659" t="s">
        <v>1791</v>
      </c>
      <c r="P391" s="662" t="s">
        <v>1792</v>
      </c>
      <c r="Q391" s="659" t="s">
        <v>42</v>
      </c>
      <c r="R391" s="659" t="s">
        <v>42</v>
      </c>
      <c r="S391" s="659" t="s">
        <v>42</v>
      </c>
      <c r="T391" s="659" t="s">
        <v>1651</v>
      </c>
      <c r="U391" s="659" t="s">
        <v>190</v>
      </c>
      <c r="V391" s="659" t="s">
        <v>41</v>
      </c>
      <c r="W391" s="663">
        <v>46023</v>
      </c>
      <c r="X391" s="663">
        <v>46357</v>
      </c>
      <c r="Y391" s="659" t="s">
        <v>44</v>
      </c>
    </row>
    <row r="392" ht="171" spans="1:25">
      <c r="A392" s="659">
        <v>65</v>
      </c>
      <c r="B392" s="659" t="s">
        <v>103</v>
      </c>
      <c r="C392" s="659" t="s">
        <v>1622</v>
      </c>
      <c r="D392" s="659" t="s">
        <v>1645</v>
      </c>
      <c r="E392" s="659" t="s">
        <v>1793</v>
      </c>
      <c r="F392" s="659" t="s">
        <v>49</v>
      </c>
      <c r="G392" s="659" t="s">
        <v>607</v>
      </c>
      <c r="H392" s="659" t="s">
        <v>37</v>
      </c>
      <c r="I392" s="661" t="s">
        <v>1794</v>
      </c>
      <c r="J392" s="659">
        <v>250</v>
      </c>
      <c r="K392" s="659"/>
      <c r="L392" s="659">
        <v>250</v>
      </c>
      <c r="M392" s="659"/>
      <c r="N392" s="659" t="s">
        <v>1795</v>
      </c>
      <c r="O392" s="659" t="s">
        <v>1650</v>
      </c>
      <c r="P392" s="662" t="s">
        <v>1796</v>
      </c>
      <c r="Q392" s="659" t="s">
        <v>42</v>
      </c>
      <c r="R392" s="659" t="s">
        <v>42</v>
      </c>
      <c r="S392" s="659" t="s">
        <v>42</v>
      </c>
      <c r="T392" s="659" t="s">
        <v>1651</v>
      </c>
      <c r="U392" s="659" t="s">
        <v>55</v>
      </c>
      <c r="V392" s="659" t="s">
        <v>41</v>
      </c>
      <c r="W392" s="663">
        <v>46082</v>
      </c>
      <c r="X392" s="663">
        <v>46387</v>
      </c>
      <c r="Y392" s="659" t="s">
        <v>44</v>
      </c>
    </row>
    <row r="393" ht="99.75" spans="1:25">
      <c r="A393" s="659">
        <v>66</v>
      </c>
      <c r="B393" s="659" t="s">
        <v>103</v>
      </c>
      <c r="C393" s="659" t="s">
        <v>1622</v>
      </c>
      <c r="D393" s="659" t="s">
        <v>1645</v>
      </c>
      <c r="E393" s="659" t="s">
        <v>1797</v>
      </c>
      <c r="F393" s="659" t="s">
        <v>251</v>
      </c>
      <c r="G393" s="659" t="s">
        <v>542</v>
      </c>
      <c r="H393" s="659" t="s">
        <v>37</v>
      </c>
      <c r="I393" s="661" t="s">
        <v>1798</v>
      </c>
      <c r="J393" s="659">
        <v>180</v>
      </c>
      <c r="K393" s="659"/>
      <c r="L393" s="659">
        <v>180</v>
      </c>
      <c r="M393" s="659"/>
      <c r="N393" s="659" t="s">
        <v>1799</v>
      </c>
      <c r="O393" s="659" t="s">
        <v>1650</v>
      </c>
      <c r="P393" s="662" t="s">
        <v>1800</v>
      </c>
      <c r="Q393" s="659" t="s">
        <v>42</v>
      </c>
      <c r="R393" s="659" t="s">
        <v>42</v>
      </c>
      <c r="S393" s="659" t="s">
        <v>42</v>
      </c>
      <c r="T393" s="659" t="s">
        <v>1651</v>
      </c>
      <c r="U393" s="659" t="s">
        <v>521</v>
      </c>
      <c r="V393" s="659" t="s">
        <v>41</v>
      </c>
      <c r="W393" s="663">
        <v>46054</v>
      </c>
      <c r="X393" s="663">
        <v>46296</v>
      </c>
      <c r="Y393" s="659" t="s">
        <v>44</v>
      </c>
    </row>
    <row r="394" ht="114" spans="1:25">
      <c r="A394" s="659">
        <v>67</v>
      </c>
      <c r="B394" s="659" t="s">
        <v>103</v>
      </c>
      <c r="C394" s="659" t="s">
        <v>1622</v>
      </c>
      <c r="D394" s="659" t="s">
        <v>1645</v>
      </c>
      <c r="E394" s="659" t="s">
        <v>1801</v>
      </c>
      <c r="F394" s="659" t="s">
        <v>251</v>
      </c>
      <c r="G394" s="659" t="s">
        <v>252</v>
      </c>
      <c r="H394" s="659" t="s">
        <v>37</v>
      </c>
      <c r="I394" s="661" t="s">
        <v>1802</v>
      </c>
      <c r="J394" s="659">
        <v>150</v>
      </c>
      <c r="K394" s="659"/>
      <c r="L394" s="659">
        <v>150</v>
      </c>
      <c r="M394" s="659"/>
      <c r="N394" s="659" t="s">
        <v>1803</v>
      </c>
      <c r="O394" s="659" t="s">
        <v>1650</v>
      </c>
      <c r="P394" s="662" t="s">
        <v>1804</v>
      </c>
      <c r="Q394" s="659" t="s">
        <v>42</v>
      </c>
      <c r="R394" s="659" t="s">
        <v>42</v>
      </c>
      <c r="S394" s="659" t="s">
        <v>42</v>
      </c>
      <c r="T394" s="659" t="s">
        <v>1651</v>
      </c>
      <c r="U394" s="659" t="s">
        <v>521</v>
      </c>
      <c r="V394" s="659" t="s">
        <v>41</v>
      </c>
      <c r="W394" s="663">
        <v>46054</v>
      </c>
      <c r="X394" s="663">
        <v>46387</v>
      </c>
      <c r="Y394" s="659" t="s">
        <v>44</v>
      </c>
    </row>
    <row r="395" ht="114" spans="1:25">
      <c r="A395" s="659">
        <v>68</v>
      </c>
      <c r="B395" s="659" t="s">
        <v>103</v>
      </c>
      <c r="C395" s="659" t="s">
        <v>1622</v>
      </c>
      <c r="D395" s="659" t="s">
        <v>1645</v>
      </c>
      <c r="E395" s="659" t="s">
        <v>1805</v>
      </c>
      <c r="F395" s="659" t="s">
        <v>562</v>
      </c>
      <c r="G395" s="659" t="s">
        <v>1806</v>
      </c>
      <c r="H395" s="659" t="s">
        <v>37</v>
      </c>
      <c r="I395" s="661" t="s">
        <v>1807</v>
      </c>
      <c r="J395" s="659">
        <v>80</v>
      </c>
      <c r="K395" s="659">
        <v>80</v>
      </c>
      <c r="L395" s="659"/>
      <c r="M395" s="659"/>
      <c r="N395" s="659" t="s">
        <v>1808</v>
      </c>
      <c r="O395" s="659" t="s">
        <v>1650</v>
      </c>
      <c r="P395" s="662" t="s">
        <v>1809</v>
      </c>
      <c r="Q395" s="659" t="s">
        <v>42</v>
      </c>
      <c r="R395" s="659" t="s">
        <v>42</v>
      </c>
      <c r="S395" s="659" t="s">
        <v>42</v>
      </c>
      <c r="T395" s="659" t="s">
        <v>1651</v>
      </c>
      <c r="U395" s="659" t="s">
        <v>566</v>
      </c>
      <c r="V395" s="659" t="s">
        <v>41</v>
      </c>
      <c r="W395" s="663">
        <v>46023</v>
      </c>
      <c r="X395" s="663" t="s">
        <v>1013</v>
      </c>
      <c r="Y395" s="659" t="s">
        <v>44</v>
      </c>
    </row>
    <row r="396" ht="128.25" spans="1:25">
      <c r="A396" s="659">
        <v>69</v>
      </c>
      <c r="B396" s="659" t="s">
        <v>103</v>
      </c>
      <c r="C396" s="659" t="s">
        <v>1622</v>
      </c>
      <c r="D396" s="659" t="s">
        <v>1645</v>
      </c>
      <c r="E396" s="659" t="s">
        <v>1810</v>
      </c>
      <c r="F396" s="659" t="s">
        <v>562</v>
      </c>
      <c r="G396" s="659" t="s">
        <v>1811</v>
      </c>
      <c r="H396" s="659" t="s">
        <v>37</v>
      </c>
      <c r="I396" s="661" t="s">
        <v>1812</v>
      </c>
      <c r="J396" s="659">
        <v>300</v>
      </c>
      <c r="K396" s="659"/>
      <c r="L396" s="659">
        <v>300</v>
      </c>
      <c r="M396" s="659"/>
      <c r="N396" s="659" t="s">
        <v>1813</v>
      </c>
      <c r="O396" s="659" t="s">
        <v>1650</v>
      </c>
      <c r="P396" s="662" t="s">
        <v>1814</v>
      </c>
      <c r="Q396" s="659" t="s">
        <v>42</v>
      </c>
      <c r="R396" s="659" t="s">
        <v>42</v>
      </c>
      <c r="S396" s="659" t="s">
        <v>42</v>
      </c>
      <c r="T396" s="659" t="s">
        <v>1651</v>
      </c>
      <c r="U396" s="659" t="s">
        <v>566</v>
      </c>
      <c r="V396" s="659" t="s">
        <v>41</v>
      </c>
      <c r="W396" s="663">
        <v>46023</v>
      </c>
      <c r="X396" s="663">
        <v>46387</v>
      </c>
      <c r="Y396" s="659" t="s">
        <v>44</v>
      </c>
    </row>
    <row r="397" ht="299.25" spans="1:25">
      <c r="A397" s="659">
        <v>70</v>
      </c>
      <c r="B397" s="659" t="s">
        <v>103</v>
      </c>
      <c r="C397" s="659" t="s">
        <v>1622</v>
      </c>
      <c r="D397" s="659" t="s">
        <v>1645</v>
      </c>
      <c r="E397" s="659" t="s">
        <v>1815</v>
      </c>
      <c r="F397" s="659" t="s">
        <v>97</v>
      </c>
      <c r="G397" s="659" t="s">
        <v>143</v>
      </c>
      <c r="H397" s="659" t="s">
        <v>37</v>
      </c>
      <c r="I397" s="661" t="s">
        <v>1816</v>
      </c>
      <c r="J397" s="659">
        <v>150</v>
      </c>
      <c r="K397" s="659"/>
      <c r="L397" s="659">
        <v>150</v>
      </c>
      <c r="M397" s="659"/>
      <c r="N397" s="659" t="s">
        <v>1817</v>
      </c>
      <c r="O397" s="659" t="s">
        <v>1650</v>
      </c>
      <c r="P397" s="662" t="s">
        <v>1818</v>
      </c>
      <c r="Q397" s="659" t="s">
        <v>42</v>
      </c>
      <c r="R397" s="659" t="s">
        <v>42</v>
      </c>
      <c r="S397" s="659" t="s">
        <v>42</v>
      </c>
      <c r="T397" s="659" t="s">
        <v>1651</v>
      </c>
      <c r="U397" s="659" t="s">
        <v>102</v>
      </c>
      <c r="V397" s="659" t="s">
        <v>41</v>
      </c>
      <c r="W397" s="663">
        <v>46023</v>
      </c>
      <c r="X397" s="663">
        <v>46387</v>
      </c>
      <c r="Y397" s="659" t="s">
        <v>44</v>
      </c>
    </row>
    <row r="398" ht="409.5" spans="1:25">
      <c r="A398" s="659">
        <v>71</v>
      </c>
      <c r="B398" s="659" t="s">
        <v>103</v>
      </c>
      <c r="C398" s="659" t="s">
        <v>1622</v>
      </c>
      <c r="D398" s="659" t="s">
        <v>1645</v>
      </c>
      <c r="E398" s="659" t="s">
        <v>1819</v>
      </c>
      <c r="F398" s="659" t="s">
        <v>76</v>
      </c>
      <c r="G398" s="659" t="s">
        <v>747</v>
      </c>
      <c r="H398" s="659" t="s">
        <v>37</v>
      </c>
      <c r="I398" s="661" t="s">
        <v>1820</v>
      </c>
      <c r="J398" s="659">
        <v>163</v>
      </c>
      <c r="K398" s="659">
        <v>163</v>
      </c>
      <c r="L398" s="659"/>
      <c r="M398" s="659"/>
      <c r="N398" s="659" t="s">
        <v>1821</v>
      </c>
      <c r="O398" s="659" t="s">
        <v>1650</v>
      </c>
      <c r="P398" s="662" t="s">
        <v>1822</v>
      </c>
      <c r="Q398" s="659" t="s">
        <v>42</v>
      </c>
      <c r="R398" s="659" t="s">
        <v>42</v>
      </c>
      <c r="S398" s="659" t="s">
        <v>42</v>
      </c>
      <c r="T398" s="659" t="s">
        <v>1651</v>
      </c>
      <c r="U398" s="659" t="s">
        <v>81</v>
      </c>
      <c r="V398" s="659" t="s">
        <v>41</v>
      </c>
      <c r="W398" s="663">
        <v>46082</v>
      </c>
      <c r="X398" s="663" t="s">
        <v>1013</v>
      </c>
      <c r="Y398" s="659" t="s">
        <v>44</v>
      </c>
    </row>
    <row r="399" ht="313.5" spans="1:25">
      <c r="A399" s="659">
        <v>72</v>
      </c>
      <c r="B399" s="659" t="s">
        <v>103</v>
      </c>
      <c r="C399" s="659" t="s">
        <v>1622</v>
      </c>
      <c r="D399" s="659" t="s">
        <v>1645</v>
      </c>
      <c r="E399" s="659" t="s">
        <v>1823</v>
      </c>
      <c r="F399" s="659" t="s">
        <v>76</v>
      </c>
      <c r="G399" s="659" t="s">
        <v>751</v>
      </c>
      <c r="H399" s="659" t="s">
        <v>37</v>
      </c>
      <c r="I399" s="661" t="s">
        <v>1824</v>
      </c>
      <c r="J399" s="659">
        <v>200</v>
      </c>
      <c r="K399" s="659"/>
      <c r="L399" s="659">
        <v>200</v>
      </c>
      <c r="M399" s="659"/>
      <c r="N399" s="659" t="s">
        <v>1825</v>
      </c>
      <c r="O399" s="659" t="s">
        <v>1650</v>
      </c>
      <c r="P399" s="662" t="s">
        <v>1826</v>
      </c>
      <c r="Q399" s="659" t="s">
        <v>42</v>
      </c>
      <c r="R399" s="659" t="s">
        <v>42</v>
      </c>
      <c r="S399" s="659" t="s">
        <v>42</v>
      </c>
      <c r="T399" s="659" t="s">
        <v>1651</v>
      </c>
      <c r="U399" s="659" t="s">
        <v>81</v>
      </c>
      <c r="V399" s="659" t="s">
        <v>41</v>
      </c>
      <c r="W399" s="663">
        <v>46082</v>
      </c>
      <c r="X399" s="663">
        <v>46387</v>
      </c>
      <c r="Y399" s="659" t="s">
        <v>44</v>
      </c>
    </row>
    <row r="400" ht="128.25" spans="1:25">
      <c r="A400" s="659">
        <v>73</v>
      </c>
      <c r="B400" s="659" t="s">
        <v>103</v>
      </c>
      <c r="C400" s="659" t="s">
        <v>1622</v>
      </c>
      <c r="D400" s="659" t="s">
        <v>1645</v>
      </c>
      <c r="E400" s="659" t="s">
        <v>1827</v>
      </c>
      <c r="F400" s="659" t="s">
        <v>434</v>
      </c>
      <c r="G400" s="659" t="s">
        <v>441</v>
      </c>
      <c r="H400" s="659" t="s">
        <v>37</v>
      </c>
      <c r="I400" s="661" t="s">
        <v>1828</v>
      </c>
      <c r="J400" s="659">
        <v>200</v>
      </c>
      <c r="K400" s="659"/>
      <c r="L400" s="659">
        <v>200</v>
      </c>
      <c r="M400" s="659"/>
      <c r="N400" s="659" t="s">
        <v>1829</v>
      </c>
      <c r="O400" s="659" t="s">
        <v>1650</v>
      </c>
      <c r="P400" s="662">
        <v>890</v>
      </c>
      <c r="Q400" s="659" t="s">
        <v>42</v>
      </c>
      <c r="R400" s="659" t="s">
        <v>42</v>
      </c>
      <c r="S400" s="659" t="s">
        <v>42</v>
      </c>
      <c r="T400" s="659" t="s">
        <v>1651</v>
      </c>
      <c r="U400" s="659" t="s">
        <v>439</v>
      </c>
      <c r="V400" s="659" t="s">
        <v>41</v>
      </c>
      <c r="W400" s="663">
        <v>46025</v>
      </c>
      <c r="X400" s="663">
        <v>46358</v>
      </c>
      <c r="Y400" s="659" t="s">
        <v>44</v>
      </c>
    </row>
    <row r="401" ht="242.25" spans="1:25">
      <c r="A401" s="659">
        <v>74</v>
      </c>
      <c r="B401" s="659" t="s">
        <v>103</v>
      </c>
      <c r="C401" s="659" t="s">
        <v>1622</v>
      </c>
      <c r="D401" s="659" t="s">
        <v>1645</v>
      </c>
      <c r="E401" s="659" t="s">
        <v>1830</v>
      </c>
      <c r="F401" s="659" t="s">
        <v>131</v>
      </c>
      <c r="G401" s="659" t="s">
        <v>1831</v>
      </c>
      <c r="H401" s="659" t="s">
        <v>37</v>
      </c>
      <c r="I401" s="661" t="s">
        <v>1832</v>
      </c>
      <c r="J401" s="659">
        <v>536</v>
      </c>
      <c r="K401" s="659"/>
      <c r="L401" s="659">
        <v>536</v>
      </c>
      <c r="M401" s="659"/>
      <c r="N401" s="659" t="s">
        <v>1833</v>
      </c>
      <c r="O401" s="659" t="s">
        <v>1650</v>
      </c>
      <c r="P401" s="662" t="s">
        <v>1834</v>
      </c>
      <c r="Q401" s="659" t="s">
        <v>42</v>
      </c>
      <c r="R401" s="659" t="s">
        <v>42</v>
      </c>
      <c r="S401" s="659" t="s">
        <v>42</v>
      </c>
      <c r="T401" s="659" t="s">
        <v>1651</v>
      </c>
      <c r="U401" s="659" t="s">
        <v>136</v>
      </c>
      <c r="V401" s="659" t="s">
        <v>41</v>
      </c>
      <c r="W401" s="663">
        <v>46023</v>
      </c>
      <c r="X401" s="663">
        <v>46296</v>
      </c>
      <c r="Y401" s="659" t="s">
        <v>44</v>
      </c>
    </row>
    <row r="402" ht="99.75" spans="1:25">
      <c r="A402" s="659">
        <v>75</v>
      </c>
      <c r="B402" s="659" t="s">
        <v>103</v>
      </c>
      <c r="C402" s="659" t="s">
        <v>1622</v>
      </c>
      <c r="D402" s="659" t="s">
        <v>1645</v>
      </c>
      <c r="E402" s="659" t="s">
        <v>1835</v>
      </c>
      <c r="F402" s="659" t="s">
        <v>705</v>
      </c>
      <c r="G402" s="659" t="s">
        <v>1836</v>
      </c>
      <c r="H402" s="659" t="s">
        <v>37</v>
      </c>
      <c r="I402" s="661" t="s">
        <v>1837</v>
      </c>
      <c r="J402" s="659">
        <v>216</v>
      </c>
      <c r="K402" s="659">
        <v>216</v>
      </c>
      <c r="L402" s="659"/>
      <c r="M402" s="659"/>
      <c r="N402" s="659" t="s">
        <v>1838</v>
      </c>
      <c r="O402" s="659" t="s">
        <v>1839</v>
      </c>
      <c r="P402" s="662" t="s">
        <v>1840</v>
      </c>
      <c r="Q402" s="659" t="s">
        <v>42</v>
      </c>
      <c r="R402" s="659" t="s">
        <v>42</v>
      </c>
      <c r="S402" s="659" t="s">
        <v>42</v>
      </c>
      <c r="T402" s="659" t="s">
        <v>1651</v>
      </c>
      <c r="U402" s="659" t="s">
        <v>709</v>
      </c>
      <c r="V402" s="659" t="s">
        <v>41</v>
      </c>
      <c r="W402" s="663">
        <v>46023</v>
      </c>
      <c r="X402" s="663">
        <v>46357</v>
      </c>
      <c r="Y402" s="659" t="s">
        <v>44</v>
      </c>
    </row>
    <row r="403" ht="213.75" spans="1:25">
      <c r="A403" s="659">
        <v>76</v>
      </c>
      <c r="B403" s="659" t="s">
        <v>103</v>
      </c>
      <c r="C403" s="659" t="s">
        <v>1622</v>
      </c>
      <c r="D403" s="659" t="s">
        <v>1645</v>
      </c>
      <c r="E403" s="659" t="s">
        <v>1841</v>
      </c>
      <c r="F403" s="659" t="s">
        <v>705</v>
      </c>
      <c r="G403" s="659" t="s">
        <v>1519</v>
      </c>
      <c r="H403" s="659" t="s">
        <v>37</v>
      </c>
      <c r="I403" s="661" t="s">
        <v>1842</v>
      </c>
      <c r="J403" s="659">
        <v>200</v>
      </c>
      <c r="K403" s="659"/>
      <c r="L403" s="659">
        <v>200</v>
      </c>
      <c r="M403" s="659"/>
      <c r="N403" s="659" t="s">
        <v>1843</v>
      </c>
      <c r="O403" s="659" t="s">
        <v>1839</v>
      </c>
      <c r="P403" s="662" t="s">
        <v>1844</v>
      </c>
      <c r="Q403" s="659" t="s">
        <v>42</v>
      </c>
      <c r="R403" s="659" t="s">
        <v>42</v>
      </c>
      <c r="S403" s="659" t="s">
        <v>42</v>
      </c>
      <c r="T403" s="659" t="s">
        <v>1651</v>
      </c>
      <c r="U403" s="659" t="s">
        <v>709</v>
      </c>
      <c r="V403" s="659" t="s">
        <v>41</v>
      </c>
      <c r="W403" s="663">
        <v>46023</v>
      </c>
      <c r="X403" s="663">
        <v>46357</v>
      </c>
      <c r="Y403" s="659" t="s">
        <v>44</v>
      </c>
    </row>
    <row r="404" ht="71.25" spans="1:25">
      <c r="A404" s="659">
        <v>77</v>
      </c>
      <c r="B404" s="659" t="s">
        <v>103</v>
      </c>
      <c r="C404" s="659" t="s">
        <v>104</v>
      </c>
      <c r="D404" s="659" t="s">
        <v>105</v>
      </c>
      <c r="E404" s="659" t="s">
        <v>1845</v>
      </c>
      <c r="F404" s="659" t="s">
        <v>114</v>
      </c>
      <c r="G404" s="659" t="s">
        <v>1656</v>
      </c>
      <c r="H404" s="659" t="s">
        <v>37</v>
      </c>
      <c r="I404" s="661" t="s">
        <v>1846</v>
      </c>
      <c r="J404" s="659">
        <v>29</v>
      </c>
      <c r="K404" s="659"/>
      <c r="L404" s="659">
        <v>29</v>
      </c>
      <c r="M404" s="659"/>
      <c r="N404" s="659" t="s">
        <v>1847</v>
      </c>
      <c r="O404" s="659" t="s">
        <v>1650</v>
      </c>
      <c r="P404" s="662" t="s">
        <v>1848</v>
      </c>
      <c r="Q404" s="659" t="s">
        <v>42</v>
      </c>
      <c r="R404" s="659" t="s">
        <v>42</v>
      </c>
      <c r="S404" s="659" t="s">
        <v>42</v>
      </c>
      <c r="T404" s="659" t="s">
        <v>1651</v>
      </c>
      <c r="U404" s="659" t="s">
        <v>119</v>
      </c>
      <c r="V404" s="659" t="s">
        <v>41</v>
      </c>
      <c r="W404" s="663">
        <v>46023</v>
      </c>
      <c r="X404" s="663">
        <v>46387</v>
      </c>
      <c r="Y404" s="659" t="s">
        <v>44</v>
      </c>
    </row>
    <row r="405" ht="71.25" spans="1:25">
      <c r="A405" s="659">
        <v>78</v>
      </c>
      <c r="B405" s="659" t="s">
        <v>103</v>
      </c>
      <c r="C405" s="659" t="s">
        <v>1849</v>
      </c>
      <c r="D405" s="659" t="s">
        <v>1850</v>
      </c>
      <c r="E405" s="659" t="s">
        <v>1851</v>
      </c>
      <c r="F405" s="659" t="s">
        <v>76</v>
      </c>
      <c r="G405" s="659" t="s">
        <v>1852</v>
      </c>
      <c r="H405" s="659" t="s">
        <v>37</v>
      </c>
      <c r="I405" s="661" t="s">
        <v>1853</v>
      </c>
      <c r="J405" s="659">
        <v>600</v>
      </c>
      <c r="K405" s="659"/>
      <c r="L405" s="659"/>
      <c r="M405" s="659">
        <v>600</v>
      </c>
      <c r="N405" s="659" t="s">
        <v>1854</v>
      </c>
      <c r="O405" s="659" t="s">
        <v>1855</v>
      </c>
      <c r="P405" s="662" t="s">
        <v>1856</v>
      </c>
      <c r="Q405" s="659" t="s">
        <v>42</v>
      </c>
      <c r="R405" s="659" t="s">
        <v>42</v>
      </c>
      <c r="S405" s="659" t="s">
        <v>42</v>
      </c>
      <c r="T405" s="659" t="s">
        <v>1217</v>
      </c>
      <c r="U405" s="659" t="s">
        <v>81</v>
      </c>
      <c r="V405" s="659" t="s">
        <v>41</v>
      </c>
      <c r="W405" s="663">
        <v>46113</v>
      </c>
      <c r="X405" s="663">
        <v>46357</v>
      </c>
      <c r="Y405" s="659" t="s">
        <v>44</v>
      </c>
    </row>
    <row r="406" ht="242.25" spans="1:25">
      <c r="A406" s="659">
        <v>79</v>
      </c>
      <c r="B406" s="659" t="s">
        <v>103</v>
      </c>
      <c r="C406" s="659" t="s">
        <v>1849</v>
      </c>
      <c r="D406" s="659" t="s">
        <v>1857</v>
      </c>
      <c r="E406" s="659" t="s">
        <v>1858</v>
      </c>
      <c r="F406" s="659" t="s">
        <v>1859</v>
      </c>
      <c r="G406" s="659"/>
      <c r="H406" s="659" t="s">
        <v>37</v>
      </c>
      <c r="I406" s="661" t="s">
        <v>1860</v>
      </c>
      <c r="J406" s="659">
        <v>600</v>
      </c>
      <c r="K406" s="659"/>
      <c r="L406" s="659"/>
      <c r="M406" s="659">
        <v>600</v>
      </c>
      <c r="N406" s="659" t="s">
        <v>1861</v>
      </c>
      <c r="O406" s="659" t="s">
        <v>1862</v>
      </c>
      <c r="P406" s="662" t="s">
        <v>1863</v>
      </c>
      <c r="Q406" s="659" t="s">
        <v>42</v>
      </c>
      <c r="R406" s="659" t="s">
        <v>42</v>
      </c>
      <c r="S406" s="659" t="s">
        <v>42</v>
      </c>
      <c r="T406" s="659" t="s">
        <v>1217</v>
      </c>
      <c r="U406" s="659" t="s">
        <v>1864</v>
      </c>
      <c r="V406" s="659" t="s">
        <v>41</v>
      </c>
      <c r="W406" s="663">
        <v>46113</v>
      </c>
      <c r="X406" s="663">
        <v>46357</v>
      </c>
      <c r="Y406" s="659" t="s">
        <v>44</v>
      </c>
    </row>
    <row r="407" ht="228" spans="1:25">
      <c r="A407" s="659">
        <v>80</v>
      </c>
      <c r="B407" s="659" t="s">
        <v>103</v>
      </c>
      <c r="C407" s="659" t="s">
        <v>1849</v>
      </c>
      <c r="D407" s="659" t="s">
        <v>1857</v>
      </c>
      <c r="E407" s="659" t="s">
        <v>1865</v>
      </c>
      <c r="F407" s="659" t="s">
        <v>1866</v>
      </c>
      <c r="G407" s="659"/>
      <c r="H407" s="659" t="s">
        <v>37</v>
      </c>
      <c r="I407" s="661" t="s">
        <v>1867</v>
      </c>
      <c r="J407" s="659">
        <v>200</v>
      </c>
      <c r="K407" s="659"/>
      <c r="L407" s="659"/>
      <c r="M407" s="659">
        <v>200</v>
      </c>
      <c r="N407" s="659" t="s">
        <v>1868</v>
      </c>
      <c r="O407" s="659" t="s">
        <v>1869</v>
      </c>
      <c r="P407" s="662" t="s">
        <v>1870</v>
      </c>
      <c r="Q407" s="659" t="s">
        <v>42</v>
      </c>
      <c r="R407" s="659" t="s">
        <v>42</v>
      </c>
      <c r="S407" s="659" t="s">
        <v>42</v>
      </c>
      <c r="T407" s="659" t="s">
        <v>1217</v>
      </c>
      <c r="U407" s="659" t="s">
        <v>1864</v>
      </c>
      <c r="V407" s="659" t="s">
        <v>41</v>
      </c>
      <c r="W407" s="663">
        <v>46113</v>
      </c>
      <c r="X407" s="663">
        <v>46357</v>
      </c>
      <c r="Y407" s="659" t="s">
        <v>44</v>
      </c>
    </row>
    <row r="408" ht="384.75" spans="1:25">
      <c r="A408" s="659">
        <v>81</v>
      </c>
      <c r="B408" s="659" t="s">
        <v>103</v>
      </c>
      <c r="C408" s="659" t="s">
        <v>1849</v>
      </c>
      <c r="D408" s="659" t="s">
        <v>1850</v>
      </c>
      <c r="E408" s="659" t="s">
        <v>1871</v>
      </c>
      <c r="F408" s="659" t="s">
        <v>404</v>
      </c>
      <c r="G408" s="659"/>
      <c r="H408" s="659" t="s">
        <v>37</v>
      </c>
      <c r="I408" s="661" t="s">
        <v>1872</v>
      </c>
      <c r="J408" s="659">
        <v>110</v>
      </c>
      <c r="K408" s="659"/>
      <c r="L408" s="659"/>
      <c r="M408" s="664" t="s">
        <v>1873</v>
      </c>
      <c r="N408" s="659" t="s">
        <v>1874</v>
      </c>
      <c r="O408" s="659" t="s">
        <v>1855</v>
      </c>
      <c r="P408" s="662" t="s">
        <v>1875</v>
      </c>
      <c r="Q408" s="659" t="s">
        <v>42</v>
      </c>
      <c r="R408" s="659" t="s">
        <v>42</v>
      </c>
      <c r="S408" s="659" t="s">
        <v>42</v>
      </c>
      <c r="T408" s="659" t="s">
        <v>1217</v>
      </c>
      <c r="U408" s="659" t="s">
        <v>408</v>
      </c>
      <c r="V408" s="659" t="s">
        <v>41</v>
      </c>
      <c r="W408" s="663">
        <v>46113</v>
      </c>
      <c r="X408" s="663">
        <v>46357</v>
      </c>
      <c r="Y408" s="659" t="s">
        <v>44</v>
      </c>
    </row>
    <row r="409" ht="156.75" spans="1:25">
      <c r="A409" s="659">
        <v>82</v>
      </c>
      <c r="B409" s="659" t="s">
        <v>31</v>
      </c>
      <c r="C409" s="659" t="s">
        <v>46</v>
      </c>
      <c r="D409" s="659" t="s">
        <v>47</v>
      </c>
      <c r="E409" s="659" t="s">
        <v>1876</v>
      </c>
      <c r="F409" s="659" t="s">
        <v>251</v>
      </c>
      <c r="G409" s="659" t="s">
        <v>523</v>
      </c>
      <c r="H409" s="659" t="s">
        <v>37</v>
      </c>
      <c r="I409" s="661" t="s">
        <v>1877</v>
      </c>
      <c r="J409" s="659">
        <v>495</v>
      </c>
      <c r="K409" s="659"/>
      <c r="L409" s="659"/>
      <c r="M409" s="659">
        <v>495</v>
      </c>
      <c r="N409" s="659" t="s">
        <v>1878</v>
      </c>
      <c r="O409" s="659" t="s">
        <v>1879</v>
      </c>
      <c r="P409" s="662" t="s">
        <v>1880</v>
      </c>
      <c r="Q409" s="659" t="s">
        <v>42</v>
      </c>
      <c r="R409" s="659" t="s">
        <v>42</v>
      </c>
      <c r="S409" s="659" t="s">
        <v>42</v>
      </c>
      <c r="T409" s="659" t="s">
        <v>1217</v>
      </c>
      <c r="U409" s="659" t="s">
        <v>521</v>
      </c>
      <c r="V409" s="659" t="s">
        <v>41</v>
      </c>
      <c r="W409" s="663">
        <v>46113</v>
      </c>
      <c r="X409" s="663">
        <v>46357</v>
      </c>
      <c r="Y409" s="659" t="s">
        <v>45</v>
      </c>
    </row>
    <row r="410" ht="327.75" spans="1:25">
      <c r="A410" s="659">
        <v>83</v>
      </c>
      <c r="B410" s="659" t="s">
        <v>103</v>
      </c>
      <c r="C410" s="659" t="s">
        <v>1622</v>
      </c>
      <c r="D410" s="659" t="s">
        <v>1623</v>
      </c>
      <c r="E410" s="659" t="s">
        <v>1881</v>
      </c>
      <c r="F410" s="659" t="s">
        <v>378</v>
      </c>
      <c r="G410" s="659" t="s">
        <v>1882</v>
      </c>
      <c r="H410" s="659" t="s">
        <v>37</v>
      </c>
      <c r="I410" s="661" t="s">
        <v>1883</v>
      </c>
      <c r="J410" s="659">
        <v>340</v>
      </c>
      <c r="K410" s="659">
        <v>340</v>
      </c>
      <c r="L410" s="659"/>
      <c r="M410" s="659"/>
      <c r="N410" s="659" t="s">
        <v>1884</v>
      </c>
      <c r="O410" s="659" t="s">
        <v>1885</v>
      </c>
      <c r="P410" s="662">
        <v>4488</v>
      </c>
      <c r="Q410" s="659" t="s">
        <v>42</v>
      </c>
      <c r="R410" s="659" t="s">
        <v>42</v>
      </c>
      <c r="S410" s="659" t="s">
        <v>42</v>
      </c>
      <c r="T410" s="659" t="s">
        <v>1886</v>
      </c>
      <c r="U410" s="659" t="s">
        <v>383</v>
      </c>
      <c r="V410" s="659" t="s">
        <v>41</v>
      </c>
      <c r="W410" s="663">
        <v>46023</v>
      </c>
      <c r="X410" s="663">
        <v>46387</v>
      </c>
      <c r="Y410" s="659" t="s">
        <v>44</v>
      </c>
    </row>
    <row r="411" ht="156.75" spans="1:25">
      <c r="A411" s="659">
        <v>84</v>
      </c>
      <c r="B411" s="659" t="s">
        <v>103</v>
      </c>
      <c r="C411" s="659" t="s">
        <v>1622</v>
      </c>
      <c r="D411" s="659" t="s">
        <v>1623</v>
      </c>
      <c r="E411" s="659" t="s">
        <v>1887</v>
      </c>
      <c r="F411" s="659" t="s">
        <v>185</v>
      </c>
      <c r="G411" s="659" t="s">
        <v>368</v>
      </c>
      <c r="H411" s="659" t="s">
        <v>37</v>
      </c>
      <c r="I411" s="661" t="s">
        <v>1888</v>
      </c>
      <c r="J411" s="659">
        <v>200</v>
      </c>
      <c r="K411" s="659">
        <v>200</v>
      </c>
      <c r="L411" s="659"/>
      <c r="M411" s="659"/>
      <c r="N411" s="659" t="s">
        <v>1889</v>
      </c>
      <c r="O411" s="659"/>
      <c r="P411" s="662">
        <v>4270</v>
      </c>
      <c r="Q411" s="659" t="s">
        <v>42</v>
      </c>
      <c r="R411" s="659" t="s">
        <v>42</v>
      </c>
      <c r="S411" s="659" t="s">
        <v>42</v>
      </c>
      <c r="T411" s="659" t="s">
        <v>1886</v>
      </c>
      <c r="U411" s="659" t="s">
        <v>190</v>
      </c>
      <c r="V411" s="659" t="s">
        <v>41</v>
      </c>
      <c r="W411" s="663">
        <v>46204</v>
      </c>
      <c r="X411" s="663">
        <v>46387</v>
      </c>
      <c r="Y411" s="659" t="s">
        <v>44</v>
      </c>
    </row>
    <row r="412" ht="156.75" spans="1:25">
      <c r="A412" s="659">
        <v>85</v>
      </c>
      <c r="B412" s="659" t="s">
        <v>103</v>
      </c>
      <c r="C412" s="659" t="s">
        <v>1622</v>
      </c>
      <c r="D412" s="659" t="s">
        <v>1623</v>
      </c>
      <c r="E412" s="659" t="s">
        <v>1890</v>
      </c>
      <c r="F412" s="659" t="s">
        <v>192</v>
      </c>
      <c r="G412" s="659" t="s">
        <v>1212</v>
      </c>
      <c r="H412" s="659" t="s">
        <v>37</v>
      </c>
      <c r="I412" s="661" t="s">
        <v>1891</v>
      </c>
      <c r="J412" s="659">
        <v>189</v>
      </c>
      <c r="K412" s="659">
        <v>189</v>
      </c>
      <c r="L412" s="659"/>
      <c r="M412" s="659"/>
      <c r="N412" s="659" t="s">
        <v>1892</v>
      </c>
      <c r="O412" s="659"/>
      <c r="P412" s="662">
        <v>2773</v>
      </c>
      <c r="Q412" s="659" t="s">
        <v>42</v>
      </c>
      <c r="R412" s="659" t="s">
        <v>42</v>
      </c>
      <c r="S412" s="659" t="s">
        <v>42</v>
      </c>
      <c r="T412" s="659" t="s">
        <v>1886</v>
      </c>
      <c r="U412" s="659" t="s">
        <v>196</v>
      </c>
      <c r="V412" s="659" t="s">
        <v>41</v>
      </c>
      <c r="W412" s="663">
        <v>46204</v>
      </c>
      <c r="X412" s="663">
        <v>46387</v>
      </c>
      <c r="Y412" s="659" t="s">
        <v>44</v>
      </c>
    </row>
    <row r="413" ht="313.5" spans="1:25">
      <c r="A413" s="659">
        <v>86</v>
      </c>
      <c r="B413" s="659" t="s">
        <v>103</v>
      </c>
      <c r="C413" s="659" t="s">
        <v>1622</v>
      </c>
      <c r="D413" s="659" t="s">
        <v>1623</v>
      </c>
      <c r="E413" s="659" t="s">
        <v>1893</v>
      </c>
      <c r="F413" s="659" t="s">
        <v>632</v>
      </c>
      <c r="G413" s="659" t="s">
        <v>1894</v>
      </c>
      <c r="H413" s="659" t="s">
        <v>37</v>
      </c>
      <c r="I413" s="661" t="s">
        <v>1895</v>
      </c>
      <c r="J413" s="659">
        <v>300</v>
      </c>
      <c r="K413" s="659">
        <v>300</v>
      </c>
      <c r="L413" s="659"/>
      <c r="M413" s="659"/>
      <c r="N413" s="659" t="s">
        <v>1896</v>
      </c>
      <c r="O413" s="659" t="s">
        <v>1897</v>
      </c>
      <c r="P413" s="662">
        <v>3461</v>
      </c>
      <c r="Q413" s="659" t="s">
        <v>42</v>
      </c>
      <c r="R413" s="659" t="s">
        <v>42</v>
      </c>
      <c r="S413" s="659" t="s">
        <v>42</v>
      </c>
      <c r="T413" s="659" t="s">
        <v>1886</v>
      </c>
      <c r="U413" s="659" t="s">
        <v>637</v>
      </c>
      <c r="V413" s="659" t="s">
        <v>41</v>
      </c>
      <c r="W413" s="663">
        <v>46027</v>
      </c>
      <c r="X413" s="663">
        <v>46387</v>
      </c>
      <c r="Y413" s="659" t="s">
        <v>44</v>
      </c>
    </row>
    <row r="414" ht="313.5" spans="1:25">
      <c r="A414" s="659">
        <v>87</v>
      </c>
      <c r="B414" s="659" t="s">
        <v>103</v>
      </c>
      <c r="C414" s="659" t="s">
        <v>1622</v>
      </c>
      <c r="D414" s="659" t="s">
        <v>1623</v>
      </c>
      <c r="E414" s="659" t="s">
        <v>1898</v>
      </c>
      <c r="F414" s="659" t="s">
        <v>588</v>
      </c>
      <c r="G414" s="659" t="s">
        <v>1899</v>
      </c>
      <c r="H414" s="659" t="s">
        <v>37</v>
      </c>
      <c r="I414" s="661" t="s">
        <v>1900</v>
      </c>
      <c r="J414" s="659">
        <v>675</v>
      </c>
      <c r="K414" s="659">
        <v>675</v>
      </c>
      <c r="L414" s="659"/>
      <c r="M414" s="659"/>
      <c r="N414" s="659" t="s">
        <v>1901</v>
      </c>
      <c r="O414" s="659" t="s">
        <v>1902</v>
      </c>
      <c r="P414" s="662">
        <v>8378</v>
      </c>
      <c r="Q414" s="659" t="s">
        <v>42</v>
      </c>
      <c r="R414" s="659" t="s">
        <v>42</v>
      </c>
      <c r="S414" s="659" t="s">
        <v>42</v>
      </c>
      <c r="T414" s="659" t="s">
        <v>1886</v>
      </c>
      <c r="U414" s="659" t="s">
        <v>592</v>
      </c>
      <c r="V414" s="659" t="s">
        <v>41</v>
      </c>
      <c r="W414" s="663">
        <v>46028</v>
      </c>
      <c r="X414" s="663">
        <v>46387</v>
      </c>
      <c r="Y414" s="659" t="s">
        <v>44</v>
      </c>
    </row>
    <row r="415" ht="327.75" spans="1:25">
      <c r="A415" s="659">
        <v>88</v>
      </c>
      <c r="B415" s="659" t="s">
        <v>103</v>
      </c>
      <c r="C415" s="659" t="s">
        <v>1622</v>
      </c>
      <c r="D415" s="659" t="s">
        <v>1623</v>
      </c>
      <c r="E415" s="659" t="s">
        <v>1903</v>
      </c>
      <c r="F415" s="659" t="s">
        <v>434</v>
      </c>
      <c r="G415" s="659" t="s">
        <v>441</v>
      </c>
      <c r="H415" s="659" t="s">
        <v>37</v>
      </c>
      <c r="I415" s="661" t="s">
        <v>1904</v>
      </c>
      <c r="J415" s="659">
        <v>440</v>
      </c>
      <c r="K415" s="659">
        <v>440</v>
      </c>
      <c r="L415" s="659"/>
      <c r="M415" s="659"/>
      <c r="N415" s="659" t="s">
        <v>1905</v>
      </c>
      <c r="O415" s="659" t="s">
        <v>1906</v>
      </c>
      <c r="P415" s="662">
        <v>2245</v>
      </c>
      <c r="Q415" s="659" t="s">
        <v>42</v>
      </c>
      <c r="R415" s="659" t="s">
        <v>42</v>
      </c>
      <c r="S415" s="659" t="s">
        <v>42</v>
      </c>
      <c r="T415" s="659" t="s">
        <v>1886</v>
      </c>
      <c r="U415" s="659" t="s">
        <v>439</v>
      </c>
      <c r="V415" s="659" t="s">
        <v>41</v>
      </c>
      <c r="W415" s="663">
        <v>46030</v>
      </c>
      <c r="X415" s="663">
        <v>46387</v>
      </c>
      <c r="Y415" s="659" t="s">
        <v>44</v>
      </c>
    </row>
    <row r="416" ht="327.75" spans="1:25">
      <c r="A416" s="659">
        <v>89</v>
      </c>
      <c r="B416" s="659" t="s">
        <v>103</v>
      </c>
      <c r="C416" s="659" t="s">
        <v>1622</v>
      </c>
      <c r="D416" s="659" t="s">
        <v>1623</v>
      </c>
      <c r="E416" s="659" t="s">
        <v>1907</v>
      </c>
      <c r="F416" s="659" t="s">
        <v>404</v>
      </c>
      <c r="G416" s="659"/>
      <c r="H416" s="659" t="s">
        <v>37</v>
      </c>
      <c r="I416" s="661" t="s">
        <v>1908</v>
      </c>
      <c r="J416" s="659">
        <v>807</v>
      </c>
      <c r="K416" s="659"/>
      <c r="L416" s="659">
        <v>807</v>
      </c>
      <c r="M416" s="659"/>
      <c r="N416" s="659" t="s">
        <v>1909</v>
      </c>
      <c r="O416" s="659" t="s">
        <v>1910</v>
      </c>
      <c r="P416" s="662">
        <v>2674</v>
      </c>
      <c r="Q416" s="659" t="s">
        <v>42</v>
      </c>
      <c r="R416" s="659" t="s">
        <v>42</v>
      </c>
      <c r="S416" s="659" t="s">
        <v>42</v>
      </c>
      <c r="T416" s="659" t="s">
        <v>1886</v>
      </c>
      <c r="U416" s="659" t="s">
        <v>315</v>
      </c>
      <c r="V416" s="659" t="s">
        <v>41</v>
      </c>
      <c r="W416" s="663">
        <v>46031</v>
      </c>
      <c r="X416" s="663">
        <v>46387</v>
      </c>
      <c r="Y416" s="659" t="s">
        <v>44</v>
      </c>
    </row>
    <row r="417" ht="327.75" spans="1:25">
      <c r="A417" s="659">
        <v>90</v>
      </c>
      <c r="B417" s="659" t="s">
        <v>103</v>
      </c>
      <c r="C417" s="659" t="s">
        <v>1622</v>
      </c>
      <c r="D417" s="659" t="s">
        <v>1623</v>
      </c>
      <c r="E417" s="659" t="s">
        <v>1911</v>
      </c>
      <c r="F417" s="659" t="s">
        <v>811</v>
      </c>
      <c r="G417" s="659" t="s">
        <v>1059</v>
      </c>
      <c r="H417" s="659" t="s">
        <v>37</v>
      </c>
      <c r="I417" s="661" t="s">
        <v>1912</v>
      </c>
      <c r="J417" s="659">
        <v>185</v>
      </c>
      <c r="K417" s="659">
        <v>185</v>
      </c>
      <c r="L417" s="659"/>
      <c r="M417" s="659"/>
      <c r="N417" s="659" t="s">
        <v>1913</v>
      </c>
      <c r="O417" s="659" t="s">
        <v>1914</v>
      </c>
      <c r="P417" s="662">
        <v>2374</v>
      </c>
      <c r="Q417" s="659" t="s">
        <v>42</v>
      </c>
      <c r="R417" s="659" t="s">
        <v>42</v>
      </c>
      <c r="S417" s="659" t="s">
        <v>42</v>
      </c>
      <c r="T417" s="659" t="s">
        <v>1886</v>
      </c>
      <c r="U417" s="659" t="s">
        <v>62</v>
      </c>
      <c r="V417" s="659" t="s">
        <v>41</v>
      </c>
      <c r="W417" s="663">
        <v>46033</v>
      </c>
      <c r="X417" s="663">
        <v>46387</v>
      </c>
      <c r="Y417" s="659" t="s">
        <v>44</v>
      </c>
    </row>
    <row r="418" ht="327.75" spans="1:25">
      <c r="A418" s="659">
        <v>91</v>
      </c>
      <c r="B418" s="659" t="s">
        <v>103</v>
      </c>
      <c r="C418" s="659" t="s">
        <v>1622</v>
      </c>
      <c r="D418" s="659" t="s">
        <v>1623</v>
      </c>
      <c r="E418" s="659" t="s">
        <v>1915</v>
      </c>
      <c r="F418" s="659" t="s">
        <v>49</v>
      </c>
      <c r="G418" s="659" t="s">
        <v>1916</v>
      </c>
      <c r="H418" s="659" t="s">
        <v>37</v>
      </c>
      <c r="I418" s="661" t="s">
        <v>1917</v>
      </c>
      <c r="J418" s="659">
        <v>165</v>
      </c>
      <c r="K418" s="659">
        <v>165</v>
      </c>
      <c r="L418" s="659"/>
      <c r="M418" s="659"/>
      <c r="N418" s="659" t="s">
        <v>1918</v>
      </c>
      <c r="O418" s="659" t="s">
        <v>1919</v>
      </c>
      <c r="P418" s="662">
        <v>1375</v>
      </c>
      <c r="Q418" s="659" t="s">
        <v>42</v>
      </c>
      <c r="R418" s="659" t="s">
        <v>42</v>
      </c>
      <c r="S418" s="659" t="s">
        <v>42</v>
      </c>
      <c r="T418" s="659" t="s">
        <v>1886</v>
      </c>
      <c r="U418" s="659" t="s">
        <v>55</v>
      </c>
      <c r="V418" s="659" t="s">
        <v>41</v>
      </c>
      <c r="W418" s="663">
        <v>46034</v>
      </c>
      <c r="X418" s="663">
        <v>46387</v>
      </c>
      <c r="Y418" s="659" t="s">
        <v>44</v>
      </c>
    </row>
    <row r="419" ht="327.75" spans="1:25">
      <c r="A419" s="659">
        <v>92</v>
      </c>
      <c r="B419" s="659" t="s">
        <v>103</v>
      </c>
      <c r="C419" s="659" t="s">
        <v>1622</v>
      </c>
      <c r="D419" s="659" t="s">
        <v>1920</v>
      </c>
      <c r="E419" s="659" t="s">
        <v>1921</v>
      </c>
      <c r="F419" s="659" t="s">
        <v>1922</v>
      </c>
      <c r="G419" s="659"/>
      <c r="H419" s="659" t="s">
        <v>37</v>
      </c>
      <c r="I419" s="661" t="s">
        <v>1923</v>
      </c>
      <c r="J419" s="659">
        <v>1350</v>
      </c>
      <c r="K419" s="659"/>
      <c r="L419" s="659">
        <v>1350</v>
      </c>
      <c r="M419" s="659"/>
      <c r="N419" s="659" t="s">
        <v>1924</v>
      </c>
      <c r="O419" s="659" t="s">
        <v>1925</v>
      </c>
      <c r="P419" s="662">
        <v>78577</v>
      </c>
      <c r="Q419" s="659" t="s">
        <v>42</v>
      </c>
      <c r="R419" s="659" t="s">
        <v>42</v>
      </c>
      <c r="S419" s="659" t="s">
        <v>42</v>
      </c>
      <c r="T419" s="659" t="s">
        <v>1886</v>
      </c>
      <c r="U419" s="659" t="s">
        <v>315</v>
      </c>
      <c r="V419" s="659" t="s">
        <v>41</v>
      </c>
      <c r="W419" s="663">
        <v>46035</v>
      </c>
      <c r="X419" s="663">
        <v>46387</v>
      </c>
      <c r="Y419" s="659" t="s">
        <v>44</v>
      </c>
    </row>
    <row r="420" ht="313.5" spans="1:25">
      <c r="A420" s="659">
        <v>93</v>
      </c>
      <c r="B420" s="659" t="s">
        <v>103</v>
      </c>
      <c r="C420" s="659" t="s">
        <v>1622</v>
      </c>
      <c r="D420" s="659" t="s">
        <v>1623</v>
      </c>
      <c r="E420" s="659" t="s">
        <v>1926</v>
      </c>
      <c r="F420" s="659" t="s">
        <v>198</v>
      </c>
      <c r="G420" s="659" t="s">
        <v>1927</v>
      </c>
      <c r="H420" s="659" t="s">
        <v>37</v>
      </c>
      <c r="I420" s="661" t="s">
        <v>1928</v>
      </c>
      <c r="J420" s="659">
        <v>650</v>
      </c>
      <c r="K420" s="659">
        <v>650</v>
      </c>
      <c r="L420" s="659"/>
      <c r="M420" s="659"/>
      <c r="N420" s="659" t="s">
        <v>1929</v>
      </c>
      <c r="O420" s="659" t="s">
        <v>1930</v>
      </c>
      <c r="P420" s="662">
        <v>4109</v>
      </c>
      <c r="Q420" s="659" t="s">
        <v>42</v>
      </c>
      <c r="R420" s="659" t="s">
        <v>42</v>
      </c>
      <c r="S420" s="659" t="s">
        <v>42</v>
      </c>
      <c r="T420" s="659" t="s">
        <v>1886</v>
      </c>
      <c r="U420" s="659" t="s">
        <v>203</v>
      </c>
      <c r="V420" s="659" t="s">
        <v>41</v>
      </c>
      <c r="W420" s="663">
        <v>46036</v>
      </c>
      <c r="X420" s="663">
        <v>46387</v>
      </c>
      <c r="Y420" s="659" t="s">
        <v>44</v>
      </c>
    </row>
    <row r="421" ht="327.75" spans="1:25">
      <c r="A421" s="659">
        <v>94</v>
      </c>
      <c r="B421" s="659" t="s">
        <v>103</v>
      </c>
      <c r="C421" s="659" t="s">
        <v>1622</v>
      </c>
      <c r="D421" s="659" t="s">
        <v>1623</v>
      </c>
      <c r="E421" s="659" t="s">
        <v>1931</v>
      </c>
      <c r="F421" s="659" t="s">
        <v>404</v>
      </c>
      <c r="G421" s="659" t="s">
        <v>1123</v>
      </c>
      <c r="H421" s="659" t="s">
        <v>37</v>
      </c>
      <c r="I421" s="661" t="s">
        <v>1932</v>
      </c>
      <c r="J421" s="659">
        <v>350</v>
      </c>
      <c r="K421" s="659">
        <v>350</v>
      </c>
      <c r="L421" s="659"/>
      <c r="M421" s="659"/>
      <c r="N421" s="659" t="s">
        <v>1933</v>
      </c>
      <c r="O421" s="659" t="s">
        <v>1934</v>
      </c>
      <c r="P421" s="662">
        <v>2674</v>
      </c>
      <c r="Q421" s="659" t="s">
        <v>42</v>
      </c>
      <c r="R421" s="659" t="s">
        <v>42</v>
      </c>
      <c r="S421" s="659" t="s">
        <v>42</v>
      </c>
      <c r="T421" s="659" t="s">
        <v>1886</v>
      </c>
      <c r="U421" s="659" t="s">
        <v>408</v>
      </c>
      <c r="V421" s="659" t="s">
        <v>41</v>
      </c>
      <c r="W421" s="663">
        <v>46037</v>
      </c>
      <c r="X421" s="663">
        <v>46387</v>
      </c>
      <c r="Y421" s="659" t="s">
        <v>44</v>
      </c>
    </row>
    <row r="422" ht="327.75" spans="1:25">
      <c r="A422" s="659">
        <v>95</v>
      </c>
      <c r="B422" s="659" t="s">
        <v>103</v>
      </c>
      <c r="C422" s="659" t="s">
        <v>1622</v>
      </c>
      <c r="D422" s="659" t="s">
        <v>1623</v>
      </c>
      <c r="E422" s="659" t="s">
        <v>1935</v>
      </c>
      <c r="F422" s="659" t="s">
        <v>378</v>
      </c>
      <c r="G422" s="659" t="s">
        <v>1882</v>
      </c>
      <c r="H422" s="659" t="s">
        <v>37</v>
      </c>
      <c r="I422" s="661" t="s">
        <v>1936</v>
      </c>
      <c r="J422" s="659">
        <v>300</v>
      </c>
      <c r="K422" s="659">
        <v>300</v>
      </c>
      <c r="L422" s="659"/>
      <c r="M422" s="659"/>
      <c r="N422" s="659" t="s">
        <v>1937</v>
      </c>
      <c r="O422" s="659" t="s">
        <v>1938</v>
      </c>
      <c r="P422" s="662">
        <v>4488</v>
      </c>
      <c r="Q422" s="659" t="s">
        <v>42</v>
      </c>
      <c r="R422" s="659" t="s">
        <v>42</v>
      </c>
      <c r="S422" s="659" t="s">
        <v>42</v>
      </c>
      <c r="T422" s="659" t="s">
        <v>1886</v>
      </c>
      <c r="U422" s="659" t="s">
        <v>383</v>
      </c>
      <c r="V422" s="659" t="s">
        <v>41</v>
      </c>
      <c r="W422" s="663">
        <v>46038</v>
      </c>
      <c r="X422" s="663">
        <v>46387</v>
      </c>
      <c r="Y422" s="659" t="s">
        <v>44</v>
      </c>
    </row>
    <row r="423" ht="327.75" spans="1:25">
      <c r="A423" s="659">
        <v>96</v>
      </c>
      <c r="B423" s="659" t="s">
        <v>103</v>
      </c>
      <c r="C423" s="659" t="s">
        <v>1622</v>
      </c>
      <c r="D423" s="659" t="s">
        <v>1623</v>
      </c>
      <c r="E423" s="659" t="s">
        <v>1939</v>
      </c>
      <c r="F423" s="659" t="s">
        <v>192</v>
      </c>
      <c r="G423" s="659" t="s">
        <v>1212</v>
      </c>
      <c r="H423" s="659" t="s">
        <v>37</v>
      </c>
      <c r="I423" s="661" t="s">
        <v>1940</v>
      </c>
      <c r="J423" s="659">
        <v>300</v>
      </c>
      <c r="K423" s="659">
        <v>300</v>
      </c>
      <c r="L423" s="659"/>
      <c r="M423" s="659"/>
      <c r="N423" s="659" t="s">
        <v>1941</v>
      </c>
      <c r="O423" s="659" t="s">
        <v>1942</v>
      </c>
      <c r="P423" s="662">
        <v>2773</v>
      </c>
      <c r="Q423" s="659" t="s">
        <v>42</v>
      </c>
      <c r="R423" s="659" t="s">
        <v>42</v>
      </c>
      <c r="S423" s="659" t="s">
        <v>42</v>
      </c>
      <c r="T423" s="659" t="s">
        <v>1886</v>
      </c>
      <c r="U423" s="659" t="s">
        <v>196</v>
      </c>
      <c r="V423" s="659" t="s">
        <v>41</v>
      </c>
      <c r="W423" s="663">
        <v>46039</v>
      </c>
      <c r="X423" s="663">
        <v>46387</v>
      </c>
      <c r="Y423" s="659" t="s">
        <v>44</v>
      </c>
    </row>
    <row r="424" ht="327.75" spans="1:25">
      <c r="A424" s="659">
        <v>97</v>
      </c>
      <c r="B424" s="659" t="s">
        <v>103</v>
      </c>
      <c r="C424" s="659" t="s">
        <v>1622</v>
      </c>
      <c r="D424" s="659" t="s">
        <v>1623</v>
      </c>
      <c r="E424" s="659" t="s">
        <v>1943</v>
      </c>
      <c r="F424" s="659" t="s">
        <v>185</v>
      </c>
      <c r="G424" s="659" t="s">
        <v>368</v>
      </c>
      <c r="H424" s="659" t="s">
        <v>37</v>
      </c>
      <c r="I424" s="661" t="s">
        <v>1944</v>
      </c>
      <c r="J424" s="659">
        <v>330</v>
      </c>
      <c r="K424" s="659">
        <v>330</v>
      </c>
      <c r="L424" s="659"/>
      <c r="M424" s="659"/>
      <c r="N424" s="659" t="s">
        <v>1945</v>
      </c>
      <c r="O424" s="659" t="s">
        <v>1946</v>
      </c>
      <c r="P424" s="662">
        <v>4270</v>
      </c>
      <c r="Q424" s="659" t="s">
        <v>42</v>
      </c>
      <c r="R424" s="659" t="s">
        <v>42</v>
      </c>
      <c r="S424" s="659" t="s">
        <v>42</v>
      </c>
      <c r="T424" s="659" t="s">
        <v>1886</v>
      </c>
      <c r="U424" s="659" t="s">
        <v>190</v>
      </c>
      <c r="V424" s="659" t="s">
        <v>41</v>
      </c>
      <c r="W424" s="663">
        <v>46040</v>
      </c>
      <c r="X424" s="663">
        <v>46387</v>
      </c>
      <c r="Y424" s="659" t="s">
        <v>44</v>
      </c>
    </row>
    <row r="425" ht="327.75" spans="1:25">
      <c r="A425" s="659">
        <v>98</v>
      </c>
      <c r="B425" s="659" t="s">
        <v>103</v>
      </c>
      <c r="C425" s="659" t="s">
        <v>1622</v>
      </c>
      <c r="D425" s="659" t="s">
        <v>1623</v>
      </c>
      <c r="E425" s="659" t="s">
        <v>1947</v>
      </c>
      <c r="F425" s="659" t="s">
        <v>588</v>
      </c>
      <c r="G425" s="659" t="s">
        <v>1948</v>
      </c>
      <c r="H425" s="659" t="s">
        <v>37</v>
      </c>
      <c r="I425" s="661" t="s">
        <v>1949</v>
      </c>
      <c r="J425" s="659">
        <v>500</v>
      </c>
      <c r="K425" s="659">
        <v>500</v>
      </c>
      <c r="L425" s="659"/>
      <c r="M425" s="659"/>
      <c r="N425" s="659" t="s">
        <v>1950</v>
      </c>
      <c r="O425" s="659" t="s">
        <v>1951</v>
      </c>
      <c r="P425" s="662">
        <v>8378</v>
      </c>
      <c r="Q425" s="659" t="s">
        <v>42</v>
      </c>
      <c r="R425" s="659" t="s">
        <v>42</v>
      </c>
      <c r="S425" s="659" t="s">
        <v>42</v>
      </c>
      <c r="T425" s="659" t="s">
        <v>1886</v>
      </c>
      <c r="U425" s="659" t="s">
        <v>592</v>
      </c>
      <c r="V425" s="659" t="s">
        <v>41</v>
      </c>
      <c r="W425" s="663">
        <v>46041</v>
      </c>
      <c r="X425" s="663">
        <v>46387</v>
      </c>
      <c r="Y425" s="659" t="s">
        <v>44</v>
      </c>
    </row>
    <row r="426" ht="71.25" spans="1:25">
      <c r="A426" s="659">
        <v>99</v>
      </c>
      <c r="B426" s="659" t="s">
        <v>103</v>
      </c>
      <c r="C426" s="659" t="s">
        <v>1622</v>
      </c>
      <c r="D426" s="659" t="s">
        <v>1920</v>
      </c>
      <c r="E426" s="659" t="s">
        <v>1952</v>
      </c>
      <c r="F426" s="659" t="s">
        <v>562</v>
      </c>
      <c r="G426" s="659" t="s">
        <v>562</v>
      </c>
      <c r="H426" s="659" t="s">
        <v>37</v>
      </c>
      <c r="I426" s="661" t="s">
        <v>1953</v>
      </c>
      <c r="J426" s="659">
        <v>32</v>
      </c>
      <c r="K426" s="659"/>
      <c r="L426" s="659">
        <v>32</v>
      </c>
      <c r="M426" s="659"/>
      <c r="N426" s="659" t="s">
        <v>1954</v>
      </c>
      <c r="O426" s="659" t="s">
        <v>1955</v>
      </c>
      <c r="P426" s="662">
        <v>16990</v>
      </c>
      <c r="Q426" s="659" t="s">
        <v>42</v>
      </c>
      <c r="R426" s="659" t="s">
        <v>42</v>
      </c>
      <c r="S426" s="659" t="s">
        <v>42</v>
      </c>
      <c r="T426" s="659" t="s">
        <v>1886</v>
      </c>
      <c r="U426" s="659" t="s">
        <v>566</v>
      </c>
      <c r="V426" s="659" t="s">
        <v>41</v>
      </c>
      <c r="W426" s="663">
        <v>46023</v>
      </c>
      <c r="X426" s="663">
        <v>46361</v>
      </c>
      <c r="Y426" s="659" t="s">
        <v>44</v>
      </c>
    </row>
    <row r="427" ht="142.5" spans="1:25">
      <c r="A427" s="659">
        <v>100</v>
      </c>
      <c r="B427" s="659" t="s">
        <v>103</v>
      </c>
      <c r="C427" s="659" t="s">
        <v>1622</v>
      </c>
      <c r="D427" s="659" t="s">
        <v>1920</v>
      </c>
      <c r="E427" s="659" t="s">
        <v>1956</v>
      </c>
      <c r="F427" s="659" t="s">
        <v>322</v>
      </c>
      <c r="G427" s="659" t="s">
        <v>1957</v>
      </c>
      <c r="H427" s="659" t="s">
        <v>1958</v>
      </c>
      <c r="I427" s="661" t="s">
        <v>1959</v>
      </c>
      <c r="J427" s="659">
        <v>70</v>
      </c>
      <c r="K427" s="659">
        <v>70</v>
      </c>
      <c r="L427" s="659"/>
      <c r="M427" s="659"/>
      <c r="N427" s="659" t="s">
        <v>1960</v>
      </c>
      <c r="O427" s="659" t="s">
        <v>1650</v>
      </c>
      <c r="P427" s="662" t="s">
        <v>1961</v>
      </c>
      <c r="Q427" s="659" t="s">
        <v>42</v>
      </c>
      <c r="R427" s="659" t="s">
        <v>42</v>
      </c>
      <c r="S427" s="659" t="s">
        <v>42</v>
      </c>
      <c r="T427" s="659" t="s">
        <v>1886</v>
      </c>
      <c r="U427" s="659" t="s">
        <v>327</v>
      </c>
      <c r="V427" s="659" t="s">
        <v>41</v>
      </c>
      <c r="W427" s="663">
        <v>46025</v>
      </c>
      <c r="X427" s="663">
        <v>46359</v>
      </c>
      <c r="Y427" s="659" t="s">
        <v>44</v>
      </c>
    </row>
    <row r="428" ht="142.5" spans="1:25">
      <c r="A428" s="659">
        <v>101</v>
      </c>
      <c r="B428" s="659" t="s">
        <v>103</v>
      </c>
      <c r="C428" s="659" t="s">
        <v>1622</v>
      </c>
      <c r="D428" s="659" t="s">
        <v>1920</v>
      </c>
      <c r="E428" s="659" t="s">
        <v>1962</v>
      </c>
      <c r="F428" s="659" t="s">
        <v>322</v>
      </c>
      <c r="G428" s="659" t="s">
        <v>1963</v>
      </c>
      <c r="H428" s="659" t="s">
        <v>1565</v>
      </c>
      <c r="I428" s="661" t="s">
        <v>1964</v>
      </c>
      <c r="J428" s="659">
        <v>20</v>
      </c>
      <c r="K428" s="659">
        <v>20</v>
      </c>
      <c r="L428" s="659"/>
      <c r="M428" s="659"/>
      <c r="N428" s="659" t="s">
        <v>1965</v>
      </c>
      <c r="O428" s="659" t="s">
        <v>1650</v>
      </c>
      <c r="P428" s="662" t="s">
        <v>1961</v>
      </c>
      <c r="Q428" s="659" t="s">
        <v>42</v>
      </c>
      <c r="R428" s="659" t="s">
        <v>42</v>
      </c>
      <c r="S428" s="659" t="s">
        <v>42</v>
      </c>
      <c r="T428" s="659" t="s">
        <v>1886</v>
      </c>
      <c r="U428" s="659" t="s">
        <v>327</v>
      </c>
      <c r="V428" s="659" t="s">
        <v>41</v>
      </c>
      <c r="W428" s="663">
        <v>46026</v>
      </c>
      <c r="X428" s="663">
        <v>46360</v>
      </c>
      <c r="Y428" s="659" t="s">
        <v>44</v>
      </c>
    </row>
    <row r="429" ht="142.5" spans="1:25">
      <c r="A429" s="659">
        <v>102</v>
      </c>
      <c r="B429" s="659" t="s">
        <v>103</v>
      </c>
      <c r="C429" s="659" t="s">
        <v>1622</v>
      </c>
      <c r="D429" s="659" t="s">
        <v>1920</v>
      </c>
      <c r="E429" s="659" t="s">
        <v>1966</v>
      </c>
      <c r="F429" s="659" t="s">
        <v>632</v>
      </c>
      <c r="G429" s="659" t="s">
        <v>1894</v>
      </c>
      <c r="H429" s="659" t="s">
        <v>159</v>
      </c>
      <c r="I429" s="661" t="s">
        <v>1967</v>
      </c>
      <c r="J429" s="659">
        <v>332</v>
      </c>
      <c r="K429" s="659">
        <v>332</v>
      </c>
      <c r="L429" s="659"/>
      <c r="M429" s="659"/>
      <c r="N429" s="659" t="s">
        <v>1968</v>
      </c>
      <c r="O429" s="659" t="s">
        <v>1650</v>
      </c>
      <c r="P429" s="662" t="s">
        <v>1969</v>
      </c>
      <c r="Q429" s="659" t="s">
        <v>42</v>
      </c>
      <c r="R429" s="659" t="s">
        <v>42</v>
      </c>
      <c r="S429" s="659" t="s">
        <v>42</v>
      </c>
      <c r="T429" s="659" t="s">
        <v>1886</v>
      </c>
      <c r="U429" s="659" t="s">
        <v>637</v>
      </c>
      <c r="V429" s="659" t="s">
        <v>41</v>
      </c>
      <c r="W429" s="663">
        <v>46031</v>
      </c>
      <c r="X429" s="663">
        <v>46365</v>
      </c>
      <c r="Y429" s="659" t="s">
        <v>44</v>
      </c>
    </row>
    <row r="430" ht="128.25" spans="1:25">
      <c r="A430" s="659">
        <v>103</v>
      </c>
      <c r="B430" s="659" t="s">
        <v>103</v>
      </c>
      <c r="C430" s="659" t="s">
        <v>1622</v>
      </c>
      <c r="D430" s="659" t="s">
        <v>1623</v>
      </c>
      <c r="E430" s="659" t="s">
        <v>1970</v>
      </c>
      <c r="F430" s="659" t="s">
        <v>185</v>
      </c>
      <c r="G430" s="659" t="s">
        <v>368</v>
      </c>
      <c r="H430" s="659" t="s">
        <v>159</v>
      </c>
      <c r="I430" s="661" t="s">
        <v>1971</v>
      </c>
      <c r="J430" s="659">
        <v>205</v>
      </c>
      <c r="K430" s="659"/>
      <c r="L430" s="659">
        <v>205</v>
      </c>
      <c r="M430" s="659"/>
      <c r="N430" s="659" t="s">
        <v>1972</v>
      </c>
      <c r="O430" s="659" t="s">
        <v>1650</v>
      </c>
      <c r="P430" s="662" t="s">
        <v>1973</v>
      </c>
      <c r="Q430" s="659" t="s">
        <v>42</v>
      </c>
      <c r="R430" s="659" t="s">
        <v>42</v>
      </c>
      <c r="S430" s="659" t="s">
        <v>42</v>
      </c>
      <c r="T430" s="659" t="s">
        <v>1886</v>
      </c>
      <c r="U430" s="659" t="s">
        <v>190</v>
      </c>
      <c r="V430" s="659" t="s">
        <v>41</v>
      </c>
      <c r="W430" s="663">
        <v>46033</v>
      </c>
      <c r="X430" s="663">
        <v>46367</v>
      </c>
      <c r="Y430" s="659" t="s">
        <v>44</v>
      </c>
    </row>
    <row r="431" ht="142.5" spans="1:25">
      <c r="A431" s="659">
        <v>104</v>
      </c>
      <c r="B431" s="659" t="s">
        <v>103</v>
      </c>
      <c r="C431" s="659" t="s">
        <v>1622</v>
      </c>
      <c r="D431" s="659" t="s">
        <v>1920</v>
      </c>
      <c r="E431" s="659" t="s">
        <v>1974</v>
      </c>
      <c r="F431" s="659" t="s">
        <v>185</v>
      </c>
      <c r="G431" s="659" t="s">
        <v>1975</v>
      </c>
      <c r="H431" s="659" t="s">
        <v>37</v>
      </c>
      <c r="I431" s="661" t="s">
        <v>1976</v>
      </c>
      <c r="J431" s="659">
        <v>300</v>
      </c>
      <c r="K431" s="659">
        <v>300</v>
      </c>
      <c r="L431" s="659"/>
      <c r="M431" s="659"/>
      <c r="N431" s="659" t="s">
        <v>1977</v>
      </c>
      <c r="O431" s="659" t="s">
        <v>1650</v>
      </c>
      <c r="P431" s="662" t="s">
        <v>1978</v>
      </c>
      <c r="Q431" s="659" t="s">
        <v>42</v>
      </c>
      <c r="R431" s="659" t="s">
        <v>42</v>
      </c>
      <c r="S431" s="659" t="s">
        <v>42</v>
      </c>
      <c r="T431" s="659" t="s">
        <v>1886</v>
      </c>
      <c r="U431" s="659" t="s">
        <v>190</v>
      </c>
      <c r="V431" s="659" t="s">
        <v>41</v>
      </c>
      <c r="W431" s="663">
        <v>46034</v>
      </c>
      <c r="X431" s="663">
        <v>46368</v>
      </c>
      <c r="Y431" s="659" t="s">
        <v>44</v>
      </c>
    </row>
    <row r="432" ht="71.25" spans="1:25">
      <c r="A432" s="659">
        <v>105</v>
      </c>
      <c r="B432" s="659" t="s">
        <v>103</v>
      </c>
      <c r="C432" s="659" t="s">
        <v>1622</v>
      </c>
      <c r="D432" s="659" t="s">
        <v>1920</v>
      </c>
      <c r="E432" s="659" t="s">
        <v>1979</v>
      </c>
      <c r="F432" s="659" t="s">
        <v>69</v>
      </c>
      <c r="G432" s="659" t="s">
        <v>1297</v>
      </c>
      <c r="H432" s="659" t="s">
        <v>159</v>
      </c>
      <c r="I432" s="661" t="s">
        <v>1980</v>
      </c>
      <c r="J432" s="659">
        <v>750</v>
      </c>
      <c r="K432" s="659">
        <v>750</v>
      </c>
      <c r="L432" s="659"/>
      <c r="M432" s="659"/>
      <c r="N432" s="659" t="s">
        <v>1981</v>
      </c>
      <c r="O432" s="659" t="s">
        <v>1650</v>
      </c>
      <c r="P432" s="662">
        <v>29961</v>
      </c>
      <c r="Q432" s="659" t="s">
        <v>42</v>
      </c>
      <c r="R432" s="659" t="s">
        <v>42</v>
      </c>
      <c r="S432" s="659" t="s">
        <v>42</v>
      </c>
      <c r="T432" s="659" t="s">
        <v>1886</v>
      </c>
      <c r="U432" s="659" t="s">
        <v>74</v>
      </c>
      <c r="V432" s="659" t="s">
        <v>41</v>
      </c>
      <c r="W432" s="663">
        <v>46042</v>
      </c>
      <c r="X432" s="663">
        <v>46376</v>
      </c>
      <c r="Y432" s="659" t="s">
        <v>44</v>
      </c>
    </row>
    <row r="433" ht="142.5" spans="1:25">
      <c r="A433" s="659">
        <v>106</v>
      </c>
      <c r="B433" s="659" t="s">
        <v>103</v>
      </c>
      <c r="C433" s="659" t="s">
        <v>1622</v>
      </c>
      <c r="D433" s="659" t="s">
        <v>1920</v>
      </c>
      <c r="E433" s="659" t="s">
        <v>1982</v>
      </c>
      <c r="F433" s="659" t="s">
        <v>198</v>
      </c>
      <c r="G433" s="659" t="s">
        <v>1983</v>
      </c>
      <c r="H433" s="659" t="s">
        <v>37</v>
      </c>
      <c r="I433" s="661" t="s">
        <v>1984</v>
      </c>
      <c r="J433" s="659">
        <v>150</v>
      </c>
      <c r="K433" s="659">
        <v>150</v>
      </c>
      <c r="L433" s="659"/>
      <c r="M433" s="659"/>
      <c r="N433" s="659" t="s">
        <v>1985</v>
      </c>
      <c r="O433" s="659" t="s">
        <v>1650</v>
      </c>
      <c r="P433" s="662" t="s">
        <v>1986</v>
      </c>
      <c r="Q433" s="659" t="s">
        <v>42</v>
      </c>
      <c r="R433" s="659" t="s">
        <v>42</v>
      </c>
      <c r="S433" s="659" t="s">
        <v>42</v>
      </c>
      <c r="T433" s="659" t="s">
        <v>1886</v>
      </c>
      <c r="U433" s="659" t="s">
        <v>203</v>
      </c>
      <c r="V433" s="659" t="s">
        <v>41</v>
      </c>
      <c r="W433" s="663">
        <v>46047</v>
      </c>
      <c r="X433" s="663">
        <v>46381</v>
      </c>
      <c r="Y433" s="659" t="s">
        <v>44</v>
      </c>
    </row>
    <row r="434" ht="142.5" spans="1:25">
      <c r="A434" s="659">
        <v>107</v>
      </c>
      <c r="B434" s="659" t="s">
        <v>103</v>
      </c>
      <c r="C434" s="659" t="s">
        <v>1622</v>
      </c>
      <c r="D434" s="659" t="s">
        <v>1920</v>
      </c>
      <c r="E434" s="659" t="s">
        <v>1987</v>
      </c>
      <c r="F434" s="659" t="s">
        <v>378</v>
      </c>
      <c r="G434" s="659" t="s">
        <v>1882</v>
      </c>
      <c r="H434" s="659" t="s">
        <v>159</v>
      </c>
      <c r="I434" s="661" t="s">
        <v>1988</v>
      </c>
      <c r="J434" s="659">
        <v>260</v>
      </c>
      <c r="K434" s="659">
        <v>260</v>
      </c>
      <c r="L434" s="659"/>
      <c r="M434" s="659"/>
      <c r="N434" s="659" t="s">
        <v>1989</v>
      </c>
      <c r="O434" s="659" t="s">
        <v>1650</v>
      </c>
      <c r="P434" s="662" t="s">
        <v>1990</v>
      </c>
      <c r="Q434" s="659" t="s">
        <v>42</v>
      </c>
      <c r="R434" s="659" t="s">
        <v>42</v>
      </c>
      <c r="S434" s="659" t="s">
        <v>42</v>
      </c>
      <c r="T434" s="659" t="s">
        <v>1886</v>
      </c>
      <c r="U434" s="659" t="s">
        <v>383</v>
      </c>
      <c r="V434" s="659" t="s">
        <v>41</v>
      </c>
      <c r="W434" s="663">
        <v>46023</v>
      </c>
      <c r="X434" s="663">
        <v>46387</v>
      </c>
      <c r="Y434" s="659" t="s">
        <v>44</v>
      </c>
    </row>
    <row r="435" ht="213.75" spans="1:25">
      <c r="A435" s="659">
        <v>108</v>
      </c>
      <c r="B435" s="659" t="s">
        <v>103</v>
      </c>
      <c r="C435" s="659" t="s">
        <v>1622</v>
      </c>
      <c r="D435" s="659" t="s">
        <v>1623</v>
      </c>
      <c r="E435" s="659" t="s">
        <v>1991</v>
      </c>
      <c r="F435" s="659" t="s">
        <v>251</v>
      </c>
      <c r="G435" s="659" t="s">
        <v>1992</v>
      </c>
      <c r="H435" s="659" t="s">
        <v>37</v>
      </c>
      <c r="I435" s="661" t="s">
        <v>1993</v>
      </c>
      <c r="J435" s="659">
        <v>409.6</v>
      </c>
      <c r="K435" s="659">
        <v>409.6</v>
      </c>
      <c r="L435" s="659"/>
      <c r="M435" s="659"/>
      <c r="N435" s="659" t="s">
        <v>1994</v>
      </c>
      <c r="O435" s="659" t="s">
        <v>1650</v>
      </c>
      <c r="P435" s="662" t="s">
        <v>1995</v>
      </c>
      <c r="Q435" s="659" t="s">
        <v>42</v>
      </c>
      <c r="R435" s="659" t="s">
        <v>42</v>
      </c>
      <c r="S435" s="659" t="s">
        <v>42</v>
      </c>
      <c r="T435" s="659" t="s">
        <v>1886</v>
      </c>
      <c r="U435" s="659" t="s">
        <v>521</v>
      </c>
      <c r="V435" s="659" t="s">
        <v>41</v>
      </c>
      <c r="W435" s="663">
        <v>46023</v>
      </c>
      <c r="X435" s="663">
        <v>46357</v>
      </c>
      <c r="Y435" s="659" t="s">
        <v>44</v>
      </c>
    </row>
    <row r="436" ht="128.25" spans="1:25">
      <c r="A436" s="659">
        <v>109</v>
      </c>
      <c r="B436" s="659" t="s">
        <v>103</v>
      </c>
      <c r="C436" s="659" t="s">
        <v>1622</v>
      </c>
      <c r="D436" s="659" t="s">
        <v>1623</v>
      </c>
      <c r="E436" s="659" t="s">
        <v>1996</v>
      </c>
      <c r="F436" s="659" t="s">
        <v>114</v>
      </c>
      <c r="G436" s="659" t="s">
        <v>1389</v>
      </c>
      <c r="H436" s="659" t="s">
        <v>37</v>
      </c>
      <c r="I436" s="661" t="s">
        <v>1997</v>
      </c>
      <c r="J436" s="659">
        <v>79</v>
      </c>
      <c r="K436" s="659"/>
      <c r="L436" s="659">
        <v>79</v>
      </c>
      <c r="M436" s="659"/>
      <c r="N436" s="659" t="s">
        <v>1998</v>
      </c>
      <c r="O436" s="659" t="s">
        <v>1650</v>
      </c>
      <c r="P436" s="662" t="s">
        <v>1999</v>
      </c>
      <c r="Q436" s="659" t="s">
        <v>42</v>
      </c>
      <c r="R436" s="659" t="s">
        <v>42</v>
      </c>
      <c r="S436" s="659" t="s">
        <v>42</v>
      </c>
      <c r="T436" s="659" t="s">
        <v>1886</v>
      </c>
      <c r="U436" s="659" t="s">
        <v>119</v>
      </c>
      <c r="V436" s="659" t="s">
        <v>41</v>
      </c>
      <c r="W436" s="663">
        <v>46023</v>
      </c>
      <c r="X436" s="663">
        <v>46357</v>
      </c>
      <c r="Y436" s="659" t="s">
        <v>44</v>
      </c>
    </row>
    <row r="437" ht="156.75" spans="1:25">
      <c r="A437" s="659">
        <v>110</v>
      </c>
      <c r="B437" s="659" t="s">
        <v>103</v>
      </c>
      <c r="C437" s="659" t="s">
        <v>1622</v>
      </c>
      <c r="D437" s="659" t="s">
        <v>1623</v>
      </c>
      <c r="E437" s="659" t="s">
        <v>2000</v>
      </c>
      <c r="F437" s="659" t="s">
        <v>76</v>
      </c>
      <c r="G437" s="659"/>
      <c r="H437" s="659" t="s">
        <v>37</v>
      </c>
      <c r="I437" s="661" t="s">
        <v>2001</v>
      </c>
      <c r="J437" s="659">
        <v>170</v>
      </c>
      <c r="K437" s="659">
        <v>170</v>
      </c>
      <c r="L437" s="659"/>
      <c r="M437" s="659"/>
      <c r="N437" s="659" t="s">
        <v>2002</v>
      </c>
      <c r="O437" s="659"/>
      <c r="P437" s="662">
        <v>2375</v>
      </c>
      <c r="Q437" s="659" t="s">
        <v>42</v>
      </c>
      <c r="R437" s="659" t="s">
        <v>42</v>
      </c>
      <c r="S437" s="659" t="s">
        <v>42</v>
      </c>
      <c r="T437" s="659" t="s">
        <v>1886</v>
      </c>
      <c r="U437" s="659" t="s">
        <v>81</v>
      </c>
      <c r="V437" s="659" t="s">
        <v>41</v>
      </c>
      <c r="W437" s="663">
        <v>46223</v>
      </c>
      <c r="X437" s="663">
        <v>46387</v>
      </c>
      <c r="Y437" s="659" t="s">
        <v>45</v>
      </c>
    </row>
    <row r="438" ht="142.5" spans="1:25">
      <c r="A438" s="659">
        <v>111</v>
      </c>
      <c r="B438" s="659" t="s">
        <v>103</v>
      </c>
      <c r="C438" s="659" t="s">
        <v>1622</v>
      </c>
      <c r="D438" s="659" t="s">
        <v>1623</v>
      </c>
      <c r="E438" s="659" t="s">
        <v>2003</v>
      </c>
      <c r="F438" s="659" t="s">
        <v>169</v>
      </c>
      <c r="G438" s="659"/>
      <c r="H438" s="659" t="s">
        <v>37</v>
      </c>
      <c r="I438" s="661" t="s">
        <v>2004</v>
      </c>
      <c r="J438" s="659">
        <v>80</v>
      </c>
      <c r="K438" s="659">
        <v>80</v>
      </c>
      <c r="L438" s="659"/>
      <c r="M438" s="659"/>
      <c r="N438" s="659" t="s">
        <v>2005</v>
      </c>
      <c r="O438" s="659"/>
      <c r="P438" s="662">
        <v>1378</v>
      </c>
      <c r="Q438" s="659" t="s">
        <v>42</v>
      </c>
      <c r="R438" s="659" t="s">
        <v>42</v>
      </c>
      <c r="S438" s="659" t="s">
        <v>42</v>
      </c>
      <c r="T438" s="659" t="s">
        <v>1886</v>
      </c>
      <c r="U438" s="659" t="s">
        <v>174</v>
      </c>
      <c r="V438" s="659" t="s">
        <v>41</v>
      </c>
      <c r="W438" s="663">
        <v>46209</v>
      </c>
      <c r="X438" s="663">
        <v>46387</v>
      </c>
      <c r="Y438" s="659" t="s">
        <v>45</v>
      </c>
    </row>
    <row r="439" ht="99.75" spans="1:25">
      <c r="A439" s="659">
        <v>112</v>
      </c>
      <c r="B439" s="659" t="s">
        <v>103</v>
      </c>
      <c r="C439" s="659" t="s">
        <v>1622</v>
      </c>
      <c r="D439" s="659" t="s">
        <v>1920</v>
      </c>
      <c r="E439" s="659" t="s">
        <v>2006</v>
      </c>
      <c r="F439" s="659" t="s">
        <v>198</v>
      </c>
      <c r="G439" s="659"/>
      <c r="H439" s="659" t="s">
        <v>37</v>
      </c>
      <c r="I439" s="661" t="s">
        <v>2007</v>
      </c>
      <c r="J439" s="659">
        <v>445</v>
      </c>
      <c r="K439" s="659">
        <v>445</v>
      </c>
      <c r="L439" s="659"/>
      <c r="M439" s="659"/>
      <c r="N439" s="659" t="s">
        <v>2008</v>
      </c>
      <c r="O439" s="659"/>
      <c r="P439" s="662">
        <v>4109</v>
      </c>
      <c r="Q439" s="659" t="s">
        <v>42</v>
      </c>
      <c r="R439" s="659" t="s">
        <v>42</v>
      </c>
      <c r="S439" s="659" t="s">
        <v>42</v>
      </c>
      <c r="T439" s="659" t="s">
        <v>1886</v>
      </c>
      <c r="U439" s="659" t="s">
        <v>203</v>
      </c>
      <c r="V439" s="659" t="s">
        <v>41</v>
      </c>
      <c r="W439" s="663">
        <v>46204</v>
      </c>
      <c r="X439" s="663">
        <v>46387</v>
      </c>
      <c r="Y439" s="659" t="s">
        <v>45</v>
      </c>
    </row>
    <row r="440" ht="171" spans="1:25">
      <c r="A440" s="659">
        <v>113</v>
      </c>
      <c r="B440" s="659" t="s">
        <v>103</v>
      </c>
      <c r="C440" s="659" t="s">
        <v>1622</v>
      </c>
      <c r="D440" s="659" t="s">
        <v>1623</v>
      </c>
      <c r="E440" s="659" t="s">
        <v>2009</v>
      </c>
      <c r="F440" s="659" t="s">
        <v>404</v>
      </c>
      <c r="G440" s="659"/>
      <c r="H440" s="659" t="s">
        <v>37</v>
      </c>
      <c r="I440" s="661" t="s">
        <v>2010</v>
      </c>
      <c r="J440" s="659">
        <v>272</v>
      </c>
      <c r="K440" s="659">
        <v>272</v>
      </c>
      <c r="L440" s="659"/>
      <c r="M440" s="659"/>
      <c r="N440" s="659" t="s">
        <v>1909</v>
      </c>
      <c r="O440" s="659"/>
      <c r="P440" s="662">
        <v>2674</v>
      </c>
      <c r="Q440" s="659" t="s">
        <v>42</v>
      </c>
      <c r="R440" s="659" t="s">
        <v>42</v>
      </c>
      <c r="S440" s="659" t="s">
        <v>42</v>
      </c>
      <c r="T440" s="659" t="s">
        <v>1886</v>
      </c>
      <c r="U440" s="659" t="s">
        <v>408</v>
      </c>
      <c r="V440" s="659" t="s">
        <v>41</v>
      </c>
      <c r="W440" s="663">
        <v>46204</v>
      </c>
      <c r="X440" s="663">
        <v>46387</v>
      </c>
      <c r="Y440" s="659" t="s">
        <v>45</v>
      </c>
    </row>
    <row r="441" ht="156.75" spans="1:25">
      <c r="A441" s="659">
        <v>114</v>
      </c>
      <c r="B441" s="659" t="s">
        <v>103</v>
      </c>
      <c r="C441" s="659" t="s">
        <v>1622</v>
      </c>
      <c r="D441" s="659" t="s">
        <v>1623</v>
      </c>
      <c r="E441" s="659" t="s">
        <v>2011</v>
      </c>
      <c r="F441" s="659" t="s">
        <v>69</v>
      </c>
      <c r="G441" s="659"/>
      <c r="H441" s="659" t="s">
        <v>37</v>
      </c>
      <c r="I441" s="661" t="s">
        <v>2012</v>
      </c>
      <c r="J441" s="659">
        <v>166</v>
      </c>
      <c r="K441" s="659">
        <v>166</v>
      </c>
      <c r="L441" s="659"/>
      <c r="M441" s="659"/>
      <c r="N441" s="659" t="s">
        <v>2013</v>
      </c>
      <c r="O441" s="659"/>
      <c r="P441" s="662">
        <v>8254</v>
      </c>
      <c r="Q441" s="659" t="s">
        <v>42</v>
      </c>
      <c r="R441" s="659" t="s">
        <v>42</v>
      </c>
      <c r="S441" s="659" t="s">
        <v>42</v>
      </c>
      <c r="T441" s="659" t="s">
        <v>1886</v>
      </c>
      <c r="U441" s="659" t="s">
        <v>74</v>
      </c>
      <c r="V441" s="659" t="s">
        <v>41</v>
      </c>
      <c r="W441" s="663">
        <v>46204</v>
      </c>
      <c r="X441" s="663">
        <v>46387</v>
      </c>
      <c r="Y441" s="659" t="s">
        <v>45</v>
      </c>
    </row>
    <row r="442" ht="327.75" spans="1:25">
      <c r="A442" s="659">
        <v>115</v>
      </c>
      <c r="B442" s="659" t="s">
        <v>103</v>
      </c>
      <c r="C442" s="659" t="s">
        <v>1622</v>
      </c>
      <c r="D442" s="659" t="s">
        <v>1623</v>
      </c>
      <c r="E442" s="659" t="s">
        <v>2014</v>
      </c>
      <c r="F442" s="659" t="s">
        <v>2015</v>
      </c>
      <c r="G442" s="659"/>
      <c r="H442" s="659" t="s">
        <v>37</v>
      </c>
      <c r="I442" s="661" t="s">
        <v>2016</v>
      </c>
      <c r="J442" s="659">
        <v>954</v>
      </c>
      <c r="K442" s="659">
        <v>954</v>
      </c>
      <c r="L442" s="659"/>
      <c r="M442" s="659"/>
      <c r="N442" s="659" t="s">
        <v>2017</v>
      </c>
      <c r="O442" s="659" t="s">
        <v>2018</v>
      </c>
      <c r="P442" s="662">
        <v>6918</v>
      </c>
      <c r="Q442" s="659" t="s">
        <v>42</v>
      </c>
      <c r="R442" s="659" t="s">
        <v>42</v>
      </c>
      <c r="S442" s="659" t="s">
        <v>42</v>
      </c>
      <c r="T442" s="659" t="s">
        <v>1886</v>
      </c>
      <c r="U442" s="659" t="s">
        <v>1886</v>
      </c>
      <c r="V442" s="659" t="s">
        <v>41</v>
      </c>
      <c r="W442" s="663">
        <v>46213</v>
      </c>
      <c r="X442" s="663">
        <v>46387</v>
      </c>
      <c r="Y442" s="659" t="s">
        <v>45</v>
      </c>
    </row>
    <row r="443" ht="313.5" spans="1:25">
      <c r="A443" s="659">
        <v>116</v>
      </c>
      <c r="B443" s="659" t="s">
        <v>103</v>
      </c>
      <c r="C443" s="659" t="s">
        <v>1622</v>
      </c>
      <c r="D443" s="659" t="s">
        <v>1623</v>
      </c>
      <c r="E443" s="659" t="s">
        <v>2019</v>
      </c>
      <c r="F443" s="659" t="s">
        <v>2020</v>
      </c>
      <c r="G443" s="659"/>
      <c r="H443" s="659" t="s">
        <v>37</v>
      </c>
      <c r="I443" s="661" t="s">
        <v>2021</v>
      </c>
      <c r="J443" s="659">
        <v>1124</v>
      </c>
      <c r="K443" s="659">
        <v>1124</v>
      </c>
      <c r="L443" s="659"/>
      <c r="M443" s="659"/>
      <c r="N443" s="659" t="s">
        <v>2022</v>
      </c>
      <c r="O443" s="659" t="s">
        <v>2023</v>
      </c>
      <c r="P443" s="662">
        <v>7652</v>
      </c>
      <c r="Q443" s="659" t="s">
        <v>42</v>
      </c>
      <c r="R443" s="659" t="s">
        <v>42</v>
      </c>
      <c r="S443" s="659" t="s">
        <v>42</v>
      </c>
      <c r="T443" s="659" t="s">
        <v>1886</v>
      </c>
      <c r="U443" s="659" t="s">
        <v>1886</v>
      </c>
      <c r="V443" s="659" t="s">
        <v>41</v>
      </c>
      <c r="W443" s="663">
        <v>46207</v>
      </c>
      <c r="X443" s="663">
        <v>46387</v>
      </c>
      <c r="Y443" s="659" t="s">
        <v>45</v>
      </c>
    </row>
    <row r="444" ht="71.25" spans="1:25">
      <c r="A444" s="659">
        <v>117</v>
      </c>
      <c r="B444" s="659" t="s">
        <v>103</v>
      </c>
      <c r="C444" s="659" t="s">
        <v>104</v>
      </c>
      <c r="D444" s="659" t="s">
        <v>1523</v>
      </c>
      <c r="E444" s="659" t="s">
        <v>2024</v>
      </c>
      <c r="F444" s="659" t="s">
        <v>212</v>
      </c>
      <c r="G444" s="659" t="s">
        <v>2025</v>
      </c>
      <c r="H444" s="659" t="s">
        <v>37</v>
      </c>
      <c r="I444" s="665" t="s">
        <v>2026</v>
      </c>
      <c r="J444" s="659">
        <v>180</v>
      </c>
      <c r="K444" s="659">
        <v>180</v>
      </c>
      <c r="L444" s="659"/>
      <c r="M444" s="659"/>
      <c r="N444" s="659" t="s">
        <v>2027</v>
      </c>
      <c r="O444" s="659"/>
      <c r="P444" s="662">
        <v>5693</v>
      </c>
      <c r="Q444" s="659" t="s">
        <v>42</v>
      </c>
      <c r="R444" s="659" t="s">
        <v>42</v>
      </c>
      <c r="S444" s="659" t="s">
        <v>42</v>
      </c>
      <c r="T444" s="659" t="s">
        <v>1257</v>
      </c>
      <c r="U444" s="659" t="s">
        <v>217</v>
      </c>
      <c r="V444" s="659" t="s">
        <v>41</v>
      </c>
      <c r="W444" s="663">
        <v>46023</v>
      </c>
      <c r="X444" s="663">
        <v>46387</v>
      </c>
      <c r="Y444" s="659" t="s">
        <v>44</v>
      </c>
    </row>
    <row r="445" ht="85.5" spans="1:25">
      <c r="A445" s="659">
        <v>118</v>
      </c>
      <c r="B445" s="659" t="s">
        <v>103</v>
      </c>
      <c r="C445" s="659" t="s">
        <v>104</v>
      </c>
      <c r="D445" s="659" t="s">
        <v>1523</v>
      </c>
      <c r="E445" s="659" t="s">
        <v>2028</v>
      </c>
      <c r="F445" s="659" t="s">
        <v>212</v>
      </c>
      <c r="G445" s="659" t="s">
        <v>2029</v>
      </c>
      <c r="H445" s="659" t="s">
        <v>37</v>
      </c>
      <c r="I445" s="661" t="s">
        <v>2030</v>
      </c>
      <c r="J445" s="659">
        <v>16</v>
      </c>
      <c r="K445" s="659">
        <v>16</v>
      </c>
      <c r="L445" s="659"/>
      <c r="M445" s="659"/>
      <c r="N445" s="659" t="s">
        <v>2031</v>
      </c>
      <c r="O445" s="659"/>
      <c r="P445" s="662">
        <v>1897</v>
      </c>
      <c r="Q445" s="659" t="s">
        <v>42</v>
      </c>
      <c r="R445" s="659" t="s">
        <v>42</v>
      </c>
      <c r="S445" s="659" t="s">
        <v>42</v>
      </c>
      <c r="T445" s="659" t="s">
        <v>1257</v>
      </c>
      <c r="U445" s="659" t="s">
        <v>217</v>
      </c>
      <c r="V445" s="659" t="s">
        <v>41</v>
      </c>
      <c r="W445" s="663">
        <v>46023</v>
      </c>
      <c r="X445" s="663">
        <v>46387</v>
      </c>
      <c r="Y445" s="659" t="s">
        <v>44</v>
      </c>
    </row>
    <row r="446" ht="142.5" spans="1:25">
      <c r="A446" s="659">
        <v>119</v>
      </c>
      <c r="B446" s="659" t="s">
        <v>103</v>
      </c>
      <c r="C446" s="659" t="s">
        <v>104</v>
      </c>
      <c r="D446" s="659" t="s">
        <v>1523</v>
      </c>
      <c r="E446" s="659" t="s">
        <v>2032</v>
      </c>
      <c r="F446" s="659" t="s">
        <v>212</v>
      </c>
      <c r="G446" s="659" t="s">
        <v>2033</v>
      </c>
      <c r="H446" s="659" t="s">
        <v>37</v>
      </c>
      <c r="I446" s="661" t="s">
        <v>2034</v>
      </c>
      <c r="J446" s="659">
        <v>170</v>
      </c>
      <c r="K446" s="659">
        <v>170</v>
      </c>
      <c r="L446" s="659"/>
      <c r="M446" s="659"/>
      <c r="N446" s="659" t="s">
        <v>2035</v>
      </c>
      <c r="O446" s="659"/>
      <c r="P446" s="662">
        <v>862</v>
      </c>
      <c r="Q446" s="659" t="s">
        <v>42</v>
      </c>
      <c r="R446" s="659" t="s">
        <v>42</v>
      </c>
      <c r="S446" s="659" t="s">
        <v>42</v>
      </c>
      <c r="T446" s="659" t="s">
        <v>1257</v>
      </c>
      <c r="U446" s="659" t="s">
        <v>217</v>
      </c>
      <c r="V446" s="659" t="s">
        <v>41</v>
      </c>
      <c r="W446" s="663">
        <v>46023</v>
      </c>
      <c r="X446" s="663">
        <v>46387</v>
      </c>
      <c r="Y446" s="659" t="s">
        <v>44</v>
      </c>
    </row>
    <row r="447" ht="71.25" spans="1:25">
      <c r="A447" s="659">
        <v>120</v>
      </c>
      <c r="B447" s="659" t="s">
        <v>103</v>
      </c>
      <c r="C447" s="659" t="s">
        <v>104</v>
      </c>
      <c r="D447" s="659" t="s">
        <v>1523</v>
      </c>
      <c r="E447" s="659" t="s">
        <v>2036</v>
      </c>
      <c r="F447" s="659" t="s">
        <v>212</v>
      </c>
      <c r="G447" s="659" t="s">
        <v>1576</v>
      </c>
      <c r="H447" s="659" t="s">
        <v>37</v>
      </c>
      <c r="I447" s="665" t="s">
        <v>2037</v>
      </c>
      <c r="J447" s="659">
        <v>17</v>
      </c>
      <c r="K447" s="659">
        <v>17</v>
      </c>
      <c r="L447" s="659"/>
      <c r="M447" s="659"/>
      <c r="N447" s="659" t="s">
        <v>2038</v>
      </c>
      <c r="O447" s="659"/>
      <c r="P447" s="662">
        <v>452</v>
      </c>
      <c r="Q447" s="659" t="s">
        <v>42</v>
      </c>
      <c r="R447" s="659" t="s">
        <v>42</v>
      </c>
      <c r="S447" s="659" t="s">
        <v>42</v>
      </c>
      <c r="T447" s="659" t="s">
        <v>1257</v>
      </c>
      <c r="U447" s="659" t="s">
        <v>217</v>
      </c>
      <c r="V447" s="659" t="s">
        <v>41</v>
      </c>
      <c r="W447" s="663">
        <v>46023</v>
      </c>
      <c r="X447" s="663">
        <v>46387</v>
      </c>
      <c r="Y447" s="659" t="s">
        <v>44</v>
      </c>
    </row>
    <row r="448" ht="114" spans="1:25">
      <c r="A448" s="659">
        <v>121</v>
      </c>
      <c r="B448" s="659" t="s">
        <v>103</v>
      </c>
      <c r="C448" s="659" t="s">
        <v>104</v>
      </c>
      <c r="D448" s="659" t="s">
        <v>1523</v>
      </c>
      <c r="E448" s="659" t="s">
        <v>2039</v>
      </c>
      <c r="F448" s="659" t="s">
        <v>562</v>
      </c>
      <c r="G448" s="659" t="s">
        <v>2040</v>
      </c>
      <c r="H448" s="659" t="s">
        <v>37</v>
      </c>
      <c r="I448" s="661" t="s">
        <v>2041</v>
      </c>
      <c r="J448" s="659">
        <v>31</v>
      </c>
      <c r="K448" s="659">
        <v>31</v>
      </c>
      <c r="L448" s="659"/>
      <c r="M448" s="659"/>
      <c r="N448" s="659" t="s">
        <v>2042</v>
      </c>
      <c r="O448" s="659"/>
      <c r="P448" s="662">
        <v>408</v>
      </c>
      <c r="Q448" s="659" t="s">
        <v>42</v>
      </c>
      <c r="R448" s="659" t="s">
        <v>42</v>
      </c>
      <c r="S448" s="659" t="s">
        <v>42</v>
      </c>
      <c r="T448" s="659" t="s">
        <v>1257</v>
      </c>
      <c r="U448" s="659" t="s">
        <v>566</v>
      </c>
      <c r="V448" s="659" t="s">
        <v>41</v>
      </c>
      <c r="W448" s="663">
        <v>46023</v>
      </c>
      <c r="X448" s="663">
        <v>46387</v>
      </c>
      <c r="Y448" s="659" t="s">
        <v>44</v>
      </c>
    </row>
    <row r="449" ht="199.5" spans="1:25">
      <c r="A449" s="659">
        <v>122</v>
      </c>
      <c r="B449" s="659" t="s">
        <v>103</v>
      </c>
      <c r="C449" s="659" t="s">
        <v>104</v>
      </c>
      <c r="D449" s="659" t="s">
        <v>1523</v>
      </c>
      <c r="E449" s="659" t="s">
        <v>2043</v>
      </c>
      <c r="F449" s="659" t="s">
        <v>90</v>
      </c>
      <c r="G449" s="659" t="s">
        <v>769</v>
      </c>
      <c r="H449" s="659" t="s">
        <v>37</v>
      </c>
      <c r="I449" s="661" t="s">
        <v>2044</v>
      </c>
      <c r="J449" s="659">
        <v>114</v>
      </c>
      <c r="K449" s="659">
        <v>114</v>
      </c>
      <c r="L449" s="659"/>
      <c r="M449" s="659"/>
      <c r="N449" s="659" t="s">
        <v>2045</v>
      </c>
      <c r="O449" s="659"/>
      <c r="P449" s="662">
        <v>830</v>
      </c>
      <c r="Q449" s="659" t="s">
        <v>42</v>
      </c>
      <c r="R449" s="659" t="s">
        <v>42</v>
      </c>
      <c r="S449" s="659" t="s">
        <v>42</v>
      </c>
      <c r="T449" s="659" t="s">
        <v>1257</v>
      </c>
      <c r="U449" s="659" t="s">
        <v>95</v>
      </c>
      <c r="V449" s="659" t="s">
        <v>41</v>
      </c>
      <c r="W449" s="663">
        <v>46023</v>
      </c>
      <c r="X449" s="663">
        <v>46387</v>
      </c>
      <c r="Y449" s="659" t="s">
        <v>44</v>
      </c>
    </row>
    <row r="450" ht="71.25" spans="1:25">
      <c r="A450" s="659">
        <v>123</v>
      </c>
      <c r="B450" s="659" t="s">
        <v>103</v>
      </c>
      <c r="C450" s="659" t="s">
        <v>104</v>
      </c>
      <c r="D450" s="659" t="s">
        <v>1523</v>
      </c>
      <c r="E450" s="659" t="s">
        <v>2046</v>
      </c>
      <c r="F450" s="659" t="s">
        <v>90</v>
      </c>
      <c r="G450" s="659" t="s">
        <v>1353</v>
      </c>
      <c r="H450" s="659" t="s">
        <v>37</v>
      </c>
      <c r="I450" s="661" t="s">
        <v>2047</v>
      </c>
      <c r="J450" s="659">
        <v>87</v>
      </c>
      <c r="K450" s="659">
        <v>87</v>
      </c>
      <c r="L450" s="659"/>
      <c r="M450" s="659"/>
      <c r="N450" s="659" t="s">
        <v>2048</v>
      </c>
      <c r="O450" s="659"/>
      <c r="P450" s="662">
        <v>426</v>
      </c>
      <c r="Q450" s="659" t="s">
        <v>42</v>
      </c>
      <c r="R450" s="659" t="s">
        <v>42</v>
      </c>
      <c r="S450" s="659" t="s">
        <v>42</v>
      </c>
      <c r="T450" s="659" t="s">
        <v>1257</v>
      </c>
      <c r="U450" s="659" t="s">
        <v>95</v>
      </c>
      <c r="V450" s="659" t="s">
        <v>41</v>
      </c>
      <c r="W450" s="663">
        <v>46023</v>
      </c>
      <c r="X450" s="663">
        <v>46387</v>
      </c>
      <c r="Y450" s="659" t="s">
        <v>44</v>
      </c>
    </row>
    <row r="451" ht="171" spans="1:25">
      <c r="A451" s="659">
        <v>124</v>
      </c>
      <c r="B451" s="659" t="s">
        <v>103</v>
      </c>
      <c r="C451" s="659" t="s">
        <v>104</v>
      </c>
      <c r="D451" s="659" t="s">
        <v>1523</v>
      </c>
      <c r="E451" s="659" t="s">
        <v>2049</v>
      </c>
      <c r="F451" s="659" t="s">
        <v>90</v>
      </c>
      <c r="G451" s="659" t="s">
        <v>764</v>
      </c>
      <c r="H451" s="659" t="s">
        <v>37</v>
      </c>
      <c r="I451" s="661" t="s">
        <v>2050</v>
      </c>
      <c r="J451" s="659">
        <v>157</v>
      </c>
      <c r="K451" s="659">
        <v>157</v>
      </c>
      <c r="L451" s="659"/>
      <c r="M451" s="659"/>
      <c r="N451" s="659" t="s">
        <v>2051</v>
      </c>
      <c r="O451" s="659"/>
      <c r="P451" s="662">
        <v>1123</v>
      </c>
      <c r="Q451" s="659" t="s">
        <v>42</v>
      </c>
      <c r="R451" s="659" t="s">
        <v>42</v>
      </c>
      <c r="S451" s="659" t="s">
        <v>42</v>
      </c>
      <c r="T451" s="659" t="s">
        <v>1257</v>
      </c>
      <c r="U451" s="659" t="s">
        <v>95</v>
      </c>
      <c r="V451" s="659" t="s">
        <v>41</v>
      </c>
      <c r="W451" s="663">
        <v>46023</v>
      </c>
      <c r="X451" s="663">
        <v>46387</v>
      </c>
      <c r="Y451" s="659" t="s">
        <v>44</v>
      </c>
    </row>
    <row r="452" ht="185.25" spans="1:25">
      <c r="A452" s="659">
        <v>125</v>
      </c>
      <c r="B452" s="659" t="s">
        <v>103</v>
      </c>
      <c r="C452" s="659" t="s">
        <v>104</v>
      </c>
      <c r="D452" s="659" t="s">
        <v>1523</v>
      </c>
      <c r="E452" s="659" t="s">
        <v>2052</v>
      </c>
      <c r="F452" s="659" t="s">
        <v>114</v>
      </c>
      <c r="G452" s="659" t="s">
        <v>1389</v>
      </c>
      <c r="H452" s="659" t="s">
        <v>37</v>
      </c>
      <c r="I452" s="661" t="s">
        <v>2053</v>
      </c>
      <c r="J452" s="659">
        <v>130</v>
      </c>
      <c r="K452" s="659">
        <v>130</v>
      </c>
      <c r="L452" s="659"/>
      <c r="M452" s="659"/>
      <c r="N452" s="659" t="s">
        <v>2054</v>
      </c>
      <c r="O452" s="659"/>
      <c r="P452" s="662">
        <v>477</v>
      </c>
      <c r="Q452" s="659" t="s">
        <v>42</v>
      </c>
      <c r="R452" s="659" t="s">
        <v>42</v>
      </c>
      <c r="S452" s="659" t="s">
        <v>42</v>
      </c>
      <c r="T452" s="659" t="s">
        <v>1257</v>
      </c>
      <c r="U452" s="659" t="s">
        <v>119</v>
      </c>
      <c r="V452" s="659" t="s">
        <v>41</v>
      </c>
      <c r="W452" s="663">
        <v>46023</v>
      </c>
      <c r="X452" s="663">
        <v>46387</v>
      </c>
      <c r="Y452" s="659" t="s">
        <v>44</v>
      </c>
    </row>
    <row r="453" ht="99.75" spans="1:25">
      <c r="A453" s="659">
        <v>126</v>
      </c>
      <c r="B453" s="659" t="s">
        <v>103</v>
      </c>
      <c r="C453" s="659" t="s">
        <v>104</v>
      </c>
      <c r="D453" s="659" t="s">
        <v>1523</v>
      </c>
      <c r="E453" s="659" t="s">
        <v>2055</v>
      </c>
      <c r="F453" s="659" t="s">
        <v>235</v>
      </c>
      <c r="G453" s="659" t="s">
        <v>879</v>
      </c>
      <c r="H453" s="659" t="s">
        <v>37</v>
      </c>
      <c r="I453" s="661" t="s">
        <v>2056</v>
      </c>
      <c r="J453" s="659">
        <v>160</v>
      </c>
      <c r="K453" s="659">
        <v>160</v>
      </c>
      <c r="L453" s="659"/>
      <c r="M453" s="659"/>
      <c r="N453" s="659" t="s">
        <v>2057</v>
      </c>
      <c r="O453" s="659"/>
      <c r="P453" s="662">
        <v>1692</v>
      </c>
      <c r="Q453" s="659" t="s">
        <v>42</v>
      </c>
      <c r="R453" s="659" t="s">
        <v>42</v>
      </c>
      <c r="S453" s="659" t="s">
        <v>42</v>
      </c>
      <c r="T453" s="659" t="s">
        <v>1257</v>
      </c>
      <c r="U453" s="659" t="s">
        <v>240</v>
      </c>
      <c r="V453" s="659" t="s">
        <v>41</v>
      </c>
      <c r="W453" s="663">
        <v>46023</v>
      </c>
      <c r="X453" s="663">
        <v>46387</v>
      </c>
      <c r="Y453" s="659" t="s">
        <v>44</v>
      </c>
    </row>
    <row r="454" ht="171" spans="1:25">
      <c r="A454" s="659">
        <v>127</v>
      </c>
      <c r="B454" s="659" t="s">
        <v>103</v>
      </c>
      <c r="C454" s="659" t="s">
        <v>104</v>
      </c>
      <c r="D454" s="659" t="s">
        <v>1523</v>
      </c>
      <c r="E454" s="659" t="s">
        <v>2058</v>
      </c>
      <c r="F454" s="664" t="s">
        <v>235</v>
      </c>
      <c r="G454" s="659" t="s">
        <v>512</v>
      </c>
      <c r="H454" s="659" t="s">
        <v>37</v>
      </c>
      <c r="I454" s="661" t="s">
        <v>2059</v>
      </c>
      <c r="J454" s="659">
        <v>63.86</v>
      </c>
      <c r="K454" s="659">
        <v>63.86</v>
      </c>
      <c r="L454" s="659"/>
      <c r="M454" s="659"/>
      <c r="N454" s="659" t="s">
        <v>2060</v>
      </c>
      <c r="O454" s="659"/>
      <c r="P454" s="662">
        <v>1379</v>
      </c>
      <c r="Q454" s="659" t="s">
        <v>42</v>
      </c>
      <c r="R454" s="659" t="s">
        <v>42</v>
      </c>
      <c r="S454" s="659" t="s">
        <v>42</v>
      </c>
      <c r="T454" s="659" t="s">
        <v>1257</v>
      </c>
      <c r="U454" s="659" t="s">
        <v>240</v>
      </c>
      <c r="V454" s="659" t="s">
        <v>41</v>
      </c>
      <c r="W454" s="663">
        <v>46023</v>
      </c>
      <c r="X454" s="663">
        <v>46387</v>
      </c>
      <c r="Y454" s="659" t="s">
        <v>44</v>
      </c>
    </row>
    <row r="455" ht="156.75" spans="1:25">
      <c r="A455" s="659">
        <v>128</v>
      </c>
      <c r="B455" s="659" t="s">
        <v>103</v>
      </c>
      <c r="C455" s="659" t="s">
        <v>104</v>
      </c>
      <c r="D455" s="659" t="s">
        <v>1523</v>
      </c>
      <c r="E455" s="659" t="s">
        <v>2061</v>
      </c>
      <c r="F455" s="659" t="s">
        <v>235</v>
      </c>
      <c r="G455" s="659" t="s">
        <v>1305</v>
      </c>
      <c r="H455" s="659" t="s">
        <v>159</v>
      </c>
      <c r="I455" s="665" t="s">
        <v>2062</v>
      </c>
      <c r="J455" s="659">
        <v>35</v>
      </c>
      <c r="K455" s="659">
        <v>35</v>
      </c>
      <c r="L455" s="659"/>
      <c r="M455" s="659"/>
      <c r="N455" s="659" t="s">
        <v>2063</v>
      </c>
      <c r="O455" s="659"/>
      <c r="P455" s="662">
        <v>6320</v>
      </c>
      <c r="Q455" s="659" t="s">
        <v>42</v>
      </c>
      <c r="R455" s="659" t="s">
        <v>42</v>
      </c>
      <c r="S455" s="659" t="s">
        <v>42</v>
      </c>
      <c r="T455" s="659" t="s">
        <v>1257</v>
      </c>
      <c r="U455" s="659" t="s">
        <v>240</v>
      </c>
      <c r="V455" s="659" t="s">
        <v>41</v>
      </c>
      <c r="W455" s="663">
        <v>46023</v>
      </c>
      <c r="X455" s="663">
        <v>46387</v>
      </c>
      <c r="Y455" s="659" t="s">
        <v>44</v>
      </c>
    </row>
    <row r="456" ht="128.25" spans="1:25">
      <c r="A456" s="659">
        <v>129</v>
      </c>
      <c r="B456" s="659" t="s">
        <v>103</v>
      </c>
      <c r="C456" s="659" t="s">
        <v>104</v>
      </c>
      <c r="D456" s="659" t="s">
        <v>1523</v>
      </c>
      <c r="E456" s="659" t="s">
        <v>2064</v>
      </c>
      <c r="F456" s="659" t="s">
        <v>131</v>
      </c>
      <c r="G456" s="659" t="s">
        <v>863</v>
      </c>
      <c r="H456" s="659" t="s">
        <v>37</v>
      </c>
      <c r="I456" s="661" t="s">
        <v>2065</v>
      </c>
      <c r="J456" s="659">
        <v>156</v>
      </c>
      <c r="K456" s="659">
        <v>156</v>
      </c>
      <c r="L456" s="659"/>
      <c r="M456" s="659"/>
      <c r="N456" s="659" t="s">
        <v>2066</v>
      </c>
      <c r="O456" s="659"/>
      <c r="P456" s="662">
        <v>3720</v>
      </c>
      <c r="Q456" s="659" t="s">
        <v>42</v>
      </c>
      <c r="R456" s="659" t="s">
        <v>42</v>
      </c>
      <c r="S456" s="659" t="s">
        <v>42</v>
      </c>
      <c r="T456" s="659" t="s">
        <v>1257</v>
      </c>
      <c r="U456" s="659" t="s">
        <v>136</v>
      </c>
      <c r="V456" s="659" t="s">
        <v>41</v>
      </c>
      <c r="W456" s="663">
        <v>46023</v>
      </c>
      <c r="X456" s="663">
        <v>46387</v>
      </c>
      <c r="Y456" s="659" t="s">
        <v>44</v>
      </c>
    </row>
    <row r="457" ht="114" spans="1:25">
      <c r="A457" s="659">
        <v>130</v>
      </c>
      <c r="B457" s="659" t="s">
        <v>103</v>
      </c>
      <c r="C457" s="659" t="s">
        <v>104</v>
      </c>
      <c r="D457" s="659" t="s">
        <v>1523</v>
      </c>
      <c r="E457" s="659" t="s">
        <v>2067</v>
      </c>
      <c r="F457" s="659" t="s">
        <v>131</v>
      </c>
      <c r="G457" s="659" t="s">
        <v>831</v>
      </c>
      <c r="H457" s="659" t="s">
        <v>37</v>
      </c>
      <c r="I457" s="661" t="s">
        <v>2068</v>
      </c>
      <c r="J457" s="659">
        <v>108</v>
      </c>
      <c r="K457" s="659">
        <v>108</v>
      </c>
      <c r="L457" s="659"/>
      <c r="M457" s="659"/>
      <c r="N457" s="659" t="s">
        <v>2069</v>
      </c>
      <c r="O457" s="659"/>
      <c r="P457" s="662">
        <v>997</v>
      </c>
      <c r="Q457" s="659" t="s">
        <v>42</v>
      </c>
      <c r="R457" s="659" t="s">
        <v>42</v>
      </c>
      <c r="S457" s="659" t="s">
        <v>42</v>
      </c>
      <c r="T457" s="659" t="s">
        <v>1257</v>
      </c>
      <c r="U457" s="659" t="s">
        <v>136</v>
      </c>
      <c r="V457" s="659" t="s">
        <v>41</v>
      </c>
      <c r="W457" s="663">
        <v>46023</v>
      </c>
      <c r="X457" s="663">
        <v>46387</v>
      </c>
      <c r="Y457" s="659" t="s">
        <v>44</v>
      </c>
    </row>
    <row r="458" ht="99.75" spans="1:25">
      <c r="A458" s="659">
        <v>131</v>
      </c>
      <c r="B458" s="659" t="s">
        <v>103</v>
      </c>
      <c r="C458" s="659" t="s">
        <v>104</v>
      </c>
      <c r="D458" s="659" t="s">
        <v>1523</v>
      </c>
      <c r="E458" s="659" t="s">
        <v>2070</v>
      </c>
      <c r="F458" s="659" t="s">
        <v>131</v>
      </c>
      <c r="G458" s="659" t="s">
        <v>848</v>
      </c>
      <c r="H458" s="659" t="s">
        <v>37</v>
      </c>
      <c r="I458" s="661" t="s">
        <v>2071</v>
      </c>
      <c r="J458" s="659">
        <v>88</v>
      </c>
      <c r="K458" s="659">
        <v>88</v>
      </c>
      <c r="L458" s="659"/>
      <c r="M458" s="659"/>
      <c r="N458" s="659" t="s">
        <v>2072</v>
      </c>
      <c r="O458" s="659"/>
      <c r="P458" s="662">
        <v>466</v>
      </c>
      <c r="Q458" s="659" t="s">
        <v>42</v>
      </c>
      <c r="R458" s="659" t="s">
        <v>42</v>
      </c>
      <c r="S458" s="659" t="s">
        <v>42</v>
      </c>
      <c r="T458" s="659" t="s">
        <v>1257</v>
      </c>
      <c r="U458" s="659" t="s">
        <v>136</v>
      </c>
      <c r="V458" s="659" t="s">
        <v>41</v>
      </c>
      <c r="W458" s="663">
        <v>46054</v>
      </c>
      <c r="X458" s="663">
        <v>46387</v>
      </c>
      <c r="Y458" s="659" t="s">
        <v>44</v>
      </c>
    </row>
    <row r="459" ht="71.25" spans="1:25">
      <c r="A459" s="659">
        <v>132</v>
      </c>
      <c r="B459" s="659" t="s">
        <v>103</v>
      </c>
      <c r="C459" s="659" t="s">
        <v>104</v>
      </c>
      <c r="D459" s="659" t="s">
        <v>1523</v>
      </c>
      <c r="E459" s="659" t="s">
        <v>2073</v>
      </c>
      <c r="F459" s="659" t="s">
        <v>131</v>
      </c>
      <c r="G459" s="659" t="s">
        <v>852</v>
      </c>
      <c r="H459" s="659" t="s">
        <v>37</v>
      </c>
      <c r="I459" s="661" t="s">
        <v>2074</v>
      </c>
      <c r="J459" s="659">
        <v>150</v>
      </c>
      <c r="K459" s="659">
        <v>150</v>
      </c>
      <c r="L459" s="659"/>
      <c r="M459" s="659"/>
      <c r="N459" s="659" t="s">
        <v>2075</v>
      </c>
      <c r="O459" s="659"/>
      <c r="P459" s="662">
        <v>7875</v>
      </c>
      <c r="Q459" s="659" t="s">
        <v>42</v>
      </c>
      <c r="R459" s="659" t="s">
        <v>42</v>
      </c>
      <c r="S459" s="659" t="s">
        <v>42</v>
      </c>
      <c r="T459" s="659" t="s">
        <v>1257</v>
      </c>
      <c r="U459" s="659" t="s">
        <v>136</v>
      </c>
      <c r="V459" s="659" t="s">
        <v>41</v>
      </c>
      <c r="W459" s="663">
        <v>46023</v>
      </c>
      <c r="X459" s="663">
        <v>46387</v>
      </c>
      <c r="Y459" s="659" t="s">
        <v>44</v>
      </c>
    </row>
    <row r="460" ht="57" spans="1:25">
      <c r="A460" s="659">
        <v>133</v>
      </c>
      <c r="B460" s="659" t="s">
        <v>103</v>
      </c>
      <c r="C460" s="659" t="s">
        <v>104</v>
      </c>
      <c r="D460" s="659" t="s">
        <v>1523</v>
      </c>
      <c r="E460" s="659" t="s">
        <v>2076</v>
      </c>
      <c r="F460" s="659" t="s">
        <v>192</v>
      </c>
      <c r="G460" s="659" t="s">
        <v>2077</v>
      </c>
      <c r="H460" s="659" t="s">
        <v>37</v>
      </c>
      <c r="I460" s="661" t="s">
        <v>2078</v>
      </c>
      <c r="J460" s="659">
        <v>9.7</v>
      </c>
      <c r="K460" s="659">
        <v>9.7</v>
      </c>
      <c r="L460" s="659"/>
      <c r="M460" s="659"/>
      <c r="N460" s="659" t="s">
        <v>2079</v>
      </c>
      <c r="O460" s="659"/>
      <c r="P460" s="662">
        <v>87</v>
      </c>
      <c r="Q460" s="659" t="s">
        <v>42</v>
      </c>
      <c r="R460" s="659" t="s">
        <v>42</v>
      </c>
      <c r="S460" s="659" t="s">
        <v>42</v>
      </c>
      <c r="T460" s="659" t="s">
        <v>1257</v>
      </c>
      <c r="U460" s="659" t="s">
        <v>196</v>
      </c>
      <c r="V460" s="659" t="s">
        <v>41</v>
      </c>
      <c r="W460" s="663">
        <v>46023</v>
      </c>
      <c r="X460" s="663">
        <v>46387</v>
      </c>
      <c r="Y460" s="659" t="s">
        <v>44</v>
      </c>
    </row>
    <row r="461" ht="57" spans="1:25">
      <c r="A461" s="659">
        <v>134</v>
      </c>
      <c r="B461" s="659" t="s">
        <v>103</v>
      </c>
      <c r="C461" s="659" t="s">
        <v>104</v>
      </c>
      <c r="D461" s="659" t="s">
        <v>1523</v>
      </c>
      <c r="E461" s="659" t="s">
        <v>2080</v>
      </c>
      <c r="F461" s="659" t="s">
        <v>192</v>
      </c>
      <c r="G461" s="659" t="s">
        <v>2081</v>
      </c>
      <c r="H461" s="659" t="s">
        <v>37</v>
      </c>
      <c r="I461" s="661" t="s">
        <v>2082</v>
      </c>
      <c r="J461" s="659">
        <v>4.1</v>
      </c>
      <c r="K461" s="659">
        <v>4.1</v>
      </c>
      <c r="L461" s="659"/>
      <c r="M461" s="659"/>
      <c r="N461" s="659" t="s">
        <v>2083</v>
      </c>
      <c r="O461" s="659"/>
      <c r="P461" s="662">
        <v>56</v>
      </c>
      <c r="Q461" s="659" t="s">
        <v>42</v>
      </c>
      <c r="R461" s="659" t="s">
        <v>42</v>
      </c>
      <c r="S461" s="659" t="s">
        <v>42</v>
      </c>
      <c r="T461" s="659" t="s">
        <v>1257</v>
      </c>
      <c r="U461" s="659" t="s">
        <v>196</v>
      </c>
      <c r="V461" s="659" t="s">
        <v>41</v>
      </c>
      <c r="W461" s="663">
        <v>46023</v>
      </c>
      <c r="X461" s="663">
        <v>46387</v>
      </c>
      <c r="Y461" s="659" t="s">
        <v>44</v>
      </c>
    </row>
    <row r="462" ht="71.25" spans="1:25">
      <c r="A462" s="659">
        <v>135</v>
      </c>
      <c r="B462" s="659" t="s">
        <v>103</v>
      </c>
      <c r="C462" s="659" t="s">
        <v>104</v>
      </c>
      <c r="D462" s="659" t="s">
        <v>1523</v>
      </c>
      <c r="E462" s="659" t="s">
        <v>2084</v>
      </c>
      <c r="F462" s="659" t="s">
        <v>192</v>
      </c>
      <c r="G462" s="659" t="s">
        <v>193</v>
      </c>
      <c r="H462" s="659" t="s">
        <v>37</v>
      </c>
      <c r="I462" s="661" t="s">
        <v>2085</v>
      </c>
      <c r="J462" s="659">
        <v>38</v>
      </c>
      <c r="K462" s="659">
        <v>38</v>
      </c>
      <c r="L462" s="659"/>
      <c r="M462" s="659"/>
      <c r="N462" s="659" t="s">
        <v>2086</v>
      </c>
      <c r="O462" s="659"/>
      <c r="P462" s="662">
        <v>528</v>
      </c>
      <c r="Q462" s="659" t="s">
        <v>42</v>
      </c>
      <c r="R462" s="659" t="s">
        <v>42</v>
      </c>
      <c r="S462" s="659" t="s">
        <v>42</v>
      </c>
      <c r="T462" s="659" t="s">
        <v>1257</v>
      </c>
      <c r="U462" s="659" t="s">
        <v>196</v>
      </c>
      <c r="V462" s="659" t="s">
        <v>41</v>
      </c>
      <c r="W462" s="663">
        <v>46023</v>
      </c>
      <c r="X462" s="663">
        <v>46387</v>
      </c>
      <c r="Y462" s="659" t="s">
        <v>44</v>
      </c>
    </row>
    <row r="463" ht="71.25" spans="1:25">
      <c r="A463" s="659">
        <v>136</v>
      </c>
      <c r="B463" s="659" t="s">
        <v>103</v>
      </c>
      <c r="C463" s="659" t="s">
        <v>104</v>
      </c>
      <c r="D463" s="659" t="s">
        <v>1523</v>
      </c>
      <c r="E463" s="659" t="s">
        <v>2087</v>
      </c>
      <c r="F463" s="659" t="s">
        <v>192</v>
      </c>
      <c r="G463" s="659" t="s">
        <v>2088</v>
      </c>
      <c r="H463" s="659" t="s">
        <v>37</v>
      </c>
      <c r="I463" s="661" t="s">
        <v>2089</v>
      </c>
      <c r="J463" s="659">
        <v>21</v>
      </c>
      <c r="K463" s="659">
        <v>21</v>
      </c>
      <c r="L463" s="659"/>
      <c r="M463" s="659"/>
      <c r="N463" s="659" t="s">
        <v>2090</v>
      </c>
      <c r="O463" s="659"/>
      <c r="P463" s="662">
        <v>458</v>
      </c>
      <c r="Q463" s="659" t="s">
        <v>42</v>
      </c>
      <c r="R463" s="659" t="s">
        <v>42</v>
      </c>
      <c r="S463" s="659" t="s">
        <v>42</v>
      </c>
      <c r="T463" s="659" t="s">
        <v>1257</v>
      </c>
      <c r="U463" s="659" t="s">
        <v>196</v>
      </c>
      <c r="V463" s="659" t="s">
        <v>41</v>
      </c>
      <c r="W463" s="663">
        <v>46023</v>
      </c>
      <c r="X463" s="663">
        <v>46387</v>
      </c>
      <c r="Y463" s="659" t="s">
        <v>44</v>
      </c>
    </row>
    <row r="464" ht="71.25" spans="1:25">
      <c r="A464" s="659">
        <v>137</v>
      </c>
      <c r="B464" s="659" t="s">
        <v>103</v>
      </c>
      <c r="C464" s="659" t="s">
        <v>104</v>
      </c>
      <c r="D464" s="659" t="s">
        <v>1523</v>
      </c>
      <c r="E464" s="659" t="s">
        <v>2091</v>
      </c>
      <c r="F464" s="659" t="s">
        <v>192</v>
      </c>
      <c r="G464" s="659" t="s">
        <v>1442</v>
      </c>
      <c r="H464" s="659" t="s">
        <v>37</v>
      </c>
      <c r="I464" s="661" t="s">
        <v>2092</v>
      </c>
      <c r="J464" s="659">
        <v>29</v>
      </c>
      <c r="K464" s="659">
        <v>29</v>
      </c>
      <c r="L464" s="659"/>
      <c r="M464" s="659"/>
      <c r="N464" s="659" t="s">
        <v>2093</v>
      </c>
      <c r="O464" s="659"/>
      <c r="P464" s="662">
        <v>140</v>
      </c>
      <c r="Q464" s="659" t="s">
        <v>42</v>
      </c>
      <c r="R464" s="659" t="s">
        <v>42</v>
      </c>
      <c r="S464" s="659" t="s">
        <v>42</v>
      </c>
      <c r="T464" s="659" t="s">
        <v>1257</v>
      </c>
      <c r="U464" s="659" t="s">
        <v>196</v>
      </c>
      <c r="V464" s="659" t="s">
        <v>41</v>
      </c>
      <c r="W464" s="663">
        <v>46023</v>
      </c>
      <c r="X464" s="663">
        <v>46387</v>
      </c>
      <c r="Y464" s="659" t="s">
        <v>44</v>
      </c>
    </row>
    <row r="465" ht="85.5" spans="1:25">
      <c r="A465" s="659">
        <v>138</v>
      </c>
      <c r="B465" s="659" t="s">
        <v>103</v>
      </c>
      <c r="C465" s="659" t="s">
        <v>104</v>
      </c>
      <c r="D465" s="659" t="s">
        <v>1523</v>
      </c>
      <c r="E465" s="659" t="s">
        <v>2094</v>
      </c>
      <c r="F465" s="659" t="s">
        <v>192</v>
      </c>
      <c r="G465" s="659" t="s">
        <v>663</v>
      </c>
      <c r="H465" s="659" t="s">
        <v>37</v>
      </c>
      <c r="I465" s="661" t="s">
        <v>2095</v>
      </c>
      <c r="J465" s="659">
        <v>213.8</v>
      </c>
      <c r="K465" s="659">
        <v>213.8</v>
      </c>
      <c r="L465" s="659"/>
      <c r="M465" s="659"/>
      <c r="N465" s="659" t="s">
        <v>2096</v>
      </c>
      <c r="O465" s="659"/>
      <c r="P465" s="662">
        <v>950</v>
      </c>
      <c r="Q465" s="659" t="s">
        <v>42</v>
      </c>
      <c r="R465" s="659" t="s">
        <v>42</v>
      </c>
      <c r="S465" s="659" t="s">
        <v>42</v>
      </c>
      <c r="T465" s="659" t="s">
        <v>1257</v>
      </c>
      <c r="U465" s="659" t="s">
        <v>196</v>
      </c>
      <c r="V465" s="659" t="s">
        <v>41</v>
      </c>
      <c r="W465" s="663">
        <v>46023</v>
      </c>
      <c r="X465" s="663">
        <v>46387</v>
      </c>
      <c r="Y465" s="659" t="s">
        <v>44</v>
      </c>
    </row>
    <row r="466" ht="71.25" spans="1:25">
      <c r="A466" s="659">
        <v>139</v>
      </c>
      <c r="B466" s="659" t="s">
        <v>103</v>
      </c>
      <c r="C466" s="659" t="s">
        <v>104</v>
      </c>
      <c r="D466" s="659" t="s">
        <v>1523</v>
      </c>
      <c r="E466" s="659" t="s">
        <v>2097</v>
      </c>
      <c r="F466" s="659" t="s">
        <v>192</v>
      </c>
      <c r="G466" s="659" t="s">
        <v>652</v>
      </c>
      <c r="H466" s="659" t="s">
        <v>37</v>
      </c>
      <c r="I466" s="661" t="s">
        <v>2098</v>
      </c>
      <c r="J466" s="659">
        <v>13.6</v>
      </c>
      <c r="K466" s="659">
        <v>13.6</v>
      </c>
      <c r="L466" s="659"/>
      <c r="M466" s="659"/>
      <c r="N466" s="659" t="s">
        <v>2099</v>
      </c>
      <c r="O466" s="659"/>
      <c r="P466" s="662">
        <v>38</v>
      </c>
      <c r="Q466" s="659" t="s">
        <v>42</v>
      </c>
      <c r="R466" s="659" t="s">
        <v>42</v>
      </c>
      <c r="S466" s="659" t="s">
        <v>42</v>
      </c>
      <c r="T466" s="659" t="s">
        <v>1257</v>
      </c>
      <c r="U466" s="659" t="s">
        <v>196</v>
      </c>
      <c r="V466" s="659" t="s">
        <v>41</v>
      </c>
      <c r="W466" s="663">
        <v>46023</v>
      </c>
      <c r="X466" s="663">
        <v>46387</v>
      </c>
      <c r="Y466" s="659" t="s">
        <v>44</v>
      </c>
    </row>
    <row r="467" ht="71.25" spans="1:25">
      <c r="A467" s="659">
        <v>140</v>
      </c>
      <c r="B467" s="659" t="s">
        <v>103</v>
      </c>
      <c r="C467" s="659" t="s">
        <v>104</v>
      </c>
      <c r="D467" s="659" t="s">
        <v>1523</v>
      </c>
      <c r="E467" s="659" t="s">
        <v>2100</v>
      </c>
      <c r="F467" s="659" t="s">
        <v>192</v>
      </c>
      <c r="G467" s="659" t="s">
        <v>2101</v>
      </c>
      <c r="H467" s="659" t="s">
        <v>37</v>
      </c>
      <c r="I467" s="661" t="s">
        <v>2102</v>
      </c>
      <c r="J467" s="659">
        <v>85.3</v>
      </c>
      <c r="K467" s="659">
        <v>85.3</v>
      </c>
      <c r="L467" s="659"/>
      <c r="M467" s="659"/>
      <c r="N467" s="659" t="s">
        <v>2103</v>
      </c>
      <c r="O467" s="659"/>
      <c r="P467" s="662">
        <v>374</v>
      </c>
      <c r="Q467" s="659" t="s">
        <v>42</v>
      </c>
      <c r="R467" s="659" t="s">
        <v>42</v>
      </c>
      <c r="S467" s="659" t="s">
        <v>42</v>
      </c>
      <c r="T467" s="659" t="s">
        <v>1257</v>
      </c>
      <c r="U467" s="659" t="s">
        <v>196</v>
      </c>
      <c r="V467" s="659" t="s">
        <v>41</v>
      </c>
      <c r="W467" s="663">
        <v>46023</v>
      </c>
      <c r="X467" s="663">
        <v>46387</v>
      </c>
      <c r="Y467" s="659" t="s">
        <v>44</v>
      </c>
    </row>
    <row r="468" ht="71.25" spans="1:25">
      <c r="A468" s="659">
        <v>141</v>
      </c>
      <c r="B468" s="659" t="s">
        <v>103</v>
      </c>
      <c r="C468" s="659" t="s">
        <v>104</v>
      </c>
      <c r="D468" s="659" t="s">
        <v>1523</v>
      </c>
      <c r="E468" s="659" t="s">
        <v>2104</v>
      </c>
      <c r="F468" s="659" t="s">
        <v>322</v>
      </c>
      <c r="G468" s="659" t="s">
        <v>671</v>
      </c>
      <c r="H468" s="659" t="s">
        <v>1565</v>
      </c>
      <c r="I468" s="661" t="s">
        <v>2105</v>
      </c>
      <c r="J468" s="659">
        <v>96.3</v>
      </c>
      <c r="K468" s="659">
        <v>96.3</v>
      </c>
      <c r="L468" s="659"/>
      <c r="M468" s="659"/>
      <c r="N468" s="659" t="s">
        <v>2106</v>
      </c>
      <c r="O468" s="659"/>
      <c r="P468" s="662">
        <v>2378</v>
      </c>
      <c r="Q468" s="659" t="s">
        <v>42</v>
      </c>
      <c r="R468" s="659" t="s">
        <v>42</v>
      </c>
      <c r="S468" s="659" t="s">
        <v>42</v>
      </c>
      <c r="T468" s="659" t="s">
        <v>1257</v>
      </c>
      <c r="U468" s="659" t="s">
        <v>327</v>
      </c>
      <c r="V468" s="659" t="s">
        <v>41</v>
      </c>
      <c r="W468" s="663">
        <v>46023</v>
      </c>
      <c r="X468" s="663">
        <v>46387</v>
      </c>
      <c r="Y468" s="659" t="s">
        <v>44</v>
      </c>
    </row>
    <row r="469" ht="85.5" spans="1:25">
      <c r="A469" s="659">
        <v>142</v>
      </c>
      <c r="B469" s="659" t="s">
        <v>103</v>
      </c>
      <c r="C469" s="659" t="s">
        <v>104</v>
      </c>
      <c r="D469" s="659" t="s">
        <v>1523</v>
      </c>
      <c r="E469" s="659" t="s">
        <v>2107</v>
      </c>
      <c r="F469" s="659" t="s">
        <v>322</v>
      </c>
      <c r="G469" s="659" t="s">
        <v>2108</v>
      </c>
      <c r="H469" s="659" t="s">
        <v>37</v>
      </c>
      <c r="I469" s="661" t="s">
        <v>2109</v>
      </c>
      <c r="J469" s="659">
        <v>183.5</v>
      </c>
      <c r="K469" s="659">
        <v>183.5</v>
      </c>
      <c r="L469" s="659"/>
      <c r="M469" s="659"/>
      <c r="N469" s="659" t="s">
        <v>2110</v>
      </c>
      <c r="O469" s="659"/>
      <c r="P469" s="662">
        <v>8330</v>
      </c>
      <c r="Q469" s="659" t="s">
        <v>42</v>
      </c>
      <c r="R469" s="659" t="s">
        <v>42</v>
      </c>
      <c r="S469" s="659" t="s">
        <v>42</v>
      </c>
      <c r="T469" s="659" t="s">
        <v>1257</v>
      </c>
      <c r="U469" s="659" t="s">
        <v>327</v>
      </c>
      <c r="V469" s="659" t="s">
        <v>41</v>
      </c>
      <c r="W469" s="663">
        <v>46023</v>
      </c>
      <c r="X469" s="663">
        <v>46387</v>
      </c>
      <c r="Y469" s="659" t="s">
        <v>44</v>
      </c>
    </row>
    <row r="470" ht="99.75" spans="1:25">
      <c r="A470" s="659">
        <v>143</v>
      </c>
      <c r="B470" s="659" t="s">
        <v>103</v>
      </c>
      <c r="C470" s="659" t="s">
        <v>104</v>
      </c>
      <c r="D470" s="659" t="s">
        <v>1523</v>
      </c>
      <c r="E470" s="659" t="s">
        <v>2111</v>
      </c>
      <c r="F470" s="659" t="s">
        <v>69</v>
      </c>
      <c r="G470" s="659" t="s">
        <v>2112</v>
      </c>
      <c r="H470" s="659" t="s">
        <v>37</v>
      </c>
      <c r="I470" s="661" t="s">
        <v>2113</v>
      </c>
      <c r="J470" s="659">
        <v>52</v>
      </c>
      <c r="K470" s="659">
        <v>52</v>
      </c>
      <c r="L470" s="659"/>
      <c r="M470" s="659"/>
      <c r="N470" s="659" t="s">
        <v>2114</v>
      </c>
      <c r="O470" s="659"/>
      <c r="P470" s="662">
        <v>1575</v>
      </c>
      <c r="Q470" s="659" t="s">
        <v>42</v>
      </c>
      <c r="R470" s="659" t="s">
        <v>42</v>
      </c>
      <c r="S470" s="659" t="s">
        <v>42</v>
      </c>
      <c r="T470" s="659" t="s">
        <v>1257</v>
      </c>
      <c r="U470" s="659" t="s">
        <v>74</v>
      </c>
      <c r="V470" s="659" t="s">
        <v>41</v>
      </c>
      <c r="W470" s="663">
        <v>46023</v>
      </c>
      <c r="X470" s="663">
        <v>46387</v>
      </c>
      <c r="Y470" s="659" t="s">
        <v>44</v>
      </c>
    </row>
    <row r="471" ht="185.25" spans="1:25">
      <c r="A471" s="659">
        <v>144</v>
      </c>
      <c r="B471" s="659" t="s">
        <v>103</v>
      </c>
      <c r="C471" s="659" t="s">
        <v>104</v>
      </c>
      <c r="D471" s="659" t="s">
        <v>1523</v>
      </c>
      <c r="E471" s="659" t="s">
        <v>2115</v>
      </c>
      <c r="F471" s="659" t="s">
        <v>69</v>
      </c>
      <c r="G471" s="659" t="s">
        <v>2116</v>
      </c>
      <c r="H471" s="659" t="s">
        <v>37</v>
      </c>
      <c r="I471" s="661" t="s">
        <v>2117</v>
      </c>
      <c r="J471" s="659">
        <v>139.68</v>
      </c>
      <c r="K471" s="659">
        <v>139.68</v>
      </c>
      <c r="L471" s="659"/>
      <c r="M471" s="659"/>
      <c r="N471" s="659" t="s">
        <v>2118</v>
      </c>
      <c r="O471" s="659"/>
      <c r="P471" s="662">
        <v>970</v>
      </c>
      <c r="Q471" s="659" t="s">
        <v>42</v>
      </c>
      <c r="R471" s="659" t="s">
        <v>42</v>
      </c>
      <c r="S471" s="659" t="s">
        <v>42</v>
      </c>
      <c r="T471" s="659" t="s">
        <v>1257</v>
      </c>
      <c r="U471" s="659" t="s">
        <v>74</v>
      </c>
      <c r="V471" s="659" t="s">
        <v>41</v>
      </c>
      <c r="W471" s="663">
        <v>46023</v>
      </c>
      <c r="X471" s="663">
        <v>46387</v>
      </c>
      <c r="Y471" s="659" t="s">
        <v>44</v>
      </c>
    </row>
    <row r="472" ht="71.25" spans="1:25">
      <c r="A472" s="659">
        <v>145</v>
      </c>
      <c r="B472" s="659" t="s">
        <v>103</v>
      </c>
      <c r="C472" s="659" t="s">
        <v>104</v>
      </c>
      <c r="D472" s="659" t="s">
        <v>1523</v>
      </c>
      <c r="E472" s="659" t="s">
        <v>2119</v>
      </c>
      <c r="F472" s="659" t="s">
        <v>69</v>
      </c>
      <c r="G472" s="659" t="s">
        <v>150</v>
      </c>
      <c r="H472" s="659" t="s">
        <v>37</v>
      </c>
      <c r="I472" s="661" t="s">
        <v>2120</v>
      </c>
      <c r="J472" s="659">
        <v>400</v>
      </c>
      <c r="K472" s="659">
        <v>400</v>
      </c>
      <c r="L472" s="659"/>
      <c r="M472" s="659"/>
      <c r="N472" s="659" t="s">
        <v>2121</v>
      </c>
      <c r="O472" s="659"/>
      <c r="P472" s="662">
        <v>15754</v>
      </c>
      <c r="Q472" s="659" t="s">
        <v>42</v>
      </c>
      <c r="R472" s="659" t="s">
        <v>42</v>
      </c>
      <c r="S472" s="659" t="s">
        <v>42</v>
      </c>
      <c r="T472" s="659" t="s">
        <v>1257</v>
      </c>
      <c r="U472" s="659" t="s">
        <v>74</v>
      </c>
      <c r="V472" s="659" t="s">
        <v>41</v>
      </c>
      <c r="W472" s="663">
        <v>46023</v>
      </c>
      <c r="X472" s="663">
        <v>46387</v>
      </c>
      <c r="Y472" s="659" t="s">
        <v>44</v>
      </c>
    </row>
    <row r="473" ht="128.25" spans="1:25">
      <c r="A473" s="659">
        <v>146</v>
      </c>
      <c r="B473" s="659" t="s">
        <v>103</v>
      </c>
      <c r="C473" s="659" t="s">
        <v>104</v>
      </c>
      <c r="D473" s="659" t="s">
        <v>1523</v>
      </c>
      <c r="E473" s="659" t="s">
        <v>2122</v>
      </c>
      <c r="F473" s="659" t="s">
        <v>69</v>
      </c>
      <c r="G473" s="659" t="s">
        <v>1948</v>
      </c>
      <c r="H473" s="659" t="s">
        <v>37</v>
      </c>
      <c r="I473" s="661" t="s">
        <v>2123</v>
      </c>
      <c r="J473" s="664">
        <v>168</v>
      </c>
      <c r="K473" s="664">
        <v>168</v>
      </c>
      <c r="L473" s="659"/>
      <c r="M473" s="659"/>
      <c r="N473" s="659" t="s">
        <v>2124</v>
      </c>
      <c r="O473" s="659"/>
      <c r="P473" s="662">
        <v>201</v>
      </c>
      <c r="Q473" s="659" t="s">
        <v>42</v>
      </c>
      <c r="R473" s="659" t="s">
        <v>42</v>
      </c>
      <c r="S473" s="659" t="s">
        <v>42</v>
      </c>
      <c r="T473" s="659" t="s">
        <v>1257</v>
      </c>
      <c r="U473" s="659" t="s">
        <v>74</v>
      </c>
      <c r="V473" s="659" t="s">
        <v>41</v>
      </c>
      <c r="W473" s="663">
        <v>46023</v>
      </c>
      <c r="X473" s="663">
        <v>46387</v>
      </c>
      <c r="Y473" s="659" t="s">
        <v>44</v>
      </c>
    </row>
    <row r="474" ht="409.5" spans="1:25">
      <c r="A474" s="659">
        <v>147</v>
      </c>
      <c r="B474" s="659" t="s">
        <v>103</v>
      </c>
      <c r="C474" s="659" t="s">
        <v>104</v>
      </c>
      <c r="D474" s="659" t="s">
        <v>1523</v>
      </c>
      <c r="E474" s="659" t="s">
        <v>2125</v>
      </c>
      <c r="F474" s="659" t="s">
        <v>83</v>
      </c>
      <c r="G474" s="659" t="s">
        <v>2126</v>
      </c>
      <c r="H474" s="659" t="s">
        <v>37</v>
      </c>
      <c r="I474" s="661" t="s">
        <v>2127</v>
      </c>
      <c r="J474" s="659">
        <v>65.51</v>
      </c>
      <c r="K474" s="659">
        <v>65.51</v>
      </c>
      <c r="L474" s="659"/>
      <c r="M474" s="659"/>
      <c r="N474" s="659" t="s">
        <v>2128</v>
      </c>
      <c r="O474" s="659"/>
      <c r="P474" s="662">
        <v>5657</v>
      </c>
      <c r="Q474" s="659" t="s">
        <v>42</v>
      </c>
      <c r="R474" s="659" t="s">
        <v>42</v>
      </c>
      <c r="S474" s="659" t="s">
        <v>42</v>
      </c>
      <c r="T474" s="659" t="s">
        <v>1257</v>
      </c>
      <c r="U474" s="659" t="s">
        <v>88</v>
      </c>
      <c r="V474" s="659" t="s">
        <v>41</v>
      </c>
      <c r="W474" s="663">
        <v>46082</v>
      </c>
      <c r="X474" s="663">
        <v>46357</v>
      </c>
      <c r="Y474" s="659" t="s">
        <v>44</v>
      </c>
    </row>
    <row r="475" ht="85.5" spans="1:25">
      <c r="A475" s="659">
        <v>148</v>
      </c>
      <c r="B475" s="659" t="s">
        <v>103</v>
      </c>
      <c r="C475" s="659" t="s">
        <v>104</v>
      </c>
      <c r="D475" s="659" t="s">
        <v>1523</v>
      </c>
      <c r="E475" s="659" t="s">
        <v>2129</v>
      </c>
      <c r="F475" s="659" t="s">
        <v>198</v>
      </c>
      <c r="G475" s="659" t="s">
        <v>2130</v>
      </c>
      <c r="H475" s="659" t="s">
        <v>37</v>
      </c>
      <c r="I475" s="665" t="s">
        <v>2131</v>
      </c>
      <c r="J475" s="659">
        <v>500</v>
      </c>
      <c r="K475" s="659">
        <v>500</v>
      </c>
      <c r="L475" s="659"/>
      <c r="M475" s="659"/>
      <c r="N475" s="659" t="s">
        <v>2132</v>
      </c>
      <c r="O475" s="659"/>
      <c r="P475" s="662">
        <v>3204</v>
      </c>
      <c r="Q475" s="659" t="s">
        <v>42</v>
      </c>
      <c r="R475" s="659" t="s">
        <v>42</v>
      </c>
      <c r="S475" s="659" t="s">
        <v>42</v>
      </c>
      <c r="T475" s="659" t="s">
        <v>1257</v>
      </c>
      <c r="U475" s="659" t="s">
        <v>203</v>
      </c>
      <c r="V475" s="659" t="s">
        <v>41</v>
      </c>
      <c r="W475" s="663">
        <v>46023</v>
      </c>
      <c r="X475" s="663">
        <v>46387</v>
      </c>
      <c r="Y475" s="659" t="s">
        <v>44</v>
      </c>
    </row>
    <row r="476" ht="99.75" spans="1:25">
      <c r="A476" s="659">
        <v>149</v>
      </c>
      <c r="B476" s="659" t="s">
        <v>103</v>
      </c>
      <c r="C476" s="659" t="s">
        <v>104</v>
      </c>
      <c r="D476" s="659" t="s">
        <v>1523</v>
      </c>
      <c r="E476" s="659" t="s">
        <v>2133</v>
      </c>
      <c r="F476" s="659" t="s">
        <v>198</v>
      </c>
      <c r="G476" s="659" t="s">
        <v>344</v>
      </c>
      <c r="H476" s="659" t="s">
        <v>37</v>
      </c>
      <c r="I476" s="661" t="s">
        <v>2134</v>
      </c>
      <c r="J476" s="659">
        <v>167</v>
      </c>
      <c r="K476" s="659">
        <v>167</v>
      </c>
      <c r="L476" s="659"/>
      <c r="M476" s="659"/>
      <c r="N476" s="659" t="s">
        <v>2135</v>
      </c>
      <c r="O476" s="659"/>
      <c r="P476" s="662">
        <v>560</v>
      </c>
      <c r="Q476" s="659" t="s">
        <v>42</v>
      </c>
      <c r="R476" s="659" t="s">
        <v>42</v>
      </c>
      <c r="S476" s="659" t="s">
        <v>42</v>
      </c>
      <c r="T476" s="659" t="s">
        <v>1257</v>
      </c>
      <c r="U476" s="659" t="s">
        <v>203</v>
      </c>
      <c r="V476" s="659" t="s">
        <v>41</v>
      </c>
      <c r="W476" s="663">
        <v>46023</v>
      </c>
      <c r="X476" s="663">
        <v>46387</v>
      </c>
      <c r="Y476" s="659" t="s">
        <v>44</v>
      </c>
    </row>
    <row r="477" ht="42.75" spans="1:25">
      <c r="A477" s="659">
        <v>150</v>
      </c>
      <c r="B477" s="659" t="s">
        <v>103</v>
      </c>
      <c r="C477" s="659" t="s">
        <v>104</v>
      </c>
      <c r="D477" s="659" t="s">
        <v>1523</v>
      </c>
      <c r="E477" s="659" t="s">
        <v>2136</v>
      </c>
      <c r="F477" s="659" t="s">
        <v>198</v>
      </c>
      <c r="G477" s="659" t="s">
        <v>2137</v>
      </c>
      <c r="H477" s="659" t="s">
        <v>37</v>
      </c>
      <c r="I477" s="665" t="s">
        <v>2138</v>
      </c>
      <c r="J477" s="659">
        <v>50</v>
      </c>
      <c r="K477" s="659">
        <v>50</v>
      </c>
      <c r="L477" s="659"/>
      <c r="M477" s="659"/>
      <c r="N477" s="659" t="s">
        <v>2139</v>
      </c>
      <c r="O477" s="659"/>
      <c r="P477" s="662">
        <v>162</v>
      </c>
      <c r="Q477" s="659" t="s">
        <v>42</v>
      </c>
      <c r="R477" s="659" t="s">
        <v>42</v>
      </c>
      <c r="S477" s="659" t="s">
        <v>42</v>
      </c>
      <c r="T477" s="659" t="s">
        <v>1257</v>
      </c>
      <c r="U477" s="659" t="s">
        <v>203</v>
      </c>
      <c r="V477" s="659" t="s">
        <v>41</v>
      </c>
      <c r="W477" s="663">
        <v>46023</v>
      </c>
      <c r="X477" s="663">
        <v>46387</v>
      </c>
      <c r="Y477" s="659" t="s">
        <v>44</v>
      </c>
    </row>
    <row r="478" ht="99.75" spans="1:25">
      <c r="A478" s="659">
        <v>151</v>
      </c>
      <c r="B478" s="659" t="s">
        <v>103</v>
      </c>
      <c r="C478" s="659" t="s">
        <v>104</v>
      </c>
      <c r="D478" s="659" t="s">
        <v>1523</v>
      </c>
      <c r="E478" s="659" t="s">
        <v>2140</v>
      </c>
      <c r="F478" s="659" t="s">
        <v>198</v>
      </c>
      <c r="G478" s="659" t="s">
        <v>339</v>
      </c>
      <c r="H478" s="659" t="s">
        <v>37</v>
      </c>
      <c r="I478" s="661" t="s">
        <v>2141</v>
      </c>
      <c r="J478" s="659">
        <v>32</v>
      </c>
      <c r="K478" s="659">
        <v>32</v>
      </c>
      <c r="L478" s="659"/>
      <c r="M478" s="659"/>
      <c r="N478" s="659" t="s">
        <v>2142</v>
      </c>
      <c r="O478" s="659"/>
      <c r="P478" s="662">
        <v>316</v>
      </c>
      <c r="Q478" s="659" t="s">
        <v>42</v>
      </c>
      <c r="R478" s="659" t="s">
        <v>42</v>
      </c>
      <c r="S478" s="659" t="s">
        <v>42</v>
      </c>
      <c r="T478" s="659" t="s">
        <v>1257</v>
      </c>
      <c r="U478" s="659" t="s">
        <v>203</v>
      </c>
      <c r="V478" s="659" t="s">
        <v>41</v>
      </c>
      <c r="W478" s="663">
        <v>46023</v>
      </c>
      <c r="X478" s="663">
        <v>46387</v>
      </c>
      <c r="Y478" s="659" t="s">
        <v>44</v>
      </c>
    </row>
    <row r="479" ht="71.25" spans="1:25">
      <c r="A479" s="659">
        <v>152</v>
      </c>
      <c r="B479" s="659" t="s">
        <v>103</v>
      </c>
      <c r="C479" s="659" t="s">
        <v>104</v>
      </c>
      <c r="D479" s="659" t="s">
        <v>1523</v>
      </c>
      <c r="E479" s="659" t="s">
        <v>2143</v>
      </c>
      <c r="F479" s="659" t="s">
        <v>378</v>
      </c>
      <c r="G479" s="659" t="s">
        <v>400</v>
      </c>
      <c r="H479" s="659" t="s">
        <v>37</v>
      </c>
      <c r="I479" s="661" t="s">
        <v>2144</v>
      </c>
      <c r="J479" s="659">
        <v>48.72</v>
      </c>
      <c r="K479" s="659">
        <v>48.72</v>
      </c>
      <c r="L479" s="659"/>
      <c r="M479" s="659"/>
      <c r="N479" s="659" t="s">
        <v>2145</v>
      </c>
      <c r="O479" s="659"/>
      <c r="P479" s="662">
        <v>1256</v>
      </c>
      <c r="Q479" s="659" t="s">
        <v>42</v>
      </c>
      <c r="R479" s="659" t="s">
        <v>42</v>
      </c>
      <c r="S479" s="659" t="s">
        <v>42</v>
      </c>
      <c r="T479" s="659" t="s">
        <v>1257</v>
      </c>
      <c r="U479" s="659" t="s">
        <v>383</v>
      </c>
      <c r="V479" s="659" t="s">
        <v>41</v>
      </c>
      <c r="W479" s="663">
        <v>46023</v>
      </c>
      <c r="X479" s="663">
        <v>46387</v>
      </c>
      <c r="Y479" s="659" t="s">
        <v>44</v>
      </c>
    </row>
    <row r="480" ht="71.25" spans="1:25">
      <c r="A480" s="659">
        <v>153</v>
      </c>
      <c r="B480" s="659" t="s">
        <v>103</v>
      </c>
      <c r="C480" s="659" t="s">
        <v>104</v>
      </c>
      <c r="D480" s="659" t="s">
        <v>1523</v>
      </c>
      <c r="E480" s="659" t="s">
        <v>2146</v>
      </c>
      <c r="F480" s="659" t="s">
        <v>378</v>
      </c>
      <c r="G480" s="659" t="s">
        <v>2147</v>
      </c>
      <c r="H480" s="659" t="s">
        <v>37</v>
      </c>
      <c r="I480" s="661" t="s">
        <v>2148</v>
      </c>
      <c r="J480" s="659">
        <v>27</v>
      </c>
      <c r="K480" s="659">
        <v>27</v>
      </c>
      <c r="L480" s="659"/>
      <c r="M480" s="659"/>
      <c r="N480" s="659" t="s">
        <v>2149</v>
      </c>
      <c r="O480" s="659"/>
      <c r="P480" s="662">
        <v>1103</v>
      </c>
      <c r="Q480" s="659" t="s">
        <v>42</v>
      </c>
      <c r="R480" s="659" t="s">
        <v>42</v>
      </c>
      <c r="S480" s="659" t="s">
        <v>42</v>
      </c>
      <c r="T480" s="659" t="s">
        <v>1257</v>
      </c>
      <c r="U480" s="659" t="s">
        <v>383</v>
      </c>
      <c r="V480" s="659" t="s">
        <v>41</v>
      </c>
      <c r="W480" s="663">
        <v>46023</v>
      </c>
      <c r="X480" s="663">
        <v>46387</v>
      </c>
      <c r="Y480" s="659" t="s">
        <v>44</v>
      </c>
    </row>
    <row r="481" ht="57" spans="1:25">
      <c r="A481" s="659">
        <v>154</v>
      </c>
      <c r="B481" s="659" t="s">
        <v>103</v>
      </c>
      <c r="C481" s="659" t="s">
        <v>104</v>
      </c>
      <c r="D481" s="659" t="s">
        <v>1523</v>
      </c>
      <c r="E481" s="659" t="s">
        <v>2150</v>
      </c>
      <c r="F481" s="659" t="s">
        <v>378</v>
      </c>
      <c r="G481" s="659" t="s">
        <v>385</v>
      </c>
      <c r="H481" s="659" t="s">
        <v>37</v>
      </c>
      <c r="I481" s="661" t="s">
        <v>2151</v>
      </c>
      <c r="J481" s="659">
        <v>20</v>
      </c>
      <c r="K481" s="659">
        <v>20</v>
      </c>
      <c r="L481" s="659"/>
      <c r="M481" s="659"/>
      <c r="N481" s="659" t="s">
        <v>2152</v>
      </c>
      <c r="O481" s="659"/>
      <c r="P481" s="662">
        <v>461</v>
      </c>
      <c r="Q481" s="659" t="s">
        <v>42</v>
      </c>
      <c r="R481" s="659" t="s">
        <v>42</v>
      </c>
      <c r="S481" s="659" t="s">
        <v>42</v>
      </c>
      <c r="T481" s="659" t="s">
        <v>1257</v>
      </c>
      <c r="U481" s="659" t="s">
        <v>383</v>
      </c>
      <c r="V481" s="659" t="s">
        <v>41</v>
      </c>
      <c r="W481" s="663">
        <v>46023</v>
      </c>
      <c r="X481" s="663">
        <v>46387</v>
      </c>
      <c r="Y481" s="659" t="s">
        <v>44</v>
      </c>
    </row>
    <row r="482" ht="42.75" spans="1:25">
      <c r="A482" s="659">
        <v>155</v>
      </c>
      <c r="B482" s="659" t="s">
        <v>103</v>
      </c>
      <c r="C482" s="659" t="s">
        <v>104</v>
      </c>
      <c r="D482" s="659" t="s">
        <v>1523</v>
      </c>
      <c r="E482" s="659" t="s">
        <v>2153</v>
      </c>
      <c r="F482" s="659" t="s">
        <v>378</v>
      </c>
      <c r="G482" s="659" t="s">
        <v>2154</v>
      </c>
      <c r="H482" s="659" t="s">
        <v>37</v>
      </c>
      <c r="I482" s="661" t="s">
        <v>2155</v>
      </c>
      <c r="J482" s="659">
        <v>22</v>
      </c>
      <c r="K482" s="659">
        <v>22</v>
      </c>
      <c r="L482" s="659"/>
      <c r="M482" s="659"/>
      <c r="N482" s="659" t="s">
        <v>2156</v>
      </c>
      <c r="O482" s="659"/>
      <c r="P482" s="662">
        <v>509</v>
      </c>
      <c r="Q482" s="659" t="s">
        <v>41</v>
      </c>
      <c r="R482" s="659" t="s">
        <v>42</v>
      </c>
      <c r="S482" s="659" t="s">
        <v>42</v>
      </c>
      <c r="T482" s="659" t="s">
        <v>1257</v>
      </c>
      <c r="U482" s="659" t="s">
        <v>383</v>
      </c>
      <c r="V482" s="659" t="s">
        <v>41</v>
      </c>
      <c r="W482" s="663">
        <v>46023</v>
      </c>
      <c r="X482" s="663">
        <v>46387</v>
      </c>
      <c r="Y482" s="659" t="s">
        <v>44</v>
      </c>
    </row>
    <row r="483" ht="57" spans="1:25">
      <c r="A483" s="659">
        <v>156</v>
      </c>
      <c r="B483" s="659" t="s">
        <v>103</v>
      </c>
      <c r="C483" s="659" t="s">
        <v>104</v>
      </c>
      <c r="D483" s="659" t="s">
        <v>1523</v>
      </c>
      <c r="E483" s="659" t="s">
        <v>2157</v>
      </c>
      <c r="F483" s="659" t="s">
        <v>378</v>
      </c>
      <c r="G483" s="659" t="s">
        <v>2158</v>
      </c>
      <c r="H483" s="659" t="s">
        <v>37</v>
      </c>
      <c r="I483" s="661" t="s">
        <v>2159</v>
      </c>
      <c r="J483" s="659">
        <v>140</v>
      </c>
      <c r="K483" s="659">
        <v>140</v>
      </c>
      <c r="L483" s="659"/>
      <c r="M483" s="659"/>
      <c r="N483" s="659" t="s">
        <v>2160</v>
      </c>
      <c r="O483" s="659"/>
      <c r="P483" s="662">
        <v>2172</v>
      </c>
      <c r="Q483" s="659" t="s">
        <v>42</v>
      </c>
      <c r="R483" s="659" t="s">
        <v>42</v>
      </c>
      <c r="S483" s="659" t="s">
        <v>42</v>
      </c>
      <c r="T483" s="659" t="s">
        <v>1257</v>
      </c>
      <c r="U483" s="659" t="s">
        <v>383</v>
      </c>
      <c r="V483" s="659" t="s">
        <v>41</v>
      </c>
      <c r="W483" s="663">
        <v>46023</v>
      </c>
      <c r="X483" s="663">
        <v>46387</v>
      </c>
      <c r="Y483" s="659" t="s">
        <v>44</v>
      </c>
    </row>
    <row r="484" ht="42.75" spans="1:25">
      <c r="A484" s="659">
        <v>157</v>
      </c>
      <c r="B484" s="659" t="s">
        <v>103</v>
      </c>
      <c r="C484" s="659" t="s">
        <v>104</v>
      </c>
      <c r="D484" s="659" t="s">
        <v>1523</v>
      </c>
      <c r="E484" s="659" t="s">
        <v>2161</v>
      </c>
      <c r="F484" s="659" t="s">
        <v>378</v>
      </c>
      <c r="G484" s="659" t="s">
        <v>1882</v>
      </c>
      <c r="H484" s="659" t="s">
        <v>37</v>
      </c>
      <c r="I484" s="661" t="s">
        <v>2162</v>
      </c>
      <c r="J484" s="659">
        <v>121</v>
      </c>
      <c r="K484" s="659">
        <v>121</v>
      </c>
      <c r="L484" s="659"/>
      <c r="M484" s="659"/>
      <c r="N484" s="659" t="s">
        <v>2163</v>
      </c>
      <c r="O484" s="659"/>
      <c r="P484" s="662">
        <v>794</v>
      </c>
      <c r="Q484" s="659" t="s">
        <v>42</v>
      </c>
      <c r="R484" s="659" t="s">
        <v>42</v>
      </c>
      <c r="S484" s="659" t="s">
        <v>42</v>
      </c>
      <c r="T484" s="659" t="s">
        <v>1257</v>
      </c>
      <c r="U484" s="659" t="s">
        <v>383</v>
      </c>
      <c r="V484" s="659" t="s">
        <v>41</v>
      </c>
      <c r="W484" s="663">
        <v>46023</v>
      </c>
      <c r="X484" s="663">
        <v>46387</v>
      </c>
      <c r="Y484" s="659" t="s">
        <v>44</v>
      </c>
    </row>
    <row r="485" ht="114" spans="1:25">
      <c r="A485" s="659">
        <v>158</v>
      </c>
      <c r="B485" s="659" t="s">
        <v>103</v>
      </c>
      <c r="C485" s="659" t="s">
        <v>104</v>
      </c>
      <c r="D485" s="659" t="s">
        <v>1523</v>
      </c>
      <c r="E485" s="659" t="s">
        <v>2164</v>
      </c>
      <c r="F485" s="659" t="s">
        <v>76</v>
      </c>
      <c r="G485" s="659" t="s">
        <v>2165</v>
      </c>
      <c r="H485" s="659" t="s">
        <v>37</v>
      </c>
      <c r="I485" s="661" t="s">
        <v>2166</v>
      </c>
      <c r="J485" s="659">
        <v>350</v>
      </c>
      <c r="K485" s="659">
        <v>350</v>
      </c>
      <c r="L485" s="659"/>
      <c r="M485" s="659"/>
      <c r="N485" s="659" t="s">
        <v>2167</v>
      </c>
      <c r="O485" s="659"/>
      <c r="P485" s="662">
        <v>10129</v>
      </c>
      <c r="Q485" s="659" t="s">
        <v>42</v>
      </c>
      <c r="R485" s="659" t="s">
        <v>42</v>
      </c>
      <c r="S485" s="659" t="s">
        <v>42</v>
      </c>
      <c r="T485" s="659" t="s">
        <v>1257</v>
      </c>
      <c r="U485" s="659" t="s">
        <v>81</v>
      </c>
      <c r="V485" s="659" t="s">
        <v>41</v>
      </c>
      <c r="W485" s="663">
        <v>46023</v>
      </c>
      <c r="X485" s="663">
        <v>46387</v>
      </c>
      <c r="Y485" s="659" t="s">
        <v>44</v>
      </c>
    </row>
    <row r="486" ht="99.75" spans="1:25">
      <c r="A486" s="659">
        <v>159</v>
      </c>
      <c r="B486" s="659" t="s">
        <v>103</v>
      </c>
      <c r="C486" s="659" t="s">
        <v>104</v>
      </c>
      <c r="D486" s="659" t="s">
        <v>1523</v>
      </c>
      <c r="E486" s="659" t="s">
        <v>2168</v>
      </c>
      <c r="F486" s="659" t="s">
        <v>76</v>
      </c>
      <c r="G486" s="659" t="s">
        <v>751</v>
      </c>
      <c r="H486" s="659" t="s">
        <v>37</v>
      </c>
      <c r="I486" s="661" t="s">
        <v>2169</v>
      </c>
      <c r="J486" s="659">
        <v>260</v>
      </c>
      <c r="K486" s="659">
        <v>260</v>
      </c>
      <c r="L486" s="659"/>
      <c r="M486" s="659"/>
      <c r="N486" s="659" t="s">
        <v>2170</v>
      </c>
      <c r="O486" s="659"/>
      <c r="P486" s="662">
        <v>28856</v>
      </c>
      <c r="Q486" s="659" t="s">
        <v>42</v>
      </c>
      <c r="R486" s="659" t="s">
        <v>42</v>
      </c>
      <c r="S486" s="659" t="s">
        <v>42</v>
      </c>
      <c r="T486" s="659" t="s">
        <v>1257</v>
      </c>
      <c r="U486" s="659" t="s">
        <v>81</v>
      </c>
      <c r="V486" s="659" t="s">
        <v>41</v>
      </c>
      <c r="W486" s="663">
        <v>46023</v>
      </c>
      <c r="X486" s="663">
        <v>46387</v>
      </c>
      <c r="Y486" s="659" t="s">
        <v>44</v>
      </c>
    </row>
    <row r="487" ht="142.5" spans="1:25">
      <c r="A487" s="659">
        <v>160</v>
      </c>
      <c r="B487" s="659" t="s">
        <v>103</v>
      </c>
      <c r="C487" s="659" t="s">
        <v>104</v>
      </c>
      <c r="D487" s="659" t="s">
        <v>1523</v>
      </c>
      <c r="E487" s="659" t="s">
        <v>2171</v>
      </c>
      <c r="F487" s="659" t="s">
        <v>76</v>
      </c>
      <c r="G487" s="659" t="s">
        <v>747</v>
      </c>
      <c r="H487" s="659" t="s">
        <v>37</v>
      </c>
      <c r="I487" s="661" t="s">
        <v>2172</v>
      </c>
      <c r="J487" s="659">
        <v>95</v>
      </c>
      <c r="K487" s="659">
        <v>95</v>
      </c>
      <c r="L487" s="659"/>
      <c r="M487" s="659"/>
      <c r="N487" s="659" t="s">
        <v>2173</v>
      </c>
      <c r="O487" s="659"/>
      <c r="P487" s="662">
        <v>1225</v>
      </c>
      <c r="Q487" s="659" t="s">
        <v>42</v>
      </c>
      <c r="R487" s="659" t="s">
        <v>42</v>
      </c>
      <c r="S487" s="659" t="s">
        <v>42</v>
      </c>
      <c r="T487" s="659" t="s">
        <v>1257</v>
      </c>
      <c r="U487" s="659" t="s">
        <v>81</v>
      </c>
      <c r="V487" s="659" t="s">
        <v>41</v>
      </c>
      <c r="W487" s="663">
        <v>46023</v>
      </c>
      <c r="X487" s="663">
        <v>46387</v>
      </c>
      <c r="Y487" s="659" t="s">
        <v>44</v>
      </c>
    </row>
    <row r="488" ht="156.75" spans="1:25">
      <c r="A488" s="659">
        <v>161</v>
      </c>
      <c r="B488" s="659" t="s">
        <v>103</v>
      </c>
      <c r="C488" s="659" t="s">
        <v>104</v>
      </c>
      <c r="D488" s="659" t="s">
        <v>1523</v>
      </c>
      <c r="E488" s="659" t="s">
        <v>2174</v>
      </c>
      <c r="F488" s="659" t="s">
        <v>76</v>
      </c>
      <c r="G488" s="659" t="s">
        <v>126</v>
      </c>
      <c r="H488" s="659" t="s">
        <v>37</v>
      </c>
      <c r="I488" s="661" t="s">
        <v>2175</v>
      </c>
      <c r="J488" s="659">
        <v>196</v>
      </c>
      <c r="K488" s="659">
        <v>196</v>
      </c>
      <c r="L488" s="659"/>
      <c r="M488" s="659"/>
      <c r="N488" s="659" t="s">
        <v>2176</v>
      </c>
      <c r="O488" s="659"/>
      <c r="P488" s="662">
        <v>6289</v>
      </c>
      <c r="Q488" s="659" t="s">
        <v>42</v>
      </c>
      <c r="R488" s="659" t="s">
        <v>42</v>
      </c>
      <c r="S488" s="659" t="s">
        <v>42</v>
      </c>
      <c r="T488" s="659" t="s">
        <v>1257</v>
      </c>
      <c r="U488" s="659" t="s">
        <v>81</v>
      </c>
      <c r="V488" s="659" t="s">
        <v>41</v>
      </c>
      <c r="W488" s="663">
        <v>46023</v>
      </c>
      <c r="X488" s="663">
        <v>46387</v>
      </c>
      <c r="Y488" s="659" t="s">
        <v>44</v>
      </c>
    </row>
    <row r="489" ht="114" spans="1:25">
      <c r="A489" s="659">
        <v>162</v>
      </c>
      <c r="B489" s="659" t="s">
        <v>103</v>
      </c>
      <c r="C489" s="659" t="s">
        <v>104</v>
      </c>
      <c r="D489" s="659" t="s">
        <v>1523</v>
      </c>
      <c r="E489" s="659" t="s">
        <v>2177</v>
      </c>
      <c r="F489" s="659" t="s">
        <v>76</v>
      </c>
      <c r="G489" s="659" t="s">
        <v>126</v>
      </c>
      <c r="H489" s="659" t="s">
        <v>37</v>
      </c>
      <c r="I489" s="661" t="s">
        <v>2178</v>
      </c>
      <c r="J489" s="659">
        <v>39</v>
      </c>
      <c r="K489" s="659">
        <v>39</v>
      </c>
      <c r="L489" s="659"/>
      <c r="M489" s="659"/>
      <c r="N489" s="659" t="s">
        <v>2179</v>
      </c>
      <c r="O489" s="659"/>
      <c r="P489" s="662">
        <v>56</v>
      </c>
      <c r="Q489" s="659" t="s">
        <v>42</v>
      </c>
      <c r="R489" s="659" t="s">
        <v>42</v>
      </c>
      <c r="S489" s="659" t="s">
        <v>42</v>
      </c>
      <c r="T489" s="659" t="s">
        <v>1257</v>
      </c>
      <c r="U489" s="659" t="s">
        <v>81</v>
      </c>
      <c r="V489" s="659" t="s">
        <v>41</v>
      </c>
      <c r="W489" s="663">
        <v>46023</v>
      </c>
      <c r="X489" s="663">
        <v>46387</v>
      </c>
      <c r="Y489" s="659" t="s">
        <v>44</v>
      </c>
    </row>
    <row r="490" ht="42.75" spans="1:25">
      <c r="A490" s="659">
        <v>163</v>
      </c>
      <c r="B490" s="659" t="s">
        <v>103</v>
      </c>
      <c r="C490" s="659" t="s">
        <v>104</v>
      </c>
      <c r="D490" s="659" t="s">
        <v>1523</v>
      </c>
      <c r="E490" s="659" t="s">
        <v>2180</v>
      </c>
      <c r="F490" s="659" t="s">
        <v>76</v>
      </c>
      <c r="G490" s="659" t="s">
        <v>76</v>
      </c>
      <c r="H490" s="659" t="s">
        <v>37</v>
      </c>
      <c r="I490" s="661" t="s">
        <v>2181</v>
      </c>
      <c r="J490" s="659">
        <v>6</v>
      </c>
      <c r="K490" s="659">
        <v>6</v>
      </c>
      <c r="L490" s="659"/>
      <c r="M490" s="659"/>
      <c r="N490" s="659" t="s">
        <v>2182</v>
      </c>
      <c r="O490" s="659"/>
      <c r="P490" s="662">
        <v>58</v>
      </c>
      <c r="Q490" s="659" t="s">
        <v>41</v>
      </c>
      <c r="R490" s="659" t="s">
        <v>42</v>
      </c>
      <c r="S490" s="659" t="s">
        <v>42</v>
      </c>
      <c r="T490" s="659" t="s">
        <v>1257</v>
      </c>
      <c r="U490" s="659" t="s">
        <v>81</v>
      </c>
      <c r="V490" s="659" t="s">
        <v>41</v>
      </c>
      <c r="W490" s="663">
        <v>46023</v>
      </c>
      <c r="X490" s="663">
        <v>46387</v>
      </c>
      <c r="Y490" s="659" t="s">
        <v>44</v>
      </c>
    </row>
    <row r="491" ht="114" spans="1:25">
      <c r="A491" s="659">
        <v>164</v>
      </c>
      <c r="B491" s="659" t="s">
        <v>103</v>
      </c>
      <c r="C491" s="659" t="s">
        <v>104</v>
      </c>
      <c r="D491" s="659" t="s">
        <v>1523</v>
      </c>
      <c r="E491" s="659" t="s">
        <v>2183</v>
      </c>
      <c r="F491" s="659" t="s">
        <v>205</v>
      </c>
      <c r="G491" s="659" t="s">
        <v>2184</v>
      </c>
      <c r="H491" s="659" t="s">
        <v>37</v>
      </c>
      <c r="I491" s="665" t="s">
        <v>2185</v>
      </c>
      <c r="J491" s="659">
        <v>120</v>
      </c>
      <c r="K491" s="659">
        <v>120</v>
      </c>
      <c r="L491" s="659"/>
      <c r="M491" s="659"/>
      <c r="N491" s="659" t="s">
        <v>2186</v>
      </c>
      <c r="O491" s="659"/>
      <c r="P491" s="662">
        <v>570</v>
      </c>
      <c r="Q491" s="659" t="s">
        <v>42</v>
      </c>
      <c r="R491" s="659" t="s">
        <v>42</v>
      </c>
      <c r="S491" s="659" t="s">
        <v>42</v>
      </c>
      <c r="T491" s="659" t="s">
        <v>1257</v>
      </c>
      <c r="U491" s="659" t="s">
        <v>210</v>
      </c>
      <c r="V491" s="659" t="s">
        <v>41</v>
      </c>
      <c r="W491" s="663">
        <v>46023</v>
      </c>
      <c r="X491" s="663">
        <v>46387</v>
      </c>
      <c r="Y491" s="659" t="s">
        <v>44</v>
      </c>
    </row>
    <row r="492" ht="57" spans="1:25">
      <c r="A492" s="659">
        <v>165</v>
      </c>
      <c r="B492" s="659" t="s">
        <v>103</v>
      </c>
      <c r="C492" s="659" t="s">
        <v>104</v>
      </c>
      <c r="D492" s="659" t="s">
        <v>1523</v>
      </c>
      <c r="E492" s="659" t="s">
        <v>2187</v>
      </c>
      <c r="F492" s="659" t="s">
        <v>205</v>
      </c>
      <c r="G492" s="659" t="s">
        <v>2188</v>
      </c>
      <c r="H492" s="659" t="s">
        <v>37</v>
      </c>
      <c r="I492" s="661" t="s">
        <v>2189</v>
      </c>
      <c r="J492" s="659">
        <v>40</v>
      </c>
      <c r="K492" s="659">
        <v>40</v>
      </c>
      <c r="L492" s="659"/>
      <c r="M492" s="659"/>
      <c r="N492" s="659" t="s">
        <v>2190</v>
      </c>
      <c r="O492" s="659"/>
      <c r="P492" s="662">
        <v>511</v>
      </c>
      <c r="Q492" s="659" t="s">
        <v>42</v>
      </c>
      <c r="R492" s="659" t="s">
        <v>42</v>
      </c>
      <c r="S492" s="659" t="s">
        <v>42</v>
      </c>
      <c r="T492" s="659" t="s">
        <v>1257</v>
      </c>
      <c r="U492" s="659" t="s">
        <v>210</v>
      </c>
      <c r="V492" s="659" t="s">
        <v>41</v>
      </c>
      <c r="W492" s="663">
        <v>46023</v>
      </c>
      <c r="X492" s="663">
        <v>46387</v>
      </c>
      <c r="Y492" s="659" t="s">
        <v>44</v>
      </c>
    </row>
    <row r="493" ht="128.25" spans="1:25">
      <c r="A493" s="659">
        <v>166</v>
      </c>
      <c r="B493" s="659" t="s">
        <v>103</v>
      </c>
      <c r="C493" s="659" t="s">
        <v>104</v>
      </c>
      <c r="D493" s="659" t="s">
        <v>1523</v>
      </c>
      <c r="E493" s="659" t="s">
        <v>2191</v>
      </c>
      <c r="F493" s="659" t="s">
        <v>205</v>
      </c>
      <c r="G493" s="659" t="s">
        <v>2192</v>
      </c>
      <c r="H493" s="659" t="s">
        <v>37</v>
      </c>
      <c r="I493" s="661" t="s">
        <v>2193</v>
      </c>
      <c r="J493" s="659">
        <v>53.4</v>
      </c>
      <c r="K493" s="659">
        <v>53.4</v>
      </c>
      <c r="L493" s="659"/>
      <c r="M493" s="659"/>
      <c r="N493" s="659" t="s">
        <v>2194</v>
      </c>
      <c r="O493" s="659"/>
      <c r="P493" s="662">
        <v>1502</v>
      </c>
      <c r="Q493" s="659" t="s">
        <v>42</v>
      </c>
      <c r="R493" s="659" t="s">
        <v>42</v>
      </c>
      <c r="S493" s="659" t="s">
        <v>42</v>
      </c>
      <c r="T493" s="659" t="s">
        <v>1257</v>
      </c>
      <c r="U493" s="659" t="s">
        <v>210</v>
      </c>
      <c r="V493" s="659" t="s">
        <v>41</v>
      </c>
      <c r="W493" s="663">
        <v>46023</v>
      </c>
      <c r="X493" s="663">
        <v>46387</v>
      </c>
      <c r="Y493" s="659" t="s">
        <v>44</v>
      </c>
    </row>
    <row r="494" ht="85.5" spans="1:25">
      <c r="A494" s="659">
        <v>167</v>
      </c>
      <c r="B494" s="659" t="s">
        <v>103</v>
      </c>
      <c r="C494" s="659" t="s">
        <v>104</v>
      </c>
      <c r="D494" s="659" t="s">
        <v>1523</v>
      </c>
      <c r="E494" s="659" t="s">
        <v>2195</v>
      </c>
      <c r="F494" s="659" t="s">
        <v>205</v>
      </c>
      <c r="G494" s="659" t="s">
        <v>2196</v>
      </c>
      <c r="H494" s="659" t="s">
        <v>37</v>
      </c>
      <c r="I494" s="661" t="s">
        <v>2197</v>
      </c>
      <c r="J494" s="659">
        <v>35</v>
      </c>
      <c r="K494" s="659">
        <v>35</v>
      </c>
      <c r="L494" s="659"/>
      <c r="M494" s="659"/>
      <c r="N494" s="659" t="s">
        <v>2198</v>
      </c>
      <c r="O494" s="659"/>
      <c r="P494" s="662">
        <v>252</v>
      </c>
      <c r="Q494" s="659" t="s">
        <v>42</v>
      </c>
      <c r="R494" s="659" t="s">
        <v>42</v>
      </c>
      <c r="S494" s="659" t="s">
        <v>42</v>
      </c>
      <c r="T494" s="659" t="s">
        <v>1257</v>
      </c>
      <c r="U494" s="659" t="s">
        <v>210</v>
      </c>
      <c r="V494" s="659" t="s">
        <v>41</v>
      </c>
      <c r="W494" s="663">
        <v>46023</v>
      </c>
      <c r="X494" s="663">
        <v>46387</v>
      </c>
      <c r="Y494" s="659" t="s">
        <v>44</v>
      </c>
    </row>
    <row r="495" ht="71.25" spans="1:25">
      <c r="A495" s="659">
        <v>168</v>
      </c>
      <c r="B495" s="659" t="s">
        <v>103</v>
      </c>
      <c r="C495" s="659" t="s">
        <v>104</v>
      </c>
      <c r="D495" s="659" t="s">
        <v>1523</v>
      </c>
      <c r="E495" s="659" t="s">
        <v>2199</v>
      </c>
      <c r="F495" s="659" t="s">
        <v>205</v>
      </c>
      <c r="G495" s="659" t="s">
        <v>2200</v>
      </c>
      <c r="H495" s="659" t="s">
        <v>37</v>
      </c>
      <c r="I495" s="661" t="s">
        <v>2201</v>
      </c>
      <c r="J495" s="659">
        <v>13</v>
      </c>
      <c r="K495" s="659">
        <v>13</v>
      </c>
      <c r="L495" s="659"/>
      <c r="M495" s="659"/>
      <c r="N495" s="659" t="s">
        <v>2202</v>
      </c>
      <c r="O495" s="659"/>
      <c r="P495" s="662">
        <v>335</v>
      </c>
      <c r="Q495" s="659" t="s">
        <v>42</v>
      </c>
      <c r="R495" s="659" t="s">
        <v>42</v>
      </c>
      <c r="S495" s="659" t="s">
        <v>42</v>
      </c>
      <c r="T495" s="659" t="s">
        <v>1257</v>
      </c>
      <c r="U495" s="659" t="s">
        <v>210</v>
      </c>
      <c r="V495" s="659" t="s">
        <v>41</v>
      </c>
      <c r="W495" s="663">
        <v>46023</v>
      </c>
      <c r="X495" s="663">
        <v>46387</v>
      </c>
      <c r="Y495" s="659" t="s">
        <v>44</v>
      </c>
    </row>
    <row r="496" ht="57" spans="1:25">
      <c r="A496" s="659">
        <v>169</v>
      </c>
      <c r="B496" s="659" t="s">
        <v>103</v>
      </c>
      <c r="C496" s="659" t="s">
        <v>104</v>
      </c>
      <c r="D496" s="659" t="s">
        <v>1523</v>
      </c>
      <c r="E496" s="659" t="s">
        <v>2203</v>
      </c>
      <c r="F496" s="659" t="s">
        <v>205</v>
      </c>
      <c r="G496" s="659" t="s">
        <v>2204</v>
      </c>
      <c r="H496" s="659" t="s">
        <v>37</v>
      </c>
      <c r="I496" s="661" t="s">
        <v>2205</v>
      </c>
      <c r="J496" s="659">
        <v>18</v>
      </c>
      <c r="K496" s="659">
        <v>18</v>
      </c>
      <c r="L496" s="659"/>
      <c r="M496" s="659"/>
      <c r="N496" s="659" t="s">
        <v>2206</v>
      </c>
      <c r="O496" s="659"/>
      <c r="P496" s="662">
        <v>589</v>
      </c>
      <c r="Q496" s="659" t="s">
        <v>42</v>
      </c>
      <c r="R496" s="659" t="s">
        <v>42</v>
      </c>
      <c r="S496" s="659" t="s">
        <v>42</v>
      </c>
      <c r="T496" s="659" t="s">
        <v>1257</v>
      </c>
      <c r="U496" s="659" t="s">
        <v>210</v>
      </c>
      <c r="V496" s="659" t="s">
        <v>41</v>
      </c>
      <c r="W496" s="663">
        <v>46023</v>
      </c>
      <c r="X496" s="663">
        <v>46387</v>
      </c>
      <c r="Y496" s="659" t="s">
        <v>44</v>
      </c>
    </row>
    <row r="497" ht="57" spans="1:25">
      <c r="A497" s="659">
        <v>170</v>
      </c>
      <c r="B497" s="659" t="s">
        <v>103</v>
      </c>
      <c r="C497" s="659" t="s">
        <v>104</v>
      </c>
      <c r="D497" s="659" t="s">
        <v>1523</v>
      </c>
      <c r="E497" s="659" t="s">
        <v>2207</v>
      </c>
      <c r="F497" s="659" t="s">
        <v>205</v>
      </c>
      <c r="G497" s="659" t="s">
        <v>2208</v>
      </c>
      <c r="H497" s="659" t="s">
        <v>37</v>
      </c>
      <c r="I497" s="661" t="s">
        <v>2209</v>
      </c>
      <c r="J497" s="659">
        <v>16.4</v>
      </c>
      <c r="K497" s="659">
        <v>16.4</v>
      </c>
      <c r="L497" s="659"/>
      <c r="M497" s="659"/>
      <c r="N497" s="659" t="s">
        <v>2210</v>
      </c>
      <c r="O497" s="659"/>
      <c r="P497" s="662">
        <v>2052</v>
      </c>
      <c r="Q497" s="659" t="s">
        <v>42</v>
      </c>
      <c r="R497" s="659" t="s">
        <v>42</v>
      </c>
      <c r="S497" s="659" t="s">
        <v>42</v>
      </c>
      <c r="T497" s="659" t="s">
        <v>1257</v>
      </c>
      <c r="U497" s="659" t="s">
        <v>210</v>
      </c>
      <c r="V497" s="659" t="s">
        <v>41</v>
      </c>
      <c r="W497" s="663">
        <v>46023</v>
      </c>
      <c r="X497" s="663">
        <v>46387</v>
      </c>
      <c r="Y497" s="659" t="s">
        <v>44</v>
      </c>
    </row>
    <row r="498" ht="71.25" spans="1:25">
      <c r="A498" s="659">
        <v>171</v>
      </c>
      <c r="B498" s="659" t="s">
        <v>103</v>
      </c>
      <c r="C498" s="659" t="s">
        <v>104</v>
      </c>
      <c r="D498" s="659" t="s">
        <v>1523</v>
      </c>
      <c r="E498" s="659" t="s">
        <v>2211</v>
      </c>
      <c r="F498" s="659" t="s">
        <v>205</v>
      </c>
      <c r="G498" s="659" t="s">
        <v>2212</v>
      </c>
      <c r="H498" s="659" t="s">
        <v>37</v>
      </c>
      <c r="I498" s="661" t="s">
        <v>2213</v>
      </c>
      <c r="J498" s="659">
        <v>14.7</v>
      </c>
      <c r="K498" s="659">
        <v>14.7</v>
      </c>
      <c r="L498" s="659"/>
      <c r="M498" s="659"/>
      <c r="N498" s="659" t="s">
        <v>2214</v>
      </c>
      <c r="O498" s="659"/>
      <c r="P498" s="662">
        <v>562</v>
      </c>
      <c r="Q498" s="659" t="s">
        <v>42</v>
      </c>
      <c r="R498" s="659" t="s">
        <v>42</v>
      </c>
      <c r="S498" s="659" t="s">
        <v>42</v>
      </c>
      <c r="T498" s="659" t="s">
        <v>1257</v>
      </c>
      <c r="U498" s="659" t="s">
        <v>210</v>
      </c>
      <c r="V498" s="659" t="s">
        <v>41</v>
      </c>
      <c r="W498" s="663">
        <v>46023</v>
      </c>
      <c r="X498" s="663">
        <v>46387</v>
      </c>
      <c r="Y498" s="659" t="s">
        <v>44</v>
      </c>
    </row>
    <row r="499" ht="156.75" spans="1:25">
      <c r="A499" s="659">
        <v>172</v>
      </c>
      <c r="B499" s="659" t="s">
        <v>103</v>
      </c>
      <c r="C499" s="659" t="s">
        <v>104</v>
      </c>
      <c r="D499" s="659" t="s">
        <v>1523</v>
      </c>
      <c r="E499" s="659" t="s">
        <v>2215</v>
      </c>
      <c r="F499" s="659" t="s">
        <v>169</v>
      </c>
      <c r="G499" s="659" t="s">
        <v>2216</v>
      </c>
      <c r="H499" s="659" t="s">
        <v>159</v>
      </c>
      <c r="I499" s="661" t="s">
        <v>2217</v>
      </c>
      <c r="J499" s="659">
        <v>791</v>
      </c>
      <c r="K499" s="659">
        <v>791</v>
      </c>
      <c r="L499" s="659"/>
      <c r="M499" s="659"/>
      <c r="N499" s="659" t="s">
        <v>2218</v>
      </c>
      <c r="O499" s="659"/>
      <c r="P499" s="662">
        <v>41000</v>
      </c>
      <c r="Q499" s="659" t="s">
        <v>42</v>
      </c>
      <c r="R499" s="659" t="s">
        <v>42</v>
      </c>
      <c r="S499" s="659" t="s">
        <v>42</v>
      </c>
      <c r="T499" s="659" t="s">
        <v>1257</v>
      </c>
      <c r="U499" s="659" t="s">
        <v>174</v>
      </c>
      <c r="V499" s="659" t="s">
        <v>41</v>
      </c>
      <c r="W499" s="663">
        <v>46023</v>
      </c>
      <c r="X499" s="663">
        <v>46387</v>
      </c>
      <c r="Y499" s="659" t="s">
        <v>44</v>
      </c>
    </row>
    <row r="500" ht="71.25" spans="1:25">
      <c r="A500" s="659">
        <v>173</v>
      </c>
      <c r="B500" s="659" t="s">
        <v>103</v>
      </c>
      <c r="C500" s="659" t="s">
        <v>104</v>
      </c>
      <c r="D500" s="659" t="s">
        <v>1523</v>
      </c>
      <c r="E500" s="659" t="s">
        <v>2219</v>
      </c>
      <c r="F500" s="659" t="s">
        <v>169</v>
      </c>
      <c r="G500" s="659" t="s">
        <v>2220</v>
      </c>
      <c r="H500" s="659" t="s">
        <v>37</v>
      </c>
      <c r="I500" s="661" t="s">
        <v>2221</v>
      </c>
      <c r="J500" s="659">
        <v>195</v>
      </c>
      <c r="K500" s="659">
        <v>195</v>
      </c>
      <c r="L500" s="659"/>
      <c r="M500" s="659"/>
      <c r="N500" s="659" t="s">
        <v>2222</v>
      </c>
      <c r="O500" s="659"/>
      <c r="P500" s="662">
        <v>18300</v>
      </c>
      <c r="Q500" s="659" t="s">
        <v>42</v>
      </c>
      <c r="R500" s="659" t="s">
        <v>42</v>
      </c>
      <c r="S500" s="659" t="s">
        <v>42</v>
      </c>
      <c r="T500" s="659" t="s">
        <v>1257</v>
      </c>
      <c r="U500" s="659" t="s">
        <v>174</v>
      </c>
      <c r="V500" s="659" t="s">
        <v>41</v>
      </c>
      <c r="W500" s="663">
        <v>46023</v>
      </c>
      <c r="X500" s="663">
        <v>46387</v>
      </c>
      <c r="Y500" s="659" t="s">
        <v>44</v>
      </c>
    </row>
    <row r="501" ht="71.25" spans="1:25">
      <c r="A501" s="659">
        <v>174</v>
      </c>
      <c r="B501" s="659" t="s">
        <v>103</v>
      </c>
      <c r="C501" s="659" t="s">
        <v>104</v>
      </c>
      <c r="D501" s="659" t="s">
        <v>1523</v>
      </c>
      <c r="E501" s="659" t="s">
        <v>2223</v>
      </c>
      <c r="F501" s="659" t="s">
        <v>169</v>
      </c>
      <c r="G501" s="659" t="s">
        <v>457</v>
      </c>
      <c r="H501" s="659" t="s">
        <v>37</v>
      </c>
      <c r="I501" s="661" t="s">
        <v>2224</v>
      </c>
      <c r="J501" s="659">
        <v>272</v>
      </c>
      <c r="K501" s="659">
        <v>272</v>
      </c>
      <c r="L501" s="659"/>
      <c r="M501" s="659"/>
      <c r="N501" s="659" t="s">
        <v>2225</v>
      </c>
      <c r="O501" s="659"/>
      <c r="P501" s="662">
        <v>2705</v>
      </c>
      <c r="Q501" s="659" t="s">
        <v>42</v>
      </c>
      <c r="R501" s="659" t="s">
        <v>42</v>
      </c>
      <c r="S501" s="659" t="s">
        <v>42</v>
      </c>
      <c r="T501" s="659" t="s">
        <v>1257</v>
      </c>
      <c r="U501" s="659" t="s">
        <v>174</v>
      </c>
      <c r="V501" s="659" t="s">
        <v>41</v>
      </c>
      <c r="W501" s="663">
        <v>46023</v>
      </c>
      <c r="X501" s="663">
        <v>46387</v>
      </c>
      <c r="Y501" s="659" t="s">
        <v>44</v>
      </c>
    </row>
    <row r="502" ht="57" spans="1:25">
      <c r="A502" s="659">
        <v>175</v>
      </c>
      <c r="B502" s="659" t="s">
        <v>103</v>
      </c>
      <c r="C502" s="659" t="s">
        <v>104</v>
      </c>
      <c r="D502" s="659" t="s">
        <v>1523</v>
      </c>
      <c r="E502" s="659" t="s">
        <v>2226</v>
      </c>
      <c r="F502" s="659" t="s">
        <v>169</v>
      </c>
      <c r="G502" s="659" t="s">
        <v>2227</v>
      </c>
      <c r="H502" s="659" t="s">
        <v>37</v>
      </c>
      <c r="I502" s="661" t="s">
        <v>2228</v>
      </c>
      <c r="J502" s="659">
        <v>31</v>
      </c>
      <c r="K502" s="659">
        <v>31</v>
      </c>
      <c r="L502" s="659"/>
      <c r="M502" s="659"/>
      <c r="N502" s="659" t="s">
        <v>2229</v>
      </c>
      <c r="O502" s="659"/>
      <c r="P502" s="662">
        <v>1849</v>
      </c>
      <c r="Q502" s="659" t="s">
        <v>42</v>
      </c>
      <c r="R502" s="659" t="s">
        <v>42</v>
      </c>
      <c r="S502" s="659" t="s">
        <v>42</v>
      </c>
      <c r="T502" s="659" t="s">
        <v>1257</v>
      </c>
      <c r="U502" s="659" t="s">
        <v>174</v>
      </c>
      <c r="V502" s="659" t="s">
        <v>41</v>
      </c>
      <c r="W502" s="663">
        <v>46023</v>
      </c>
      <c r="X502" s="663">
        <v>46387</v>
      </c>
      <c r="Y502" s="659" t="s">
        <v>44</v>
      </c>
    </row>
    <row r="503" ht="57" spans="1:25">
      <c r="A503" s="659">
        <v>176</v>
      </c>
      <c r="B503" s="659" t="s">
        <v>103</v>
      </c>
      <c r="C503" s="659" t="s">
        <v>104</v>
      </c>
      <c r="D503" s="659" t="s">
        <v>1523</v>
      </c>
      <c r="E503" s="659" t="s">
        <v>2230</v>
      </c>
      <c r="F503" s="659" t="s">
        <v>169</v>
      </c>
      <c r="G503" s="659" t="s">
        <v>1554</v>
      </c>
      <c r="H503" s="659" t="s">
        <v>37</v>
      </c>
      <c r="I503" s="661" t="s">
        <v>2231</v>
      </c>
      <c r="J503" s="659">
        <v>110</v>
      </c>
      <c r="K503" s="659">
        <v>110</v>
      </c>
      <c r="L503" s="659"/>
      <c r="M503" s="659"/>
      <c r="N503" s="659" t="s">
        <v>2232</v>
      </c>
      <c r="O503" s="659"/>
      <c r="P503" s="662">
        <v>285</v>
      </c>
      <c r="Q503" s="659" t="s">
        <v>42</v>
      </c>
      <c r="R503" s="659" t="s">
        <v>42</v>
      </c>
      <c r="S503" s="659" t="s">
        <v>42</v>
      </c>
      <c r="T503" s="659" t="s">
        <v>1257</v>
      </c>
      <c r="U503" s="659" t="s">
        <v>174</v>
      </c>
      <c r="V503" s="659" t="s">
        <v>41</v>
      </c>
      <c r="W503" s="663">
        <v>46023</v>
      </c>
      <c r="X503" s="663">
        <v>46387</v>
      </c>
      <c r="Y503" s="659" t="s">
        <v>44</v>
      </c>
    </row>
    <row r="504" ht="57" spans="1:25">
      <c r="A504" s="659">
        <v>177</v>
      </c>
      <c r="B504" s="659" t="s">
        <v>103</v>
      </c>
      <c r="C504" s="659" t="s">
        <v>104</v>
      </c>
      <c r="D504" s="659" t="s">
        <v>1523</v>
      </c>
      <c r="E504" s="659" t="s">
        <v>2233</v>
      </c>
      <c r="F504" s="659" t="s">
        <v>169</v>
      </c>
      <c r="G504" s="659" t="s">
        <v>452</v>
      </c>
      <c r="H504" s="659" t="s">
        <v>37</v>
      </c>
      <c r="I504" s="661" t="s">
        <v>2234</v>
      </c>
      <c r="J504" s="659">
        <v>35</v>
      </c>
      <c r="K504" s="659">
        <v>35</v>
      </c>
      <c r="L504" s="659"/>
      <c r="M504" s="659"/>
      <c r="N504" s="659" t="s">
        <v>2235</v>
      </c>
      <c r="O504" s="659"/>
      <c r="P504" s="662">
        <v>490</v>
      </c>
      <c r="Q504" s="659" t="s">
        <v>42</v>
      </c>
      <c r="R504" s="659" t="s">
        <v>42</v>
      </c>
      <c r="S504" s="659" t="s">
        <v>42</v>
      </c>
      <c r="T504" s="659" t="s">
        <v>1257</v>
      </c>
      <c r="U504" s="659" t="s">
        <v>174</v>
      </c>
      <c r="V504" s="659" t="s">
        <v>41</v>
      </c>
      <c r="W504" s="663">
        <v>46023</v>
      </c>
      <c r="X504" s="663">
        <v>46387</v>
      </c>
      <c r="Y504" s="659" t="s">
        <v>44</v>
      </c>
    </row>
    <row r="505" ht="57" spans="1:25">
      <c r="A505" s="659">
        <v>178</v>
      </c>
      <c r="B505" s="659" t="s">
        <v>103</v>
      </c>
      <c r="C505" s="659" t="s">
        <v>104</v>
      </c>
      <c r="D505" s="659" t="s">
        <v>1523</v>
      </c>
      <c r="E505" s="659" t="s">
        <v>2236</v>
      </c>
      <c r="F505" s="659" t="s">
        <v>169</v>
      </c>
      <c r="G505" s="659" t="s">
        <v>504</v>
      </c>
      <c r="H505" s="659" t="s">
        <v>37</v>
      </c>
      <c r="I505" s="661" t="s">
        <v>2237</v>
      </c>
      <c r="J505" s="659">
        <v>43</v>
      </c>
      <c r="K505" s="659">
        <v>43</v>
      </c>
      <c r="L505" s="659"/>
      <c r="M505" s="659"/>
      <c r="N505" s="659" t="s">
        <v>2238</v>
      </c>
      <c r="O505" s="659"/>
      <c r="P505" s="662">
        <v>320</v>
      </c>
      <c r="Q505" s="659" t="s">
        <v>42</v>
      </c>
      <c r="R505" s="659" t="s">
        <v>42</v>
      </c>
      <c r="S505" s="659" t="s">
        <v>42</v>
      </c>
      <c r="T505" s="659" t="s">
        <v>1257</v>
      </c>
      <c r="U505" s="659" t="s">
        <v>174</v>
      </c>
      <c r="V505" s="659" t="s">
        <v>41</v>
      </c>
      <c r="W505" s="663">
        <v>46023</v>
      </c>
      <c r="X505" s="663">
        <v>46387</v>
      </c>
      <c r="Y505" s="659" t="s">
        <v>44</v>
      </c>
    </row>
    <row r="506" ht="99.75" spans="1:25">
      <c r="A506" s="659">
        <v>179</v>
      </c>
      <c r="B506" s="659" t="s">
        <v>103</v>
      </c>
      <c r="C506" s="659" t="s">
        <v>104</v>
      </c>
      <c r="D506" s="659" t="s">
        <v>1523</v>
      </c>
      <c r="E506" s="659" t="s">
        <v>2239</v>
      </c>
      <c r="F506" s="659" t="s">
        <v>705</v>
      </c>
      <c r="G506" s="659" t="s">
        <v>2240</v>
      </c>
      <c r="H506" s="659" t="s">
        <v>37</v>
      </c>
      <c r="I506" s="661" t="s">
        <v>2241</v>
      </c>
      <c r="J506" s="659">
        <v>50</v>
      </c>
      <c r="K506" s="659">
        <v>50</v>
      </c>
      <c r="L506" s="659"/>
      <c r="M506" s="659"/>
      <c r="N506" s="659" t="s">
        <v>2242</v>
      </c>
      <c r="O506" s="659"/>
      <c r="P506" s="662">
        <v>471</v>
      </c>
      <c r="Q506" s="659" t="s">
        <v>42</v>
      </c>
      <c r="R506" s="659" t="s">
        <v>42</v>
      </c>
      <c r="S506" s="659" t="s">
        <v>42</v>
      </c>
      <c r="T506" s="659" t="s">
        <v>1257</v>
      </c>
      <c r="U506" s="659" t="s">
        <v>709</v>
      </c>
      <c r="V506" s="659" t="s">
        <v>41</v>
      </c>
      <c r="W506" s="663">
        <v>46023</v>
      </c>
      <c r="X506" s="663">
        <v>46387</v>
      </c>
      <c r="Y506" s="659" t="s">
        <v>44</v>
      </c>
    </row>
    <row r="507" ht="185.25" spans="1:25">
      <c r="A507" s="659">
        <v>180</v>
      </c>
      <c r="B507" s="659" t="s">
        <v>103</v>
      </c>
      <c r="C507" s="659" t="s">
        <v>104</v>
      </c>
      <c r="D507" s="659" t="s">
        <v>1523</v>
      </c>
      <c r="E507" s="659" t="s">
        <v>2243</v>
      </c>
      <c r="F507" s="659" t="s">
        <v>705</v>
      </c>
      <c r="G507" s="659" t="s">
        <v>2244</v>
      </c>
      <c r="H507" s="659" t="s">
        <v>37</v>
      </c>
      <c r="I507" s="665" t="s">
        <v>2245</v>
      </c>
      <c r="J507" s="659">
        <v>96</v>
      </c>
      <c r="K507" s="659">
        <v>96</v>
      </c>
      <c r="L507" s="659"/>
      <c r="M507" s="659"/>
      <c r="N507" s="659" t="s">
        <v>2246</v>
      </c>
      <c r="O507" s="659"/>
      <c r="P507" s="662">
        <v>1012</v>
      </c>
      <c r="Q507" s="659" t="s">
        <v>42</v>
      </c>
      <c r="R507" s="659" t="s">
        <v>42</v>
      </c>
      <c r="S507" s="659" t="s">
        <v>42</v>
      </c>
      <c r="T507" s="659" t="s">
        <v>1257</v>
      </c>
      <c r="U507" s="659" t="s">
        <v>709</v>
      </c>
      <c r="V507" s="659" t="s">
        <v>41</v>
      </c>
      <c r="W507" s="663">
        <v>46023</v>
      </c>
      <c r="X507" s="663">
        <v>46387</v>
      </c>
      <c r="Y507" s="659" t="s">
        <v>44</v>
      </c>
    </row>
    <row r="508" ht="128.25" spans="1:25">
      <c r="A508" s="659">
        <v>181</v>
      </c>
      <c r="B508" s="659" t="s">
        <v>103</v>
      </c>
      <c r="C508" s="659" t="s">
        <v>104</v>
      </c>
      <c r="D508" s="659" t="s">
        <v>1523</v>
      </c>
      <c r="E508" s="659" t="s">
        <v>2247</v>
      </c>
      <c r="F508" s="659" t="s">
        <v>705</v>
      </c>
      <c r="G508" s="659" t="s">
        <v>2248</v>
      </c>
      <c r="H508" s="659" t="s">
        <v>37</v>
      </c>
      <c r="I508" s="661" t="s">
        <v>2249</v>
      </c>
      <c r="J508" s="659">
        <v>67</v>
      </c>
      <c r="K508" s="659">
        <v>67</v>
      </c>
      <c r="L508" s="659"/>
      <c r="M508" s="659"/>
      <c r="N508" s="659" t="s">
        <v>2250</v>
      </c>
      <c r="O508" s="659"/>
      <c r="P508" s="662">
        <v>980</v>
      </c>
      <c r="Q508" s="659" t="s">
        <v>42</v>
      </c>
      <c r="R508" s="659" t="s">
        <v>42</v>
      </c>
      <c r="S508" s="659" t="s">
        <v>42</v>
      </c>
      <c r="T508" s="659" t="s">
        <v>1257</v>
      </c>
      <c r="U508" s="659" t="s">
        <v>709</v>
      </c>
      <c r="V508" s="659" t="s">
        <v>41</v>
      </c>
      <c r="W508" s="663">
        <v>46023</v>
      </c>
      <c r="X508" s="663">
        <v>46387</v>
      </c>
      <c r="Y508" s="659" t="s">
        <v>44</v>
      </c>
    </row>
    <row r="509" ht="99.75" spans="1:25">
      <c r="A509" s="659">
        <v>182</v>
      </c>
      <c r="B509" s="659" t="s">
        <v>103</v>
      </c>
      <c r="C509" s="659" t="s">
        <v>104</v>
      </c>
      <c r="D509" s="659" t="s">
        <v>1523</v>
      </c>
      <c r="E509" s="659" t="s">
        <v>2251</v>
      </c>
      <c r="F509" s="659" t="s">
        <v>705</v>
      </c>
      <c r="G509" s="659" t="s">
        <v>2252</v>
      </c>
      <c r="H509" s="659" t="s">
        <v>37</v>
      </c>
      <c r="I509" s="661" t="s">
        <v>2253</v>
      </c>
      <c r="J509" s="659">
        <v>13</v>
      </c>
      <c r="K509" s="659">
        <v>13</v>
      </c>
      <c r="L509" s="659"/>
      <c r="M509" s="659"/>
      <c r="N509" s="659" t="s">
        <v>2254</v>
      </c>
      <c r="O509" s="659"/>
      <c r="P509" s="662">
        <v>400</v>
      </c>
      <c r="Q509" s="659" t="s">
        <v>42</v>
      </c>
      <c r="R509" s="659" t="s">
        <v>42</v>
      </c>
      <c r="S509" s="659" t="s">
        <v>42</v>
      </c>
      <c r="T509" s="659" t="s">
        <v>1257</v>
      </c>
      <c r="U509" s="659" t="s">
        <v>709</v>
      </c>
      <c r="V509" s="659" t="s">
        <v>41</v>
      </c>
      <c r="W509" s="663">
        <v>46023</v>
      </c>
      <c r="X509" s="663">
        <v>46387</v>
      </c>
      <c r="Y509" s="659" t="s">
        <v>44</v>
      </c>
    </row>
    <row r="510" ht="114" spans="1:25">
      <c r="A510" s="659">
        <v>183</v>
      </c>
      <c r="B510" s="659" t="s">
        <v>103</v>
      </c>
      <c r="C510" s="659" t="s">
        <v>104</v>
      </c>
      <c r="D510" s="659" t="s">
        <v>1523</v>
      </c>
      <c r="E510" s="659" t="s">
        <v>2255</v>
      </c>
      <c r="F510" s="659" t="s">
        <v>705</v>
      </c>
      <c r="G510" s="659" t="s">
        <v>715</v>
      </c>
      <c r="H510" s="659" t="s">
        <v>37</v>
      </c>
      <c r="I510" s="661" t="s">
        <v>2256</v>
      </c>
      <c r="J510" s="659">
        <v>80</v>
      </c>
      <c r="K510" s="659">
        <v>80</v>
      </c>
      <c r="L510" s="659"/>
      <c r="M510" s="659"/>
      <c r="N510" s="659" t="s">
        <v>2257</v>
      </c>
      <c r="O510" s="659"/>
      <c r="P510" s="662">
        <v>916</v>
      </c>
      <c r="Q510" s="659" t="s">
        <v>42</v>
      </c>
      <c r="R510" s="659" t="s">
        <v>42</v>
      </c>
      <c r="S510" s="659" t="s">
        <v>42</v>
      </c>
      <c r="T510" s="659" t="s">
        <v>1257</v>
      </c>
      <c r="U510" s="659" t="s">
        <v>709</v>
      </c>
      <c r="V510" s="659" t="s">
        <v>41</v>
      </c>
      <c r="W510" s="663">
        <v>46023</v>
      </c>
      <c r="X510" s="663">
        <v>46387</v>
      </c>
      <c r="Y510" s="659" t="s">
        <v>44</v>
      </c>
    </row>
    <row r="511" ht="71.25" spans="1:25">
      <c r="A511" s="659">
        <v>184</v>
      </c>
      <c r="B511" s="659" t="s">
        <v>103</v>
      </c>
      <c r="C511" s="659" t="s">
        <v>104</v>
      </c>
      <c r="D511" s="659" t="s">
        <v>1523</v>
      </c>
      <c r="E511" s="659" t="s">
        <v>2258</v>
      </c>
      <c r="F511" s="659" t="s">
        <v>705</v>
      </c>
      <c r="G511" s="659" t="s">
        <v>2259</v>
      </c>
      <c r="H511" s="659" t="s">
        <v>37</v>
      </c>
      <c r="I511" s="661" t="s">
        <v>2260</v>
      </c>
      <c r="J511" s="659">
        <v>19</v>
      </c>
      <c r="K511" s="659">
        <v>19</v>
      </c>
      <c r="L511" s="659"/>
      <c r="M511" s="659"/>
      <c r="N511" s="659" t="s">
        <v>2261</v>
      </c>
      <c r="O511" s="659"/>
      <c r="P511" s="662">
        <v>1792</v>
      </c>
      <c r="Q511" s="659" t="s">
        <v>42</v>
      </c>
      <c r="R511" s="659" t="s">
        <v>42</v>
      </c>
      <c r="S511" s="659" t="s">
        <v>42</v>
      </c>
      <c r="T511" s="659" t="s">
        <v>1257</v>
      </c>
      <c r="U511" s="659" t="s">
        <v>709</v>
      </c>
      <c r="V511" s="659" t="s">
        <v>41</v>
      </c>
      <c r="W511" s="663">
        <v>46023</v>
      </c>
      <c r="X511" s="663">
        <v>46387</v>
      </c>
      <c r="Y511" s="659" t="s">
        <v>44</v>
      </c>
    </row>
    <row r="512" ht="57" spans="1:25">
      <c r="A512" s="659">
        <v>185</v>
      </c>
      <c r="B512" s="659" t="s">
        <v>103</v>
      </c>
      <c r="C512" s="659" t="s">
        <v>104</v>
      </c>
      <c r="D512" s="659" t="s">
        <v>1523</v>
      </c>
      <c r="E512" s="659" t="s">
        <v>2262</v>
      </c>
      <c r="F512" s="664" t="s">
        <v>705</v>
      </c>
      <c r="G512" s="659" t="s">
        <v>2263</v>
      </c>
      <c r="H512" s="659" t="s">
        <v>37</v>
      </c>
      <c r="I512" s="661" t="s">
        <v>2264</v>
      </c>
      <c r="J512" s="659">
        <v>35</v>
      </c>
      <c r="K512" s="659">
        <v>35</v>
      </c>
      <c r="L512" s="659"/>
      <c r="M512" s="659"/>
      <c r="N512" s="659" t="s">
        <v>2265</v>
      </c>
      <c r="O512" s="659"/>
      <c r="P512" s="662">
        <v>2864</v>
      </c>
      <c r="Q512" s="659" t="s">
        <v>42</v>
      </c>
      <c r="R512" s="659" t="s">
        <v>42</v>
      </c>
      <c r="S512" s="659" t="s">
        <v>42</v>
      </c>
      <c r="T512" s="659" t="s">
        <v>1257</v>
      </c>
      <c r="U512" s="659" t="s">
        <v>709</v>
      </c>
      <c r="V512" s="659" t="s">
        <v>41</v>
      </c>
      <c r="W512" s="663">
        <v>46023</v>
      </c>
      <c r="X512" s="663">
        <v>46387</v>
      </c>
      <c r="Y512" s="659" t="s">
        <v>44</v>
      </c>
    </row>
    <row r="513" ht="99.75" spans="1:25">
      <c r="A513" s="659">
        <v>186</v>
      </c>
      <c r="B513" s="659" t="s">
        <v>103</v>
      </c>
      <c r="C513" s="659" t="s">
        <v>104</v>
      </c>
      <c r="D513" s="659" t="s">
        <v>1523</v>
      </c>
      <c r="E513" s="659" t="s">
        <v>2266</v>
      </c>
      <c r="F513" s="659" t="s">
        <v>705</v>
      </c>
      <c r="G513" s="659" t="s">
        <v>2267</v>
      </c>
      <c r="H513" s="659" t="s">
        <v>37</v>
      </c>
      <c r="I513" s="665" t="s">
        <v>2268</v>
      </c>
      <c r="J513" s="659">
        <v>32</v>
      </c>
      <c r="K513" s="659">
        <v>32</v>
      </c>
      <c r="L513" s="659"/>
      <c r="M513" s="659"/>
      <c r="N513" s="659" t="s">
        <v>2269</v>
      </c>
      <c r="O513" s="659"/>
      <c r="P513" s="662">
        <v>326</v>
      </c>
      <c r="Q513" s="659" t="s">
        <v>42</v>
      </c>
      <c r="R513" s="659" t="s">
        <v>42</v>
      </c>
      <c r="S513" s="659" t="s">
        <v>42</v>
      </c>
      <c r="T513" s="659" t="s">
        <v>1257</v>
      </c>
      <c r="U513" s="659" t="s">
        <v>709</v>
      </c>
      <c r="V513" s="659" t="s">
        <v>41</v>
      </c>
      <c r="W513" s="663">
        <v>46023</v>
      </c>
      <c r="X513" s="663">
        <v>46387</v>
      </c>
      <c r="Y513" s="659" t="s">
        <v>44</v>
      </c>
    </row>
    <row r="514" ht="42.75" spans="1:25">
      <c r="A514" s="659">
        <v>187</v>
      </c>
      <c r="B514" s="659" t="s">
        <v>103</v>
      </c>
      <c r="C514" s="659" t="s">
        <v>104</v>
      </c>
      <c r="D514" s="659" t="s">
        <v>1523</v>
      </c>
      <c r="E514" s="659" t="s">
        <v>2270</v>
      </c>
      <c r="F514" s="659" t="s">
        <v>705</v>
      </c>
      <c r="G514" s="659" t="s">
        <v>705</v>
      </c>
      <c r="H514" s="659" t="s">
        <v>37</v>
      </c>
      <c r="I514" s="661" t="s">
        <v>2271</v>
      </c>
      <c r="J514" s="659">
        <v>40</v>
      </c>
      <c r="K514" s="659">
        <v>40</v>
      </c>
      <c r="L514" s="659"/>
      <c r="M514" s="659"/>
      <c r="N514" s="659" t="s">
        <v>2272</v>
      </c>
      <c r="O514" s="659"/>
      <c r="P514" s="662">
        <v>412</v>
      </c>
      <c r="Q514" s="659" t="s">
        <v>41</v>
      </c>
      <c r="R514" s="659" t="s">
        <v>42</v>
      </c>
      <c r="S514" s="659" t="s">
        <v>42</v>
      </c>
      <c r="T514" s="659" t="s">
        <v>1257</v>
      </c>
      <c r="U514" s="659" t="s">
        <v>709</v>
      </c>
      <c r="V514" s="659" t="s">
        <v>41</v>
      </c>
      <c r="W514" s="663">
        <v>46023</v>
      </c>
      <c r="X514" s="663">
        <v>46387</v>
      </c>
      <c r="Y514" s="659" t="s">
        <v>44</v>
      </c>
    </row>
    <row r="515" ht="71.25" spans="1:25">
      <c r="A515" s="659">
        <v>188</v>
      </c>
      <c r="B515" s="659" t="s">
        <v>103</v>
      </c>
      <c r="C515" s="659" t="s">
        <v>104</v>
      </c>
      <c r="D515" s="659" t="s">
        <v>1523</v>
      </c>
      <c r="E515" s="659" t="s">
        <v>2273</v>
      </c>
      <c r="F515" s="659" t="s">
        <v>57</v>
      </c>
      <c r="G515" s="659" t="s">
        <v>819</v>
      </c>
      <c r="H515" s="659" t="s">
        <v>37</v>
      </c>
      <c r="I515" s="661" t="s">
        <v>2274</v>
      </c>
      <c r="J515" s="659">
        <v>12</v>
      </c>
      <c r="K515" s="659">
        <v>12</v>
      </c>
      <c r="L515" s="659"/>
      <c r="M515" s="659"/>
      <c r="N515" s="659" t="s">
        <v>2275</v>
      </c>
      <c r="O515" s="659"/>
      <c r="P515" s="662">
        <v>634</v>
      </c>
      <c r="Q515" s="659" t="s">
        <v>42</v>
      </c>
      <c r="R515" s="659" t="s">
        <v>42</v>
      </c>
      <c r="S515" s="659" t="s">
        <v>42</v>
      </c>
      <c r="T515" s="659" t="s">
        <v>1257</v>
      </c>
      <c r="U515" s="659" t="s">
        <v>62</v>
      </c>
      <c r="V515" s="659" t="s">
        <v>41</v>
      </c>
      <c r="W515" s="663">
        <v>46023</v>
      </c>
      <c r="X515" s="663">
        <v>46387</v>
      </c>
      <c r="Y515" s="659" t="s">
        <v>44</v>
      </c>
    </row>
    <row r="516" ht="57" spans="1:25">
      <c r="A516" s="659">
        <v>189</v>
      </c>
      <c r="B516" s="659" t="s">
        <v>103</v>
      </c>
      <c r="C516" s="659" t="s">
        <v>104</v>
      </c>
      <c r="D516" s="659" t="s">
        <v>1523</v>
      </c>
      <c r="E516" s="659" t="s">
        <v>2276</v>
      </c>
      <c r="F516" s="659" t="s">
        <v>57</v>
      </c>
      <c r="G516" s="659" t="s">
        <v>58</v>
      </c>
      <c r="H516" s="659" t="s">
        <v>37</v>
      </c>
      <c r="I516" s="661" t="s">
        <v>2277</v>
      </c>
      <c r="J516" s="659">
        <v>17</v>
      </c>
      <c r="K516" s="659">
        <v>17</v>
      </c>
      <c r="L516" s="659"/>
      <c r="M516" s="659"/>
      <c r="N516" s="659" t="s">
        <v>2278</v>
      </c>
      <c r="O516" s="659"/>
      <c r="P516" s="662">
        <v>1470</v>
      </c>
      <c r="Q516" s="659" t="s">
        <v>42</v>
      </c>
      <c r="R516" s="659" t="s">
        <v>42</v>
      </c>
      <c r="S516" s="659" t="s">
        <v>42</v>
      </c>
      <c r="T516" s="659" t="s">
        <v>1257</v>
      </c>
      <c r="U516" s="659" t="s">
        <v>62</v>
      </c>
      <c r="V516" s="659" t="s">
        <v>41</v>
      </c>
      <c r="W516" s="663">
        <v>46023</v>
      </c>
      <c r="X516" s="663">
        <v>46387</v>
      </c>
      <c r="Y516" s="659" t="s">
        <v>44</v>
      </c>
    </row>
    <row r="517" ht="99.75" spans="1:25">
      <c r="A517" s="659">
        <v>190</v>
      </c>
      <c r="B517" s="659" t="s">
        <v>103</v>
      </c>
      <c r="C517" s="659" t="s">
        <v>104</v>
      </c>
      <c r="D517" s="659" t="s">
        <v>1523</v>
      </c>
      <c r="E517" s="659" t="s">
        <v>2279</v>
      </c>
      <c r="F517" s="659" t="s">
        <v>57</v>
      </c>
      <c r="G517" s="659" t="s">
        <v>1712</v>
      </c>
      <c r="H517" s="659" t="s">
        <v>37</v>
      </c>
      <c r="I517" s="661" t="s">
        <v>2280</v>
      </c>
      <c r="J517" s="659">
        <v>17.2</v>
      </c>
      <c r="K517" s="659">
        <v>17.2</v>
      </c>
      <c r="L517" s="659"/>
      <c r="M517" s="659"/>
      <c r="N517" s="659" t="s">
        <v>2281</v>
      </c>
      <c r="O517" s="659"/>
      <c r="P517" s="662">
        <v>3743</v>
      </c>
      <c r="Q517" s="659" t="s">
        <v>42</v>
      </c>
      <c r="R517" s="659" t="s">
        <v>42</v>
      </c>
      <c r="S517" s="659" t="s">
        <v>42</v>
      </c>
      <c r="T517" s="659" t="s">
        <v>1257</v>
      </c>
      <c r="U517" s="659" t="s">
        <v>62</v>
      </c>
      <c r="V517" s="659" t="s">
        <v>41</v>
      </c>
      <c r="W517" s="663">
        <v>46023</v>
      </c>
      <c r="X517" s="663">
        <v>46387</v>
      </c>
      <c r="Y517" s="659" t="s">
        <v>44</v>
      </c>
    </row>
    <row r="518" ht="142.5" spans="1:25">
      <c r="A518" s="659">
        <v>191</v>
      </c>
      <c r="B518" s="659" t="s">
        <v>103</v>
      </c>
      <c r="C518" s="659" t="s">
        <v>104</v>
      </c>
      <c r="D518" s="659" t="s">
        <v>1523</v>
      </c>
      <c r="E518" s="659" t="s">
        <v>2282</v>
      </c>
      <c r="F518" s="664" t="s">
        <v>57</v>
      </c>
      <c r="G518" s="659" t="s">
        <v>1067</v>
      </c>
      <c r="H518" s="659" t="s">
        <v>37</v>
      </c>
      <c r="I518" s="665" t="s">
        <v>2283</v>
      </c>
      <c r="J518" s="659">
        <v>31.8</v>
      </c>
      <c r="K518" s="659">
        <v>31.8</v>
      </c>
      <c r="L518" s="659"/>
      <c r="M518" s="659"/>
      <c r="N518" s="659" t="s">
        <v>2284</v>
      </c>
      <c r="O518" s="659"/>
      <c r="P518" s="662">
        <v>1238</v>
      </c>
      <c r="Q518" s="659" t="s">
        <v>42</v>
      </c>
      <c r="R518" s="659" t="s">
        <v>42</v>
      </c>
      <c r="S518" s="659" t="s">
        <v>42</v>
      </c>
      <c r="T518" s="659" t="s">
        <v>1257</v>
      </c>
      <c r="U518" s="659" t="s">
        <v>62</v>
      </c>
      <c r="V518" s="659" t="s">
        <v>41</v>
      </c>
      <c r="W518" s="663">
        <v>46023</v>
      </c>
      <c r="X518" s="663">
        <v>46387</v>
      </c>
      <c r="Y518" s="659" t="s">
        <v>44</v>
      </c>
    </row>
    <row r="519" ht="384.75" spans="1:25">
      <c r="A519" s="659">
        <v>192</v>
      </c>
      <c r="B519" s="659" t="s">
        <v>103</v>
      </c>
      <c r="C519" s="659" t="s">
        <v>104</v>
      </c>
      <c r="D519" s="659" t="s">
        <v>1523</v>
      </c>
      <c r="E519" s="659" t="s">
        <v>2285</v>
      </c>
      <c r="F519" s="664" t="s">
        <v>57</v>
      </c>
      <c r="G519" s="659" t="s">
        <v>1427</v>
      </c>
      <c r="H519" s="659" t="s">
        <v>37</v>
      </c>
      <c r="I519" s="665" t="s">
        <v>2286</v>
      </c>
      <c r="J519" s="659">
        <v>69.4</v>
      </c>
      <c r="K519" s="659">
        <v>69.4</v>
      </c>
      <c r="L519" s="659"/>
      <c r="M519" s="659"/>
      <c r="N519" s="659" t="s">
        <v>2287</v>
      </c>
      <c r="O519" s="659"/>
      <c r="P519" s="662">
        <v>522</v>
      </c>
      <c r="Q519" s="659" t="s">
        <v>42</v>
      </c>
      <c r="R519" s="659" t="s">
        <v>42</v>
      </c>
      <c r="S519" s="659" t="s">
        <v>42</v>
      </c>
      <c r="T519" s="659" t="s">
        <v>1257</v>
      </c>
      <c r="U519" s="659" t="s">
        <v>62</v>
      </c>
      <c r="V519" s="659" t="s">
        <v>41</v>
      </c>
      <c r="W519" s="663">
        <v>46023</v>
      </c>
      <c r="X519" s="663">
        <v>46387</v>
      </c>
      <c r="Y519" s="659" t="s">
        <v>44</v>
      </c>
    </row>
    <row r="520" ht="85.5" spans="1:25">
      <c r="A520" s="659">
        <v>193</v>
      </c>
      <c r="B520" s="659" t="s">
        <v>103</v>
      </c>
      <c r="C520" s="659" t="s">
        <v>104</v>
      </c>
      <c r="D520" s="659" t="s">
        <v>1523</v>
      </c>
      <c r="E520" s="659" t="s">
        <v>2288</v>
      </c>
      <c r="F520" s="659" t="s">
        <v>57</v>
      </c>
      <c r="G520" s="659" t="s">
        <v>2289</v>
      </c>
      <c r="H520" s="659" t="s">
        <v>37</v>
      </c>
      <c r="I520" s="661" t="s">
        <v>2290</v>
      </c>
      <c r="J520" s="659">
        <v>33.1</v>
      </c>
      <c r="K520" s="659">
        <v>33.1</v>
      </c>
      <c r="L520" s="659"/>
      <c r="M520" s="659"/>
      <c r="N520" s="659" t="s">
        <v>2291</v>
      </c>
      <c r="O520" s="659"/>
      <c r="P520" s="662">
        <v>1188</v>
      </c>
      <c r="Q520" s="659" t="s">
        <v>42</v>
      </c>
      <c r="R520" s="659" t="s">
        <v>42</v>
      </c>
      <c r="S520" s="659" t="s">
        <v>42</v>
      </c>
      <c r="T520" s="659" t="s">
        <v>1257</v>
      </c>
      <c r="U520" s="659" t="s">
        <v>62</v>
      </c>
      <c r="V520" s="659" t="s">
        <v>41</v>
      </c>
      <c r="W520" s="663">
        <v>46023</v>
      </c>
      <c r="X520" s="663">
        <v>46387</v>
      </c>
      <c r="Y520" s="659" t="s">
        <v>44</v>
      </c>
    </row>
    <row r="521" ht="71.25" spans="1:25">
      <c r="A521" s="659">
        <v>194</v>
      </c>
      <c r="B521" s="659" t="s">
        <v>103</v>
      </c>
      <c r="C521" s="659" t="s">
        <v>104</v>
      </c>
      <c r="D521" s="659" t="s">
        <v>1523</v>
      </c>
      <c r="E521" s="659" t="s">
        <v>2292</v>
      </c>
      <c r="F521" s="659" t="s">
        <v>57</v>
      </c>
      <c r="G521" s="659" t="s">
        <v>2293</v>
      </c>
      <c r="H521" s="659" t="s">
        <v>37</v>
      </c>
      <c r="I521" s="661" t="s">
        <v>2294</v>
      </c>
      <c r="J521" s="659">
        <v>29.4</v>
      </c>
      <c r="K521" s="659">
        <v>29.4</v>
      </c>
      <c r="L521" s="659"/>
      <c r="M521" s="659"/>
      <c r="N521" s="659" t="s">
        <v>2295</v>
      </c>
      <c r="O521" s="659"/>
      <c r="P521" s="662">
        <v>3978</v>
      </c>
      <c r="Q521" s="659" t="s">
        <v>42</v>
      </c>
      <c r="R521" s="659" t="s">
        <v>42</v>
      </c>
      <c r="S521" s="659" t="s">
        <v>42</v>
      </c>
      <c r="T521" s="659" t="s">
        <v>1257</v>
      </c>
      <c r="U521" s="659" t="s">
        <v>62</v>
      </c>
      <c r="V521" s="659" t="s">
        <v>41</v>
      </c>
      <c r="W521" s="663">
        <v>46023</v>
      </c>
      <c r="X521" s="663">
        <v>46387</v>
      </c>
      <c r="Y521" s="659" t="s">
        <v>44</v>
      </c>
    </row>
    <row r="522" ht="114" spans="1:25">
      <c r="A522" s="659">
        <v>195</v>
      </c>
      <c r="B522" s="659" t="s">
        <v>103</v>
      </c>
      <c r="C522" s="659" t="s">
        <v>104</v>
      </c>
      <c r="D522" s="659" t="s">
        <v>1523</v>
      </c>
      <c r="E522" s="659" t="s">
        <v>2296</v>
      </c>
      <c r="F522" s="659" t="s">
        <v>57</v>
      </c>
      <c r="G522" s="659" t="s">
        <v>2297</v>
      </c>
      <c r="H522" s="659" t="s">
        <v>37</v>
      </c>
      <c r="I522" s="661" t="s">
        <v>2298</v>
      </c>
      <c r="J522" s="659">
        <v>21.8</v>
      </c>
      <c r="K522" s="659">
        <v>21.8</v>
      </c>
      <c r="L522" s="659"/>
      <c r="M522" s="659"/>
      <c r="N522" s="659" t="s">
        <v>2299</v>
      </c>
      <c r="O522" s="659"/>
      <c r="P522" s="662">
        <v>427</v>
      </c>
      <c r="Q522" s="659" t="s">
        <v>42</v>
      </c>
      <c r="R522" s="659" t="s">
        <v>42</v>
      </c>
      <c r="S522" s="659" t="s">
        <v>42</v>
      </c>
      <c r="T522" s="659" t="s">
        <v>1257</v>
      </c>
      <c r="U522" s="659" t="s">
        <v>62</v>
      </c>
      <c r="V522" s="659" t="s">
        <v>41</v>
      </c>
      <c r="W522" s="663">
        <v>46023</v>
      </c>
      <c r="X522" s="663">
        <v>46387</v>
      </c>
      <c r="Y522" s="659" t="s">
        <v>44</v>
      </c>
    </row>
    <row r="523" ht="99.75" spans="1:25">
      <c r="A523" s="659">
        <v>196</v>
      </c>
      <c r="B523" s="659" t="s">
        <v>103</v>
      </c>
      <c r="C523" s="659" t="s">
        <v>104</v>
      </c>
      <c r="D523" s="659" t="s">
        <v>1523</v>
      </c>
      <c r="E523" s="659" t="s">
        <v>2300</v>
      </c>
      <c r="F523" s="659" t="s">
        <v>57</v>
      </c>
      <c r="G523" s="659" t="s">
        <v>1063</v>
      </c>
      <c r="H523" s="659" t="s">
        <v>37</v>
      </c>
      <c r="I523" s="661" t="s">
        <v>2301</v>
      </c>
      <c r="J523" s="659">
        <v>28.7</v>
      </c>
      <c r="K523" s="659">
        <v>28.7</v>
      </c>
      <c r="L523" s="659"/>
      <c r="M523" s="659"/>
      <c r="N523" s="659" t="s">
        <v>2302</v>
      </c>
      <c r="O523" s="659"/>
      <c r="P523" s="662">
        <v>1851</v>
      </c>
      <c r="Q523" s="659" t="s">
        <v>42</v>
      </c>
      <c r="R523" s="659" t="s">
        <v>42</v>
      </c>
      <c r="S523" s="659" t="s">
        <v>42</v>
      </c>
      <c r="T523" s="659" t="s">
        <v>1257</v>
      </c>
      <c r="U523" s="659" t="s">
        <v>62</v>
      </c>
      <c r="V523" s="659" t="s">
        <v>41</v>
      </c>
      <c r="W523" s="663">
        <v>46023</v>
      </c>
      <c r="X523" s="663">
        <v>46387</v>
      </c>
      <c r="Y523" s="659" t="s">
        <v>44</v>
      </c>
    </row>
    <row r="524" ht="242.25" spans="1:25">
      <c r="A524" s="659">
        <v>197</v>
      </c>
      <c r="B524" s="659" t="s">
        <v>103</v>
      </c>
      <c r="C524" s="659" t="s">
        <v>104</v>
      </c>
      <c r="D524" s="659" t="s">
        <v>1523</v>
      </c>
      <c r="E524" s="659" t="s">
        <v>2303</v>
      </c>
      <c r="F524" s="659" t="s">
        <v>588</v>
      </c>
      <c r="G524" s="659" t="s">
        <v>2304</v>
      </c>
      <c r="H524" s="659" t="s">
        <v>37</v>
      </c>
      <c r="I524" s="661" t="s">
        <v>2305</v>
      </c>
      <c r="J524" s="659">
        <v>50.2</v>
      </c>
      <c r="K524" s="659">
        <v>50.2</v>
      </c>
      <c r="L524" s="659"/>
      <c r="M524" s="659"/>
      <c r="N524" s="659" t="s">
        <v>2306</v>
      </c>
      <c r="O524" s="659"/>
      <c r="P524" s="662">
        <v>1649</v>
      </c>
      <c r="Q524" s="659" t="s">
        <v>42</v>
      </c>
      <c r="R524" s="659" t="s">
        <v>42</v>
      </c>
      <c r="S524" s="659" t="s">
        <v>42</v>
      </c>
      <c r="T524" s="659" t="s">
        <v>1257</v>
      </c>
      <c r="U524" s="659" t="s">
        <v>592</v>
      </c>
      <c r="V524" s="659" t="s">
        <v>41</v>
      </c>
      <c r="W524" s="663">
        <v>46023</v>
      </c>
      <c r="X524" s="663">
        <v>46387</v>
      </c>
      <c r="Y524" s="659" t="s">
        <v>44</v>
      </c>
    </row>
    <row r="525" ht="71.25" spans="1:25">
      <c r="A525" s="659">
        <v>198</v>
      </c>
      <c r="B525" s="659" t="s">
        <v>103</v>
      </c>
      <c r="C525" s="659" t="s">
        <v>104</v>
      </c>
      <c r="D525" s="659" t="s">
        <v>1523</v>
      </c>
      <c r="E525" s="659" t="s">
        <v>2307</v>
      </c>
      <c r="F525" s="659" t="s">
        <v>588</v>
      </c>
      <c r="G525" s="659" t="s">
        <v>2308</v>
      </c>
      <c r="H525" s="659" t="s">
        <v>37</v>
      </c>
      <c r="I525" s="661" t="s">
        <v>2309</v>
      </c>
      <c r="J525" s="659">
        <v>36</v>
      </c>
      <c r="K525" s="659">
        <v>36</v>
      </c>
      <c r="L525" s="659"/>
      <c r="M525" s="659"/>
      <c r="N525" s="659" t="s">
        <v>2310</v>
      </c>
      <c r="O525" s="659"/>
      <c r="P525" s="662">
        <v>474</v>
      </c>
      <c r="Q525" s="659" t="s">
        <v>42</v>
      </c>
      <c r="R525" s="659" t="s">
        <v>42</v>
      </c>
      <c r="S525" s="659" t="s">
        <v>42</v>
      </c>
      <c r="T525" s="659" t="s">
        <v>1257</v>
      </c>
      <c r="U525" s="659" t="s">
        <v>592</v>
      </c>
      <c r="V525" s="659" t="s">
        <v>41</v>
      </c>
      <c r="W525" s="663">
        <v>46023</v>
      </c>
      <c r="X525" s="663">
        <v>46387</v>
      </c>
      <c r="Y525" s="659" t="s">
        <v>44</v>
      </c>
    </row>
    <row r="526" ht="85.5" spans="1:25">
      <c r="A526" s="659">
        <v>199</v>
      </c>
      <c r="B526" s="659" t="s">
        <v>103</v>
      </c>
      <c r="C526" s="659" t="s">
        <v>104</v>
      </c>
      <c r="D526" s="659" t="s">
        <v>1523</v>
      </c>
      <c r="E526" s="659" t="s">
        <v>2311</v>
      </c>
      <c r="F526" s="659" t="s">
        <v>588</v>
      </c>
      <c r="G526" s="659" t="s">
        <v>2312</v>
      </c>
      <c r="H526" s="659" t="s">
        <v>37</v>
      </c>
      <c r="I526" s="661" t="s">
        <v>2313</v>
      </c>
      <c r="J526" s="659">
        <v>26</v>
      </c>
      <c r="K526" s="659">
        <v>26</v>
      </c>
      <c r="L526" s="659"/>
      <c r="M526" s="659"/>
      <c r="N526" s="659" t="s">
        <v>2314</v>
      </c>
      <c r="O526" s="659"/>
      <c r="P526" s="662">
        <v>262</v>
      </c>
      <c r="Q526" s="659" t="s">
        <v>42</v>
      </c>
      <c r="R526" s="659" t="s">
        <v>42</v>
      </c>
      <c r="S526" s="659" t="s">
        <v>42</v>
      </c>
      <c r="T526" s="659" t="s">
        <v>1257</v>
      </c>
      <c r="U526" s="659" t="s">
        <v>592</v>
      </c>
      <c r="V526" s="659" t="s">
        <v>41</v>
      </c>
      <c r="W526" s="663">
        <v>46023</v>
      </c>
      <c r="X526" s="663">
        <v>46387</v>
      </c>
      <c r="Y526" s="659" t="s">
        <v>44</v>
      </c>
    </row>
    <row r="527" ht="85.5" spans="1:25">
      <c r="A527" s="659">
        <v>200</v>
      </c>
      <c r="B527" s="659" t="s">
        <v>103</v>
      </c>
      <c r="C527" s="659" t="s">
        <v>104</v>
      </c>
      <c r="D527" s="659" t="s">
        <v>1523</v>
      </c>
      <c r="E527" s="659" t="s">
        <v>2315</v>
      </c>
      <c r="F527" s="659" t="s">
        <v>588</v>
      </c>
      <c r="G527" s="659" t="s">
        <v>1015</v>
      </c>
      <c r="H527" s="659" t="s">
        <v>37</v>
      </c>
      <c r="I527" s="661" t="s">
        <v>2316</v>
      </c>
      <c r="J527" s="659">
        <v>21.5</v>
      </c>
      <c r="K527" s="659">
        <v>21.5</v>
      </c>
      <c r="L527" s="659"/>
      <c r="M527" s="659"/>
      <c r="N527" s="659" t="s">
        <v>2317</v>
      </c>
      <c r="O527" s="659"/>
      <c r="P527" s="662">
        <v>437</v>
      </c>
      <c r="Q527" s="659" t="s">
        <v>42</v>
      </c>
      <c r="R527" s="659" t="s">
        <v>42</v>
      </c>
      <c r="S527" s="659" t="s">
        <v>42</v>
      </c>
      <c r="T527" s="659" t="s">
        <v>1257</v>
      </c>
      <c r="U527" s="659" t="s">
        <v>592</v>
      </c>
      <c r="V527" s="659" t="s">
        <v>41</v>
      </c>
      <c r="W527" s="663">
        <v>46023</v>
      </c>
      <c r="X527" s="663">
        <v>46387</v>
      </c>
      <c r="Y527" s="659" t="s">
        <v>44</v>
      </c>
    </row>
    <row r="528" ht="71.25" spans="1:25">
      <c r="A528" s="659">
        <v>201</v>
      </c>
      <c r="B528" s="659" t="s">
        <v>103</v>
      </c>
      <c r="C528" s="659" t="s">
        <v>104</v>
      </c>
      <c r="D528" s="659" t="s">
        <v>1523</v>
      </c>
      <c r="E528" s="659" t="s">
        <v>2318</v>
      </c>
      <c r="F528" s="659" t="s">
        <v>588</v>
      </c>
      <c r="G528" s="659" t="s">
        <v>2319</v>
      </c>
      <c r="H528" s="659" t="s">
        <v>37</v>
      </c>
      <c r="I528" s="661" t="s">
        <v>2320</v>
      </c>
      <c r="J528" s="659">
        <v>45.9</v>
      </c>
      <c r="K528" s="659">
        <v>45.9</v>
      </c>
      <c r="L528" s="659"/>
      <c r="M528" s="659"/>
      <c r="N528" s="659" t="s">
        <v>2321</v>
      </c>
      <c r="O528" s="659"/>
      <c r="P528" s="662">
        <v>23400</v>
      </c>
      <c r="Q528" s="659" t="s">
        <v>42</v>
      </c>
      <c r="R528" s="659" t="s">
        <v>42</v>
      </c>
      <c r="S528" s="659" t="s">
        <v>42</v>
      </c>
      <c r="T528" s="659" t="s">
        <v>1257</v>
      </c>
      <c r="U528" s="659" t="s">
        <v>592</v>
      </c>
      <c r="V528" s="659" t="s">
        <v>41</v>
      </c>
      <c r="W528" s="663">
        <v>46023</v>
      </c>
      <c r="X528" s="663">
        <v>46387</v>
      </c>
      <c r="Y528" s="659" t="s">
        <v>44</v>
      </c>
    </row>
    <row r="529" ht="71.25" spans="1:25">
      <c r="A529" s="659">
        <v>202</v>
      </c>
      <c r="B529" s="659" t="s">
        <v>103</v>
      </c>
      <c r="C529" s="659" t="s">
        <v>104</v>
      </c>
      <c r="D529" s="659" t="s">
        <v>1523</v>
      </c>
      <c r="E529" s="659" t="s">
        <v>2322</v>
      </c>
      <c r="F529" s="659" t="s">
        <v>588</v>
      </c>
      <c r="G529" s="659" t="s">
        <v>2323</v>
      </c>
      <c r="H529" s="659" t="s">
        <v>37</v>
      </c>
      <c r="I529" s="661" t="s">
        <v>2324</v>
      </c>
      <c r="J529" s="659">
        <v>168</v>
      </c>
      <c r="K529" s="659">
        <v>168</v>
      </c>
      <c r="L529" s="659"/>
      <c r="M529" s="659"/>
      <c r="N529" s="659" t="s">
        <v>2325</v>
      </c>
      <c r="O529" s="659"/>
      <c r="P529" s="662">
        <v>13621</v>
      </c>
      <c r="Q529" s="659" t="s">
        <v>42</v>
      </c>
      <c r="R529" s="659" t="s">
        <v>42</v>
      </c>
      <c r="S529" s="659" t="s">
        <v>42</v>
      </c>
      <c r="T529" s="659" t="s">
        <v>1257</v>
      </c>
      <c r="U529" s="659" t="s">
        <v>592</v>
      </c>
      <c r="V529" s="659" t="s">
        <v>41</v>
      </c>
      <c r="W529" s="663">
        <v>46023</v>
      </c>
      <c r="X529" s="663">
        <v>46387</v>
      </c>
      <c r="Y529" s="659" t="s">
        <v>44</v>
      </c>
    </row>
    <row r="530" ht="71.25" spans="1:25">
      <c r="A530" s="659">
        <v>203</v>
      </c>
      <c r="B530" s="659" t="s">
        <v>103</v>
      </c>
      <c r="C530" s="659" t="s">
        <v>104</v>
      </c>
      <c r="D530" s="659" t="s">
        <v>1523</v>
      </c>
      <c r="E530" s="659" t="s">
        <v>2326</v>
      </c>
      <c r="F530" s="659" t="s">
        <v>588</v>
      </c>
      <c r="G530" s="659" t="s">
        <v>2327</v>
      </c>
      <c r="H530" s="659" t="s">
        <v>37</v>
      </c>
      <c r="I530" s="661" t="s">
        <v>2328</v>
      </c>
      <c r="J530" s="659">
        <v>100</v>
      </c>
      <c r="K530" s="659">
        <v>100</v>
      </c>
      <c r="L530" s="659"/>
      <c r="M530" s="659"/>
      <c r="N530" s="659" t="s">
        <v>2329</v>
      </c>
      <c r="O530" s="659"/>
      <c r="P530" s="662">
        <v>2404</v>
      </c>
      <c r="Q530" s="659" t="s">
        <v>42</v>
      </c>
      <c r="R530" s="659" t="s">
        <v>42</v>
      </c>
      <c r="S530" s="659" t="s">
        <v>42</v>
      </c>
      <c r="T530" s="659" t="s">
        <v>1257</v>
      </c>
      <c r="U530" s="659" t="s">
        <v>592</v>
      </c>
      <c r="V530" s="659" t="s">
        <v>41</v>
      </c>
      <c r="W530" s="663">
        <v>46023</v>
      </c>
      <c r="X530" s="663">
        <v>46387</v>
      </c>
      <c r="Y530" s="659" t="s">
        <v>44</v>
      </c>
    </row>
    <row r="531" ht="85.5" spans="1:25">
      <c r="A531" s="659">
        <v>204</v>
      </c>
      <c r="B531" s="659" t="s">
        <v>103</v>
      </c>
      <c r="C531" s="659" t="s">
        <v>104</v>
      </c>
      <c r="D531" s="659" t="s">
        <v>1523</v>
      </c>
      <c r="E531" s="659" t="s">
        <v>2330</v>
      </c>
      <c r="F531" s="659" t="s">
        <v>588</v>
      </c>
      <c r="G531" s="659" t="s">
        <v>1340</v>
      </c>
      <c r="H531" s="659" t="s">
        <v>37</v>
      </c>
      <c r="I531" s="661" t="s">
        <v>2331</v>
      </c>
      <c r="J531" s="659">
        <v>16.8</v>
      </c>
      <c r="K531" s="659">
        <v>16.8</v>
      </c>
      <c r="L531" s="659"/>
      <c r="M531" s="659"/>
      <c r="N531" s="659" t="s">
        <v>2332</v>
      </c>
      <c r="O531" s="659"/>
      <c r="P531" s="662">
        <v>506</v>
      </c>
      <c r="Q531" s="659" t="s">
        <v>42</v>
      </c>
      <c r="R531" s="659" t="s">
        <v>42</v>
      </c>
      <c r="S531" s="659" t="s">
        <v>42</v>
      </c>
      <c r="T531" s="659" t="s">
        <v>1257</v>
      </c>
      <c r="U531" s="659" t="s">
        <v>592</v>
      </c>
      <c r="V531" s="659" t="s">
        <v>41</v>
      </c>
      <c r="W531" s="663">
        <v>46023</v>
      </c>
      <c r="X531" s="663">
        <v>46387</v>
      </c>
      <c r="Y531" s="659" t="s">
        <v>44</v>
      </c>
    </row>
    <row r="532" ht="185.25" spans="1:25">
      <c r="A532" s="659">
        <v>205</v>
      </c>
      <c r="B532" s="659" t="s">
        <v>103</v>
      </c>
      <c r="C532" s="659" t="s">
        <v>104</v>
      </c>
      <c r="D532" s="659" t="s">
        <v>1523</v>
      </c>
      <c r="E532" s="659" t="s">
        <v>2333</v>
      </c>
      <c r="F532" s="659" t="s">
        <v>49</v>
      </c>
      <c r="G532" s="659" t="s">
        <v>616</v>
      </c>
      <c r="H532" s="659" t="s">
        <v>37</v>
      </c>
      <c r="I532" s="661" t="s">
        <v>2334</v>
      </c>
      <c r="J532" s="659">
        <v>92</v>
      </c>
      <c r="K532" s="659">
        <v>92</v>
      </c>
      <c r="L532" s="659"/>
      <c r="M532" s="659"/>
      <c r="N532" s="659" t="s">
        <v>2335</v>
      </c>
      <c r="O532" s="659"/>
      <c r="P532" s="662">
        <v>928</v>
      </c>
      <c r="Q532" s="659" t="s">
        <v>42</v>
      </c>
      <c r="R532" s="659" t="s">
        <v>42</v>
      </c>
      <c r="S532" s="659" t="s">
        <v>42</v>
      </c>
      <c r="T532" s="659" t="s">
        <v>1257</v>
      </c>
      <c r="U532" s="659" t="s">
        <v>55</v>
      </c>
      <c r="V532" s="659" t="s">
        <v>41</v>
      </c>
      <c r="W532" s="663">
        <v>46023</v>
      </c>
      <c r="X532" s="663">
        <v>46387</v>
      </c>
      <c r="Y532" s="659" t="s">
        <v>44</v>
      </c>
    </row>
    <row r="533" ht="71.25" spans="1:25">
      <c r="A533" s="659">
        <v>206</v>
      </c>
      <c r="B533" s="659" t="s">
        <v>103</v>
      </c>
      <c r="C533" s="659" t="s">
        <v>104</v>
      </c>
      <c r="D533" s="659" t="s">
        <v>1523</v>
      </c>
      <c r="E533" s="659" t="s">
        <v>2336</v>
      </c>
      <c r="F533" s="659" t="s">
        <v>49</v>
      </c>
      <c r="G533" s="659" t="s">
        <v>1047</v>
      </c>
      <c r="H533" s="659" t="s">
        <v>37</v>
      </c>
      <c r="I533" s="661" t="s">
        <v>2337</v>
      </c>
      <c r="J533" s="659">
        <v>12</v>
      </c>
      <c r="K533" s="659">
        <v>12</v>
      </c>
      <c r="L533" s="659"/>
      <c r="M533" s="659"/>
      <c r="N533" s="659" t="s">
        <v>2338</v>
      </c>
      <c r="O533" s="659"/>
      <c r="P533" s="662">
        <v>480</v>
      </c>
      <c r="Q533" s="659" t="s">
        <v>42</v>
      </c>
      <c r="R533" s="659" t="s">
        <v>42</v>
      </c>
      <c r="S533" s="659" t="s">
        <v>42</v>
      </c>
      <c r="T533" s="659" t="s">
        <v>1257</v>
      </c>
      <c r="U533" s="659" t="s">
        <v>55</v>
      </c>
      <c r="V533" s="659" t="s">
        <v>41</v>
      </c>
      <c r="W533" s="663">
        <v>46023</v>
      </c>
      <c r="X533" s="663">
        <v>46387</v>
      </c>
      <c r="Y533" s="659" t="s">
        <v>44</v>
      </c>
    </row>
    <row r="534" ht="327.75" spans="1:25">
      <c r="A534" s="659">
        <v>207</v>
      </c>
      <c r="B534" s="659" t="s">
        <v>103</v>
      </c>
      <c r="C534" s="659" t="s">
        <v>104</v>
      </c>
      <c r="D534" s="659" t="s">
        <v>1523</v>
      </c>
      <c r="E534" s="659" t="s">
        <v>2339</v>
      </c>
      <c r="F534" s="659" t="s">
        <v>49</v>
      </c>
      <c r="G534" s="659" t="s">
        <v>2340</v>
      </c>
      <c r="H534" s="659" t="s">
        <v>37</v>
      </c>
      <c r="I534" s="665" t="s">
        <v>2341</v>
      </c>
      <c r="J534" s="659">
        <v>91.49</v>
      </c>
      <c r="K534" s="659">
        <v>91.49</v>
      </c>
      <c r="L534" s="659"/>
      <c r="M534" s="659"/>
      <c r="N534" s="659" t="s">
        <v>2342</v>
      </c>
      <c r="O534" s="659"/>
      <c r="P534" s="662">
        <v>543</v>
      </c>
      <c r="Q534" s="659" t="s">
        <v>42</v>
      </c>
      <c r="R534" s="659" t="s">
        <v>42</v>
      </c>
      <c r="S534" s="659" t="s">
        <v>42</v>
      </c>
      <c r="T534" s="659" t="s">
        <v>1257</v>
      </c>
      <c r="U534" s="659" t="s">
        <v>55</v>
      </c>
      <c r="V534" s="659" t="s">
        <v>41</v>
      </c>
      <c r="W534" s="663">
        <v>46023</v>
      </c>
      <c r="X534" s="663">
        <v>46387</v>
      </c>
      <c r="Y534" s="659" t="s">
        <v>44</v>
      </c>
    </row>
    <row r="535" ht="185.25" spans="1:25">
      <c r="A535" s="659">
        <v>208</v>
      </c>
      <c r="B535" s="659" t="s">
        <v>103</v>
      </c>
      <c r="C535" s="659" t="s">
        <v>104</v>
      </c>
      <c r="D535" s="659" t="s">
        <v>1523</v>
      </c>
      <c r="E535" s="659" t="s">
        <v>2343</v>
      </c>
      <c r="F535" s="659" t="s">
        <v>49</v>
      </c>
      <c r="G535" s="659" t="s">
        <v>620</v>
      </c>
      <c r="H535" s="659" t="s">
        <v>37</v>
      </c>
      <c r="I535" s="665" t="s">
        <v>2344</v>
      </c>
      <c r="J535" s="659">
        <v>37.78</v>
      </c>
      <c r="K535" s="659">
        <v>37.78</v>
      </c>
      <c r="L535" s="659"/>
      <c r="M535" s="659"/>
      <c r="N535" s="659" t="s">
        <v>2345</v>
      </c>
      <c r="O535" s="659"/>
      <c r="P535" s="662">
        <v>397</v>
      </c>
      <c r="Q535" s="659" t="s">
        <v>42</v>
      </c>
      <c r="R535" s="659" t="s">
        <v>42</v>
      </c>
      <c r="S535" s="659" t="s">
        <v>42</v>
      </c>
      <c r="T535" s="659" t="s">
        <v>1257</v>
      </c>
      <c r="U535" s="659" t="s">
        <v>55</v>
      </c>
      <c r="V535" s="659" t="s">
        <v>41</v>
      </c>
      <c r="W535" s="663">
        <v>46023</v>
      </c>
      <c r="X535" s="663">
        <v>46387</v>
      </c>
      <c r="Y535" s="659" t="s">
        <v>44</v>
      </c>
    </row>
    <row r="536" ht="114" spans="1:25">
      <c r="A536" s="659">
        <v>209</v>
      </c>
      <c r="B536" s="659" t="s">
        <v>103</v>
      </c>
      <c r="C536" s="659" t="s">
        <v>104</v>
      </c>
      <c r="D536" s="659" t="s">
        <v>1523</v>
      </c>
      <c r="E536" s="659" t="s">
        <v>2346</v>
      </c>
      <c r="F536" s="659" t="s">
        <v>49</v>
      </c>
      <c r="G536" s="659" t="s">
        <v>607</v>
      </c>
      <c r="H536" s="659" t="s">
        <v>37</v>
      </c>
      <c r="I536" s="661" t="s">
        <v>2347</v>
      </c>
      <c r="J536" s="659">
        <v>61.2</v>
      </c>
      <c r="K536" s="659">
        <v>61.2</v>
      </c>
      <c r="L536" s="659"/>
      <c r="M536" s="659"/>
      <c r="N536" s="659" t="s">
        <v>2348</v>
      </c>
      <c r="O536" s="659"/>
      <c r="P536" s="662">
        <v>1269</v>
      </c>
      <c r="Q536" s="659" t="s">
        <v>42</v>
      </c>
      <c r="R536" s="659" t="s">
        <v>42</v>
      </c>
      <c r="S536" s="659" t="s">
        <v>42</v>
      </c>
      <c r="T536" s="659" t="s">
        <v>1257</v>
      </c>
      <c r="U536" s="659" t="s">
        <v>55</v>
      </c>
      <c r="V536" s="659" t="s">
        <v>41</v>
      </c>
      <c r="W536" s="663">
        <v>46023</v>
      </c>
      <c r="X536" s="663">
        <v>46387</v>
      </c>
      <c r="Y536" s="659" t="s">
        <v>44</v>
      </c>
    </row>
    <row r="537" ht="114" spans="1:25">
      <c r="A537" s="659">
        <v>210</v>
      </c>
      <c r="B537" s="659" t="s">
        <v>103</v>
      </c>
      <c r="C537" s="659" t="s">
        <v>104</v>
      </c>
      <c r="D537" s="659" t="s">
        <v>1523</v>
      </c>
      <c r="E537" s="659" t="s">
        <v>2349</v>
      </c>
      <c r="F537" s="659" t="s">
        <v>251</v>
      </c>
      <c r="G537" s="659" t="s">
        <v>252</v>
      </c>
      <c r="H537" s="659" t="s">
        <v>37</v>
      </c>
      <c r="I537" s="661" t="s">
        <v>2350</v>
      </c>
      <c r="J537" s="659">
        <v>32.18</v>
      </c>
      <c r="K537" s="659">
        <v>32.18</v>
      </c>
      <c r="L537" s="659"/>
      <c r="M537" s="659"/>
      <c r="N537" s="659" t="s">
        <v>2351</v>
      </c>
      <c r="O537" s="659"/>
      <c r="P537" s="662">
        <v>570</v>
      </c>
      <c r="Q537" s="659" t="s">
        <v>42</v>
      </c>
      <c r="R537" s="659" t="s">
        <v>42</v>
      </c>
      <c r="S537" s="659" t="s">
        <v>42</v>
      </c>
      <c r="T537" s="659" t="s">
        <v>1257</v>
      </c>
      <c r="U537" s="659" t="s">
        <v>521</v>
      </c>
      <c r="V537" s="659" t="s">
        <v>41</v>
      </c>
      <c r="W537" s="663">
        <v>46023</v>
      </c>
      <c r="X537" s="663">
        <v>46387</v>
      </c>
      <c r="Y537" s="659" t="s">
        <v>44</v>
      </c>
    </row>
    <row r="538" ht="128.25" spans="1:25">
      <c r="A538" s="659">
        <v>211</v>
      </c>
      <c r="B538" s="659" t="s">
        <v>103</v>
      </c>
      <c r="C538" s="659" t="s">
        <v>104</v>
      </c>
      <c r="D538" s="659" t="s">
        <v>1523</v>
      </c>
      <c r="E538" s="659" t="s">
        <v>2352</v>
      </c>
      <c r="F538" s="659" t="s">
        <v>251</v>
      </c>
      <c r="G538" s="659" t="s">
        <v>523</v>
      </c>
      <c r="H538" s="659" t="s">
        <v>37</v>
      </c>
      <c r="I538" s="661" t="s">
        <v>2353</v>
      </c>
      <c r="J538" s="659">
        <v>123.8</v>
      </c>
      <c r="K538" s="659">
        <v>123.8</v>
      </c>
      <c r="L538" s="659"/>
      <c r="M538" s="659"/>
      <c r="N538" s="659" t="s">
        <v>2354</v>
      </c>
      <c r="O538" s="659"/>
      <c r="P538" s="662">
        <v>935</v>
      </c>
      <c r="Q538" s="659" t="s">
        <v>42</v>
      </c>
      <c r="R538" s="659" t="s">
        <v>42</v>
      </c>
      <c r="S538" s="659" t="s">
        <v>42</v>
      </c>
      <c r="T538" s="659" t="s">
        <v>1257</v>
      </c>
      <c r="U538" s="659" t="s">
        <v>521</v>
      </c>
      <c r="V538" s="659" t="s">
        <v>41</v>
      </c>
      <c r="W538" s="663">
        <v>46023</v>
      </c>
      <c r="X538" s="663">
        <v>46387</v>
      </c>
      <c r="Y538" s="659" t="s">
        <v>44</v>
      </c>
    </row>
    <row r="539" ht="114" spans="1:25">
      <c r="A539" s="659">
        <v>212</v>
      </c>
      <c r="B539" s="659" t="s">
        <v>103</v>
      </c>
      <c r="C539" s="659" t="s">
        <v>104</v>
      </c>
      <c r="D539" s="659" t="s">
        <v>1523</v>
      </c>
      <c r="E539" s="659" t="s">
        <v>2355</v>
      </c>
      <c r="F539" s="659" t="s">
        <v>251</v>
      </c>
      <c r="G539" s="659" t="s">
        <v>517</v>
      </c>
      <c r="H539" s="659" t="s">
        <v>37</v>
      </c>
      <c r="I539" s="661" t="s">
        <v>2356</v>
      </c>
      <c r="J539" s="659">
        <v>170.88</v>
      </c>
      <c r="K539" s="659">
        <v>170.88</v>
      </c>
      <c r="L539" s="659"/>
      <c r="M539" s="659"/>
      <c r="N539" s="659" t="s">
        <v>2357</v>
      </c>
      <c r="O539" s="659"/>
      <c r="P539" s="662">
        <v>1969</v>
      </c>
      <c r="Q539" s="659" t="s">
        <v>42</v>
      </c>
      <c r="R539" s="659" t="s">
        <v>42</v>
      </c>
      <c r="S539" s="659" t="s">
        <v>42</v>
      </c>
      <c r="T539" s="659" t="s">
        <v>1257</v>
      </c>
      <c r="U539" s="659" t="s">
        <v>521</v>
      </c>
      <c r="V539" s="659" t="s">
        <v>41</v>
      </c>
      <c r="W539" s="663">
        <v>46023</v>
      </c>
      <c r="X539" s="663">
        <v>46387</v>
      </c>
      <c r="Y539" s="659" t="s">
        <v>44</v>
      </c>
    </row>
    <row r="540" ht="128.25" spans="1:25">
      <c r="A540" s="659">
        <v>213</v>
      </c>
      <c r="B540" s="659" t="s">
        <v>103</v>
      </c>
      <c r="C540" s="659" t="s">
        <v>104</v>
      </c>
      <c r="D540" s="659" t="s">
        <v>1523</v>
      </c>
      <c r="E540" s="659" t="s">
        <v>2358</v>
      </c>
      <c r="F540" s="659" t="s">
        <v>251</v>
      </c>
      <c r="G540" s="659" t="s">
        <v>2359</v>
      </c>
      <c r="H540" s="659" t="s">
        <v>37</v>
      </c>
      <c r="I540" s="661" t="s">
        <v>2360</v>
      </c>
      <c r="J540" s="659">
        <v>31</v>
      </c>
      <c r="K540" s="659">
        <v>31</v>
      </c>
      <c r="L540" s="659"/>
      <c r="M540" s="659"/>
      <c r="N540" s="659" t="s">
        <v>2361</v>
      </c>
      <c r="O540" s="659"/>
      <c r="P540" s="662">
        <v>835</v>
      </c>
      <c r="Q540" s="659" t="s">
        <v>42</v>
      </c>
      <c r="R540" s="659" t="s">
        <v>42</v>
      </c>
      <c r="S540" s="659" t="s">
        <v>42</v>
      </c>
      <c r="T540" s="659" t="s">
        <v>1257</v>
      </c>
      <c r="U540" s="659" t="s">
        <v>521</v>
      </c>
      <c r="V540" s="659" t="s">
        <v>41</v>
      </c>
      <c r="W540" s="663">
        <v>46023</v>
      </c>
      <c r="X540" s="663">
        <v>46387</v>
      </c>
      <c r="Y540" s="659" t="s">
        <v>44</v>
      </c>
    </row>
    <row r="541" ht="142.5" spans="1:25">
      <c r="A541" s="659">
        <v>214</v>
      </c>
      <c r="B541" s="659" t="s">
        <v>103</v>
      </c>
      <c r="C541" s="659" t="s">
        <v>104</v>
      </c>
      <c r="D541" s="659" t="s">
        <v>1523</v>
      </c>
      <c r="E541" s="659" t="s">
        <v>2362</v>
      </c>
      <c r="F541" s="659" t="s">
        <v>251</v>
      </c>
      <c r="G541" s="659" t="s">
        <v>2363</v>
      </c>
      <c r="H541" s="659" t="s">
        <v>37</v>
      </c>
      <c r="I541" s="661" t="s">
        <v>2364</v>
      </c>
      <c r="J541" s="659">
        <v>561.4</v>
      </c>
      <c r="K541" s="659">
        <v>561.4</v>
      </c>
      <c r="L541" s="659"/>
      <c r="M541" s="659"/>
      <c r="N541" s="659" t="s">
        <v>2365</v>
      </c>
      <c r="O541" s="659"/>
      <c r="P541" s="662">
        <v>6537</v>
      </c>
      <c r="Q541" s="659" t="s">
        <v>42</v>
      </c>
      <c r="R541" s="659" t="s">
        <v>42</v>
      </c>
      <c r="S541" s="659" t="s">
        <v>42</v>
      </c>
      <c r="T541" s="659" t="s">
        <v>1257</v>
      </c>
      <c r="U541" s="659" t="s">
        <v>521</v>
      </c>
      <c r="V541" s="659" t="s">
        <v>41</v>
      </c>
      <c r="W541" s="663">
        <v>46023</v>
      </c>
      <c r="X541" s="663">
        <v>46387</v>
      </c>
      <c r="Y541" s="659" t="s">
        <v>44</v>
      </c>
    </row>
    <row r="542" ht="128.25" spans="1:25">
      <c r="A542" s="659">
        <v>215</v>
      </c>
      <c r="B542" s="659" t="s">
        <v>103</v>
      </c>
      <c r="C542" s="659" t="s">
        <v>104</v>
      </c>
      <c r="D542" s="659" t="s">
        <v>1523</v>
      </c>
      <c r="E542" s="659" t="s">
        <v>2366</v>
      </c>
      <c r="F542" s="659" t="s">
        <v>251</v>
      </c>
      <c r="G542" s="659" t="s">
        <v>2367</v>
      </c>
      <c r="H542" s="659" t="s">
        <v>37</v>
      </c>
      <c r="I542" s="661" t="s">
        <v>2368</v>
      </c>
      <c r="J542" s="659">
        <v>77</v>
      </c>
      <c r="K542" s="659">
        <v>77</v>
      </c>
      <c r="L542" s="659"/>
      <c r="M542" s="659"/>
      <c r="N542" s="659" t="s">
        <v>2369</v>
      </c>
      <c r="O542" s="659"/>
      <c r="P542" s="662">
        <v>814</v>
      </c>
      <c r="Q542" s="659" t="s">
        <v>42</v>
      </c>
      <c r="R542" s="659" t="s">
        <v>42</v>
      </c>
      <c r="S542" s="659" t="s">
        <v>42</v>
      </c>
      <c r="T542" s="659" t="s">
        <v>1257</v>
      </c>
      <c r="U542" s="659" t="s">
        <v>521</v>
      </c>
      <c r="V542" s="659" t="s">
        <v>41</v>
      </c>
      <c r="W542" s="663">
        <v>46023</v>
      </c>
      <c r="X542" s="663">
        <v>46387</v>
      </c>
      <c r="Y542" s="659" t="s">
        <v>44</v>
      </c>
    </row>
    <row r="543" ht="156.75" spans="1:25">
      <c r="A543" s="659">
        <v>216</v>
      </c>
      <c r="B543" s="659" t="s">
        <v>103</v>
      </c>
      <c r="C543" s="659" t="s">
        <v>104</v>
      </c>
      <c r="D543" s="659" t="s">
        <v>1523</v>
      </c>
      <c r="E543" s="659" t="s">
        <v>2370</v>
      </c>
      <c r="F543" s="659" t="s">
        <v>404</v>
      </c>
      <c r="G543" s="659" t="s">
        <v>884</v>
      </c>
      <c r="H543" s="659" t="s">
        <v>37</v>
      </c>
      <c r="I543" s="661" t="s">
        <v>2371</v>
      </c>
      <c r="J543" s="659">
        <v>33</v>
      </c>
      <c r="K543" s="659">
        <v>33</v>
      </c>
      <c r="L543" s="659"/>
      <c r="M543" s="659"/>
      <c r="N543" s="659" t="s">
        <v>2372</v>
      </c>
      <c r="O543" s="659"/>
      <c r="P543" s="662">
        <v>392</v>
      </c>
      <c r="Q543" s="659" t="s">
        <v>42</v>
      </c>
      <c r="R543" s="659" t="s">
        <v>42</v>
      </c>
      <c r="S543" s="659" t="s">
        <v>42</v>
      </c>
      <c r="T543" s="659" t="s">
        <v>1257</v>
      </c>
      <c r="U543" s="659" t="s">
        <v>408</v>
      </c>
      <c r="V543" s="659" t="s">
        <v>41</v>
      </c>
      <c r="W543" s="663">
        <v>46023</v>
      </c>
      <c r="X543" s="663">
        <v>46387</v>
      </c>
      <c r="Y543" s="659" t="s">
        <v>44</v>
      </c>
    </row>
    <row r="544" ht="71.25" spans="1:25">
      <c r="A544" s="659">
        <v>217</v>
      </c>
      <c r="B544" s="659" t="s">
        <v>103</v>
      </c>
      <c r="C544" s="659" t="s">
        <v>104</v>
      </c>
      <c r="D544" s="659" t="s">
        <v>1523</v>
      </c>
      <c r="E544" s="659" t="s">
        <v>2373</v>
      </c>
      <c r="F544" s="659" t="s">
        <v>404</v>
      </c>
      <c r="G544" s="659" t="s">
        <v>2374</v>
      </c>
      <c r="H544" s="659" t="s">
        <v>37</v>
      </c>
      <c r="I544" s="661" t="s">
        <v>2375</v>
      </c>
      <c r="J544" s="659">
        <v>8.65</v>
      </c>
      <c r="K544" s="659">
        <v>8.65</v>
      </c>
      <c r="L544" s="659"/>
      <c r="M544" s="659"/>
      <c r="N544" s="659" t="s">
        <v>2376</v>
      </c>
      <c r="O544" s="659"/>
      <c r="P544" s="662">
        <v>327</v>
      </c>
      <c r="Q544" s="659" t="s">
        <v>42</v>
      </c>
      <c r="R544" s="659" t="s">
        <v>42</v>
      </c>
      <c r="S544" s="659" t="s">
        <v>42</v>
      </c>
      <c r="T544" s="659" t="s">
        <v>1257</v>
      </c>
      <c r="U544" s="659" t="s">
        <v>408</v>
      </c>
      <c r="V544" s="659" t="s">
        <v>41</v>
      </c>
      <c r="W544" s="663">
        <v>46023</v>
      </c>
      <c r="X544" s="663">
        <v>46387</v>
      </c>
      <c r="Y544" s="659" t="s">
        <v>44</v>
      </c>
    </row>
    <row r="545" ht="71.25" spans="1:25">
      <c r="A545" s="659">
        <v>218</v>
      </c>
      <c r="B545" s="659" t="s">
        <v>103</v>
      </c>
      <c r="C545" s="659" t="s">
        <v>104</v>
      </c>
      <c r="D545" s="659" t="s">
        <v>1523</v>
      </c>
      <c r="E545" s="659" t="s">
        <v>2377</v>
      </c>
      <c r="F545" s="659" t="s">
        <v>404</v>
      </c>
      <c r="G545" s="659" t="s">
        <v>888</v>
      </c>
      <c r="H545" s="659" t="s">
        <v>37</v>
      </c>
      <c r="I545" s="661" t="s">
        <v>2378</v>
      </c>
      <c r="J545" s="659">
        <v>15</v>
      </c>
      <c r="K545" s="659">
        <v>15</v>
      </c>
      <c r="L545" s="659"/>
      <c r="M545" s="659"/>
      <c r="N545" s="659" t="s">
        <v>2379</v>
      </c>
      <c r="O545" s="659"/>
      <c r="P545" s="662">
        <v>413</v>
      </c>
      <c r="Q545" s="659" t="s">
        <v>42</v>
      </c>
      <c r="R545" s="659" t="s">
        <v>42</v>
      </c>
      <c r="S545" s="659" t="s">
        <v>42</v>
      </c>
      <c r="T545" s="659" t="s">
        <v>1257</v>
      </c>
      <c r="U545" s="659" t="s">
        <v>408</v>
      </c>
      <c r="V545" s="659" t="s">
        <v>41</v>
      </c>
      <c r="W545" s="663">
        <v>46023</v>
      </c>
      <c r="X545" s="663">
        <v>46387</v>
      </c>
      <c r="Y545" s="659" t="s">
        <v>44</v>
      </c>
    </row>
    <row r="546" ht="85.5" spans="1:25">
      <c r="A546" s="659">
        <v>219</v>
      </c>
      <c r="B546" s="659" t="s">
        <v>103</v>
      </c>
      <c r="C546" s="659" t="s">
        <v>104</v>
      </c>
      <c r="D546" s="659" t="s">
        <v>1523</v>
      </c>
      <c r="E546" s="659" t="s">
        <v>2380</v>
      </c>
      <c r="F546" s="659" t="s">
        <v>404</v>
      </c>
      <c r="G546" s="659" t="s">
        <v>415</v>
      </c>
      <c r="H546" s="659" t="s">
        <v>37</v>
      </c>
      <c r="I546" s="661" t="s">
        <v>2381</v>
      </c>
      <c r="J546" s="659">
        <v>9.83</v>
      </c>
      <c r="K546" s="659">
        <v>9.83</v>
      </c>
      <c r="L546" s="659"/>
      <c r="M546" s="659"/>
      <c r="N546" s="659" t="s">
        <v>2382</v>
      </c>
      <c r="O546" s="659"/>
      <c r="P546" s="662">
        <v>112</v>
      </c>
      <c r="Q546" s="659" t="s">
        <v>42</v>
      </c>
      <c r="R546" s="659" t="s">
        <v>42</v>
      </c>
      <c r="S546" s="659" t="s">
        <v>42</v>
      </c>
      <c r="T546" s="659" t="s">
        <v>1257</v>
      </c>
      <c r="U546" s="659" t="s">
        <v>408</v>
      </c>
      <c r="V546" s="659" t="s">
        <v>41</v>
      </c>
      <c r="W546" s="663">
        <v>46023</v>
      </c>
      <c r="X546" s="663">
        <v>46387</v>
      </c>
      <c r="Y546" s="659" t="s">
        <v>44</v>
      </c>
    </row>
    <row r="547" ht="85.5" spans="1:25">
      <c r="A547" s="659">
        <v>220</v>
      </c>
      <c r="B547" s="659" t="s">
        <v>103</v>
      </c>
      <c r="C547" s="659" t="s">
        <v>104</v>
      </c>
      <c r="D547" s="659" t="s">
        <v>1523</v>
      </c>
      <c r="E547" s="659" t="s">
        <v>2383</v>
      </c>
      <c r="F547" s="659" t="s">
        <v>404</v>
      </c>
      <c r="G547" s="659" t="s">
        <v>2384</v>
      </c>
      <c r="H547" s="659" t="s">
        <v>37</v>
      </c>
      <c r="I547" s="661" t="s">
        <v>2385</v>
      </c>
      <c r="J547" s="659">
        <v>15.78</v>
      </c>
      <c r="K547" s="659">
        <v>15.78</v>
      </c>
      <c r="L547" s="659"/>
      <c r="M547" s="659"/>
      <c r="N547" s="659" t="s">
        <v>2386</v>
      </c>
      <c r="O547" s="659"/>
      <c r="P547" s="662">
        <v>255</v>
      </c>
      <c r="Q547" s="659" t="s">
        <v>42</v>
      </c>
      <c r="R547" s="659" t="s">
        <v>42</v>
      </c>
      <c r="S547" s="659" t="s">
        <v>42</v>
      </c>
      <c r="T547" s="659" t="s">
        <v>1257</v>
      </c>
      <c r="U547" s="659" t="s">
        <v>408</v>
      </c>
      <c r="V547" s="659" t="s">
        <v>41</v>
      </c>
      <c r="W547" s="663">
        <v>46023</v>
      </c>
      <c r="X547" s="663">
        <v>46387</v>
      </c>
      <c r="Y547" s="659" t="s">
        <v>44</v>
      </c>
    </row>
    <row r="548" ht="185.25" spans="1:25">
      <c r="A548" s="659">
        <v>221</v>
      </c>
      <c r="B548" s="659" t="s">
        <v>103</v>
      </c>
      <c r="C548" s="659" t="s">
        <v>104</v>
      </c>
      <c r="D548" s="659" t="s">
        <v>1523</v>
      </c>
      <c r="E548" s="659" t="s">
        <v>2387</v>
      </c>
      <c r="F548" s="659" t="s">
        <v>404</v>
      </c>
      <c r="G548" s="659" t="s">
        <v>1123</v>
      </c>
      <c r="H548" s="659" t="s">
        <v>37</v>
      </c>
      <c r="I548" s="661" t="s">
        <v>2388</v>
      </c>
      <c r="J548" s="659">
        <v>66.42</v>
      </c>
      <c r="K548" s="659">
        <v>66.42</v>
      </c>
      <c r="L548" s="659"/>
      <c r="M548" s="659"/>
      <c r="N548" s="659" t="s">
        <v>2389</v>
      </c>
      <c r="O548" s="659"/>
      <c r="P548" s="662">
        <v>652</v>
      </c>
      <c r="Q548" s="659" t="s">
        <v>42</v>
      </c>
      <c r="R548" s="659" t="s">
        <v>42</v>
      </c>
      <c r="S548" s="659" t="s">
        <v>42</v>
      </c>
      <c r="T548" s="659" t="s">
        <v>1257</v>
      </c>
      <c r="U548" s="659" t="s">
        <v>408</v>
      </c>
      <c r="V548" s="659" t="s">
        <v>41</v>
      </c>
      <c r="W548" s="663">
        <v>46023</v>
      </c>
      <c r="X548" s="663">
        <v>46387</v>
      </c>
      <c r="Y548" s="659" t="s">
        <v>44</v>
      </c>
    </row>
    <row r="549" ht="114" spans="1:25">
      <c r="A549" s="659">
        <v>222</v>
      </c>
      <c r="B549" s="659" t="s">
        <v>103</v>
      </c>
      <c r="C549" s="659" t="s">
        <v>104</v>
      </c>
      <c r="D549" s="659" t="s">
        <v>1523</v>
      </c>
      <c r="E549" s="659" t="s">
        <v>2390</v>
      </c>
      <c r="F549" s="659" t="s">
        <v>404</v>
      </c>
      <c r="G549" s="659" t="s">
        <v>2391</v>
      </c>
      <c r="H549" s="659" t="s">
        <v>37</v>
      </c>
      <c r="I549" s="661" t="s">
        <v>2392</v>
      </c>
      <c r="J549" s="659">
        <v>12</v>
      </c>
      <c r="K549" s="659">
        <v>12</v>
      </c>
      <c r="L549" s="659"/>
      <c r="M549" s="659"/>
      <c r="N549" s="659" t="s">
        <v>2393</v>
      </c>
      <c r="O549" s="659"/>
      <c r="P549" s="662">
        <v>216</v>
      </c>
      <c r="Q549" s="659" t="s">
        <v>42</v>
      </c>
      <c r="R549" s="659" t="s">
        <v>42</v>
      </c>
      <c r="S549" s="659" t="s">
        <v>42</v>
      </c>
      <c r="T549" s="659" t="s">
        <v>1257</v>
      </c>
      <c r="U549" s="659" t="s">
        <v>408</v>
      </c>
      <c r="V549" s="659" t="s">
        <v>41</v>
      </c>
      <c r="W549" s="663">
        <v>46023</v>
      </c>
      <c r="X549" s="663">
        <v>46387</v>
      </c>
      <c r="Y549" s="659" t="s">
        <v>44</v>
      </c>
    </row>
    <row r="550" ht="99.75" spans="1:25">
      <c r="A550" s="659">
        <v>223</v>
      </c>
      <c r="B550" s="659" t="s">
        <v>103</v>
      </c>
      <c r="C550" s="659" t="s">
        <v>104</v>
      </c>
      <c r="D550" s="659" t="s">
        <v>1523</v>
      </c>
      <c r="E550" s="659" t="s">
        <v>2394</v>
      </c>
      <c r="F550" s="659" t="s">
        <v>404</v>
      </c>
      <c r="G550" s="659" t="s">
        <v>2395</v>
      </c>
      <c r="H550" s="659" t="s">
        <v>37</v>
      </c>
      <c r="I550" s="661" t="s">
        <v>2396</v>
      </c>
      <c r="J550" s="659">
        <v>15</v>
      </c>
      <c r="K550" s="659">
        <v>15</v>
      </c>
      <c r="L550" s="659"/>
      <c r="M550" s="659"/>
      <c r="N550" s="659" t="s">
        <v>2397</v>
      </c>
      <c r="O550" s="659"/>
      <c r="P550" s="662">
        <v>221</v>
      </c>
      <c r="Q550" s="659" t="s">
        <v>42</v>
      </c>
      <c r="R550" s="659" t="s">
        <v>42</v>
      </c>
      <c r="S550" s="659" t="s">
        <v>42</v>
      </c>
      <c r="T550" s="659" t="s">
        <v>1257</v>
      </c>
      <c r="U550" s="659" t="s">
        <v>408</v>
      </c>
      <c r="V550" s="659" t="s">
        <v>41</v>
      </c>
      <c r="W550" s="663">
        <v>46023</v>
      </c>
      <c r="X550" s="663">
        <v>46387</v>
      </c>
      <c r="Y550" s="659" t="s">
        <v>44</v>
      </c>
    </row>
    <row r="551" ht="142.5" spans="1:25">
      <c r="A551" s="659">
        <v>224</v>
      </c>
      <c r="B551" s="659" t="s">
        <v>103</v>
      </c>
      <c r="C551" s="659" t="s">
        <v>104</v>
      </c>
      <c r="D551" s="659" t="s">
        <v>1523</v>
      </c>
      <c r="E551" s="659" t="s">
        <v>2398</v>
      </c>
      <c r="F551" s="659" t="s">
        <v>404</v>
      </c>
      <c r="G551" s="659" t="s">
        <v>2399</v>
      </c>
      <c r="H551" s="659" t="s">
        <v>37</v>
      </c>
      <c r="I551" s="661" t="s">
        <v>2400</v>
      </c>
      <c r="J551" s="659">
        <v>37.98</v>
      </c>
      <c r="K551" s="659">
        <v>37.98</v>
      </c>
      <c r="L551" s="659"/>
      <c r="M551" s="659"/>
      <c r="N551" s="659" t="s">
        <v>2401</v>
      </c>
      <c r="O551" s="659"/>
      <c r="P551" s="662">
        <v>397</v>
      </c>
      <c r="Q551" s="659" t="s">
        <v>42</v>
      </c>
      <c r="R551" s="659" t="s">
        <v>42</v>
      </c>
      <c r="S551" s="659" t="s">
        <v>42</v>
      </c>
      <c r="T551" s="659" t="s">
        <v>1257</v>
      </c>
      <c r="U551" s="659" t="s">
        <v>408</v>
      </c>
      <c r="V551" s="659" t="s">
        <v>41</v>
      </c>
      <c r="W551" s="663">
        <v>46023</v>
      </c>
      <c r="X551" s="663">
        <v>46387</v>
      </c>
      <c r="Y551" s="659" t="s">
        <v>44</v>
      </c>
    </row>
    <row r="552" ht="85.5" spans="1:25">
      <c r="A552" s="659">
        <v>225</v>
      </c>
      <c r="B552" s="659" t="s">
        <v>103</v>
      </c>
      <c r="C552" s="659" t="s">
        <v>104</v>
      </c>
      <c r="D552" s="659" t="s">
        <v>1523</v>
      </c>
      <c r="E552" s="659" t="s">
        <v>2402</v>
      </c>
      <c r="F552" s="659" t="s">
        <v>404</v>
      </c>
      <c r="G552" s="659" t="s">
        <v>2403</v>
      </c>
      <c r="H552" s="659" t="s">
        <v>37</v>
      </c>
      <c r="I552" s="661" t="s">
        <v>2404</v>
      </c>
      <c r="J552" s="659">
        <v>40</v>
      </c>
      <c r="K552" s="659">
        <v>40</v>
      </c>
      <c r="L552" s="659"/>
      <c r="M552" s="659"/>
      <c r="N552" s="659" t="s">
        <v>2405</v>
      </c>
      <c r="O552" s="659"/>
      <c r="P552" s="662">
        <v>385</v>
      </c>
      <c r="Q552" s="659" t="s">
        <v>42</v>
      </c>
      <c r="R552" s="659" t="s">
        <v>42</v>
      </c>
      <c r="S552" s="659" t="s">
        <v>42</v>
      </c>
      <c r="T552" s="659" t="s">
        <v>1257</v>
      </c>
      <c r="U552" s="659" t="s">
        <v>408</v>
      </c>
      <c r="V552" s="659" t="s">
        <v>41</v>
      </c>
      <c r="W552" s="663">
        <v>46023</v>
      </c>
      <c r="X552" s="663">
        <v>46387</v>
      </c>
      <c r="Y552" s="659" t="s">
        <v>44</v>
      </c>
    </row>
    <row r="553" ht="85.5" spans="1:25">
      <c r="A553" s="659">
        <v>226</v>
      </c>
      <c r="B553" s="659" t="s">
        <v>103</v>
      </c>
      <c r="C553" s="659" t="s">
        <v>104</v>
      </c>
      <c r="D553" s="659" t="s">
        <v>1523</v>
      </c>
      <c r="E553" s="659" t="s">
        <v>2406</v>
      </c>
      <c r="F553" s="659" t="s">
        <v>404</v>
      </c>
      <c r="G553" s="659" t="s">
        <v>2407</v>
      </c>
      <c r="H553" s="659" t="s">
        <v>37</v>
      </c>
      <c r="I553" s="661" t="s">
        <v>2408</v>
      </c>
      <c r="J553" s="659">
        <v>17.36</v>
      </c>
      <c r="K553" s="659">
        <v>17.36</v>
      </c>
      <c r="L553" s="659"/>
      <c r="M553" s="659"/>
      <c r="N553" s="659" t="s">
        <v>2409</v>
      </c>
      <c r="O553" s="659"/>
      <c r="P553" s="662">
        <v>201</v>
      </c>
      <c r="Q553" s="659" t="s">
        <v>42</v>
      </c>
      <c r="R553" s="659" t="s">
        <v>42</v>
      </c>
      <c r="S553" s="659" t="s">
        <v>42</v>
      </c>
      <c r="T553" s="659" t="s">
        <v>1257</v>
      </c>
      <c r="U553" s="659" t="s">
        <v>408</v>
      </c>
      <c r="V553" s="659" t="s">
        <v>41</v>
      </c>
      <c r="W553" s="663">
        <v>46023</v>
      </c>
      <c r="X553" s="663">
        <v>46387</v>
      </c>
      <c r="Y553" s="659" t="s">
        <v>44</v>
      </c>
    </row>
    <row r="554" ht="85.5" spans="1:25">
      <c r="A554" s="659">
        <v>227</v>
      </c>
      <c r="B554" s="659" t="s">
        <v>103</v>
      </c>
      <c r="C554" s="659" t="s">
        <v>104</v>
      </c>
      <c r="D554" s="659" t="s">
        <v>1523</v>
      </c>
      <c r="E554" s="659" t="s">
        <v>2410</v>
      </c>
      <c r="F554" s="659" t="s">
        <v>404</v>
      </c>
      <c r="G554" s="659" t="s">
        <v>2411</v>
      </c>
      <c r="H554" s="659" t="s">
        <v>37</v>
      </c>
      <c r="I554" s="661" t="s">
        <v>2412</v>
      </c>
      <c r="J554" s="659">
        <v>18.63</v>
      </c>
      <c r="K554" s="659">
        <v>18.63</v>
      </c>
      <c r="L554" s="659"/>
      <c r="M554" s="659"/>
      <c r="N554" s="659" t="s">
        <v>2413</v>
      </c>
      <c r="O554" s="659"/>
      <c r="P554" s="662">
        <v>213</v>
      </c>
      <c r="Q554" s="659" t="s">
        <v>42</v>
      </c>
      <c r="R554" s="659" t="s">
        <v>42</v>
      </c>
      <c r="S554" s="659" t="s">
        <v>42</v>
      </c>
      <c r="T554" s="659" t="s">
        <v>1257</v>
      </c>
      <c r="U554" s="659" t="s">
        <v>408</v>
      </c>
      <c r="V554" s="659" t="s">
        <v>41</v>
      </c>
      <c r="W554" s="663">
        <v>46023</v>
      </c>
      <c r="X554" s="663">
        <v>46387</v>
      </c>
      <c r="Y554" s="659" t="s">
        <v>44</v>
      </c>
    </row>
    <row r="555" ht="114" spans="1:25">
      <c r="A555" s="659">
        <v>228</v>
      </c>
      <c r="B555" s="659" t="s">
        <v>103</v>
      </c>
      <c r="C555" s="659" t="s">
        <v>104</v>
      </c>
      <c r="D555" s="659" t="s">
        <v>1523</v>
      </c>
      <c r="E555" s="659" t="s">
        <v>2414</v>
      </c>
      <c r="F555" s="659" t="s">
        <v>434</v>
      </c>
      <c r="G555" s="659" t="s">
        <v>2415</v>
      </c>
      <c r="H555" s="659" t="s">
        <v>37</v>
      </c>
      <c r="I555" s="661" t="s">
        <v>2416</v>
      </c>
      <c r="J555" s="659">
        <v>145</v>
      </c>
      <c r="K555" s="659">
        <v>145</v>
      </c>
      <c r="L555" s="659"/>
      <c r="M555" s="659"/>
      <c r="N555" s="659" t="s">
        <v>2417</v>
      </c>
      <c r="O555" s="659"/>
      <c r="P555" s="662">
        <v>1058</v>
      </c>
      <c r="Q555" s="659" t="s">
        <v>42</v>
      </c>
      <c r="R555" s="659" t="s">
        <v>42</v>
      </c>
      <c r="S555" s="659" t="s">
        <v>42</v>
      </c>
      <c r="T555" s="659" t="s">
        <v>1257</v>
      </c>
      <c r="U555" s="659" t="s">
        <v>439</v>
      </c>
      <c r="V555" s="659" t="s">
        <v>41</v>
      </c>
      <c r="W555" s="663">
        <v>46023</v>
      </c>
      <c r="X555" s="663">
        <v>46387</v>
      </c>
      <c r="Y555" s="659" t="s">
        <v>44</v>
      </c>
    </row>
    <row r="556" ht="171" spans="1:25">
      <c r="A556" s="659">
        <v>229</v>
      </c>
      <c r="B556" s="659" t="s">
        <v>103</v>
      </c>
      <c r="C556" s="659" t="s">
        <v>104</v>
      </c>
      <c r="D556" s="659" t="s">
        <v>1523</v>
      </c>
      <c r="E556" s="659" t="s">
        <v>2418</v>
      </c>
      <c r="F556" s="659" t="s">
        <v>434</v>
      </c>
      <c r="G556" s="659" t="s">
        <v>2419</v>
      </c>
      <c r="H556" s="659" t="s">
        <v>37</v>
      </c>
      <c r="I556" s="661" t="s">
        <v>2420</v>
      </c>
      <c r="J556" s="659">
        <v>300</v>
      </c>
      <c r="K556" s="659">
        <v>300</v>
      </c>
      <c r="L556" s="659"/>
      <c r="M556" s="659"/>
      <c r="N556" s="659" t="s">
        <v>2421</v>
      </c>
      <c r="O556" s="659"/>
      <c r="P556" s="662">
        <v>2845</v>
      </c>
      <c r="Q556" s="659" t="s">
        <v>42</v>
      </c>
      <c r="R556" s="659" t="s">
        <v>42</v>
      </c>
      <c r="S556" s="659" t="s">
        <v>42</v>
      </c>
      <c r="T556" s="659" t="s">
        <v>1257</v>
      </c>
      <c r="U556" s="659" t="s">
        <v>439</v>
      </c>
      <c r="V556" s="659" t="s">
        <v>41</v>
      </c>
      <c r="W556" s="663">
        <v>46023</v>
      </c>
      <c r="X556" s="663">
        <v>46387</v>
      </c>
      <c r="Y556" s="659" t="s">
        <v>44</v>
      </c>
    </row>
    <row r="557" ht="242.25" spans="1:25">
      <c r="A557" s="659">
        <v>230</v>
      </c>
      <c r="B557" s="659" t="s">
        <v>103</v>
      </c>
      <c r="C557" s="659" t="s">
        <v>104</v>
      </c>
      <c r="D557" s="659" t="s">
        <v>1523</v>
      </c>
      <c r="E557" s="659" t="s">
        <v>2422</v>
      </c>
      <c r="F557" s="659" t="s">
        <v>434</v>
      </c>
      <c r="G557" s="659" t="s">
        <v>2423</v>
      </c>
      <c r="H557" s="659" t="s">
        <v>37</v>
      </c>
      <c r="I557" s="661" t="s">
        <v>2424</v>
      </c>
      <c r="J557" s="659">
        <v>245</v>
      </c>
      <c r="K557" s="659">
        <v>245</v>
      </c>
      <c r="L557" s="659"/>
      <c r="M557" s="659"/>
      <c r="N557" s="659" t="s">
        <v>2425</v>
      </c>
      <c r="O557" s="659"/>
      <c r="P557" s="662">
        <v>705</v>
      </c>
      <c r="Q557" s="659" t="s">
        <v>42</v>
      </c>
      <c r="R557" s="659" t="s">
        <v>42</v>
      </c>
      <c r="S557" s="659" t="s">
        <v>42</v>
      </c>
      <c r="T557" s="659" t="s">
        <v>1257</v>
      </c>
      <c r="U557" s="659" t="s">
        <v>439</v>
      </c>
      <c r="V557" s="659" t="s">
        <v>41</v>
      </c>
      <c r="W557" s="663">
        <v>46023</v>
      </c>
      <c r="X557" s="663">
        <v>46387</v>
      </c>
      <c r="Y557" s="659" t="s">
        <v>44</v>
      </c>
    </row>
    <row r="558" ht="85.5" spans="1:25">
      <c r="A558" s="659">
        <v>231</v>
      </c>
      <c r="B558" s="659" t="s">
        <v>103</v>
      </c>
      <c r="C558" s="659" t="s">
        <v>104</v>
      </c>
      <c r="D558" s="659" t="s">
        <v>1523</v>
      </c>
      <c r="E558" s="659" t="s">
        <v>2426</v>
      </c>
      <c r="F558" s="659" t="s">
        <v>434</v>
      </c>
      <c r="G558" s="659" t="s">
        <v>2427</v>
      </c>
      <c r="H558" s="659" t="s">
        <v>37</v>
      </c>
      <c r="I558" s="661" t="s">
        <v>2428</v>
      </c>
      <c r="J558" s="659">
        <v>160</v>
      </c>
      <c r="K558" s="659">
        <v>160</v>
      </c>
      <c r="L558" s="659"/>
      <c r="M558" s="659"/>
      <c r="N558" s="659" t="s">
        <v>2429</v>
      </c>
      <c r="O558" s="659"/>
      <c r="P558" s="662">
        <v>863</v>
      </c>
      <c r="Q558" s="659" t="s">
        <v>42</v>
      </c>
      <c r="R558" s="659" t="s">
        <v>42</v>
      </c>
      <c r="S558" s="659" t="s">
        <v>42</v>
      </c>
      <c r="T558" s="659" t="s">
        <v>1257</v>
      </c>
      <c r="U558" s="659" t="s">
        <v>439</v>
      </c>
      <c r="V558" s="659" t="s">
        <v>41</v>
      </c>
      <c r="W558" s="663">
        <v>46023</v>
      </c>
      <c r="X558" s="663">
        <v>46387</v>
      </c>
      <c r="Y558" s="659" t="s">
        <v>44</v>
      </c>
    </row>
    <row r="559" ht="114" spans="1:25">
      <c r="A559" s="659">
        <v>232</v>
      </c>
      <c r="B559" s="659" t="s">
        <v>103</v>
      </c>
      <c r="C559" s="659" t="s">
        <v>104</v>
      </c>
      <c r="D559" s="659" t="s">
        <v>1523</v>
      </c>
      <c r="E559" s="659" t="s">
        <v>2430</v>
      </c>
      <c r="F559" s="659" t="s">
        <v>434</v>
      </c>
      <c r="G559" s="659" t="s">
        <v>2431</v>
      </c>
      <c r="H559" s="659" t="s">
        <v>2432</v>
      </c>
      <c r="I559" s="661" t="s">
        <v>2433</v>
      </c>
      <c r="J559" s="659">
        <v>96.2</v>
      </c>
      <c r="K559" s="659">
        <v>96.2</v>
      </c>
      <c r="L559" s="659"/>
      <c r="M559" s="659"/>
      <c r="N559" s="659" t="s">
        <v>2434</v>
      </c>
      <c r="O559" s="659"/>
      <c r="P559" s="662">
        <v>1937</v>
      </c>
      <c r="Q559" s="659" t="s">
        <v>42</v>
      </c>
      <c r="R559" s="659" t="s">
        <v>42</v>
      </c>
      <c r="S559" s="659" t="s">
        <v>42</v>
      </c>
      <c r="T559" s="659" t="s">
        <v>1257</v>
      </c>
      <c r="U559" s="659" t="s">
        <v>439</v>
      </c>
      <c r="V559" s="659" t="s">
        <v>41</v>
      </c>
      <c r="W559" s="663">
        <v>46023</v>
      </c>
      <c r="X559" s="663">
        <v>46387</v>
      </c>
      <c r="Y559" s="659" t="s">
        <v>44</v>
      </c>
    </row>
    <row r="560" ht="242.25" spans="1:25">
      <c r="A560" s="659">
        <v>233</v>
      </c>
      <c r="B560" s="659" t="s">
        <v>103</v>
      </c>
      <c r="C560" s="659" t="s">
        <v>104</v>
      </c>
      <c r="D560" s="659" t="s">
        <v>1523</v>
      </c>
      <c r="E560" s="659" t="s">
        <v>2435</v>
      </c>
      <c r="F560" s="659" t="s">
        <v>434</v>
      </c>
      <c r="G560" s="659" t="s">
        <v>2436</v>
      </c>
      <c r="H560" s="659" t="s">
        <v>37</v>
      </c>
      <c r="I560" s="661" t="s">
        <v>2437</v>
      </c>
      <c r="J560" s="659">
        <v>135</v>
      </c>
      <c r="K560" s="659">
        <v>135</v>
      </c>
      <c r="L560" s="659"/>
      <c r="M560" s="659"/>
      <c r="N560" s="659" t="s">
        <v>2438</v>
      </c>
      <c r="O560" s="659"/>
      <c r="P560" s="662">
        <v>1995</v>
      </c>
      <c r="Q560" s="659" t="s">
        <v>42</v>
      </c>
      <c r="R560" s="659" t="s">
        <v>42</v>
      </c>
      <c r="S560" s="659" t="s">
        <v>42</v>
      </c>
      <c r="T560" s="659" t="s">
        <v>1257</v>
      </c>
      <c r="U560" s="659" t="s">
        <v>439</v>
      </c>
      <c r="V560" s="659" t="s">
        <v>41</v>
      </c>
      <c r="W560" s="663">
        <v>46023</v>
      </c>
      <c r="X560" s="663">
        <v>46387</v>
      </c>
      <c r="Y560" s="659" t="s">
        <v>44</v>
      </c>
    </row>
    <row r="561" ht="85.5" spans="1:25">
      <c r="A561" s="659">
        <v>234</v>
      </c>
      <c r="B561" s="659" t="s">
        <v>103</v>
      </c>
      <c r="C561" s="659" t="s">
        <v>104</v>
      </c>
      <c r="D561" s="659" t="s">
        <v>1523</v>
      </c>
      <c r="E561" s="659" t="s">
        <v>2439</v>
      </c>
      <c r="F561" s="659" t="s">
        <v>434</v>
      </c>
      <c r="G561" s="659" t="s">
        <v>2440</v>
      </c>
      <c r="H561" s="659" t="s">
        <v>37</v>
      </c>
      <c r="I561" s="661" t="s">
        <v>2441</v>
      </c>
      <c r="J561" s="659">
        <v>15</v>
      </c>
      <c r="K561" s="659">
        <v>15</v>
      </c>
      <c r="L561" s="659"/>
      <c r="M561" s="659"/>
      <c r="N561" s="659" t="s">
        <v>2442</v>
      </c>
      <c r="O561" s="659"/>
      <c r="P561" s="662">
        <v>92</v>
      </c>
      <c r="Q561" s="659" t="s">
        <v>42</v>
      </c>
      <c r="R561" s="659" t="s">
        <v>42</v>
      </c>
      <c r="S561" s="659" t="s">
        <v>42</v>
      </c>
      <c r="T561" s="659" t="s">
        <v>1257</v>
      </c>
      <c r="U561" s="659" t="s">
        <v>439</v>
      </c>
      <c r="V561" s="659" t="s">
        <v>41</v>
      </c>
      <c r="W561" s="663">
        <v>46023</v>
      </c>
      <c r="X561" s="663">
        <v>46387</v>
      </c>
      <c r="Y561" s="659" t="s">
        <v>44</v>
      </c>
    </row>
    <row r="562" ht="156.75" spans="1:25">
      <c r="A562" s="659">
        <v>235</v>
      </c>
      <c r="B562" s="659" t="s">
        <v>103</v>
      </c>
      <c r="C562" s="659" t="s">
        <v>104</v>
      </c>
      <c r="D562" s="659" t="s">
        <v>1523</v>
      </c>
      <c r="E562" s="659" t="s">
        <v>2443</v>
      </c>
      <c r="F562" s="659" t="s">
        <v>632</v>
      </c>
      <c r="G562" s="659" t="s">
        <v>2444</v>
      </c>
      <c r="H562" s="659" t="s">
        <v>37</v>
      </c>
      <c r="I562" s="661" t="s">
        <v>2445</v>
      </c>
      <c r="J562" s="659">
        <v>198</v>
      </c>
      <c r="K562" s="659">
        <v>198</v>
      </c>
      <c r="L562" s="659"/>
      <c r="M562" s="659"/>
      <c r="N562" s="659" t="s">
        <v>2446</v>
      </c>
      <c r="O562" s="659"/>
      <c r="P562" s="662">
        <v>6079</v>
      </c>
      <c r="Q562" s="659" t="s">
        <v>42</v>
      </c>
      <c r="R562" s="659" t="s">
        <v>42</v>
      </c>
      <c r="S562" s="659" t="s">
        <v>42</v>
      </c>
      <c r="T562" s="659" t="s">
        <v>1257</v>
      </c>
      <c r="U562" s="659" t="s">
        <v>637</v>
      </c>
      <c r="V562" s="659" t="s">
        <v>41</v>
      </c>
      <c r="W562" s="663">
        <v>46023</v>
      </c>
      <c r="X562" s="663">
        <v>46387</v>
      </c>
      <c r="Y562" s="659" t="s">
        <v>44</v>
      </c>
    </row>
    <row r="563" ht="42.75" spans="1:25">
      <c r="A563" s="659">
        <v>236</v>
      </c>
      <c r="B563" s="659" t="s">
        <v>103</v>
      </c>
      <c r="C563" s="659" t="s">
        <v>104</v>
      </c>
      <c r="D563" s="659" t="s">
        <v>1523</v>
      </c>
      <c r="E563" s="659" t="s">
        <v>2447</v>
      </c>
      <c r="F563" s="659" t="s">
        <v>632</v>
      </c>
      <c r="G563" s="659" t="s">
        <v>2448</v>
      </c>
      <c r="H563" s="659" t="s">
        <v>37</v>
      </c>
      <c r="I563" s="661" t="s">
        <v>2449</v>
      </c>
      <c r="J563" s="659">
        <v>6.56</v>
      </c>
      <c r="K563" s="659">
        <v>6.56</v>
      </c>
      <c r="L563" s="659"/>
      <c r="M563" s="659"/>
      <c r="N563" s="659" t="s">
        <v>2450</v>
      </c>
      <c r="O563" s="659"/>
      <c r="P563" s="662">
        <v>112</v>
      </c>
      <c r="Q563" s="659" t="s">
        <v>42</v>
      </c>
      <c r="R563" s="659" t="s">
        <v>42</v>
      </c>
      <c r="S563" s="659" t="s">
        <v>42</v>
      </c>
      <c r="T563" s="659" t="s">
        <v>1257</v>
      </c>
      <c r="U563" s="659" t="s">
        <v>637</v>
      </c>
      <c r="V563" s="659" t="s">
        <v>41</v>
      </c>
      <c r="W563" s="663">
        <v>46023</v>
      </c>
      <c r="X563" s="663">
        <v>46387</v>
      </c>
      <c r="Y563" s="659" t="s">
        <v>44</v>
      </c>
    </row>
    <row r="564" ht="285" spans="1:25">
      <c r="A564" s="659">
        <v>237</v>
      </c>
      <c r="B564" s="659" t="s">
        <v>103</v>
      </c>
      <c r="C564" s="659" t="s">
        <v>104</v>
      </c>
      <c r="D564" s="659" t="s">
        <v>1523</v>
      </c>
      <c r="E564" s="659" t="s">
        <v>2451</v>
      </c>
      <c r="F564" s="659" t="s">
        <v>632</v>
      </c>
      <c r="G564" s="659" t="s">
        <v>1610</v>
      </c>
      <c r="H564" s="659" t="s">
        <v>37</v>
      </c>
      <c r="I564" s="661" t="s">
        <v>2452</v>
      </c>
      <c r="J564" s="659">
        <v>68</v>
      </c>
      <c r="K564" s="659">
        <v>68</v>
      </c>
      <c r="L564" s="659"/>
      <c r="M564" s="659"/>
      <c r="N564" s="659" t="s">
        <v>2453</v>
      </c>
      <c r="O564" s="659"/>
      <c r="P564" s="662">
        <v>512</v>
      </c>
      <c r="Q564" s="659" t="s">
        <v>42</v>
      </c>
      <c r="R564" s="659" t="s">
        <v>42</v>
      </c>
      <c r="S564" s="659" t="s">
        <v>42</v>
      </c>
      <c r="T564" s="659" t="s">
        <v>1257</v>
      </c>
      <c r="U564" s="659" t="s">
        <v>637</v>
      </c>
      <c r="V564" s="659" t="s">
        <v>41</v>
      </c>
      <c r="W564" s="663">
        <v>46023</v>
      </c>
      <c r="X564" s="663">
        <v>46387</v>
      </c>
      <c r="Y564" s="659" t="s">
        <v>44</v>
      </c>
    </row>
    <row r="565" ht="57" spans="1:25">
      <c r="A565" s="659">
        <v>238</v>
      </c>
      <c r="B565" s="659" t="s">
        <v>103</v>
      </c>
      <c r="C565" s="659" t="s">
        <v>104</v>
      </c>
      <c r="D565" s="659" t="s">
        <v>1523</v>
      </c>
      <c r="E565" s="659" t="s">
        <v>2454</v>
      </c>
      <c r="F565" s="659" t="s">
        <v>632</v>
      </c>
      <c r="G565" s="659" t="s">
        <v>2455</v>
      </c>
      <c r="H565" s="659" t="s">
        <v>37</v>
      </c>
      <c r="I565" s="661" t="s">
        <v>2456</v>
      </c>
      <c r="J565" s="659">
        <v>12.1</v>
      </c>
      <c r="K565" s="659">
        <v>12.1</v>
      </c>
      <c r="L565" s="659"/>
      <c r="M565" s="659"/>
      <c r="N565" s="659" t="s">
        <v>2457</v>
      </c>
      <c r="O565" s="659"/>
      <c r="P565" s="662">
        <v>540</v>
      </c>
      <c r="Q565" s="659" t="s">
        <v>42</v>
      </c>
      <c r="R565" s="659" t="s">
        <v>42</v>
      </c>
      <c r="S565" s="659" t="s">
        <v>42</v>
      </c>
      <c r="T565" s="659" t="s">
        <v>1257</v>
      </c>
      <c r="U565" s="659" t="s">
        <v>637</v>
      </c>
      <c r="V565" s="659" t="s">
        <v>41</v>
      </c>
      <c r="W565" s="663">
        <v>46023</v>
      </c>
      <c r="X565" s="663">
        <v>46387</v>
      </c>
      <c r="Y565" s="659" t="s">
        <v>44</v>
      </c>
    </row>
    <row r="566" ht="199.5" spans="1:25">
      <c r="A566" s="659">
        <v>239</v>
      </c>
      <c r="B566" s="659" t="s">
        <v>103</v>
      </c>
      <c r="C566" s="659" t="s">
        <v>104</v>
      </c>
      <c r="D566" s="659" t="s">
        <v>1523</v>
      </c>
      <c r="E566" s="659" t="s">
        <v>2458</v>
      </c>
      <c r="F566" s="659" t="s">
        <v>632</v>
      </c>
      <c r="G566" s="659" t="s">
        <v>2459</v>
      </c>
      <c r="H566" s="659" t="s">
        <v>37</v>
      </c>
      <c r="I566" s="661" t="s">
        <v>2460</v>
      </c>
      <c r="J566" s="659">
        <v>33</v>
      </c>
      <c r="K566" s="659">
        <v>33</v>
      </c>
      <c r="L566" s="659"/>
      <c r="M566" s="659"/>
      <c r="N566" s="659" t="s">
        <v>2461</v>
      </c>
      <c r="O566" s="659"/>
      <c r="P566" s="662">
        <v>507</v>
      </c>
      <c r="Q566" s="659" t="s">
        <v>42</v>
      </c>
      <c r="R566" s="659" t="s">
        <v>42</v>
      </c>
      <c r="S566" s="659" t="s">
        <v>42</v>
      </c>
      <c r="T566" s="659" t="s">
        <v>1257</v>
      </c>
      <c r="U566" s="659" t="s">
        <v>637</v>
      </c>
      <c r="V566" s="659" t="s">
        <v>41</v>
      </c>
      <c r="W566" s="663">
        <v>46023</v>
      </c>
      <c r="X566" s="663">
        <v>46387</v>
      </c>
      <c r="Y566" s="659" t="s">
        <v>44</v>
      </c>
    </row>
    <row r="567" ht="57" spans="1:25">
      <c r="A567" s="659">
        <v>240</v>
      </c>
      <c r="B567" s="659" t="s">
        <v>103</v>
      </c>
      <c r="C567" s="659" t="s">
        <v>104</v>
      </c>
      <c r="D567" s="659" t="s">
        <v>1523</v>
      </c>
      <c r="E567" s="659" t="s">
        <v>2462</v>
      </c>
      <c r="F567" s="659" t="s">
        <v>632</v>
      </c>
      <c r="G567" s="659" t="s">
        <v>1894</v>
      </c>
      <c r="H567" s="659" t="s">
        <v>37</v>
      </c>
      <c r="I567" s="661" t="s">
        <v>2463</v>
      </c>
      <c r="J567" s="659">
        <v>14</v>
      </c>
      <c r="K567" s="659">
        <v>14</v>
      </c>
      <c r="L567" s="659"/>
      <c r="M567" s="659"/>
      <c r="N567" s="659" t="s">
        <v>2464</v>
      </c>
      <c r="O567" s="659"/>
      <c r="P567" s="662">
        <v>148</v>
      </c>
      <c r="Q567" s="659" t="s">
        <v>42</v>
      </c>
      <c r="R567" s="659" t="s">
        <v>42</v>
      </c>
      <c r="S567" s="659" t="s">
        <v>42</v>
      </c>
      <c r="T567" s="659" t="s">
        <v>1257</v>
      </c>
      <c r="U567" s="659" t="s">
        <v>637</v>
      </c>
      <c r="V567" s="659" t="s">
        <v>41</v>
      </c>
      <c r="W567" s="663">
        <v>46023</v>
      </c>
      <c r="X567" s="663">
        <v>46387</v>
      </c>
      <c r="Y567" s="659" t="s">
        <v>44</v>
      </c>
    </row>
    <row r="568" ht="409.5" spans="1:25">
      <c r="A568" s="659">
        <v>241</v>
      </c>
      <c r="B568" s="659" t="s">
        <v>103</v>
      </c>
      <c r="C568" s="659" t="s">
        <v>104</v>
      </c>
      <c r="D568" s="659" t="s">
        <v>1523</v>
      </c>
      <c r="E568" s="659" t="s">
        <v>2465</v>
      </c>
      <c r="F568" s="659" t="s">
        <v>632</v>
      </c>
      <c r="G568" s="659" t="s">
        <v>633</v>
      </c>
      <c r="H568" s="659" t="s">
        <v>37</v>
      </c>
      <c r="I568" s="661" t="s">
        <v>2466</v>
      </c>
      <c r="J568" s="659">
        <v>127</v>
      </c>
      <c r="K568" s="659">
        <v>127</v>
      </c>
      <c r="L568" s="659"/>
      <c r="M568" s="659"/>
      <c r="N568" s="659" t="s">
        <v>2467</v>
      </c>
      <c r="O568" s="659"/>
      <c r="P568" s="662">
        <v>1503</v>
      </c>
      <c r="Q568" s="659" t="s">
        <v>42</v>
      </c>
      <c r="R568" s="659" t="s">
        <v>42</v>
      </c>
      <c r="S568" s="659" t="s">
        <v>42</v>
      </c>
      <c r="T568" s="659" t="s">
        <v>1257</v>
      </c>
      <c r="U568" s="659" t="s">
        <v>637</v>
      </c>
      <c r="V568" s="659" t="s">
        <v>41</v>
      </c>
      <c r="W568" s="663">
        <v>46023</v>
      </c>
      <c r="X568" s="663">
        <v>46387</v>
      </c>
      <c r="Y568" s="659" t="s">
        <v>44</v>
      </c>
    </row>
    <row r="569" ht="71.25" spans="1:25">
      <c r="A569" s="659">
        <v>242</v>
      </c>
      <c r="B569" s="659" t="s">
        <v>103</v>
      </c>
      <c r="C569" s="659" t="s">
        <v>104</v>
      </c>
      <c r="D569" s="659" t="s">
        <v>1523</v>
      </c>
      <c r="E569" s="659" t="s">
        <v>2468</v>
      </c>
      <c r="F569" s="659" t="s">
        <v>632</v>
      </c>
      <c r="G569" s="659" t="s">
        <v>2448</v>
      </c>
      <c r="H569" s="659" t="s">
        <v>37</v>
      </c>
      <c r="I569" s="661" t="s">
        <v>2469</v>
      </c>
      <c r="J569" s="659">
        <v>21.83</v>
      </c>
      <c r="K569" s="659">
        <v>21.83</v>
      </c>
      <c r="L569" s="659"/>
      <c r="M569" s="659"/>
      <c r="N569" s="659" t="s">
        <v>2470</v>
      </c>
      <c r="O569" s="659"/>
      <c r="P569" s="662">
        <v>1503</v>
      </c>
      <c r="Q569" s="659" t="s">
        <v>42</v>
      </c>
      <c r="R569" s="659" t="s">
        <v>42</v>
      </c>
      <c r="S569" s="659" t="s">
        <v>42</v>
      </c>
      <c r="T569" s="659" t="s">
        <v>1257</v>
      </c>
      <c r="U569" s="659" t="s">
        <v>637</v>
      </c>
      <c r="V569" s="659" t="s">
        <v>41</v>
      </c>
      <c r="W569" s="663">
        <v>46023</v>
      </c>
      <c r="X569" s="663">
        <v>46387</v>
      </c>
      <c r="Y569" s="659" t="s">
        <v>44</v>
      </c>
    </row>
    <row r="570" ht="128.25" spans="1:25">
      <c r="A570" s="659">
        <v>243</v>
      </c>
      <c r="B570" s="659" t="s">
        <v>103</v>
      </c>
      <c r="C570" s="659" t="s">
        <v>104</v>
      </c>
      <c r="D570" s="659" t="s">
        <v>1523</v>
      </c>
      <c r="E570" s="659" t="s">
        <v>2471</v>
      </c>
      <c r="F570" s="659" t="s">
        <v>76</v>
      </c>
      <c r="G570" s="659" t="s">
        <v>747</v>
      </c>
      <c r="H570" s="659" t="s">
        <v>37</v>
      </c>
      <c r="I570" s="665" t="s">
        <v>2472</v>
      </c>
      <c r="J570" s="659">
        <v>786</v>
      </c>
      <c r="K570" s="659">
        <v>786</v>
      </c>
      <c r="L570" s="659"/>
      <c r="M570" s="659"/>
      <c r="N570" s="659" t="s">
        <v>2473</v>
      </c>
      <c r="O570" s="659"/>
      <c r="P570" s="662">
        <v>12500</v>
      </c>
      <c r="Q570" s="659" t="s">
        <v>42</v>
      </c>
      <c r="R570" s="659" t="s">
        <v>42</v>
      </c>
      <c r="S570" s="659" t="s">
        <v>42</v>
      </c>
      <c r="T570" s="659" t="s">
        <v>1257</v>
      </c>
      <c r="U570" s="659" t="s">
        <v>315</v>
      </c>
      <c r="V570" s="659" t="s">
        <v>41</v>
      </c>
      <c r="W570" s="663">
        <v>46023</v>
      </c>
      <c r="X570" s="663">
        <v>46387</v>
      </c>
      <c r="Y570" s="659" t="s">
        <v>44</v>
      </c>
    </row>
    <row r="571" ht="85.5" spans="1:25">
      <c r="A571" s="659">
        <v>244</v>
      </c>
      <c r="B571" s="659" t="s">
        <v>103</v>
      </c>
      <c r="C571" s="659" t="s">
        <v>104</v>
      </c>
      <c r="D571" s="659" t="s">
        <v>1523</v>
      </c>
      <c r="E571" s="659" t="s">
        <v>2474</v>
      </c>
      <c r="F571" s="659" t="s">
        <v>205</v>
      </c>
      <c r="G571" s="659" t="s">
        <v>2475</v>
      </c>
      <c r="H571" s="659" t="s">
        <v>37</v>
      </c>
      <c r="I571" s="665" t="s">
        <v>2476</v>
      </c>
      <c r="J571" s="659">
        <v>677.69</v>
      </c>
      <c r="K571" s="659">
        <v>677.69</v>
      </c>
      <c r="L571" s="659"/>
      <c r="M571" s="659"/>
      <c r="N571" s="659" t="s">
        <v>2477</v>
      </c>
      <c r="O571" s="659"/>
      <c r="P571" s="662">
        <v>6700</v>
      </c>
      <c r="Q571" s="659" t="s">
        <v>42</v>
      </c>
      <c r="R571" s="659" t="s">
        <v>42</v>
      </c>
      <c r="S571" s="659" t="s">
        <v>42</v>
      </c>
      <c r="T571" s="659" t="s">
        <v>1257</v>
      </c>
      <c r="U571" s="659" t="s">
        <v>315</v>
      </c>
      <c r="V571" s="659" t="s">
        <v>41</v>
      </c>
      <c r="W571" s="663">
        <v>46023</v>
      </c>
      <c r="X571" s="663">
        <v>46387</v>
      </c>
      <c r="Y571" s="659" t="s">
        <v>44</v>
      </c>
    </row>
    <row r="572" ht="57" spans="1:25">
      <c r="A572" s="659">
        <v>245</v>
      </c>
      <c r="B572" s="659" t="s">
        <v>103</v>
      </c>
      <c r="C572" s="659" t="s">
        <v>104</v>
      </c>
      <c r="D572" s="659" t="s">
        <v>1523</v>
      </c>
      <c r="E572" s="659" t="s">
        <v>2478</v>
      </c>
      <c r="F572" s="659" t="s">
        <v>588</v>
      </c>
      <c r="G572" s="659" t="s">
        <v>2479</v>
      </c>
      <c r="H572" s="659" t="s">
        <v>37</v>
      </c>
      <c r="I572" s="661" t="s">
        <v>2480</v>
      </c>
      <c r="J572" s="659">
        <v>40</v>
      </c>
      <c r="K572" s="659">
        <v>40</v>
      </c>
      <c r="L572" s="659"/>
      <c r="M572" s="659"/>
      <c r="N572" s="659" t="s">
        <v>2481</v>
      </c>
      <c r="O572" s="659"/>
      <c r="P572" s="662">
        <v>11640</v>
      </c>
      <c r="Q572" s="659" t="s">
        <v>42</v>
      </c>
      <c r="R572" s="659" t="s">
        <v>42</v>
      </c>
      <c r="S572" s="659" t="s">
        <v>42</v>
      </c>
      <c r="T572" s="659" t="s">
        <v>1257</v>
      </c>
      <c r="U572" s="659" t="s">
        <v>592</v>
      </c>
      <c r="V572" s="659" t="s">
        <v>41</v>
      </c>
      <c r="W572" s="663">
        <v>46023</v>
      </c>
      <c r="X572" s="663">
        <v>46387</v>
      </c>
      <c r="Y572" s="659" t="s">
        <v>45</v>
      </c>
    </row>
    <row r="573" ht="128.25" spans="1:25">
      <c r="A573" s="659">
        <v>246</v>
      </c>
      <c r="B573" s="659" t="s">
        <v>103</v>
      </c>
      <c r="C573" s="659" t="s">
        <v>104</v>
      </c>
      <c r="D573" s="659" t="s">
        <v>1523</v>
      </c>
      <c r="E573" s="659" t="s">
        <v>2482</v>
      </c>
      <c r="F573" s="659" t="s">
        <v>69</v>
      </c>
      <c r="G573" s="659" t="s">
        <v>2483</v>
      </c>
      <c r="H573" s="659" t="s">
        <v>37</v>
      </c>
      <c r="I573" s="661" t="s">
        <v>2484</v>
      </c>
      <c r="J573" s="659">
        <v>45.73</v>
      </c>
      <c r="K573" s="659">
        <v>45.73</v>
      </c>
      <c r="L573" s="659"/>
      <c r="M573" s="659"/>
      <c r="N573" s="659" t="s">
        <v>2485</v>
      </c>
      <c r="O573" s="659"/>
      <c r="P573" s="662">
        <v>527</v>
      </c>
      <c r="Q573" s="659" t="s">
        <v>42</v>
      </c>
      <c r="R573" s="659" t="s">
        <v>42</v>
      </c>
      <c r="S573" s="659" t="s">
        <v>42</v>
      </c>
      <c r="T573" s="659" t="s">
        <v>1257</v>
      </c>
      <c r="U573" s="659" t="s">
        <v>74</v>
      </c>
      <c r="V573" s="659" t="s">
        <v>41</v>
      </c>
      <c r="W573" s="663">
        <v>46023</v>
      </c>
      <c r="X573" s="663">
        <v>46387</v>
      </c>
      <c r="Y573" s="659" t="s">
        <v>45</v>
      </c>
    </row>
    <row r="574" ht="171" spans="1:25">
      <c r="A574" s="659">
        <v>247</v>
      </c>
      <c r="B574" s="659" t="s">
        <v>103</v>
      </c>
      <c r="C574" s="659" t="s">
        <v>104</v>
      </c>
      <c r="D574" s="659" t="s">
        <v>1523</v>
      </c>
      <c r="E574" s="659" t="s">
        <v>2486</v>
      </c>
      <c r="F574" s="659" t="s">
        <v>69</v>
      </c>
      <c r="G574" s="659" t="s">
        <v>2487</v>
      </c>
      <c r="H574" s="659" t="s">
        <v>37</v>
      </c>
      <c r="I574" s="661" t="s">
        <v>2488</v>
      </c>
      <c r="J574" s="659">
        <v>67.2</v>
      </c>
      <c r="K574" s="659">
        <v>67.2</v>
      </c>
      <c r="L574" s="659"/>
      <c r="M574" s="659"/>
      <c r="N574" s="659" t="s">
        <v>2489</v>
      </c>
      <c r="O574" s="659"/>
      <c r="P574" s="662">
        <v>645</v>
      </c>
      <c r="Q574" s="659" t="s">
        <v>42</v>
      </c>
      <c r="R574" s="659" t="s">
        <v>42</v>
      </c>
      <c r="S574" s="659" t="s">
        <v>42</v>
      </c>
      <c r="T574" s="659" t="s">
        <v>1257</v>
      </c>
      <c r="U574" s="659" t="s">
        <v>74</v>
      </c>
      <c r="V574" s="659" t="s">
        <v>41</v>
      </c>
      <c r="W574" s="663">
        <v>46023</v>
      </c>
      <c r="X574" s="663">
        <v>46387</v>
      </c>
      <c r="Y574" s="659" t="s">
        <v>45</v>
      </c>
    </row>
    <row r="575" ht="128.25" spans="1:25">
      <c r="A575" s="659">
        <v>248</v>
      </c>
      <c r="B575" s="659" t="s">
        <v>103</v>
      </c>
      <c r="C575" s="659" t="s">
        <v>104</v>
      </c>
      <c r="D575" s="659" t="s">
        <v>1523</v>
      </c>
      <c r="E575" s="659" t="s">
        <v>2490</v>
      </c>
      <c r="F575" s="659" t="s">
        <v>69</v>
      </c>
      <c r="G575" s="659" t="s">
        <v>2491</v>
      </c>
      <c r="H575" s="659" t="s">
        <v>37</v>
      </c>
      <c r="I575" s="661" t="s">
        <v>2492</v>
      </c>
      <c r="J575" s="659">
        <v>181.89</v>
      </c>
      <c r="K575" s="659">
        <v>181.89</v>
      </c>
      <c r="L575" s="659"/>
      <c r="M575" s="659"/>
      <c r="N575" s="659" t="s">
        <v>2493</v>
      </c>
      <c r="O575" s="659"/>
      <c r="P575" s="662">
        <v>1239</v>
      </c>
      <c r="Q575" s="659" t="s">
        <v>42</v>
      </c>
      <c r="R575" s="659" t="s">
        <v>42</v>
      </c>
      <c r="S575" s="659" t="s">
        <v>42</v>
      </c>
      <c r="T575" s="659" t="s">
        <v>1257</v>
      </c>
      <c r="U575" s="659" t="s">
        <v>74</v>
      </c>
      <c r="V575" s="659" t="s">
        <v>41</v>
      </c>
      <c r="W575" s="663">
        <v>46023</v>
      </c>
      <c r="X575" s="663">
        <v>46387</v>
      </c>
      <c r="Y575" s="659" t="s">
        <v>45</v>
      </c>
    </row>
    <row r="576" ht="42.75" spans="1:25">
      <c r="A576" s="659">
        <v>249</v>
      </c>
      <c r="B576" s="659" t="s">
        <v>103</v>
      </c>
      <c r="C576" s="659" t="s">
        <v>104</v>
      </c>
      <c r="D576" s="659" t="s">
        <v>1523</v>
      </c>
      <c r="E576" s="659" t="s">
        <v>2494</v>
      </c>
      <c r="F576" s="659" t="s">
        <v>632</v>
      </c>
      <c r="G576" s="659" t="s">
        <v>633</v>
      </c>
      <c r="H576" s="659" t="s">
        <v>37</v>
      </c>
      <c r="I576" s="661" t="s">
        <v>2495</v>
      </c>
      <c r="J576" s="659">
        <v>12</v>
      </c>
      <c r="K576" s="659">
        <v>12</v>
      </c>
      <c r="L576" s="659"/>
      <c r="M576" s="659"/>
      <c r="N576" s="659" t="s">
        <v>2496</v>
      </c>
      <c r="O576" s="659"/>
      <c r="P576" s="662">
        <v>122</v>
      </c>
      <c r="Q576" s="659" t="s">
        <v>42</v>
      </c>
      <c r="R576" s="659" t="s">
        <v>42</v>
      </c>
      <c r="S576" s="659" t="s">
        <v>42</v>
      </c>
      <c r="T576" s="659" t="s">
        <v>1257</v>
      </c>
      <c r="U576" s="659" t="s">
        <v>637</v>
      </c>
      <c r="V576" s="659" t="s">
        <v>41</v>
      </c>
      <c r="W576" s="663">
        <v>46204</v>
      </c>
      <c r="X576" s="663">
        <v>46387</v>
      </c>
      <c r="Y576" s="659" t="s">
        <v>45</v>
      </c>
    </row>
    <row r="577" ht="71.25" spans="1:25">
      <c r="A577" s="659">
        <v>250</v>
      </c>
      <c r="B577" s="659" t="s">
        <v>103</v>
      </c>
      <c r="C577" s="659" t="s">
        <v>104</v>
      </c>
      <c r="D577" s="659" t="s">
        <v>1523</v>
      </c>
      <c r="E577" s="659" t="s">
        <v>2497</v>
      </c>
      <c r="F577" s="664" t="s">
        <v>57</v>
      </c>
      <c r="G577" s="659" t="s">
        <v>64</v>
      </c>
      <c r="H577" s="659" t="s">
        <v>37</v>
      </c>
      <c r="I577" s="661" t="s">
        <v>2498</v>
      </c>
      <c r="J577" s="659">
        <v>9.8</v>
      </c>
      <c r="K577" s="659">
        <v>9.8</v>
      </c>
      <c r="L577" s="659"/>
      <c r="M577" s="659"/>
      <c r="N577" s="659" t="s">
        <v>2499</v>
      </c>
      <c r="O577" s="659"/>
      <c r="P577" s="662">
        <v>173</v>
      </c>
      <c r="Q577" s="659" t="s">
        <v>42</v>
      </c>
      <c r="R577" s="659" t="s">
        <v>42</v>
      </c>
      <c r="S577" s="659" t="s">
        <v>42</v>
      </c>
      <c r="T577" s="659" t="s">
        <v>1257</v>
      </c>
      <c r="U577" s="659" t="s">
        <v>62</v>
      </c>
      <c r="V577" s="659" t="s">
        <v>41</v>
      </c>
      <c r="W577" s="663" t="s">
        <v>1019</v>
      </c>
      <c r="X577" s="663" t="s">
        <v>2500</v>
      </c>
      <c r="Y577" s="659" t="s">
        <v>45</v>
      </c>
    </row>
    <row r="578" ht="71.25" spans="1:25">
      <c r="A578" s="659">
        <v>251</v>
      </c>
      <c r="B578" s="659" t="s">
        <v>103</v>
      </c>
      <c r="C578" s="659" t="s">
        <v>104</v>
      </c>
      <c r="D578" s="659" t="s">
        <v>1523</v>
      </c>
      <c r="E578" s="659" t="s">
        <v>2501</v>
      </c>
      <c r="F578" s="659" t="s">
        <v>57</v>
      </c>
      <c r="G578" s="659" t="s">
        <v>2502</v>
      </c>
      <c r="H578" s="659" t="s">
        <v>37</v>
      </c>
      <c r="I578" s="661" t="s">
        <v>2503</v>
      </c>
      <c r="J578" s="659">
        <v>32.7</v>
      </c>
      <c r="K578" s="659">
        <v>32.7</v>
      </c>
      <c r="L578" s="659"/>
      <c r="M578" s="659"/>
      <c r="N578" s="659" t="s">
        <v>2504</v>
      </c>
      <c r="O578" s="659"/>
      <c r="P578" s="662">
        <v>583</v>
      </c>
      <c r="Q578" s="659" t="s">
        <v>42</v>
      </c>
      <c r="R578" s="659" t="s">
        <v>42</v>
      </c>
      <c r="S578" s="659" t="s">
        <v>42</v>
      </c>
      <c r="T578" s="659" t="s">
        <v>1257</v>
      </c>
      <c r="U578" s="659" t="s">
        <v>62</v>
      </c>
      <c r="V578" s="659" t="s">
        <v>41</v>
      </c>
      <c r="W578" s="663" t="s">
        <v>1019</v>
      </c>
      <c r="X578" s="663" t="s">
        <v>2500</v>
      </c>
      <c r="Y578" s="659" t="s">
        <v>45</v>
      </c>
    </row>
    <row r="579" ht="171" spans="1:25">
      <c r="A579" s="659">
        <v>252</v>
      </c>
      <c r="B579" s="659" t="s">
        <v>103</v>
      </c>
      <c r="C579" s="659" t="s">
        <v>104</v>
      </c>
      <c r="D579" s="659" t="s">
        <v>1523</v>
      </c>
      <c r="E579" s="659" t="s">
        <v>2505</v>
      </c>
      <c r="F579" s="659" t="s">
        <v>83</v>
      </c>
      <c r="G579" s="659" t="s">
        <v>1223</v>
      </c>
      <c r="H579" s="659" t="s">
        <v>37</v>
      </c>
      <c r="I579" s="661" t="s">
        <v>2506</v>
      </c>
      <c r="J579" s="659">
        <v>119</v>
      </c>
      <c r="K579" s="659">
        <v>119</v>
      </c>
      <c r="L579" s="659"/>
      <c r="M579" s="659"/>
      <c r="N579" s="659" t="s">
        <v>2507</v>
      </c>
      <c r="O579" s="659"/>
      <c r="P579" s="662">
        <v>4823</v>
      </c>
      <c r="Q579" s="659" t="s">
        <v>42</v>
      </c>
      <c r="R579" s="659" t="s">
        <v>42</v>
      </c>
      <c r="S579" s="659" t="s">
        <v>42</v>
      </c>
      <c r="T579" s="659" t="s">
        <v>1257</v>
      </c>
      <c r="U579" s="659" t="s">
        <v>88</v>
      </c>
      <c r="V579" s="659" t="s">
        <v>41</v>
      </c>
      <c r="W579" s="663">
        <v>46235</v>
      </c>
      <c r="X579" s="663">
        <v>46357</v>
      </c>
      <c r="Y579" s="659" t="s">
        <v>45</v>
      </c>
    </row>
    <row r="580" ht="213.75" spans="1:25">
      <c r="A580" s="659">
        <v>253</v>
      </c>
      <c r="B580" s="659" t="s">
        <v>103</v>
      </c>
      <c r="C580" s="659" t="s">
        <v>104</v>
      </c>
      <c r="D580" s="659" t="s">
        <v>1523</v>
      </c>
      <c r="E580" s="659" t="s">
        <v>2508</v>
      </c>
      <c r="F580" s="659" t="s">
        <v>83</v>
      </c>
      <c r="G580" s="659" t="s">
        <v>1160</v>
      </c>
      <c r="H580" s="659" t="s">
        <v>37</v>
      </c>
      <c r="I580" s="665" t="s">
        <v>2509</v>
      </c>
      <c r="J580" s="659">
        <v>10</v>
      </c>
      <c r="K580" s="659">
        <v>10</v>
      </c>
      <c r="L580" s="659"/>
      <c r="M580" s="659"/>
      <c r="N580" s="659" t="s">
        <v>2510</v>
      </c>
      <c r="O580" s="659"/>
      <c r="P580" s="662">
        <v>138</v>
      </c>
      <c r="Q580" s="659" t="s">
        <v>42</v>
      </c>
      <c r="R580" s="659" t="s">
        <v>42</v>
      </c>
      <c r="S580" s="659" t="s">
        <v>42</v>
      </c>
      <c r="T580" s="659" t="s">
        <v>1257</v>
      </c>
      <c r="U580" s="659" t="s">
        <v>88</v>
      </c>
      <c r="V580" s="659" t="s">
        <v>41</v>
      </c>
      <c r="W580" s="663">
        <v>46235</v>
      </c>
      <c r="X580" s="663">
        <v>46357</v>
      </c>
      <c r="Y580" s="659" t="s">
        <v>45</v>
      </c>
    </row>
    <row r="581" ht="71.25" spans="1:25">
      <c r="A581" s="659">
        <v>254</v>
      </c>
      <c r="B581" s="659" t="s">
        <v>103</v>
      </c>
      <c r="C581" s="659" t="s">
        <v>104</v>
      </c>
      <c r="D581" s="659" t="s">
        <v>1523</v>
      </c>
      <c r="E581" s="659" t="s">
        <v>2511</v>
      </c>
      <c r="F581" s="659" t="s">
        <v>169</v>
      </c>
      <c r="G581" s="659" t="s">
        <v>2512</v>
      </c>
      <c r="H581" s="659" t="s">
        <v>37</v>
      </c>
      <c r="I581" s="661" t="s">
        <v>2513</v>
      </c>
      <c r="J581" s="659">
        <v>32</v>
      </c>
      <c r="K581" s="659">
        <v>32</v>
      </c>
      <c r="L581" s="659"/>
      <c r="M581" s="659"/>
      <c r="N581" s="659" t="s">
        <v>2514</v>
      </c>
      <c r="O581" s="659"/>
      <c r="P581" s="662">
        <v>171</v>
      </c>
      <c r="Q581" s="659" t="s">
        <v>42</v>
      </c>
      <c r="R581" s="659" t="s">
        <v>42</v>
      </c>
      <c r="S581" s="659" t="s">
        <v>42</v>
      </c>
      <c r="T581" s="659" t="s">
        <v>1257</v>
      </c>
      <c r="U581" s="659" t="s">
        <v>174</v>
      </c>
      <c r="V581" s="659" t="s">
        <v>41</v>
      </c>
      <c r="W581" s="663">
        <v>46174</v>
      </c>
      <c r="X581" s="663">
        <v>46387</v>
      </c>
      <c r="Y581" s="659" t="s">
        <v>45</v>
      </c>
    </row>
    <row r="582" ht="57" spans="1:25">
      <c r="A582" s="659">
        <v>255</v>
      </c>
      <c r="B582" s="659" t="s">
        <v>103</v>
      </c>
      <c r="C582" s="659" t="s">
        <v>104</v>
      </c>
      <c r="D582" s="659" t="s">
        <v>1523</v>
      </c>
      <c r="E582" s="659" t="s">
        <v>2515</v>
      </c>
      <c r="F582" s="659" t="s">
        <v>169</v>
      </c>
      <c r="G582" s="659" t="s">
        <v>481</v>
      </c>
      <c r="H582" s="659" t="s">
        <v>37</v>
      </c>
      <c r="I582" s="661" t="s">
        <v>2516</v>
      </c>
      <c r="J582" s="659">
        <v>29</v>
      </c>
      <c r="K582" s="659">
        <v>29</v>
      </c>
      <c r="L582" s="659"/>
      <c r="M582" s="659"/>
      <c r="N582" s="659" t="s">
        <v>2517</v>
      </c>
      <c r="O582" s="659"/>
      <c r="P582" s="662">
        <v>386</v>
      </c>
      <c r="Q582" s="659" t="s">
        <v>42</v>
      </c>
      <c r="R582" s="659" t="s">
        <v>42</v>
      </c>
      <c r="S582" s="659" t="s">
        <v>42</v>
      </c>
      <c r="T582" s="659" t="s">
        <v>1257</v>
      </c>
      <c r="U582" s="659" t="s">
        <v>174</v>
      </c>
      <c r="V582" s="659" t="s">
        <v>41</v>
      </c>
      <c r="W582" s="663">
        <v>46174</v>
      </c>
      <c r="X582" s="663">
        <v>46387</v>
      </c>
      <c r="Y582" s="659" t="s">
        <v>45</v>
      </c>
    </row>
    <row r="583" ht="57" spans="1:25">
      <c r="A583" s="659">
        <v>256</v>
      </c>
      <c r="B583" s="659" t="s">
        <v>103</v>
      </c>
      <c r="C583" s="659" t="s">
        <v>104</v>
      </c>
      <c r="D583" s="659" t="s">
        <v>1523</v>
      </c>
      <c r="E583" s="659" t="s">
        <v>2518</v>
      </c>
      <c r="F583" s="659" t="s">
        <v>169</v>
      </c>
      <c r="G583" s="659" t="s">
        <v>2519</v>
      </c>
      <c r="H583" s="659" t="s">
        <v>37</v>
      </c>
      <c r="I583" s="665" t="s">
        <v>2520</v>
      </c>
      <c r="J583" s="659">
        <v>5</v>
      </c>
      <c r="K583" s="659">
        <v>5</v>
      </c>
      <c r="L583" s="659"/>
      <c r="M583" s="659"/>
      <c r="N583" s="659" t="s">
        <v>2521</v>
      </c>
      <c r="O583" s="659"/>
      <c r="P583" s="662">
        <v>142</v>
      </c>
      <c r="Q583" s="659" t="s">
        <v>42</v>
      </c>
      <c r="R583" s="659" t="s">
        <v>42</v>
      </c>
      <c r="S583" s="659" t="s">
        <v>42</v>
      </c>
      <c r="T583" s="659" t="s">
        <v>1257</v>
      </c>
      <c r="U583" s="659" t="s">
        <v>174</v>
      </c>
      <c r="V583" s="659" t="s">
        <v>41</v>
      </c>
      <c r="W583" s="663">
        <v>46174</v>
      </c>
      <c r="X583" s="663">
        <v>46387</v>
      </c>
      <c r="Y583" s="659" t="s">
        <v>45</v>
      </c>
    </row>
    <row r="584" ht="57" spans="1:25">
      <c r="A584" s="659">
        <v>257</v>
      </c>
      <c r="B584" s="659" t="s">
        <v>103</v>
      </c>
      <c r="C584" s="659" t="s">
        <v>104</v>
      </c>
      <c r="D584" s="659" t="s">
        <v>1523</v>
      </c>
      <c r="E584" s="659" t="s">
        <v>2522</v>
      </c>
      <c r="F584" s="659" t="s">
        <v>169</v>
      </c>
      <c r="G584" s="659" t="s">
        <v>2523</v>
      </c>
      <c r="H584" s="659" t="s">
        <v>37</v>
      </c>
      <c r="I584" s="661" t="s">
        <v>2524</v>
      </c>
      <c r="J584" s="659">
        <v>35</v>
      </c>
      <c r="K584" s="659">
        <v>35</v>
      </c>
      <c r="L584" s="659"/>
      <c r="M584" s="659"/>
      <c r="N584" s="659" t="s">
        <v>2525</v>
      </c>
      <c r="O584" s="659"/>
      <c r="P584" s="662">
        <v>4580</v>
      </c>
      <c r="Q584" s="659"/>
      <c r="R584" s="659" t="s">
        <v>42</v>
      </c>
      <c r="S584" s="659" t="s">
        <v>42</v>
      </c>
      <c r="T584" s="659" t="s">
        <v>1257</v>
      </c>
      <c r="U584" s="659" t="s">
        <v>174</v>
      </c>
      <c r="V584" s="659" t="s">
        <v>41</v>
      </c>
      <c r="W584" s="663" t="s">
        <v>1070</v>
      </c>
      <c r="X584" s="663" t="s">
        <v>1013</v>
      </c>
      <c r="Y584" s="659" t="s">
        <v>45</v>
      </c>
    </row>
    <row r="585" ht="57" spans="1:25">
      <c r="A585" s="659">
        <v>258</v>
      </c>
      <c r="B585" s="659" t="s">
        <v>103</v>
      </c>
      <c r="C585" s="659" t="s">
        <v>104</v>
      </c>
      <c r="D585" s="659" t="s">
        <v>1523</v>
      </c>
      <c r="E585" s="659" t="s">
        <v>2526</v>
      </c>
      <c r="F585" s="659" t="s">
        <v>169</v>
      </c>
      <c r="G585" s="659" t="s">
        <v>1549</v>
      </c>
      <c r="H585" s="659" t="s">
        <v>37</v>
      </c>
      <c r="I585" s="661" t="s">
        <v>2527</v>
      </c>
      <c r="J585" s="659">
        <v>22</v>
      </c>
      <c r="K585" s="659">
        <v>22</v>
      </c>
      <c r="L585" s="659"/>
      <c r="M585" s="659"/>
      <c r="N585" s="659" t="s">
        <v>2528</v>
      </c>
      <c r="O585" s="659"/>
      <c r="P585" s="662">
        <v>180</v>
      </c>
      <c r="Q585" s="659" t="s">
        <v>42</v>
      </c>
      <c r="R585" s="659" t="s">
        <v>42</v>
      </c>
      <c r="S585" s="659" t="s">
        <v>42</v>
      </c>
      <c r="T585" s="659" t="s">
        <v>1257</v>
      </c>
      <c r="U585" s="659" t="s">
        <v>174</v>
      </c>
      <c r="V585" s="659" t="s">
        <v>41</v>
      </c>
      <c r="W585" s="663">
        <v>46174</v>
      </c>
      <c r="X585" s="663" t="s">
        <v>1013</v>
      </c>
      <c r="Y585" s="659" t="s">
        <v>45</v>
      </c>
    </row>
    <row r="586" ht="142.5" spans="1:25">
      <c r="A586" s="659">
        <v>259</v>
      </c>
      <c r="B586" s="659" t="s">
        <v>103</v>
      </c>
      <c r="C586" s="659" t="s">
        <v>104</v>
      </c>
      <c r="D586" s="659" t="s">
        <v>1523</v>
      </c>
      <c r="E586" s="659" t="s">
        <v>2529</v>
      </c>
      <c r="F586" s="659" t="s">
        <v>378</v>
      </c>
      <c r="G586" s="659" t="s">
        <v>2530</v>
      </c>
      <c r="H586" s="659" t="s">
        <v>37</v>
      </c>
      <c r="I586" s="661" t="s">
        <v>2531</v>
      </c>
      <c r="J586" s="659">
        <v>220</v>
      </c>
      <c r="K586" s="659">
        <v>220</v>
      </c>
      <c r="L586" s="659"/>
      <c r="M586" s="659"/>
      <c r="N586" s="659" t="s">
        <v>2532</v>
      </c>
      <c r="O586" s="659"/>
      <c r="P586" s="662">
        <v>7172</v>
      </c>
      <c r="Q586" s="659" t="s">
        <v>42</v>
      </c>
      <c r="R586" s="659" t="s">
        <v>42</v>
      </c>
      <c r="S586" s="659" t="s">
        <v>42</v>
      </c>
      <c r="T586" s="659" t="s">
        <v>1257</v>
      </c>
      <c r="U586" s="659" t="s">
        <v>383</v>
      </c>
      <c r="V586" s="659" t="s">
        <v>41</v>
      </c>
      <c r="W586" s="663">
        <v>46174</v>
      </c>
      <c r="X586" s="663">
        <v>46387</v>
      </c>
      <c r="Y586" s="659" t="s">
        <v>45</v>
      </c>
    </row>
    <row r="587" ht="85.5" spans="1:25">
      <c r="A587" s="659">
        <v>260</v>
      </c>
      <c r="B587" s="659" t="s">
        <v>103</v>
      </c>
      <c r="C587" s="659" t="s">
        <v>104</v>
      </c>
      <c r="D587" s="659" t="s">
        <v>1523</v>
      </c>
      <c r="E587" s="659" t="s">
        <v>2533</v>
      </c>
      <c r="F587" s="659" t="s">
        <v>378</v>
      </c>
      <c r="G587" s="659" t="s">
        <v>2534</v>
      </c>
      <c r="H587" s="659" t="s">
        <v>37</v>
      </c>
      <c r="I587" s="665" t="s">
        <v>2535</v>
      </c>
      <c r="J587" s="659">
        <v>265</v>
      </c>
      <c r="K587" s="659">
        <v>265</v>
      </c>
      <c r="L587" s="659"/>
      <c r="M587" s="659"/>
      <c r="N587" s="659" t="s">
        <v>2536</v>
      </c>
      <c r="O587" s="659"/>
      <c r="P587" s="662">
        <v>1861</v>
      </c>
      <c r="Q587" s="659" t="s">
        <v>42</v>
      </c>
      <c r="R587" s="659" t="s">
        <v>42</v>
      </c>
      <c r="S587" s="659" t="s">
        <v>42</v>
      </c>
      <c r="T587" s="659" t="s">
        <v>1257</v>
      </c>
      <c r="U587" s="659" t="s">
        <v>383</v>
      </c>
      <c r="V587" s="659" t="s">
        <v>41</v>
      </c>
      <c r="W587" s="663">
        <v>46174</v>
      </c>
      <c r="X587" s="663">
        <v>46387</v>
      </c>
      <c r="Y587" s="659" t="s">
        <v>45</v>
      </c>
    </row>
    <row r="588" ht="99.75" spans="1:25">
      <c r="A588" s="659">
        <v>261</v>
      </c>
      <c r="B588" s="659" t="s">
        <v>103</v>
      </c>
      <c r="C588" s="659" t="s">
        <v>104</v>
      </c>
      <c r="D588" s="659" t="s">
        <v>1523</v>
      </c>
      <c r="E588" s="659" t="s">
        <v>2537</v>
      </c>
      <c r="F588" s="659" t="s">
        <v>251</v>
      </c>
      <c r="G588" s="659" t="s">
        <v>2538</v>
      </c>
      <c r="H588" s="659" t="s">
        <v>37</v>
      </c>
      <c r="I588" s="661" t="s">
        <v>2539</v>
      </c>
      <c r="J588" s="659">
        <v>27</v>
      </c>
      <c r="K588" s="659">
        <v>27</v>
      </c>
      <c r="L588" s="659"/>
      <c r="M588" s="659"/>
      <c r="N588" s="659" t="s">
        <v>2540</v>
      </c>
      <c r="O588" s="659"/>
      <c r="P588" s="662">
        <v>381</v>
      </c>
      <c r="Q588" s="659" t="s">
        <v>42</v>
      </c>
      <c r="R588" s="659" t="s">
        <v>42</v>
      </c>
      <c r="S588" s="659" t="s">
        <v>42</v>
      </c>
      <c r="T588" s="659" t="s">
        <v>1257</v>
      </c>
      <c r="U588" s="659" t="s">
        <v>521</v>
      </c>
      <c r="V588" s="659" t="s">
        <v>41</v>
      </c>
      <c r="W588" s="663">
        <v>46023</v>
      </c>
      <c r="X588" s="663">
        <v>46387</v>
      </c>
      <c r="Y588" s="659" t="s">
        <v>45</v>
      </c>
    </row>
    <row r="589" ht="71.25" spans="1:25">
      <c r="A589" s="659">
        <v>262</v>
      </c>
      <c r="B589" s="659" t="s">
        <v>103</v>
      </c>
      <c r="C589" s="659" t="s">
        <v>104</v>
      </c>
      <c r="D589" s="659" t="s">
        <v>1523</v>
      </c>
      <c r="E589" s="659" t="s">
        <v>2541</v>
      </c>
      <c r="F589" s="659" t="s">
        <v>251</v>
      </c>
      <c r="G589" s="659" t="s">
        <v>252</v>
      </c>
      <c r="H589" s="659" t="s">
        <v>37</v>
      </c>
      <c r="I589" s="661" t="s">
        <v>2542</v>
      </c>
      <c r="J589" s="659">
        <v>24</v>
      </c>
      <c r="K589" s="659">
        <v>24</v>
      </c>
      <c r="L589" s="659"/>
      <c r="M589" s="659"/>
      <c r="N589" s="659" t="s">
        <v>2543</v>
      </c>
      <c r="O589" s="659"/>
      <c r="P589" s="662">
        <v>453</v>
      </c>
      <c r="Q589" s="659" t="s">
        <v>42</v>
      </c>
      <c r="R589" s="659" t="s">
        <v>42</v>
      </c>
      <c r="S589" s="659" t="s">
        <v>42</v>
      </c>
      <c r="T589" s="659" t="s">
        <v>1257</v>
      </c>
      <c r="U589" s="659" t="s">
        <v>521</v>
      </c>
      <c r="V589" s="659" t="s">
        <v>41</v>
      </c>
      <c r="W589" s="663">
        <v>46023</v>
      </c>
      <c r="X589" s="663">
        <v>46387</v>
      </c>
      <c r="Y589" s="659" t="s">
        <v>45</v>
      </c>
    </row>
    <row r="590" ht="71.25" spans="1:25">
      <c r="A590" s="659">
        <v>263</v>
      </c>
      <c r="B590" s="659" t="s">
        <v>103</v>
      </c>
      <c r="C590" s="659" t="s">
        <v>104</v>
      </c>
      <c r="D590" s="659" t="s">
        <v>1523</v>
      </c>
      <c r="E590" s="659" t="s">
        <v>2544</v>
      </c>
      <c r="F590" s="659" t="s">
        <v>90</v>
      </c>
      <c r="G590" s="659" t="s">
        <v>1353</v>
      </c>
      <c r="H590" s="659" t="s">
        <v>37</v>
      </c>
      <c r="I590" s="661" t="s">
        <v>2545</v>
      </c>
      <c r="J590" s="659">
        <v>10</v>
      </c>
      <c r="K590" s="659">
        <v>10</v>
      </c>
      <c r="L590" s="659"/>
      <c r="M590" s="659"/>
      <c r="N590" s="659" t="s">
        <v>2546</v>
      </c>
      <c r="O590" s="659"/>
      <c r="P590" s="662">
        <v>422</v>
      </c>
      <c r="Q590" s="659" t="s">
        <v>42</v>
      </c>
      <c r="R590" s="659" t="s">
        <v>42</v>
      </c>
      <c r="S590" s="659" t="s">
        <v>42</v>
      </c>
      <c r="T590" s="659" t="s">
        <v>1257</v>
      </c>
      <c r="U590" s="659" t="s">
        <v>95</v>
      </c>
      <c r="V590" s="659" t="s">
        <v>41</v>
      </c>
      <c r="W590" s="663" t="s">
        <v>45</v>
      </c>
      <c r="X590" s="663">
        <v>46387</v>
      </c>
      <c r="Y590" s="659" t="s">
        <v>45</v>
      </c>
    </row>
    <row r="591" ht="57" spans="1:25">
      <c r="A591" s="659">
        <v>264</v>
      </c>
      <c r="B591" s="659" t="s">
        <v>103</v>
      </c>
      <c r="C591" s="659" t="s">
        <v>104</v>
      </c>
      <c r="D591" s="659" t="s">
        <v>1523</v>
      </c>
      <c r="E591" s="659" t="s">
        <v>2547</v>
      </c>
      <c r="F591" s="659" t="s">
        <v>90</v>
      </c>
      <c r="G591" s="659" t="s">
        <v>1353</v>
      </c>
      <c r="H591" s="659" t="s">
        <v>37</v>
      </c>
      <c r="I591" s="661" t="s">
        <v>2548</v>
      </c>
      <c r="J591" s="659">
        <v>55</v>
      </c>
      <c r="K591" s="659">
        <v>55</v>
      </c>
      <c r="L591" s="659"/>
      <c r="M591" s="659"/>
      <c r="N591" s="659" t="s">
        <v>2549</v>
      </c>
      <c r="O591" s="659"/>
      <c r="P591" s="662">
        <v>460</v>
      </c>
      <c r="Q591" s="659" t="s">
        <v>42</v>
      </c>
      <c r="R591" s="659" t="s">
        <v>42</v>
      </c>
      <c r="S591" s="659" t="s">
        <v>42</v>
      </c>
      <c r="T591" s="659" t="s">
        <v>1257</v>
      </c>
      <c r="U591" s="659" t="s">
        <v>95</v>
      </c>
      <c r="V591" s="659" t="s">
        <v>41</v>
      </c>
      <c r="W591" s="663">
        <v>46023</v>
      </c>
      <c r="X591" s="663">
        <v>46387</v>
      </c>
      <c r="Y591" s="659" t="s">
        <v>45</v>
      </c>
    </row>
    <row r="592" ht="213.75" spans="1:25">
      <c r="A592" s="659">
        <v>265</v>
      </c>
      <c r="B592" s="659" t="s">
        <v>103</v>
      </c>
      <c r="C592" s="659" t="s">
        <v>104</v>
      </c>
      <c r="D592" s="659" t="s">
        <v>1523</v>
      </c>
      <c r="E592" s="659" t="s">
        <v>2550</v>
      </c>
      <c r="F592" s="659" t="s">
        <v>76</v>
      </c>
      <c r="G592" s="659" t="s">
        <v>2551</v>
      </c>
      <c r="H592" s="659" t="s">
        <v>37</v>
      </c>
      <c r="I592" s="665" t="s">
        <v>2552</v>
      </c>
      <c r="J592" s="659">
        <v>99.5</v>
      </c>
      <c r="K592" s="659">
        <v>99.5</v>
      </c>
      <c r="L592" s="659"/>
      <c r="M592" s="659"/>
      <c r="N592" s="659" t="s">
        <v>2553</v>
      </c>
      <c r="O592" s="659"/>
      <c r="P592" s="662">
        <v>365</v>
      </c>
      <c r="Q592" s="659" t="s">
        <v>42</v>
      </c>
      <c r="R592" s="659" t="s">
        <v>42</v>
      </c>
      <c r="S592" s="659" t="s">
        <v>42</v>
      </c>
      <c r="T592" s="659" t="s">
        <v>1257</v>
      </c>
      <c r="U592" s="659" t="s">
        <v>81</v>
      </c>
      <c r="V592" s="659" t="s">
        <v>41</v>
      </c>
      <c r="W592" s="663">
        <v>46174</v>
      </c>
      <c r="X592" s="663">
        <v>46357</v>
      </c>
      <c r="Y592" s="659" t="s">
        <v>45</v>
      </c>
    </row>
    <row r="593" ht="42.75" spans="1:25">
      <c r="A593" s="659">
        <v>266</v>
      </c>
      <c r="B593" s="659" t="s">
        <v>103</v>
      </c>
      <c r="C593" s="659" t="s">
        <v>104</v>
      </c>
      <c r="D593" s="659" t="s">
        <v>1523</v>
      </c>
      <c r="E593" s="659" t="s">
        <v>2554</v>
      </c>
      <c r="F593" s="659" t="s">
        <v>83</v>
      </c>
      <c r="G593" s="659" t="s">
        <v>2555</v>
      </c>
      <c r="H593" s="659" t="s">
        <v>37</v>
      </c>
      <c r="I593" s="661" t="s">
        <v>2556</v>
      </c>
      <c r="J593" s="659">
        <v>190</v>
      </c>
      <c r="K593" s="659">
        <v>190</v>
      </c>
      <c r="L593" s="659"/>
      <c r="M593" s="659"/>
      <c r="N593" s="659" t="s">
        <v>2557</v>
      </c>
      <c r="O593" s="659"/>
      <c r="P593" s="662">
        <v>3720</v>
      </c>
      <c r="Q593" s="659" t="s">
        <v>42</v>
      </c>
      <c r="R593" s="659" t="s">
        <v>42</v>
      </c>
      <c r="S593" s="659" t="s">
        <v>42</v>
      </c>
      <c r="T593" s="659" t="s">
        <v>1257</v>
      </c>
      <c r="U593" s="659" t="s">
        <v>88</v>
      </c>
      <c r="V593" s="659" t="s">
        <v>41</v>
      </c>
      <c r="W593" s="663">
        <v>46204</v>
      </c>
      <c r="X593" s="663">
        <v>46357</v>
      </c>
      <c r="Y593" s="659" t="s">
        <v>45</v>
      </c>
    </row>
    <row r="594" ht="228" spans="1:25">
      <c r="A594" s="659">
        <v>267</v>
      </c>
      <c r="B594" s="659" t="s">
        <v>103</v>
      </c>
      <c r="C594" s="659" t="s">
        <v>104</v>
      </c>
      <c r="D594" s="659" t="s">
        <v>1523</v>
      </c>
      <c r="E594" s="659" t="s">
        <v>2558</v>
      </c>
      <c r="F594" s="659" t="s">
        <v>198</v>
      </c>
      <c r="G594" s="659" t="s">
        <v>2559</v>
      </c>
      <c r="H594" s="659" t="s">
        <v>37</v>
      </c>
      <c r="I594" s="661" t="s">
        <v>2560</v>
      </c>
      <c r="J594" s="659">
        <v>350</v>
      </c>
      <c r="K594" s="659">
        <v>350</v>
      </c>
      <c r="L594" s="659"/>
      <c r="M594" s="659"/>
      <c r="N594" s="659" t="s">
        <v>2561</v>
      </c>
      <c r="O594" s="659" t="s">
        <v>2562</v>
      </c>
      <c r="P594" s="662" t="s">
        <v>2563</v>
      </c>
      <c r="Q594" s="659" t="s">
        <v>42</v>
      </c>
      <c r="R594" s="659" t="s">
        <v>42</v>
      </c>
      <c r="S594" s="659" t="s">
        <v>42</v>
      </c>
      <c r="T594" s="659" t="s">
        <v>1257</v>
      </c>
      <c r="U594" s="659" t="s">
        <v>203</v>
      </c>
      <c r="V594" s="659" t="s">
        <v>41</v>
      </c>
      <c r="W594" s="663">
        <v>46023</v>
      </c>
      <c r="X594" s="663">
        <v>46387</v>
      </c>
      <c r="Y594" s="659" t="s">
        <v>45</v>
      </c>
    </row>
    <row r="595" ht="185.25" spans="1:25">
      <c r="A595" s="659">
        <v>268</v>
      </c>
      <c r="B595" s="659" t="s">
        <v>103</v>
      </c>
      <c r="C595" s="659" t="s">
        <v>104</v>
      </c>
      <c r="D595" s="659" t="s">
        <v>1523</v>
      </c>
      <c r="E595" s="659" t="s">
        <v>2564</v>
      </c>
      <c r="F595" s="659" t="s">
        <v>198</v>
      </c>
      <c r="G595" s="659" t="s">
        <v>1461</v>
      </c>
      <c r="H595" s="659" t="s">
        <v>37</v>
      </c>
      <c r="I595" s="665" t="s">
        <v>2565</v>
      </c>
      <c r="J595" s="659">
        <v>500</v>
      </c>
      <c r="K595" s="659">
        <v>500</v>
      </c>
      <c r="L595" s="659"/>
      <c r="M595" s="659"/>
      <c r="N595" s="659" t="s">
        <v>2566</v>
      </c>
      <c r="O595" s="659"/>
      <c r="P595" s="662">
        <v>13000</v>
      </c>
      <c r="Q595" s="659" t="s">
        <v>42</v>
      </c>
      <c r="R595" s="659" t="s">
        <v>42</v>
      </c>
      <c r="S595" s="659" t="s">
        <v>42</v>
      </c>
      <c r="T595" s="659" t="s">
        <v>1257</v>
      </c>
      <c r="U595" s="659" t="s">
        <v>203</v>
      </c>
      <c r="V595" s="659" t="s">
        <v>41</v>
      </c>
      <c r="W595" s="663">
        <v>46174</v>
      </c>
      <c r="X595" s="663">
        <v>46387</v>
      </c>
      <c r="Y595" s="659" t="s">
        <v>45</v>
      </c>
    </row>
    <row r="596" ht="42.75" spans="1:25">
      <c r="A596" s="659">
        <v>269</v>
      </c>
      <c r="B596" s="659" t="s">
        <v>103</v>
      </c>
      <c r="C596" s="659" t="s">
        <v>104</v>
      </c>
      <c r="D596" s="659" t="s">
        <v>1523</v>
      </c>
      <c r="E596" s="659" t="s">
        <v>2567</v>
      </c>
      <c r="F596" s="659" t="s">
        <v>632</v>
      </c>
      <c r="G596" s="659" t="s">
        <v>633</v>
      </c>
      <c r="H596" s="659" t="s">
        <v>37</v>
      </c>
      <c r="I596" s="661" t="s">
        <v>2568</v>
      </c>
      <c r="J596" s="659">
        <v>16</v>
      </c>
      <c r="K596" s="659">
        <v>16</v>
      </c>
      <c r="L596" s="659"/>
      <c r="M596" s="659"/>
      <c r="N596" s="659" t="s">
        <v>2569</v>
      </c>
      <c r="O596" s="659"/>
      <c r="P596" s="662">
        <v>422</v>
      </c>
      <c r="Q596" s="659" t="s">
        <v>42</v>
      </c>
      <c r="R596" s="659" t="s">
        <v>42</v>
      </c>
      <c r="S596" s="659" t="s">
        <v>42</v>
      </c>
      <c r="T596" s="659" t="s">
        <v>1257</v>
      </c>
      <c r="U596" s="659" t="s">
        <v>637</v>
      </c>
      <c r="V596" s="659" t="s">
        <v>41</v>
      </c>
      <c r="W596" s="663">
        <v>46204</v>
      </c>
      <c r="X596" s="663">
        <v>46387</v>
      </c>
      <c r="Y596" s="659" t="s">
        <v>45</v>
      </c>
    </row>
    <row r="597" ht="128.25" spans="1:25">
      <c r="A597" s="659">
        <v>270</v>
      </c>
      <c r="B597" s="659" t="s">
        <v>103</v>
      </c>
      <c r="C597" s="659" t="s">
        <v>104</v>
      </c>
      <c r="D597" s="659" t="s">
        <v>1523</v>
      </c>
      <c r="E597" s="659" t="s">
        <v>2570</v>
      </c>
      <c r="F597" s="659" t="s">
        <v>198</v>
      </c>
      <c r="G597" s="664" t="s">
        <v>1927</v>
      </c>
      <c r="H597" s="659" t="s">
        <v>37</v>
      </c>
      <c r="I597" s="661" t="s">
        <v>2571</v>
      </c>
      <c r="J597" s="659">
        <v>42</v>
      </c>
      <c r="K597" s="659">
        <v>42</v>
      </c>
      <c r="L597" s="659"/>
      <c r="M597" s="659"/>
      <c r="N597" s="659" t="s">
        <v>2572</v>
      </c>
      <c r="O597" s="659"/>
      <c r="P597" s="662">
        <v>162</v>
      </c>
      <c r="Q597" s="659" t="s">
        <v>42</v>
      </c>
      <c r="R597" s="659" t="s">
        <v>42</v>
      </c>
      <c r="S597" s="659" t="s">
        <v>42</v>
      </c>
      <c r="T597" s="659" t="s">
        <v>1257</v>
      </c>
      <c r="U597" s="659" t="s">
        <v>203</v>
      </c>
      <c r="V597" s="659" t="s">
        <v>41</v>
      </c>
      <c r="W597" s="663" t="s">
        <v>2573</v>
      </c>
      <c r="X597" s="663" t="s">
        <v>2574</v>
      </c>
      <c r="Y597" s="659" t="s">
        <v>45</v>
      </c>
    </row>
    <row r="598" ht="156.75" spans="1:25">
      <c r="A598" s="659">
        <v>271</v>
      </c>
      <c r="B598" s="659" t="s">
        <v>103</v>
      </c>
      <c r="C598" s="659" t="s">
        <v>1622</v>
      </c>
      <c r="D598" s="659" t="s">
        <v>1623</v>
      </c>
      <c r="E598" s="659" t="s">
        <v>2575</v>
      </c>
      <c r="F598" s="659" t="s">
        <v>97</v>
      </c>
      <c r="G598" s="659" t="s">
        <v>2576</v>
      </c>
      <c r="H598" s="659" t="s">
        <v>37</v>
      </c>
      <c r="I598" s="661" t="s">
        <v>2577</v>
      </c>
      <c r="J598" s="659">
        <v>400</v>
      </c>
      <c r="K598" s="659">
        <v>400</v>
      </c>
      <c r="L598" s="659"/>
      <c r="M598" s="659"/>
      <c r="N598" s="659" t="s">
        <v>2578</v>
      </c>
      <c r="O598" s="659" t="s">
        <v>2579</v>
      </c>
      <c r="P598" s="662">
        <v>6623</v>
      </c>
      <c r="Q598" s="659" t="s">
        <v>42</v>
      </c>
      <c r="R598" s="659" t="s">
        <v>42</v>
      </c>
      <c r="S598" s="659" t="s">
        <v>42</v>
      </c>
      <c r="T598" s="659" t="s">
        <v>1370</v>
      </c>
      <c r="U598" s="659" t="s">
        <v>102</v>
      </c>
      <c r="V598" s="659" t="s">
        <v>41</v>
      </c>
      <c r="W598" s="663">
        <v>46113</v>
      </c>
      <c r="X598" s="663">
        <v>46357</v>
      </c>
      <c r="Y598" s="659" t="s">
        <v>44</v>
      </c>
    </row>
    <row r="599" ht="228" spans="1:25">
      <c r="A599" s="659">
        <v>272</v>
      </c>
      <c r="B599" s="659" t="s">
        <v>103</v>
      </c>
      <c r="C599" s="659" t="s">
        <v>104</v>
      </c>
      <c r="D599" s="659" t="s">
        <v>1850</v>
      </c>
      <c r="E599" s="659" t="s">
        <v>2580</v>
      </c>
      <c r="F599" s="659" t="s">
        <v>114</v>
      </c>
      <c r="G599" s="659" t="s">
        <v>2581</v>
      </c>
      <c r="H599" s="659" t="s">
        <v>2582</v>
      </c>
      <c r="I599" s="661" t="s">
        <v>2583</v>
      </c>
      <c r="J599" s="659">
        <v>535</v>
      </c>
      <c r="K599" s="659"/>
      <c r="L599" s="659">
        <v>535</v>
      </c>
      <c r="M599" s="659"/>
      <c r="N599" s="659" t="s">
        <v>2584</v>
      </c>
      <c r="O599" s="659"/>
      <c r="P599" s="662">
        <v>31028</v>
      </c>
      <c r="Q599" s="659" t="s">
        <v>42</v>
      </c>
      <c r="R599" s="659" t="s">
        <v>41</v>
      </c>
      <c r="S599" s="659" t="s">
        <v>42</v>
      </c>
      <c r="T599" s="659" t="s">
        <v>1370</v>
      </c>
      <c r="U599" s="659" t="s">
        <v>119</v>
      </c>
      <c r="V599" s="659" t="s">
        <v>41</v>
      </c>
      <c r="W599" s="663">
        <v>46113</v>
      </c>
      <c r="X599" s="663">
        <v>46357</v>
      </c>
      <c r="Y599" s="659" t="s">
        <v>44</v>
      </c>
    </row>
    <row r="600" ht="142.5" spans="1:25">
      <c r="A600" s="659">
        <v>273</v>
      </c>
      <c r="B600" s="659" t="s">
        <v>103</v>
      </c>
      <c r="C600" s="659" t="s">
        <v>104</v>
      </c>
      <c r="D600" s="659" t="s">
        <v>1850</v>
      </c>
      <c r="E600" s="659" t="s">
        <v>2585</v>
      </c>
      <c r="F600" s="659" t="s">
        <v>2586</v>
      </c>
      <c r="G600" s="659"/>
      <c r="H600" s="659" t="s">
        <v>1565</v>
      </c>
      <c r="I600" s="661" t="s">
        <v>2587</v>
      </c>
      <c r="J600" s="659">
        <v>411</v>
      </c>
      <c r="K600" s="659"/>
      <c r="L600" s="659">
        <v>411</v>
      </c>
      <c r="M600" s="659"/>
      <c r="N600" s="659" t="s">
        <v>2588</v>
      </c>
      <c r="O600" s="659" t="s">
        <v>2589</v>
      </c>
      <c r="P600" s="662">
        <v>82000</v>
      </c>
      <c r="Q600" s="659" t="s">
        <v>42</v>
      </c>
      <c r="R600" s="659" t="s">
        <v>41</v>
      </c>
      <c r="S600" s="659" t="s">
        <v>42</v>
      </c>
      <c r="T600" s="659" t="s">
        <v>1370</v>
      </c>
      <c r="U600" s="659" t="s">
        <v>2590</v>
      </c>
      <c r="V600" s="659" t="s">
        <v>41</v>
      </c>
      <c r="W600" s="663">
        <v>46023</v>
      </c>
      <c r="X600" s="663">
        <v>46357</v>
      </c>
      <c r="Y600" s="659" t="s">
        <v>44</v>
      </c>
    </row>
    <row r="601" ht="213.75" spans="1:25">
      <c r="A601" s="659">
        <v>274</v>
      </c>
      <c r="B601" s="659" t="s">
        <v>103</v>
      </c>
      <c r="C601" s="659" t="s">
        <v>104</v>
      </c>
      <c r="D601" s="659" t="s">
        <v>1850</v>
      </c>
      <c r="E601" s="659" t="s">
        <v>2591</v>
      </c>
      <c r="F601" s="659" t="s">
        <v>588</v>
      </c>
      <c r="G601" s="659" t="s">
        <v>2592</v>
      </c>
      <c r="H601" s="659" t="s">
        <v>37</v>
      </c>
      <c r="I601" s="661" t="s">
        <v>2593</v>
      </c>
      <c r="J601" s="659">
        <v>85</v>
      </c>
      <c r="K601" s="659"/>
      <c r="L601" s="659">
        <v>85</v>
      </c>
      <c r="M601" s="659"/>
      <c r="N601" s="659" t="s">
        <v>2594</v>
      </c>
      <c r="O601" s="659" t="s">
        <v>2595</v>
      </c>
      <c r="P601" s="662">
        <v>1260</v>
      </c>
      <c r="Q601" s="659" t="s">
        <v>42</v>
      </c>
      <c r="R601" s="659" t="s">
        <v>41</v>
      </c>
      <c r="S601" s="659" t="s">
        <v>42</v>
      </c>
      <c r="T601" s="659" t="s">
        <v>1370</v>
      </c>
      <c r="U601" s="659" t="s">
        <v>592</v>
      </c>
      <c r="V601" s="659" t="s">
        <v>41</v>
      </c>
      <c r="W601" s="663">
        <v>46023</v>
      </c>
      <c r="X601" s="663">
        <v>46357</v>
      </c>
      <c r="Y601" s="659" t="s">
        <v>44</v>
      </c>
    </row>
    <row r="602" ht="185.25" spans="1:25">
      <c r="A602" s="659">
        <v>275</v>
      </c>
      <c r="B602" s="659" t="s">
        <v>103</v>
      </c>
      <c r="C602" s="659" t="s">
        <v>1622</v>
      </c>
      <c r="D602" s="659" t="s">
        <v>1623</v>
      </c>
      <c r="E602" s="659" t="s">
        <v>2596</v>
      </c>
      <c r="F602" s="659" t="s">
        <v>97</v>
      </c>
      <c r="G602" s="659" t="s">
        <v>2597</v>
      </c>
      <c r="H602" s="659" t="s">
        <v>37</v>
      </c>
      <c r="I602" s="661" t="s">
        <v>2598</v>
      </c>
      <c r="J602" s="659">
        <v>330</v>
      </c>
      <c r="K602" s="659">
        <v>330</v>
      </c>
      <c r="L602" s="659"/>
      <c r="M602" s="659"/>
      <c r="N602" s="659" t="s">
        <v>2599</v>
      </c>
      <c r="O602" s="659" t="s">
        <v>1650</v>
      </c>
      <c r="P602" s="662">
        <v>48753</v>
      </c>
      <c r="Q602" s="659" t="s">
        <v>42</v>
      </c>
      <c r="R602" s="659" t="s">
        <v>41</v>
      </c>
      <c r="S602" s="659" t="s">
        <v>42</v>
      </c>
      <c r="T602" s="659" t="s">
        <v>1370</v>
      </c>
      <c r="U602" s="659" t="s">
        <v>102</v>
      </c>
      <c r="V602" s="659" t="s">
        <v>41</v>
      </c>
      <c r="W602" s="663">
        <v>46174</v>
      </c>
      <c r="X602" s="663">
        <v>46357</v>
      </c>
      <c r="Y602" s="659" t="s">
        <v>44</v>
      </c>
    </row>
    <row r="603" ht="114" spans="1:25">
      <c r="A603" s="659">
        <v>276</v>
      </c>
      <c r="B603" s="659" t="s">
        <v>103</v>
      </c>
      <c r="C603" s="659" t="s">
        <v>1622</v>
      </c>
      <c r="D603" s="659" t="s">
        <v>1645</v>
      </c>
      <c r="E603" s="659" t="s">
        <v>2600</v>
      </c>
      <c r="F603" s="659" t="s">
        <v>97</v>
      </c>
      <c r="G603" s="659" t="s">
        <v>2601</v>
      </c>
      <c r="H603" s="659" t="s">
        <v>159</v>
      </c>
      <c r="I603" s="661" t="s">
        <v>2602</v>
      </c>
      <c r="J603" s="659">
        <v>286</v>
      </c>
      <c r="K603" s="659">
        <v>286</v>
      </c>
      <c r="L603" s="659"/>
      <c r="M603" s="659"/>
      <c r="N603" s="659" t="s">
        <v>2603</v>
      </c>
      <c r="O603" s="659" t="s">
        <v>2604</v>
      </c>
      <c r="P603" s="662">
        <v>20361</v>
      </c>
      <c r="Q603" s="659" t="s">
        <v>42</v>
      </c>
      <c r="R603" s="659" t="s">
        <v>41</v>
      </c>
      <c r="S603" s="659" t="s">
        <v>42</v>
      </c>
      <c r="T603" s="659" t="s">
        <v>1370</v>
      </c>
      <c r="U603" s="659" t="s">
        <v>102</v>
      </c>
      <c r="V603" s="659" t="s">
        <v>41</v>
      </c>
      <c r="W603" s="663">
        <v>46113</v>
      </c>
      <c r="X603" s="663">
        <v>46357</v>
      </c>
      <c r="Y603" s="659" t="s">
        <v>44</v>
      </c>
    </row>
    <row r="604" ht="114" spans="1:25">
      <c r="A604" s="659">
        <v>277</v>
      </c>
      <c r="B604" s="659" t="s">
        <v>103</v>
      </c>
      <c r="C604" s="659" t="s">
        <v>1622</v>
      </c>
      <c r="D604" s="659" t="s">
        <v>1645</v>
      </c>
      <c r="E604" s="659" t="s">
        <v>2605</v>
      </c>
      <c r="F604" s="659" t="s">
        <v>97</v>
      </c>
      <c r="G604" s="659" t="s">
        <v>2606</v>
      </c>
      <c r="H604" s="659" t="s">
        <v>159</v>
      </c>
      <c r="I604" s="661" t="s">
        <v>2607</v>
      </c>
      <c r="J604" s="659">
        <f>K604+L604+M604</f>
        <v>278</v>
      </c>
      <c r="K604" s="659">
        <v>278</v>
      </c>
      <c r="L604" s="659"/>
      <c r="M604" s="659"/>
      <c r="N604" s="659" t="s">
        <v>2608</v>
      </c>
      <c r="O604" s="659" t="s">
        <v>2604</v>
      </c>
      <c r="P604" s="662">
        <v>28392</v>
      </c>
      <c r="Q604" s="659" t="s">
        <v>41</v>
      </c>
      <c r="R604" s="659" t="s">
        <v>41</v>
      </c>
      <c r="S604" s="659" t="s">
        <v>42</v>
      </c>
      <c r="T604" s="659" t="s">
        <v>1370</v>
      </c>
      <c r="U604" s="659" t="s">
        <v>102</v>
      </c>
      <c r="V604" s="659" t="s">
        <v>41</v>
      </c>
      <c r="W604" s="663">
        <v>46113</v>
      </c>
      <c r="X604" s="663">
        <v>46357</v>
      </c>
      <c r="Y604" s="659" t="s">
        <v>44</v>
      </c>
    </row>
    <row r="605" ht="71.25" spans="1:25">
      <c r="A605" s="659">
        <v>278</v>
      </c>
      <c r="B605" s="659" t="s">
        <v>103</v>
      </c>
      <c r="C605" s="659" t="s">
        <v>104</v>
      </c>
      <c r="D605" s="659" t="s">
        <v>105</v>
      </c>
      <c r="E605" s="659" t="s">
        <v>2609</v>
      </c>
      <c r="F605" s="659" t="s">
        <v>192</v>
      </c>
      <c r="G605" s="659" t="s">
        <v>1442</v>
      </c>
      <c r="H605" s="659" t="s">
        <v>37</v>
      </c>
      <c r="I605" s="661" t="s">
        <v>2610</v>
      </c>
      <c r="J605" s="659">
        <v>270</v>
      </c>
      <c r="K605" s="659">
        <v>270</v>
      </c>
      <c r="L605" s="659"/>
      <c r="M605" s="659"/>
      <c r="N605" s="659" t="s">
        <v>2611</v>
      </c>
      <c r="O605" s="659" t="s">
        <v>2612</v>
      </c>
      <c r="P605" s="662">
        <v>1756</v>
      </c>
      <c r="Q605" s="659" t="s">
        <v>42</v>
      </c>
      <c r="R605" s="659" t="s">
        <v>41</v>
      </c>
      <c r="S605" s="659" t="s">
        <v>42</v>
      </c>
      <c r="T605" s="659" t="s">
        <v>1370</v>
      </c>
      <c r="U605" s="659" t="s">
        <v>196</v>
      </c>
      <c r="V605" s="659" t="s">
        <v>41</v>
      </c>
      <c r="W605" s="663">
        <v>46023</v>
      </c>
      <c r="X605" s="663">
        <v>46357</v>
      </c>
      <c r="Y605" s="659" t="s">
        <v>44</v>
      </c>
    </row>
    <row r="606" ht="71.25" spans="1:25">
      <c r="A606" s="659">
        <v>279</v>
      </c>
      <c r="B606" s="659" t="s">
        <v>103</v>
      </c>
      <c r="C606" s="659" t="s">
        <v>1622</v>
      </c>
      <c r="D606" s="659" t="s">
        <v>1645</v>
      </c>
      <c r="E606" s="659" t="s">
        <v>2613</v>
      </c>
      <c r="F606" s="659" t="s">
        <v>322</v>
      </c>
      <c r="G606" s="659" t="s">
        <v>1663</v>
      </c>
      <c r="H606" s="659" t="s">
        <v>37</v>
      </c>
      <c r="I606" s="661" t="s">
        <v>2614</v>
      </c>
      <c r="J606" s="659">
        <v>150</v>
      </c>
      <c r="K606" s="659"/>
      <c r="L606" s="659">
        <v>150</v>
      </c>
      <c r="M606" s="659"/>
      <c r="N606" s="659" t="s">
        <v>2615</v>
      </c>
      <c r="O606" s="659"/>
      <c r="P606" s="662">
        <v>162</v>
      </c>
      <c r="Q606" s="659" t="s">
        <v>42</v>
      </c>
      <c r="R606" s="659" t="s">
        <v>41</v>
      </c>
      <c r="S606" s="659" t="s">
        <v>42</v>
      </c>
      <c r="T606" s="659" t="s">
        <v>1370</v>
      </c>
      <c r="U606" s="659" t="s">
        <v>327</v>
      </c>
      <c r="V606" s="659" t="s">
        <v>41</v>
      </c>
      <c r="W606" s="663">
        <v>46082</v>
      </c>
      <c r="X606" s="663">
        <v>46357</v>
      </c>
      <c r="Y606" s="659" t="s">
        <v>44</v>
      </c>
    </row>
    <row r="607" ht="71.25" spans="1:25">
      <c r="A607" s="659">
        <v>280</v>
      </c>
      <c r="B607" s="659" t="s">
        <v>103</v>
      </c>
      <c r="C607" s="659" t="s">
        <v>1622</v>
      </c>
      <c r="D607" s="659" t="s">
        <v>1645</v>
      </c>
      <c r="E607" s="659" t="s">
        <v>2616</v>
      </c>
      <c r="F607" s="659" t="s">
        <v>322</v>
      </c>
      <c r="G607" s="659" t="s">
        <v>2617</v>
      </c>
      <c r="H607" s="659" t="s">
        <v>37</v>
      </c>
      <c r="I607" s="661" t="s">
        <v>2618</v>
      </c>
      <c r="J607" s="659">
        <v>150</v>
      </c>
      <c r="K607" s="659"/>
      <c r="L607" s="659">
        <v>150</v>
      </c>
      <c r="M607" s="659"/>
      <c r="N607" s="659" t="s">
        <v>2619</v>
      </c>
      <c r="O607" s="659"/>
      <c r="P607" s="662">
        <v>170</v>
      </c>
      <c r="Q607" s="659" t="s">
        <v>42</v>
      </c>
      <c r="R607" s="659" t="s">
        <v>41</v>
      </c>
      <c r="S607" s="659" t="s">
        <v>42</v>
      </c>
      <c r="T607" s="659" t="s">
        <v>1370</v>
      </c>
      <c r="U607" s="659" t="s">
        <v>327</v>
      </c>
      <c r="V607" s="659" t="s">
        <v>41</v>
      </c>
      <c r="W607" s="663">
        <v>46082</v>
      </c>
      <c r="X607" s="663">
        <v>46357</v>
      </c>
      <c r="Y607" s="659" t="s">
        <v>44</v>
      </c>
    </row>
    <row r="608" ht="85.5" spans="1:25">
      <c r="A608" s="659">
        <v>281</v>
      </c>
      <c r="B608" s="659" t="s">
        <v>103</v>
      </c>
      <c r="C608" s="659" t="s">
        <v>1622</v>
      </c>
      <c r="D608" s="659" t="s">
        <v>1920</v>
      </c>
      <c r="E608" s="659" t="s">
        <v>2620</v>
      </c>
      <c r="F608" s="659" t="s">
        <v>322</v>
      </c>
      <c r="G608" s="659" t="s">
        <v>685</v>
      </c>
      <c r="H608" s="659" t="s">
        <v>37</v>
      </c>
      <c r="I608" s="661" t="s">
        <v>2621</v>
      </c>
      <c r="J608" s="659">
        <v>150</v>
      </c>
      <c r="K608" s="659"/>
      <c r="L608" s="659">
        <v>150</v>
      </c>
      <c r="M608" s="659"/>
      <c r="N608" s="659" t="s">
        <v>2622</v>
      </c>
      <c r="O608" s="659"/>
      <c r="P608" s="662">
        <v>191</v>
      </c>
      <c r="Q608" s="659" t="s">
        <v>42</v>
      </c>
      <c r="R608" s="659" t="s">
        <v>41</v>
      </c>
      <c r="S608" s="659" t="s">
        <v>42</v>
      </c>
      <c r="T608" s="659" t="s">
        <v>1370</v>
      </c>
      <c r="U608" s="659" t="s">
        <v>327</v>
      </c>
      <c r="V608" s="659" t="s">
        <v>41</v>
      </c>
      <c r="W608" s="663">
        <v>46082</v>
      </c>
      <c r="X608" s="663">
        <v>46357</v>
      </c>
      <c r="Y608" s="659" t="s">
        <v>44</v>
      </c>
    </row>
    <row r="609" ht="85.5" spans="1:25">
      <c r="A609" s="659">
        <v>282</v>
      </c>
      <c r="B609" s="659" t="s">
        <v>103</v>
      </c>
      <c r="C609" s="659" t="s">
        <v>104</v>
      </c>
      <c r="D609" s="659" t="s">
        <v>105</v>
      </c>
      <c r="E609" s="659" t="s">
        <v>2623</v>
      </c>
      <c r="F609" s="659" t="s">
        <v>322</v>
      </c>
      <c r="G609" s="659" t="s">
        <v>2624</v>
      </c>
      <c r="H609" s="659" t="s">
        <v>37</v>
      </c>
      <c r="I609" s="661" t="s">
        <v>2625</v>
      </c>
      <c r="J609" s="659">
        <v>150</v>
      </c>
      <c r="K609" s="659"/>
      <c r="L609" s="659">
        <v>150</v>
      </c>
      <c r="M609" s="659"/>
      <c r="N609" s="659" t="s">
        <v>2626</v>
      </c>
      <c r="O609" s="659"/>
      <c r="P609" s="662">
        <v>124</v>
      </c>
      <c r="Q609" s="659" t="s">
        <v>42</v>
      </c>
      <c r="R609" s="659" t="s">
        <v>41</v>
      </c>
      <c r="S609" s="659" t="s">
        <v>42</v>
      </c>
      <c r="T609" s="659" t="s">
        <v>1370</v>
      </c>
      <c r="U609" s="659" t="s">
        <v>327</v>
      </c>
      <c r="V609" s="659" t="s">
        <v>41</v>
      </c>
      <c r="W609" s="663">
        <v>46082</v>
      </c>
      <c r="X609" s="663">
        <v>46357</v>
      </c>
      <c r="Y609" s="659" t="s">
        <v>44</v>
      </c>
    </row>
    <row r="610" ht="128.25" spans="1:25">
      <c r="A610" s="659">
        <v>283</v>
      </c>
      <c r="B610" s="659" t="s">
        <v>103</v>
      </c>
      <c r="C610" s="659" t="s">
        <v>104</v>
      </c>
      <c r="D610" s="659" t="s">
        <v>105</v>
      </c>
      <c r="E610" s="659" t="s">
        <v>2627</v>
      </c>
      <c r="F610" s="659" t="s">
        <v>235</v>
      </c>
      <c r="G610" s="659" t="s">
        <v>879</v>
      </c>
      <c r="H610" s="659" t="s">
        <v>159</v>
      </c>
      <c r="I610" s="661" t="s">
        <v>2628</v>
      </c>
      <c r="J610" s="659">
        <v>422</v>
      </c>
      <c r="K610" s="659">
        <v>400</v>
      </c>
      <c r="L610" s="659"/>
      <c r="M610" s="659">
        <v>22</v>
      </c>
      <c r="N610" s="659" t="s">
        <v>2629</v>
      </c>
      <c r="O610" s="659" t="s">
        <v>2630</v>
      </c>
      <c r="P610" s="662">
        <v>1667</v>
      </c>
      <c r="Q610" s="659" t="s">
        <v>42</v>
      </c>
      <c r="R610" s="659" t="s">
        <v>42</v>
      </c>
      <c r="S610" s="659" t="s">
        <v>42</v>
      </c>
      <c r="T610" s="659" t="s">
        <v>1370</v>
      </c>
      <c r="U610" s="659" t="s">
        <v>240</v>
      </c>
      <c r="V610" s="659" t="s">
        <v>41</v>
      </c>
      <c r="W610" s="663">
        <v>46023</v>
      </c>
      <c r="X610" s="663">
        <v>46357</v>
      </c>
      <c r="Y610" s="659" t="s">
        <v>44</v>
      </c>
    </row>
    <row r="611" ht="270.75" spans="1:25">
      <c r="A611" s="659">
        <v>284</v>
      </c>
      <c r="B611" s="659" t="s">
        <v>103</v>
      </c>
      <c r="C611" s="659" t="s">
        <v>104</v>
      </c>
      <c r="D611" s="659" t="s">
        <v>1850</v>
      </c>
      <c r="E611" s="659" t="s">
        <v>2631</v>
      </c>
      <c r="F611" s="659" t="s">
        <v>97</v>
      </c>
      <c r="G611" s="659" t="s">
        <v>2632</v>
      </c>
      <c r="H611" s="659" t="s">
        <v>159</v>
      </c>
      <c r="I611" s="661" t="s">
        <v>2633</v>
      </c>
      <c r="J611" s="659">
        <v>884</v>
      </c>
      <c r="K611" s="659"/>
      <c r="L611" s="659">
        <v>884</v>
      </c>
      <c r="M611" s="659"/>
      <c r="N611" s="659" t="s">
        <v>2634</v>
      </c>
      <c r="O611" s="659" t="s">
        <v>2604</v>
      </c>
      <c r="P611" s="662">
        <v>48753</v>
      </c>
      <c r="Q611" s="659" t="s">
        <v>41</v>
      </c>
      <c r="R611" s="659" t="s">
        <v>41</v>
      </c>
      <c r="S611" s="659" t="s">
        <v>42</v>
      </c>
      <c r="T611" s="659" t="s">
        <v>1370</v>
      </c>
      <c r="U611" s="659" t="s">
        <v>102</v>
      </c>
      <c r="V611" s="659" t="s">
        <v>41</v>
      </c>
      <c r="W611" s="663">
        <v>46113</v>
      </c>
      <c r="X611" s="663">
        <v>46357</v>
      </c>
      <c r="Y611" s="659" t="s">
        <v>45</v>
      </c>
    </row>
    <row r="612" ht="242.25" spans="1:25">
      <c r="A612" s="659">
        <v>285</v>
      </c>
      <c r="B612" s="659" t="s">
        <v>103</v>
      </c>
      <c r="C612" s="659" t="s">
        <v>104</v>
      </c>
      <c r="D612" s="659" t="s">
        <v>1850</v>
      </c>
      <c r="E612" s="659" t="s">
        <v>2635</v>
      </c>
      <c r="F612" s="659" t="s">
        <v>2636</v>
      </c>
      <c r="G612" s="659"/>
      <c r="H612" s="659" t="s">
        <v>37</v>
      </c>
      <c r="I612" s="661" t="s">
        <v>2637</v>
      </c>
      <c r="J612" s="659">
        <v>510</v>
      </c>
      <c r="K612" s="659"/>
      <c r="L612" s="659">
        <v>510</v>
      </c>
      <c r="M612" s="659"/>
      <c r="N612" s="659" t="s">
        <v>2638</v>
      </c>
      <c r="O612" s="659" t="s">
        <v>2604</v>
      </c>
      <c r="P612" s="662">
        <v>6080</v>
      </c>
      <c r="Q612" s="659" t="s">
        <v>42</v>
      </c>
      <c r="R612" s="659" t="s">
        <v>41</v>
      </c>
      <c r="S612" s="659" t="s">
        <v>42</v>
      </c>
      <c r="T612" s="659" t="s">
        <v>1370</v>
      </c>
      <c r="U612" s="659" t="s">
        <v>1370</v>
      </c>
      <c r="V612" s="659" t="s">
        <v>41</v>
      </c>
      <c r="W612" s="663">
        <v>46082</v>
      </c>
      <c r="X612" s="663">
        <v>46357</v>
      </c>
      <c r="Y612" s="659" t="s">
        <v>45</v>
      </c>
    </row>
    <row r="613" ht="128.25" spans="1:25">
      <c r="A613" s="659">
        <v>286</v>
      </c>
      <c r="B613" s="659" t="s">
        <v>103</v>
      </c>
      <c r="C613" s="659" t="s">
        <v>104</v>
      </c>
      <c r="D613" s="659" t="s">
        <v>105</v>
      </c>
      <c r="E613" s="659" t="s">
        <v>2639</v>
      </c>
      <c r="F613" s="659" t="s">
        <v>131</v>
      </c>
      <c r="G613" s="659" t="s">
        <v>835</v>
      </c>
      <c r="H613" s="659" t="s">
        <v>159</v>
      </c>
      <c r="I613" s="661" t="s">
        <v>2640</v>
      </c>
      <c r="J613" s="659">
        <v>392</v>
      </c>
      <c r="K613" s="659"/>
      <c r="L613" s="659">
        <v>388</v>
      </c>
      <c r="M613" s="659">
        <v>4</v>
      </c>
      <c r="N613" s="659" t="s">
        <v>2641</v>
      </c>
      <c r="O613" s="659" t="s">
        <v>2642</v>
      </c>
      <c r="P613" s="662">
        <v>2300</v>
      </c>
      <c r="Q613" s="659" t="s">
        <v>42</v>
      </c>
      <c r="R613" s="659" t="s">
        <v>42</v>
      </c>
      <c r="S613" s="659" t="s">
        <v>42</v>
      </c>
      <c r="T613" s="659" t="s">
        <v>1370</v>
      </c>
      <c r="U613" s="659" t="s">
        <v>136</v>
      </c>
      <c r="V613" s="659" t="s">
        <v>41</v>
      </c>
      <c r="W613" s="663">
        <v>46023</v>
      </c>
      <c r="X613" s="663">
        <v>46357</v>
      </c>
      <c r="Y613" s="659" t="s">
        <v>45</v>
      </c>
    </row>
    <row r="614" ht="171" spans="1:25">
      <c r="A614" s="659">
        <v>287</v>
      </c>
      <c r="B614" s="659" t="s">
        <v>103</v>
      </c>
      <c r="C614" s="659" t="s">
        <v>104</v>
      </c>
      <c r="D614" s="659" t="s">
        <v>105</v>
      </c>
      <c r="E614" s="659" t="s">
        <v>2643</v>
      </c>
      <c r="F614" s="659" t="s">
        <v>212</v>
      </c>
      <c r="G614" s="659" t="s">
        <v>2644</v>
      </c>
      <c r="H614" s="659" t="s">
        <v>37</v>
      </c>
      <c r="I614" s="661" t="s">
        <v>2645</v>
      </c>
      <c r="J614" s="659">
        <v>290</v>
      </c>
      <c r="K614" s="659">
        <v>290</v>
      </c>
      <c r="L614" s="659"/>
      <c r="M614" s="659"/>
      <c r="N614" s="659" t="s">
        <v>2646</v>
      </c>
      <c r="O614" s="659" t="s">
        <v>2604</v>
      </c>
      <c r="P614" s="662">
        <v>3015</v>
      </c>
      <c r="Q614" s="659" t="s">
        <v>42</v>
      </c>
      <c r="R614" s="659" t="s">
        <v>41</v>
      </c>
      <c r="S614" s="659" t="s">
        <v>42</v>
      </c>
      <c r="T614" s="659" t="s">
        <v>1370</v>
      </c>
      <c r="U614" s="659" t="s">
        <v>217</v>
      </c>
      <c r="V614" s="659" t="s">
        <v>41</v>
      </c>
      <c r="W614" s="663">
        <v>46204</v>
      </c>
      <c r="X614" s="663">
        <v>46357</v>
      </c>
      <c r="Y614" s="659" t="s">
        <v>45</v>
      </c>
    </row>
    <row r="615" ht="14.25" spans="1:25">
      <c r="A615" s="658" t="s">
        <v>2647</v>
      </c>
      <c r="B615" s="657"/>
      <c r="C615" s="657"/>
      <c r="D615" s="657"/>
      <c r="E615" s="657"/>
      <c r="F615" s="657"/>
      <c r="G615" s="657"/>
      <c r="H615" s="657"/>
      <c r="I615" s="658"/>
      <c r="J615" s="500">
        <f>SUM(J616:J619)</f>
        <v>5201</v>
      </c>
      <c r="K615" s="500">
        <f>SUM(K616:K619)</f>
        <v>4883.5</v>
      </c>
      <c r="L615" s="500">
        <f>SUM(L616:L619)</f>
        <v>80</v>
      </c>
      <c r="M615" s="500">
        <f>SUM(M616:M619)</f>
        <v>237.5</v>
      </c>
      <c r="N615" s="500"/>
      <c r="O615" s="500"/>
      <c r="P615" s="666"/>
      <c r="Q615" s="500"/>
      <c r="R615" s="500"/>
      <c r="S615" s="500"/>
      <c r="T615" s="500"/>
      <c r="U615" s="500"/>
      <c r="V615" s="500"/>
      <c r="W615" s="660"/>
      <c r="X615" s="660"/>
      <c r="Y615" s="500"/>
    </row>
    <row r="616" ht="114" spans="1:25">
      <c r="A616" s="659">
        <v>1</v>
      </c>
      <c r="B616" s="659" t="s">
        <v>2648</v>
      </c>
      <c r="C616" s="659" t="s">
        <v>2648</v>
      </c>
      <c r="D616" s="659" t="s">
        <v>2649</v>
      </c>
      <c r="E616" s="659" t="s">
        <v>2650</v>
      </c>
      <c r="F616" s="659" t="s">
        <v>205</v>
      </c>
      <c r="G616" s="659" t="s">
        <v>2651</v>
      </c>
      <c r="H616" s="659" t="s">
        <v>37</v>
      </c>
      <c r="I616" s="661" t="s">
        <v>2652</v>
      </c>
      <c r="J616" s="659">
        <v>160</v>
      </c>
      <c r="K616" s="659"/>
      <c r="L616" s="659">
        <v>80</v>
      </c>
      <c r="M616" s="659">
        <v>80</v>
      </c>
      <c r="N616" s="659" t="s">
        <v>2653</v>
      </c>
      <c r="O616" s="659" t="s">
        <v>2654</v>
      </c>
      <c r="P616" s="662">
        <v>428</v>
      </c>
      <c r="Q616" s="659" t="s">
        <v>42</v>
      </c>
      <c r="R616" s="659" t="s">
        <v>41</v>
      </c>
      <c r="S616" s="659" t="s">
        <v>42</v>
      </c>
      <c r="T616" s="659" t="s">
        <v>1370</v>
      </c>
      <c r="U616" s="659" t="s">
        <v>210</v>
      </c>
      <c r="V616" s="659" t="s">
        <v>41</v>
      </c>
      <c r="W616" s="663">
        <v>46023</v>
      </c>
      <c r="X616" s="663">
        <v>46357</v>
      </c>
      <c r="Y616" s="659" t="s">
        <v>44</v>
      </c>
    </row>
    <row r="617" ht="85.5" spans="1:25">
      <c r="A617" s="659">
        <v>2</v>
      </c>
      <c r="B617" s="659" t="s">
        <v>2648</v>
      </c>
      <c r="C617" s="659" t="s">
        <v>2648</v>
      </c>
      <c r="D617" s="659" t="s">
        <v>2649</v>
      </c>
      <c r="E617" s="659" t="s">
        <v>2655</v>
      </c>
      <c r="F617" s="659" t="s">
        <v>632</v>
      </c>
      <c r="G617" s="659" t="s">
        <v>1610</v>
      </c>
      <c r="H617" s="659" t="s">
        <v>37</v>
      </c>
      <c r="I617" s="661" t="s">
        <v>2656</v>
      </c>
      <c r="J617" s="659">
        <v>80</v>
      </c>
      <c r="K617" s="659">
        <v>40</v>
      </c>
      <c r="L617" s="659"/>
      <c r="M617" s="659">
        <v>40</v>
      </c>
      <c r="N617" s="659" t="s">
        <v>2657</v>
      </c>
      <c r="O617" s="659" t="s">
        <v>2658</v>
      </c>
      <c r="P617" s="662">
        <v>1739</v>
      </c>
      <c r="Q617" s="659" t="s">
        <v>42</v>
      </c>
      <c r="R617" s="659" t="s">
        <v>41</v>
      </c>
      <c r="S617" s="659" t="s">
        <v>42</v>
      </c>
      <c r="T617" s="659" t="s">
        <v>1370</v>
      </c>
      <c r="U617" s="659" t="s">
        <v>637</v>
      </c>
      <c r="V617" s="659" t="s">
        <v>41</v>
      </c>
      <c r="W617" s="663">
        <v>46023</v>
      </c>
      <c r="X617" s="663">
        <v>46296</v>
      </c>
      <c r="Y617" s="659" t="s">
        <v>44</v>
      </c>
    </row>
    <row r="618" ht="85.5" spans="1:25">
      <c r="A618" s="659">
        <v>3</v>
      </c>
      <c r="B618" s="659" t="s">
        <v>2648</v>
      </c>
      <c r="C618" s="659" t="s">
        <v>2648</v>
      </c>
      <c r="D618" s="659" t="s">
        <v>2649</v>
      </c>
      <c r="E618" s="659" t="s">
        <v>2659</v>
      </c>
      <c r="F618" s="659" t="s">
        <v>169</v>
      </c>
      <c r="G618" s="659" t="s">
        <v>457</v>
      </c>
      <c r="H618" s="659" t="s">
        <v>37</v>
      </c>
      <c r="I618" s="661" t="s">
        <v>2660</v>
      </c>
      <c r="J618" s="659">
        <v>235</v>
      </c>
      <c r="K618" s="659">
        <v>117.5</v>
      </c>
      <c r="L618" s="659"/>
      <c r="M618" s="659">
        <v>117.5</v>
      </c>
      <c r="N618" s="659" t="s">
        <v>2661</v>
      </c>
      <c r="O618" s="659" t="s">
        <v>2654</v>
      </c>
      <c r="P618" s="662">
        <v>128</v>
      </c>
      <c r="Q618" s="659" t="s">
        <v>42</v>
      </c>
      <c r="R618" s="659" t="s">
        <v>41</v>
      </c>
      <c r="S618" s="659" t="s">
        <v>42</v>
      </c>
      <c r="T618" s="659" t="s">
        <v>1370</v>
      </c>
      <c r="U618" s="659" t="s">
        <v>174</v>
      </c>
      <c r="V618" s="659" t="s">
        <v>41</v>
      </c>
      <c r="W618" s="663">
        <v>46023</v>
      </c>
      <c r="X618" s="663">
        <v>46357</v>
      </c>
      <c r="Y618" s="659" t="s">
        <v>44</v>
      </c>
    </row>
    <row r="619" ht="71.25" spans="1:25">
      <c r="A619" s="659">
        <v>4</v>
      </c>
      <c r="B619" s="659" t="s">
        <v>2648</v>
      </c>
      <c r="C619" s="659" t="s">
        <v>2648</v>
      </c>
      <c r="D619" s="659" t="s">
        <v>2662</v>
      </c>
      <c r="E619" s="664" t="s">
        <v>2663</v>
      </c>
      <c r="F619" s="659" t="s">
        <v>936</v>
      </c>
      <c r="G619" s="659"/>
      <c r="H619" s="659" t="s">
        <v>37</v>
      </c>
      <c r="I619" s="661" t="s">
        <v>2664</v>
      </c>
      <c r="J619" s="659">
        <v>4726</v>
      </c>
      <c r="K619" s="659">
        <v>4726</v>
      </c>
      <c r="L619" s="659"/>
      <c r="M619" s="659"/>
      <c r="N619" s="659" t="s">
        <v>2665</v>
      </c>
      <c r="O619" s="659" t="s">
        <v>2666</v>
      </c>
      <c r="P619" s="662"/>
      <c r="Q619" s="659" t="s">
        <v>42</v>
      </c>
      <c r="R619" s="659" t="s">
        <v>41</v>
      </c>
      <c r="S619" s="659" t="s">
        <v>42</v>
      </c>
      <c r="T619" s="659" t="s">
        <v>1370</v>
      </c>
      <c r="U619" s="659" t="s">
        <v>1370</v>
      </c>
      <c r="V619" s="659" t="s">
        <v>41</v>
      </c>
      <c r="W619" s="663">
        <v>46023</v>
      </c>
      <c r="X619" s="663">
        <v>46357</v>
      </c>
      <c r="Y619" s="659" t="s">
        <v>44</v>
      </c>
    </row>
    <row r="620" ht="14.25" spans="1:25">
      <c r="A620" s="658" t="s">
        <v>2667</v>
      </c>
      <c r="B620" s="657"/>
      <c r="C620" s="657"/>
      <c r="D620" s="657"/>
      <c r="E620" s="657"/>
      <c r="F620" s="657"/>
      <c r="G620" s="657"/>
      <c r="H620" s="657"/>
      <c r="I620" s="658"/>
      <c r="J620" s="500">
        <f>SUM(J621:J622)</f>
        <v>3385</v>
      </c>
      <c r="K620" s="500">
        <f>SUM(K621:K622)</f>
        <v>3385</v>
      </c>
      <c r="L620" s="500">
        <f>SUM(L621:L622)</f>
        <v>0</v>
      </c>
      <c r="M620" s="500">
        <f>SUM(M621:M622)</f>
        <v>0</v>
      </c>
      <c r="N620" s="659"/>
      <c r="O620" s="500"/>
      <c r="P620" s="666"/>
      <c r="Q620" s="500"/>
      <c r="R620" s="500"/>
      <c r="S620" s="500"/>
      <c r="T620" s="500"/>
      <c r="U620" s="500"/>
      <c r="V620" s="500"/>
      <c r="W620" s="660"/>
      <c r="X620" s="660"/>
      <c r="Y620" s="500"/>
    </row>
    <row r="621" ht="71.25" spans="1:25">
      <c r="A621" s="659">
        <v>1</v>
      </c>
      <c r="B621" s="659" t="s">
        <v>2668</v>
      </c>
      <c r="C621" s="659" t="s">
        <v>2669</v>
      </c>
      <c r="D621" s="659" t="s">
        <v>2670</v>
      </c>
      <c r="E621" s="659" t="s">
        <v>2671</v>
      </c>
      <c r="F621" s="659" t="s">
        <v>212</v>
      </c>
      <c r="G621" s="659" t="s">
        <v>2644</v>
      </c>
      <c r="H621" s="659" t="s">
        <v>37</v>
      </c>
      <c r="I621" s="661" t="s">
        <v>2672</v>
      </c>
      <c r="J621" s="659">
        <v>35</v>
      </c>
      <c r="K621" s="659">
        <v>35</v>
      </c>
      <c r="L621" s="659"/>
      <c r="M621" s="659"/>
      <c r="N621" s="659" t="s">
        <v>2673</v>
      </c>
      <c r="O621" s="659"/>
      <c r="P621" s="662">
        <v>2979</v>
      </c>
      <c r="Q621" s="659" t="s">
        <v>42</v>
      </c>
      <c r="R621" s="659" t="s">
        <v>41</v>
      </c>
      <c r="S621" s="659" t="s">
        <v>42</v>
      </c>
      <c r="T621" s="659" t="s">
        <v>1370</v>
      </c>
      <c r="U621" s="659" t="s">
        <v>217</v>
      </c>
      <c r="V621" s="659" t="s">
        <v>41</v>
      </c>
      <c r="W621" s="663">
        <v>46023</v>
      </c>
      <c r="X621" s="663">
        <v>46327</v>
      </c>
      <c r="Y621" s="659" t="s">
        <v>44</v>
      </c>
    </row>
    <row r="622" ht="57" spans="1:25">
      <c r="A622" s="659">
        <v>2</v>
      </c>
      <c r="B622" s="659" t="s">
        <v>2668</v>
      </c>
      <c r="C622" s="659" t="s">
        <v>2674</v>
      </c>
      <c r="D622" s="659" t="s">
        <v>2675</v>
      </c>
      <c r="E622" s="659" t="s">
        <v>2676</v>
      </c>
      <c r="F622" s="659" t="s">
        <v>936</v>
      </c>
      <c r="G622" s="659" t="s">
        <v>936</v>
      </c>
      <c r="H622" s="659" t="s">
        <v>37</v>
      </c>
      <c r="I622" s="661" t="s">
        <v>2677</v>
      </c>
      <c r="J622" s="659">
        <v>3350</v>
      </c>
      <c r="K622" s="659">
        <v>3350</v>
      </c>
      <c r="L622" s="659"/>
      <c r="M622" s="659"/>
      <c r="N622" s="659" t="s">
        <v>2678</v>
      </c>
      <c r="O622" s="659" t="s">
        <v>2679</v>
      </c>
      <c r="P622" s="662">
        <v>5333</v>
      </c>
      <c r="Q622" s="659" t="s">
        <v>41</v>
      </c>
      <c r="R622" s="659" t="s">
        <v>42</v>
      </c>
      <c r="S622" s="659" t="s">
        <v>42</v>
      </c>
      <c r="T622" s="659" t="s">
        <v>2680</v>
      </c>
      <c r="U622" s="659" t="s">
        <v>1864</v>
      </c>
      <c r="V622" s="659" t="s">
        <v>41</v>
      </c>
      <c r="W622" s="663">
        <v>46082</v>
      </c>
      <c r="X622" s="663">
        <v>46357</v>
      </c>
      <c r="Y622" s="659" t="s">
        <v>44</v>
      </c>
    </row>
    <row r="623" ht="14.25" spans="1:25">
      <c r="A623" s="658" t="s">
        <v>2681</v>
      </c>
      <c r="B623" s="657"/>
      <c r="C623" s="657"/>
      <c r="D623" s="657"/>
      <c r="E623" s="657"/>
      <c r="F623" s="657"/>
      <c r="G623" s="657"/>
      <c r="H623" s="657"/>
      <c r="I623" s="658"/>
      <c r="J623" s="500"/>
      <c r="K623" s="500"/>
      <c r="L623" s="500"/>
      <c r="M623" s="500"/>
      <c r="N623" s="500"/>
      <c r="O623" s="500"/>
      <c r="P623" s="500"/>
      <c r="Q623" s="500"/>
      <c r="R623" s="500"/>
      <c r="S623" s="500"/>
      <c r="T623" s="500"/>
      <c r="U623" s="500"/>
      <c r="V623" s="500"/>
      <c r="W623" s="660"/>
      <c r="X623" s="660"/>
      <c r="Y623" s="500"/>
    </row>
    <row r="624" ht="14.25" spans="1:25">
      <c r="A624" s="658" t="s">
        <v>2682</v>
      </c>
      <c r="B624" s="657"/>
      <c r="C624" s="657"/>
      <c r="D624" s="657"/>
      <c r="E624" s="657"/>
      <c r="F624" s="657"/>
      <c r="G624" s="657"/>
      <c r="H624" s="657"/>
      <c r="I624" s="658"/>
      <c r="J624" s="500">
        <f>SUM(J625:J628)</f>
        <v>1870</v>
      </c>
      <c r="K624" s="500">
        <f>SUM(K625:K628)</f>
        <v>1051</v>
      </c>
      <c r="L624" s="500">
        <f>SUM(L625:L628)</f>
        <v>819</v>
      </c>
      <c r="M624" s="500">
        <f>SUM(M625:M628)</f>
        <v>0</v>
      </c>
      <c r="N624" s="500"/>
      <c r="O624" s="500"/>
      <c r="P624" s="500"/>
      <c r="Q624" s="500"/>
      <c r="R624" s="500"/>
      <c r="S624" s="500"/>
      <c r="T624" s="500"/>
      <c r="U624" s="500"/>
      <c r="V624" s="500"/>
      <c r="W624" s="660"/>
      <c r="X624" s="660"/>
      <c r="Y624" s="500"/>
    </row>
    <row r="625" ht="71.25" spans="1:25">
      <c r="A625" s="659">
        <v>1</v>
      </c>
      <c r="B625" s="659" t="s">
        <v>2683</v>
      </c>
      <c r="C625" s="659" t="s">
        <v>2683</v>
      </c>
      <c r="D625" s="659" t="s">
        <v>2683</v>
      </c>
      <c r="E625" s="659" t="s">
        <v>2684</v>
      </c>
      <c r="F625" s="659" t="s">
        <v>936</v>
      </c>
      <c r="G625" s="659"/>
      <c r="H625" s="659" t="s">
        <v>37</v>
      </c>
      <c r="I625" s="661" t="s">
        <v>2685</v>
      </c>
      <c r="J625" s="659">
        <v>471</v>
      </c>
      <c r="K625" s="659">
        <v>471</v>
      </c>
      <c r="L625" s="659"/>
      <c r="M625" s="659"/>
      <c r="N625" s="659" t="s">
        <v>2686</v>
      </c>
      <c r="O625" s="659" t="s">
        <v>2683</v>
      </c>
      <c r="P625" s="662"/>
      <c r="Q625" s="659" t="s">
        <v>42</v>
      </c>
      <c r="R625" s="659" t="s">
        <v>42</v>
      </c>
      <c r="S625" s="659" t="s">
        <v>42</v>
      </c>
      <c r="T625" s="659" t="s">
        <v>2687</v>
      </c>
      <c r="U625" s="659" t="s">
        <v>2687</v>
      </c>
      <c r="V625" s="659" t="s">
        <v>41</v>
      </c>
      <c r="W625" s="663">
        <v>46023</v>
      </c>
      <c r="X625" s="663">
        <v>46386</v>
      </c>
      <c r="Y625" s="659" t="s">
        <v>44</v>
      </c>
    </row>
    <row r="626" ht="71.25" spans="1:25">
      <c r="A626" s="659">
        <v>2</v>
      </c>
      <c r="B626" s="659" t="s">
        <v>2683</v>
      </c>
      <c r="C626" s="659" t="s">
        <v>2683</v>
      </c>
      <c r="D626" s="659" t="s">
        <v>2683</v>
      </c>
      <c r="E626" s="659" t="s">
        <v>2684</v>
      </c>
      <c r="F626" s="659" t="s">
        <v>936</v>
      </c>
      <c r="G626" s="659"/>
      <c r="H626" s="659" t="s">
        <v>37</v>
      </c>
      <c r="I626" s="661" t="s">
        <v>2688</v>
      </c>
      <c r="J626" s="659">
        <v>669</v>
      </c>
      <c r="K626" s="659"/>
      <c r="L626" s="659">
        <v>669</v>
      </c>
      <c r="M626" s="659"/>
      <c r="N626" s="659" t="s">
        <v>2689</v>
      </c>
      <c r="O626" s="659" t="s">
        <v>2683</v>
      </c>
      <c r="P626" s="662"/>
      <c r="Q626" s="659" t="s">
        <v>42</v>
      </c>
      <c r="R626" s="659" t="s">
        <v>42</v>
      </c>
      <c r="S626" s="659" t="s">
        <v>42</v>
      </c>
      <c r="T626" s="659" t="s">
        <v>2687</v>
      </c>
      <c r="U626" s="659" t="s">
        <v>2687</v>
      </c>
      <c r="V626" s="659" t="s">
        <v>41</v>
      </c>
      <c r="W626" s="663">
        <v>46023</v>
      </c>
      <c r="X626" s="663">
        <v>46386</v>
      </c>
      <c r="Y626" s="659" t="s">
        <v>44</v>
      </c>
    </row>
    <row r="627" ht="71.25" spans="1:25">
      <c r="A627" s="659">
        <v>3</v>
      </c>
      <c r="B627" s="659" t="s">
        <v>2683</v>
      </c>
      <c r="C627" s="659" t="s">
        <v>2683</v>
      </c>
      <c r="D627" s="659" t="s">
        <v>2683</v>
      </c>
      <c r="E627" s="659" t="s">
        <v>2684</v>
      </c>
      <c r="F627" s="659" t="s">
        <v>936</v>
      </c>
      <c r="G627" s="659" t="s">
        <v>936</v>
      </c>
      <c r="H627" s="659" t="s">
        <v>37</v>
      </c>
      <c r="I627" s="661" t="s">
        <v>2690</v>
      </c>
      <c r="J627" s="659">
        <v>580</v>
      </c>
      <c r="K627" s="659">
        <v>580</v>
      </c>
      <c r="L627" s="659"/>
      <c r="M627" s="659"/>
      <c r="N627" s="659" t="s">
        <v>2691</v>
      </c>
      <c r="O627" s="659" t="s">
        <v>2683</v>
      </c>
      <c r="P627" s="662"/>
      <c r="Q627" s="659" t="s">
        <v>42</v>
      </c>
      <c r="R627" s="659" t="s">
        <v>42</v>
      </c>
      <c r="S627" s="659" t="s">
        <v>42</v>
      </c>
      <c r="T627" s="659" t="s">
        <v>2687</v>
      </c>
      <c r="U627" s="659" t="s">
        <v>2687</v>
      </c>
      <c r="V627" s="659" t="s">
        <v>41</v>
      </c>
      <c r="W627" s="663">
        <v>46023</v>
      </c>
      <c r="X627" s="663">
        <v>46386</v>
      </c>
      <c r="Y627" s="659" t="s">
        <v>45</v>
      </c>
    </row>
    <row r="628" ht="71.25" spans="1:25">
      <c r="A628" s="659">
        <v>4</v>
      </c>
      <c r="B628" s="659" t="s">
        <v>2683</v>
      </c>
      <c r="C628" s="659" t="s">
        <v>2683</v>
      </c>
      <c r="D628" s="659" t="s">
        <v>2683</v>
      </c>
      <c r="E628" s="659" t="s">
        <v>2684</v>
      </c>
      <c r="F628" s="659" t="s">
        <v>936</v>
      </c>
      <c r="G628" s="659" t="s">
        <v>936</v>
      </c>
      <c r="H628" s="659" t="s">
        <v>37</v>
      </c>
      <c r="I628" s="661" t="s">
        <v>2692</v>
      </c>
      <c r="J628" s="659">
        <v>150</v>
      </c>
      <c r="K628" s="659"/>
      <c r="L628" s="659">
        <v>150</v>
      </c>
      <c r="M628" s="659"/>
      <c r="N628" s="659" t="s">
        <v>2693</v>
      </c>
      <c r="O628" s="659" t="s">
        <v>2683</v>
      </c>
      <c r="P628" s="662"/>
      <c r="Q628" s="659" t="s">
        <v>42</v>
      </c>
      <c r="R628" s="659" t="s">
        <v>42</v>
      </c>
      <c r="S628" s="659" t="s">
        <v>42</v>
      </c>
      <c r="T628" s="659" t="s">
        <v>2687</v>
      </c>
      <c r="U628" s="659" t="s">
        <v>2687</v>
      </c>
      <c r="V628" s="659" t="s">
        <v>41</v>
      </c>
      <c r="W628" s="663">
        <v>46023</v>
      </c>
      <c r="X628" s="663">
        <v>46386</v>
      </c>
      <c r="Y628" s="659" t="s">
        <v>45</v>
      </c>
    </row>
    <row r="629" ht="14.25" spans="1:25">
      <c r="A629" s="658" t="s">
        <v>2694</v>
      </c>
      <c r="B629" s="657"/>
      <c r="C629" s="657"/>
      <c r="D629" s="657"/>
      <c r="E629" s="657"/>
      <c r="F629" s="657"/>
      <c r="G629" s="657"/>
      <c r="H629" s="657"/>
      <c r="I629" s="658"/>
      <c r="J629" s="500">
        <f>SUM(J630:J632)</f>
        <v>1132.25</v>
      </c>
      <c r="K629" s="500">
        <f>SUM(K630:K632)</f>
        <v>0</v>
      </c>
      <c r="L629" s="500">
        <f>SUM(L630:L632)</f>
        <v>1132.25</v>
      </c>
      <c r="M629" s="500">
        <f>SUM(M630:M632)</f>
        <v>0</v>
      </c>
      <c r="N629" s="500"/>
      <c r="O629" s="500"/>
      <c r="P629" s="500"/>
      <c r="Q629" s="500"/>
      <c r="R629" s="500"/>
      <c r="S629" s="500"/>
      <c r="T629" s="500"/>
      <c r="U629" s="500"/>
      <c r="V629" s="500"/>
      <c r="W629" s="660"/>
      <c r="X629" s="660"/>
      <c r="Y629" s="500"/>
    </row>
    <row r="630" ht="85.5" spans="1:25">
      <c r="A630" s="659">
        <v>1</v>
      </c>
      <c r="B630" s="659" t="s">
        <v>2695</v>
      </c>
      <c r="C630" s="659" t="s">
        <v>2695</v>
      </c>
      <c r="D630" s="659" t="s">
        <v>2696</v>
      </c>
      <c r="E630" s="659" t="s">
        <v>2697</v>
      </c>
      <c r="F630" s="659" t="s">
        <v>936</v>
      </c>
      <c r="G630" s="659"/>
      <c r="H630" s="659" t="s">
        <v>37</v>
      </c>
      <c r="I630" s="661" t="s">
        <v>2698</v>
      </c>
      <c r="J630" s="659">
        <v>329.25</v>
      </c>
      <c r="K630" s="659"/>
      <c r="L630" s="659">
        <v>329.25</v>
      </c>
      <c r="M630" s="659"/>
      <c r="N630" s="659" t="s">
        <v>2699</v>
      </c>
      <c r="O630" s="659"/>
      <c r="P630" s="662"/>
      <c r="Q630" s="659" t="s">
        <v>42</v>
      </c>
      <c r="R630" s="659" t="s">
        <v>41</v>
      </c>
      <c r="S630" s="659" t="s">
        <v>42</v>
      </c>
      <c r="T630" s="659" t="s">
        <v>1370</v>
      </c>
      <c r="U630" s="659" t="s">
        <v>1370</v>
      </c>
      <c r="V630" s="659" t="s">
        <v>41</v>
      </c>
      <c r="W630" s="663">
        <v>46023</v>
      </c>
      <c r="X630" s="663">
        <v>46357</v>
      </c>
      <c r="Y630" s="659" t="s">
        <v>44</v>
      </c>
    </row>
    <row r="631" ht="128.25" spans="1:25">
      <c r="A631" s="659">
        <v>2</v>
      </c>
      <c r="B631" s="659" t="s">
        <v>2695</v>
      </c>
      <c r="C631" s="659" t="s">
        <v>2695</v>
      </c>
      <c r="D631" s="659" t="s">
        <v>2700</v>
      </c>
      <c r="E631" s="659" t="s">
        <v>2701</v>
      </c>
      <c r="F631" s="659" t="s">
        <v>936</v>
      </c>
      <c r="G631" s="659"/>
      <c r="H631" s="659" t="s">
        <v>37</v>
      </c>
      <c r="I631" s="661" t="s">
        <v>2702</v>
      </c>
      <c r="J631" s="659">
        <v>670</v>
      </c>
      <c r="K631" s="659"/>
      <c r="L631" s="659">
        <v>670</v>
      </c>
      <c r="M631" s="659"/>
      <c r="N631" s="659" t="s">
        <v>2703</v>
      </c>
      <c r="O631" s="659"/>
      <c r="P631" s="662"/>
      <c r="Q631" s="659" t="s">
        <v>42</v>
      </c>
      <c r="R631" s="659" t="s">
        <v>41</v>
      </c>
      <c r="S631" s="659" t="s">
        <v>42</v>
      </c>
      <c r="T631" s="659" t="s">
        <v>2687</v>
      </c>
      <c r="U631" s="659" t="s">
        <v>2687</v>
      </c>
      <c r="V631" s="659" t="s">
        <v>41</v>
      </c>
      <c r="W631" s="663">
        <v>46023</v>
      </c>
      <c r="X631" s="663">
        <v>46386</v>
      </c>
      <c r="Y631" s="659" t="s">
        <v>44</v>
      </c>
    </row>
    <row r="632" ht="128.25" spans="1:25">
      <c r="A632" s="659">
        <v>3</v>
      </c>
      <c r="B632" s="659" t="s">
        <v>2695</v>
      </c>
      <c r="C632" s="659" t="s">
        <v>2695</v>
      </c>
      <c r="D632" s="659" t="s">
        <v>2700</v>
      </c>
      <c r="E632" s="659" t="s">
        <v>2701</v>
      </c>
      <c r="F632" s="659" t="s">
        <v>936</v>
      </c>
      <c r="G632" s="659"/>
      <c r="H632" s="659" t="s">
        <v>37</v>
      </c>
      <c r="I632" s="661" t="s">
        <v>2704</v>
      </c>
      <c r="J632" s="659">
        <v>133</v>
      </c>
      <c r="K632" s="659"/>
      <c r="L632" s="659">
        <v>133</v>
      </c>
      <c r="M632" s="659"/>
      <c r="N632" s="659" t="s">
        <v>2705</v>
      </c>
      <c r="O632" s="659"/>
      <c r="P632" s="662"/>
      <c r="Q632" s="659" t="s">
        <v>42</v>
      </c>
      <c r="R632" s="659" t="s">
        <v>41</v>
      </c>
      <c r="S632" s="659" t="s">
        <v>42</v>
      </c>
      <c r="T632" s="659" t="s">
        <v>2687</v>
      </c>
      <c r="U632" s="659" t="s">
        <v>2687</v>
      </c>
      <c r="V632" s="659" t="s">
        <v>41</v>
      </c>
      <c r="W632" s="663">
        <v>46023</v>
      </c>
      <c r="X632" s="663">
        <v>46386</v>
      </c>
      <c r="Y632" s="659" t="s">
        <v>45</v>
      </c>
    </row>
  </sheetData>
  <autoFilter xmlns:etc="http://www.wps.cn/officeDocument/2017/etCustomData" ref="A6:Y632" etc:filterBottomFollowUsedRange="0">
    <extLst/>
  </autoFilter>
  <mergeCells count="28">
    <mergeCell ref="A1:B1"/>
    <mergeCell ref="A2:Y2"/>
    <mergeCell ref="F4:G4"/>
    <mergeCell ref="J4:M4"/>
    <mergeCell ref="K5:L5"/>
    <mergeCell ref="A4:A6"/>
    <mergeCell ref="B4:B6"/>
    <mergeCell ref="C4:C6"/>
    <mergeCell ref="D4:D6"/>
    <mergeCell ref="E4:E6"/>
    <mergeCell ref="F5:F6"/>
    <mergeCell ref="G5:G6"/>
    <mergeCell ref="H4:H6"/>
    <mergeCell ref="I4:I6"/>
    <mergeCell ref="J5:J6"/>
    <mergeCell ref="M5:M6"/>
    <mergeCell ref="N4:N6"/>
    <mergeCell ref="O4:O6"/>
    <mergeCell ref="P4:P6"/>
    <mergeCell ref="Q4:Q6"/>
    <mergeCell ref="R4:R6"/>
    <mergeCell ref="S4:S6"/>
    <mergeCell ref="T4:T6"/>
    <mergeCell ref="U4:U6"/>
    <mergeCell ref="V4:V6"/>
    <mergeCell ref="W4:W6"/>
    <mergeCell ref="X4:X6"/>
    <mergeCell ref="Y4:Y6"/>
  </mergeCells>
  <pageMargins left="0.75" right="0.75" top="1" bottom="1" header="0.5" footer="0.5"/>
  <pageSetup paperSize="1"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91"/>
  <sheetViews>
    <sheetView topLeftCell="A184" workbookViewId="0">
      <selection activeCell="N187" sqref="N187"/>
    </sheetView>
  </sheetViews>
  <sheetFormatPr defaultColWidth="9" defaultRowHeight="13.5"/>
  <cols>
    <col min="9" max="9" width="32.5"/>
    <col min="14" max="14" width="43.375"/>
    <col min="23" max="23" width="9.125"/>
  </cols>
  <sheetData>
    <row r="1" ht="20.25" spans="1:26">
      <c r="A1" s="518"/>
      <c r="B1" s="518"/>
      <c r="C1" s="264"/>
      <c r="D1" s="264"/>
      <c r="E1" s="264"/>
      <c r="F1" s="262"/>
      <c r="G1" s="262"/>
      <c r="H1" s="262"/>
      <c r="I1" s="264"/>
      <c r="J1" s="263"/>
      <c r="K1" s="263"/>
      <c r="L1" s="263"/>
      <c r="M1" s="263"/>
      <c r="N1" s="261"/>
      <c r="O1" s="261"/>
      <c r="P1" s="262"/>
      <c r="Q1" s="262"/>
      <c r="R1" s="262"/>
      <c r="S1" s="262"/>
      <c r="T1" s="264"/>
      <c r="U1" s="264"/>
      <c r="V1" s="262"/>
      <c r="W1" s="262"/>
      <c r="X1" s="262"/>
      <c r="Y1" s="262"/>
      <c r="Z1" s="264"/>
    </row>
    <row r="2" ht="27" spans="1:26">
      <c r="A2" s="1" t="s">
        <v>2706</v>
      </c>
      <c r="B2" s="259"/>
      <c r="C2" s="259"/>
      <c r="D2" s="259"/>
      <c r="E2" s="259"/>
      <c r="F2" s="259"/>
      <c r="G2" s="259"/>
      <c r="H2" s="259"/>
      <c r="I2" s="259"/>
      <c r="J2" s="260"/>
      <c r="K2" s="260"/>
      <c r="L2" s="260"/>
      <c r="M2" s="260"/>
      <c r="N2" s="259"/>
      <c r="O2" s="519"/>
      <c r="P2" s="259"/>
      <c r="Q2" s="259"/>
      <c r="R2" s="259"/>
      <c r="S2" s="259"/>
      <c r="T2" s="259"/>
      <c r="U2" s="259"/>
      <c r="V2" s="259"/>
      <c r="W2" s="259"/>
      <c r="X2" s="259"/>
      <c r="Y2" s="259"/>
      <c r="Z2" s="259"/>
    </row>
    <row r="3" ht="15" spans="1:26">
      <c r="A3" s="266" t="s">
        <v>2707</v>
      </c>
      <c r="B3" s="266" t="s">
        <v>2708</v>
      </c>
      <c r="C3" s="266" t="s">
        <v>2709</v>
      </c>
      <c r="D3" s="266" t="s">
        <v>2710</v>
      </c>
      <c r="E3" s="266" t="s">
        <v>2711</v>
      </c>
      <c r="F3" s="267" t="s">
        <v>2712</v>
      </c>
      <c r="G3" s="267"/>
      <c r="H3" s="266" t="s">
        <v>2713</v>
      </c>
      <c r="I3" s="266" t="s">
        <v>2714</v>
      </c>
      <c r="J3" s="268" t="s">
        <v>2715</v>
      </c>
      <c r="K3" s="268"/>
      <c r="L3" s="268"/>
      <c r="M3" s="268"/>
      <c r="N3" s="266" t="s">
        <v>2716</v>
      </c>
      <c r="O3" s="266" t="s">
        <v>2717</v>
      </c>
      <c r="P3" s="266" t="s">
        <v>2718</v>
      </c>
      <c r="Q3" s="266" t="s">
        <v>2719</v>
      </c>
      <c r="R3" s="266" t="s">
        <v>2720</v>
      </c>
      <c r="S3" s="266" t="s">
        <v>2721</v>
      </c>
      <c r="T3" s="266" t="s">
        <v>2722</v>
      </c>
      <c r="U3" s="266" t="s">
        <v>2723</v>
      </c>
      <c r="V3" s="267" t="s">
        <v>2724</v>
      </c>
      <c r="W3" s="266" t="s">
        <v>2725</v>
      </c>
      <c r="X3" s="266" t="s">
        <v>2726</v>
      </c>
      <c r="Y3" s="266" t="s">
        <v>2727</v>
      </c>
      <c r="Z3" s="267" t="s">
        <v>2728</v>
      </c>
    </row>
    <row r="4" ht="15" spans="1:26">
      <c r="A4" s="269"/>
      <c r="B4" s="269"/>
      <c r="C4" s="269"/>
      <c r="D4" s="269"/>
      <c r="E4" s="269"/>
      <c r="F4" s="266" t="s">
        <v>2729</v>
      </c>
      <c r="G4" s="266" t="s">
        <v>2730</v>
      </c>
      <c r="H4" s="269"/>
      <c r="I4" s="269"/>
      <c r="J4" s="268" t="s">
        <v>2731</v>
      </c>
      <c r="K4" s="268" t="s">
        <v>2732</v>
      </c>
      <c r="L4" s="268"/>
      <c r="M4" s="268" t="s">
        <v>2733</v>
      </c>
      <c r="N4" s="269"/>
      <c r="O4" s="269"/>
      <c r="P4" s="269"/>
      <c r="Q4" s="269"/>
      <c r="R4" s="269"/>
      <c r="S4" s="269"/>
      <c r="T4" s="269"/>
      <c r="U4" s="269"/>
      <c r="V4" s="267"/>
      <c r="W4" s="269"/>
      <c r="X4" s="269"/>
      <c r="Y4" s="269"/>
      <c r="Z4" s="267"/>
    </row>
    <row r="5" ht="28.5" spans="1:26">
      <c r="A5" s="270"/>
      <c r="B5" s="270"/>
      <c r="C5" s="270"/>
      <c r="D5" s="270"/>
      <c r="E5" s="270"/>
      <c r="F5" s="270"/>
      <c r="G5" s="270"/>
      <c r="H5" s="270"/>
      <c r="I5" s="270"/>
      <c r="J5" s="268"/>
      <c r="K5" s="268" t="s">
        <v>2734</v>
      </c>
      <c r="L5" s="268" t="s">
        <v>2735</v>
      </c>
      <c r="M5" s="268"/>
      <c r="N5" s="270"/>
      <c r="O5" s="270"/>
      <c r="P5" s="270"/>
      <c r="Q5" s="270"/>
      <c r="R5" s="270"/>
      <c r="S5" s="270"/>
      <c r="T5" s="270"/>
      <c r="U5" s="270"/>
      <c r="V5" s="267"/>
      <c r="W5" s="270"/>
      <c r="X5" s="270"/>
      <c r="Y5" s="270"/>
      <c r="Z5" s="267"/>
    </row>
    <row r="6" spans="1:26">
      <c r="A6" s="520" t="s">
        <v>2736</v>
      </c>
      <c r="B6" s="521"/>
      <c r="C6" s="521"/>
      <c r="D6" s="521"/>
      <c r="E6" s="521"/>
      <c r="F6" s="521"/>
      <c r="G6" s="521"/>
      <c r="H6" s="521"/>
      <c r="I6" s="522"/>
      <c r="J6" s="523">
        <f>J7+J88+J93+J185+J188+J190</f>
        <v>70000</v>
      </c>
      <c r="K6" s="523">
        <f>K7+K88+K93+K185+K188+K190</f>
        <v>46726</v>
      </c>
      <c r="L6" s="523">
        <f>L7+L88+L93+L185+L188+L190</f>
        <v>16525</v>
      </c>
      <c r="M6" s="523">
        <f>M7+M88+M93+M185+M188+M190</f>
        <v>6749</v>
      </c>
      <c r="N6" s="524"/>
      <c r="O6" s="525"/>
      <c r="P6" s="526">
        <v>893234</v>
      </c>
      <c r="Q6" s="526"/>
      <c r="R6" s="526"/>
      <c r="S6" s="526"/>
      <c r="T6" s="526"/>
      <c r="U6" s="526"/>
      <c r="V6" s="521"/>
      <c r="W6" s="526"/>
      <c r="X6" s="526"/>
      <c r="Y6" s="526"/>
      <c r="Z6" s="522"/>
    </row>
    <row r="7" spans="1:26">
      <c r="A7" s="527" t="s">
        <v>30</v>
      </c>
      <c r="B7" s="528"/>
      <c r="C7" s="528"/>
      <c r="D7" s="528"/>
      <c r="E7" s="528"/>
      <c r="F7" s="529"/>
      <c r="G7" s="529"/>
      <c r="H7" s="529"/>
      <c r="I7" s="530"/>
      <c r="J7" s="531">
        <f>SUM(J8:J87)</f>
        <v>43991</v>
      </c>
      <c r="K7" s="531">
        <f>SUM(K8:K87)</f>
        <v>31201</v>
      </c>
      <c r="L7" s="531">
        <f>SUM(L8:L87)</f>
        <v>8540</v>
      </c>
      <c r="M7" s="531">
        <f>SUM(M8:M87)</f>
        <v>4250</v>
      </c>
      <c r="N7" s="532"/>
      <c r="O7" s="533"/>
      <c r="P7" s="534"/>
      <c r="Q7" s="534"/>
      <c r="R7" s="534"/>
      <c r="S7" s="534"/>
      <c r="T7" s="533"/>
      <c r="U7" s="533"/>
      <c r="V7" s="534"/>
      <c r="W7" s="534"/>
      <c r="X7" s="534"/>
      <c r="Y7" s="534"/>
      <c r="Z7" s="535"/>
    </row>
    <row r="8" ht="37.5" spans="1:26">
      <c r="A8" s="32">
        <v>1</v>
      </c>
      <c r="B8" s="32" t="s">
        <v>2737</v>
      </c>
      <c r="C8" s="32" t="s">
        <v>2738</v>
      </c>
      <c r="D8" s="32" t="s">
        <v>2739</v>
      </c>
      <c r="E8" s="68" t="s">
        <v>2740</v>
      </c>
      <c r="F8" s="32" t="s">
        <v>2741</v>
      </c>
      <c r="G8" s="32" t="s">
        <v>2741</v>
      </c>
      <c r="H8" s="32" t="s">
        <v>2742</v>
      </c>
      <c r="I8" s="51" t="s">
        <v>2743</v>
      </c>
      <c r="J8" s="32">
        <v>1000</v>
      </c>
      <c r="K8" s="32">
        <v>400</v>
      </c>
      <c r="L8" s="32">
        <v>600</v>
      </c>
      <c r="M8" s="32"/>
      <c r="N8" s="68" t="s">
        <v>2744</v>
      </c>
      <c r="O8" s="32" t="s">
        <v>2745</v>
      </c>
      <c r="P8" s="32">
        <v>3200</v>
      </c>
      <c r="Q8" s="32" t="s">
        <v>2746</v>
      </c>
      <c r="R8" s="32" t="s">
        <v>2747</v>
      </c>
      <c r="S8" s="32" t="s">
        <v>2747</v>
      </c>
      <c r="T8" s="32" t="s">
        <v>2748</v>
      </c>
      <c r="U8" s="32" t="s">
        <v>2749</v>
      </c>
      <c r="V8" s="32" t="s">
        <v>2746</v>
      </c>
      <c r="W8" s="34">
        <v>46023</v>
      </c>
      <c r="X8" s="536">
        <v>46357</v>
      </c>
      <c r="Y8" s="537" t="s">
        <v>2750</v>
      </c>
      <c r="Z8" s="538"/>
    </row>
    <row r="9" ht="136.5" spans="1:26">
      <c r="A9" s="29">
        <v>2</v>
      </c>
      <c r="B9" s="29" t="s">
        <v>2751</v>
      </c>
      <c r="C9" s="29" t="s">
        <v>2752</v>
      </c>
      <c r="D9" s="29" t="s">
        <v>2753</v>
      </c>
      <c r="E9" s="306" t="s">
        <v>2754</v>
      </c>
      <c r="F9" s="29" t="s">
        <v>2755</v>
      </c>
      <c r="G9" s="29" t="s">
        <v>2756</v>
      </c>
      <c r="H9" s="29" t="s">
        <v>2757</v>
      </c>
      <c r="I9" s="39" t="s">
        <v>2758</v>
      </c>
      <c r="J9" s="29">
        <v>300</v>
      </c>
      <c r="K9" s="29"/>
      <c r="L9" s="29">
        <v>300</v>
      </c>
      <c r="M9" s="29"/>
      <c r="N9" s="39" t="s">
        <v>2759</v>
      </c>
      <c r="O9" s="39" t="s">
        <v>2760</v>
      </c>
      <c r="P9" s="29" t="s">
        <v>2761</v>
      </c>
      <c r="Q9" s="29" t="s">
        <v>2762</v>
      </c>
      <c r="R9" s="29" t="s">
        <v>2762</v>
      </c>
      <c r="S9" s="29" t="s">
        <v>2763</v>
      </c>
      <c r="T9" s="29" t="s">
        <v>2764</v>
      </c>
      <c r="U9" s="32" t="s">
        <v>2765</v>
      </c>
      <c r="V9" s="29" t="s">
        <v>2763</v>
      </c>
      <c r="W9" s="34">
        <v>46204</v>
      </c>
      <c r="X9" s="34">
        <v>46357</v>
      </c>
      <c r="Y9" s="537" t="s">
        <v>2750</v>
      </c>
      <c r="Z9" s="539"/>
    </row>
    <row r="10" ht="50.25" spans="1:26">
      <c r="A10" s="32">
        <v>3</v>
      </c>
      <c r="B10" s="32" t="s">
        <v>2737</v>
      </c>
      <c r="C10" s="32" t="s">
        <v>2766</v>
      </c>
      <c r="D10" s="32" t="s">
        <v>2767</v>
      </c>
      <c r="E10" s="68" t="s">
        <v>2768</v>
      </c>
      <c r="F10" s="32" t="s">
        <v>2741</v>
      </c>
      <c r="G10" s="32" t="s">
        <v>2741</v>
      </c>
      <c r="H10" s="32" t="s">
        <v>2742</v>
      </c>
      <c r="I10" s="68" t="s">
        <v>2769</v>
      </c>
      <c r="J10" s="32">
        <v>226</v>
      </c>
      <c r="K10" s="32"/>
      <c r="L10" s="32">
        <v>226</v>
      </c>
      <c r="M10" s="32"/>
      <c r="N10" s="51" t="s">
        <v>2770</v>
      </c>
      <c r="O10" s="32" t="s">
        <v>2771</v>
      </c>
      <c r="P10" s="32">
        <v>20000</v>
      </c>
      <c r="Q10" s="32" t="s">
        <v>2747</v>
      </c>
      <c r="R10" s="32" t="s">
        <v>2747</v>
      </c>
      <c r="S10" s="32" t="s">
        <v>2746</v>
      </c>
      <c r="T10" s="32" t="s">
        <v>2748</v>
      </c>
      <c r="U10" s="32" t="s">
        <v>2749</v>
      </c>
      <c r="V10" s="32" t="s">
        <v>2746</v>
      </c>
      <c r="W10" s="34">
        <v>46023</v>
      </c>
      <c r="X10" s="536">
        <v>46357</v>
      </c>
      <c r="Y10" s="537" t="s">
        <v>2750</v>
      </c>
      <c r="Z10" s="538"/>
    </row>
    <row r="11" ht="88.5" spans="1:26">
      <c r="A11" s="540">
        <v>4</v>
      </c>
      <c r="B11" s="540" t="s">
        <v>2737</v>
      </c>
      <c r="C11" s="540" t="s">
        <v>2772</v>
      </c>
      <c r="D11" s="540" t="s">
        <v>2773</v>
      </c>
      <c r="E11" s="541" t="s">
        <v>2774</v>
      </c>
      <c r="F11" s="540" t="s">
        <v>2741</v>
      </c>
      <c r="G11" s="540" t="s">
        <v>2741</v>
      </c>
      <c r="H11" s="540" t="s">
        <v>2742</v>
      </c>
      <c r="I11" s="541" t="s">
        <v>2775</v>
      </c>
      <c r="J11" s="540">
        <v>200</v>
      </c>
      <c r="K11" s="540"/>
      <c r="L11" s="540">
        <v>200</v>
      </c>
      <c r="M11" s="540"/>
      <c r="N11" s="541" t="s">
        <v>2776</v>
      </c>
      <c r="O11" s="540" t="s">
        <v>2745</v>
      </c>
      <c r="P11" s="540">
        <v>300</v>
      </c>
      <c r="Q11" s="540" t="s">
        <v>2747</v>
      </c>
      <c r="R11" s="540" t="s">
        <v>2747</v>
      </c>
      <c r="S11" s="540" t="s">
        <v>2747</v>
      </c>
      <c r="T11" s="540" t="s">
        <v>2777</v>
      </c>
      <c r="U11" s="540" t="s">
        <v>2749</v>
      </c>
      <c r="V11" s="540" t="s">
        <v>2746</v>
      </c>
      <c r="W11" s="542">
        <v>46023</v>
      </c>
      <c r="X11" s="543">
        <v>46357</v>
      </c>
      <c r="Y11" s="537" t="s">
        <v>2750</v>
      </c>
      <c r="Z11" s="544"/>
    </row>
    <row r="12" ht="303.75" spans="1:26">
      <c r="A12" s="32">
        <v>5</v>
      </c>
      <c r="B12" s="345" t="s">
        <v>2737</v>
      </c>
      <c r="C12" s="345" t="s">
        <v>2766</v>
      </c>
      <c r="D12" s="345" t="s">
        <v>2778</v>
      </c>
      <c r="E12" s="345" t="s">
        <v>2779</v>
      </c>
      <c r="F12" s="345" t="s">
        <v>2780</v>
      </c>
      <c r="G12" s="345" t="s">
        <v>2781</v>
      </c>
      <c r="H12" s="345" t="s">
        <v>2742</v>
      </c>
      <c r="I12" s="545" t="s">
        <v>2782</v>
      </c>
      <c r="J12" s="546">
        <v>2600</v>
      </c>
      <c r="K12" s="546">
        <v>2600</v>
      </c>
      <c r="L12" s="547"/>
      <c r="M12" s="548"/>
      <c r="N12" s="549" t="s">
        <v>2783</v>
      </c>
      <c r="O12" s="345" t="s">
        <v>2784</v>
      </c>
      <c r="P12" s="550">
        <v>2030</v>
      </c>
      <c r="Q12" s="550" t="s">
        <v>2747</v>
      </c>
      <c r="R12" s="550" t="s">
        <v>2747</v>
      </c>
      <c r="S12" s="550" t="s">
        <v>2746</v>
      </c>
      <c r="T12" s="545" t="s">
        <v>2785</v>
      </c>
      <c r="U12" s="545" t="s">
        <v>2786</v>
      </c>
      <c r="V12" s="550" t="s">
        <v>2746</v>
      </c>
      <c r="W12" s="551">
        <v>46296</v>
      </c>
      <c r="X12" s="551">
        <v>46661</v>
      </c>
      <c r="Y12" s="537" t="s">
        <v>2750</v>
      </c>
      <c r="Z12" s="538"/>
    </row>
    <row r="13" ht="409.5" spans="1:26">
      <c r="A13" s="540">
        <v>6</v>
      </c>
      <c r="B13" s="32" t="s">
        <v>2737</v>
      </c>
      <c r="C13" s="32" t="s">
        <v>2766</v>
      </c>
      <c r="D13" s="32" t="s">
        <v>2787</v>
      </c>
      <c r="E13" s="298" t="s">
        <v>2788</v>
      </c>
      <c r="F13" s="32" t="s">
        <v>2789</v>
      </c>
      <c r="G13" s="32" t="s">
        <v>2790</v>
      </c>
      <c r="H13" s="32" t="s">
        <v>2742</v>
      </c>
      <c r="I13" s="76" t="s">
        <v>2791</v>
      </c>
      <c r="J13" s="32">
        <v>2500</v>
      </c>
      <c r="K13" s="32">
        <v>2500</v>
      </c>
      <c r="L13" s="32"/>
      <c r="M13" s="32"/>
      <c r="N13" s="68" t="s">
        <v>2792</v>
      </c>
      <c r="O13" s="68" t="s">
        <v>2793</v>
      </c>
      <c r="P13" s="32" t="s">
        <v>2794</v>
      </c>
      <c r="Q13" s="32" t="s">
        <v>2747</v>
      </c>
      <c r="R13" s="32" t="s">
        <v>2747</v>
      </c>
      <c r="S13" s="32" t="s">
        <v>2746</v>
      </c>
      <c r="T13" s="32" t="s">
        <v>2748</v>
      </c>
      <c r="U13" s="32" t="s">
        <v>2795</v>
      </c>
      <c r="V13" s="32">
        <v>2026</v>
      </c>
      <c r="W13" s="69">
        <v>46383</v>
      </c>
      <c r="X13" s="69">
        <v>46539</v>
      </c>
      <c r="Y13" s="537" t="s">
        <v>2750</v>
      </c>
      <c r="Z13" s="538"/>
    </row>
    <row r="14" ht="309" spans="1:26">
      <c r="A14" s="32">
        <v>7</v>
      </c>
      <c r="B14" s="32" t="s">
        <v>2737</v>
      </c>
      <c r="C14" s="32" t="s">
        <v>2766</v>
      </c>
      <c r="D14" s="32" t="s">
        <v>2787</v>
      </c>
      <c r="E14" s="298" t="s">
        <v>2796</v>
      </c>
      <c r="F14" s="32" t="s">
        <v>2797</v>
      </c>
      <c r="G14" s="32" t="s">
        <v>2798</v>
      </c>
      <c r="H14" s="32" t="s">
        <v>2742</v>
      </c>
      <c r="I14" s="76" t="s">
        <v>2799</v>
      </c>
      <c r="J14" s="32">
        <v>2300</v>
      </c>
      <c r="K14" s="32">
        <v>2300</v>
      </c>
      <c r="L14" s="32"/>
      <c r="M14" s="32"/>
      <c r="N14" s="68" t="s">
        <v>2800</v>
      </c>
      <c r="O14" s="345" t="s">
        <v>2784</v>
      </c>
      <c r="P14" s="32">
        <v>8600</v>
      </c>
      <c r="Q14" s="32" t="s">
        <v>2746</v>
      </c>
      <c r="R14" s="32" t="s">
        <v>2747</v>
      </c>
      <c r="S14" s="32" t="s">
        <v>2746</v>
      </c>
      <c r="T14" s="32" t="s">
        <v>2748</v>
      </c>
      <c r="U14" s="32" t="s">
        <v>2801</v>
      </c>
      <c r="V14" s="32"/>
      <c r="W14" s="34">
        <v>46174</v>
      </c>
      <c r="X14" s="34">
        <v>46357</v>
      </c>
      <c r="Y14" s="537" t="s">
        <v>2750</v>
      </c>
      <c r="Z14" s="538"/>
    </row>
    <row r="15" ht="255" spans="1:26">
      <c r="A15" s="540">
        <v>8</v>
      </c>
      <c r="B15" s="32" t="s">
        <v>2737</v>
      </c>
      <c r="C15" s="32" t="s">
        <v>2766</v>
      </c>
      <c r="D15" s="32" t="s">
        <v>2787</v>
      </c>
      <c r="E15" s="68" t="s">
        <v>2802</v>
      </c>
      <c r="F15" s="32" t="s">
        <v>2803</v>
      </c>
      <c r="G15" s="32" t="s">
        <v>2804</v>
      </c>
      <c r="H15" s="32" t="s">
        <v>2742</v>
      </c>
      <c r="I15" s="68" t="s">
        <v>2805</v>
      </c>
      <c r="J15" s="32">
        <v>1900</v>
      </c>
      <c r="K15" s="32">
        <v>1900</v>
      </c>
      <c r="L15" s="32"/>
      <c r="M15" s="32"/>
      <c r="N15" s="68" t="s">
        <v>2806</v>
      </c>
      <c r="O15" s="32" t="s">
        <v>2807</v>
      </c>
      <c r="P15" s="32">
        <v>300</v>
      </c>
      <c r="Q15" s="32" t="s">
        <v>2747</v>
      </c>
      <c r="R15" s="32" t="s">
        <v>2747</v>
      </c>
      <c r="S15" s="32" t="s">
        <v>2747</v>
      </c>
      <c r="T15" s="32" t="s">
        <v>2748</v>
      </c>
      <c r="U15" s="32" t="s">
        <v>2808</v>
      </c>
      <c r="V15" s="32" t="s">
        <v>2746</v>
      </c>
      <c r="W15" s="34">
        <v>46023</v>
      </c>
      <c r="X15" s="536">
        <v>46357</v>
      </c>
      <c r="Y15" s="537" t="s">
        <v>2750</v>
      </c>
      <c r="Z15" s="538"/>
    </row>
    <row r="16" ht="228" spans="1:26">
      <c r="A16" s="32">
        <v>9</v>
      </c>
      <c r="B16" s="32" t="s">
        <v>2737</v>
      </c>
      <c r="C16" s="32" t="s">
        <v>2766</v>
      </c>
      <c r="D16" s="32" t="s">
        <v>2787</v>
      </c>
      <c r="E16" s="32" t="s">
        <v>2809</v>
      </c>
      <c r="F16" s="32" t="s">
        <v>2810</v>
      </c>
      <c r="G16" s="32" t="s">
        <v>2811</v>
      </c>
      <c r="H16" s="32" t="s">
        <v>2742</v>
      </c>
      <c r="I16" s="68" t="s">
        <v>2812</v>
      </c>
      <c r="J16" s="32">
        <v>1500</v>
      </c>
      <c r="K16" s="32">
        <v>1500</v>
      </c>
      <c r="L16" s="32"/>
      <c r="M16" s="32"/>
      <c r="N16" s="68" t="s">
        <v>2813</v>
      </c>
      <c r="O16" s="32" t="s">
        <v>2814</v>
      </c>
      <c r="P16" s="32">
        <v>985</v>
      </c>
      <c r="Q16" s="32" t="s">
        <v>2747</v>
      </c>
      <c r="R16" s="32" t="s">
        <v>2747</v>
      </c>
      <c r="S16" s="32" t="s">
        <v>2747</v>
      </c>
      <c r="T16" s="32" t="s">
        <v>2748</v>
      </c>
      <c r="U16" s="32" t="s">
        <v>2815</v>
      </c>
      <c r="V16" s="32" t="s">
        <v>2746</v>
      </c>
      <c r="W16" s="293" t="s">
        <v>2816</v>
      </c>
      <c r="X16" s="293" t="s">
        <v>2817</v>
      </c>
      <c r="Y16" s="537" t="s">
        <v>2750</v>
      </c>
      <c r="Z16" s="552"/>
    </row>
    <row r="17" ht="252.75" spans="1:26">
      <c r="A17" s="540">
        <v>10</v>
      </c>
      <c r="B17" s="32" t="s">
        <v>2737</v>
      </c>
      <c r="C17" s="32" t="s">
        <v>2766</v>
      </c>
      <c r="D17" s="32" t="s">
        <v>2787</v>
      </c>
      <c r="E17" s="298" t="s">
        <v>2818</v>
      </c>
      <c r="F17" s="32" t="s">
        <v>2789</v>
      </c>
      <c r="G17" s="32" t="s">
        <v>2819</v>
      </c>
      <c r="H17" s="32" t="s">
        <v>2742</v>
      </c>
      <c r="I17" s="68" t="s">
        <v>2820</v>
      </c>
      <c r="J17" s="32">
        <v>980</v>
      </c>
      <c r="K17" s="32">
        <v>980</v>
      </c>
      <c r="L17" s="32"/>
      <c r="M17" s="32"/>
      <c r="N17" s="298" t="s">
        <v>2821</v>
      </c>
      <c r="O17" s="32" t="s">
        <v>2822</v>
      </c>
      <c r="P17" s="32">
        <v>230</v>
      </c>
      <c r="Q17" s="32" t="s">
        <v>2747</v>
      </c>
      <c r="R17" s="32" t="s">
        <v>2747</v>
      </c>
      <c r="S17" s="32" t="s">
        <v>2746</v>
      </c>
      <c r="T17" s="32" t="s">
        <v>2748</v>
      </c>
      <c r="U17" s="32" t="s">
        <v>2823</v>
      </c>
      <c r="V17" s="32">
        <v>2026</v>
      </c>
      <c r="W17" s="34">
        <v>46023</v>
      </c>
      <c r="X17" s="536">
        <v>46357</v>
      </c>
      <c r="Y17" s="537" t="s">
        <v>2750</v>
      </c>
      <c r="Z17" s="538"/>
    </row>
    <row r="18" ht="279.75" spans="1:26">
      <c r="A18" s="32">
        <v>11</v>
      </c>
      <c r="B18" s="32" t="s">
        <v>2737</v>
      </c>
      <c r="C18" s="32" t="s">
        <v>2766</v>
      </c>
      <c r="D18" s="32" t="s">
        <v>2824</v>
      </c>
      <c r="E18" s="32" t="s">
        <v>2825</v>
      </c>
      <c r="F18" s="32" t="s">
        <v>2826</v>
      </c>
      <c r="G18" s="32" t="s">
        <v>2827</v>
      </c>
      <c r="H18" s="32" t="s">
        <v>2742</v>
      </c>
      <c r="I18" s="68" t="s">
        <v>2828</v>
      </c>
      <c r="J18" s="32">
        <v>980</v>
      </c>
      <c r="K18" s="32"/>
      <c r="L18" s="32">
        <v>980</v>
      </c>
      <c r="M18" s="32"/>
      <c r="N18" s="68" t="s">
        <v>2829</v>
      </c>
      <c r="O18" s="32" t="s">
        <v>2830</v>
      </c>
      <c r="P18" s="32">
        <v>3606</v>
      </c>
      <c r="Q18" s="32" t="s">
        <v>2747</v>
      </c>
      <c r="R18" s="32" t="s">
        <v>2747</v>
      </c>
      <c r="S18" s="32" t="s">
        <v>2747</v>
      </c>
      <c r="T18" s="32" t="s">
        <v>2748</v>
      </c>
      <c r="U18" s="32" t="s">
        <v>2831</v>
      </c>
      <c r="V18" s="32" t="s">
        <v>2746</v>
      </c>
      <c r="W18" s="32" t="s">
        <v>2816</v>
      </c>
      <c r="X18" s="536">
        <v>46327</v>
      </c>
      <c r="Y18" s="537" t="s">
        <v>2750</v>
      </c>
      <c r="Z18" s="553"/>
    </row>
    <row r="19" ht="189.75" spans="1:26">
      <c r="A19" s="540">
        <v>12</v>
      </c>
      <c r="B19" s="32" t="s">
        <v>2737</v>
      </c>
      <c r="C19" s="68" t="s">
        <v>2772</v>
      </c>
      <c r="D19" s="68" t="s">
        <v>2832</v>
      </c>
      <c r="E19" s="68" t="s">
        <v>2833</v>
      </c>
      <c r="F19" s="32" t="s">
        <v>2834</v>
      </c>
      <c r="G19" s="32" t="s">
        <v>2835</v>
      </c>
      <c r="H19" s="32" t="s">
        <v>2742</v>
      </c>
      <c r="I19" s="68" t="s">
        <v>2836</v>
      </c>
      <c r="J19" s="32">
        <v>950</v>
      </c>
      <c r="K19" s="32">
        <v>950</v>
      </c>
      <c r="L19" s="32"/>
      <c r="M19" s="32"/>
      <c r="N19" s="68" t="s">
        <v>2837</v>
      </c>
      <c r="O19" s="32" t="s">
        <v>2822</v>
      </c>
      <c r="P19" s="32">
        <v>408</v>
      </c>
      <c r="Q19" s="32" t="s">
        <v>2747</v>
      </c>
      <c r="R19" s="32" t="s">
        <v>2747</v>
      </c>
      <c r="S19" s="32" t="s">
        <v>2747</v>
      </c>
      <c r="T19" s="32" t="s">
        <v>2748</v>
      </c>
      <c r="U19" s="32" t="s">
        <v>2838</v>
      </c>
      <c r="V19" s="32" t="s">
        <v>2746</v>
      </c>
      <c r="W19" s="554">
        <v>46143</v>
      </c>
      <c r="X19" s="536">
        <v>46327</v>
      </c>
      <c r="Y19" s="537" t="s">
        <v>2750</v>
      </c>
      <c r="Z19" s="555"/>
    </row>
    <row r="20" ht="137.25" spans="1:26">
      <c r="A20" s="32">
        <v>13</v>
      </c>
      <c r="B20" s="32" t="s">
        <v>2737</v>
      </c>
      <c r="C20" s="32" t="s">
        <v>2766</v>
      </c>
      <c r="D20" s="32" t="s">
        <v>2787</v>
      </c>
      <c r="E20" s="32" t="s">
        <v>2839</v>
      </c>
      <c r="F20" s="32" t="s">
        <v>2840</v>
      </c>
      <c r="G20" s="32" t="s">
        <v>2841</v>
      </c>
      <c r="H20" s="32" t="s">
        <v>2742</v>
      </c>
      <c r="I20" s="68" t="s">
        <v>2842</v>
      </c>
      <c r="J20" s="32">
        <v>950</v>
      </c>
      <c r="K20" s="32">
        <v>950</v>
      </c>
      <c r="L20" s="32"/>
      <c r="M20" s="32"/>
      <c r="N20" s="51" t="s">
        <v>2843</v>
      </c>
      <c r="O20" s="32" t="s">
        <v>2844</v>
      </c>
      <c r="P20" s="66">
        <v>2195</v>
      </c>
      <c r="Q20" s="32" t="s">
        <v>2747</v>
      </c>
      <c r="R20" s="32" t="s">
        <v>2747</v>
      </c>
      <c r="S20" s="32" t="s">
        <v>2747</v>
      </c>
      <c r="T20" s="32" t="s">
        <v>2748</v>
      </c>
      <c r="U20" s="32" t="s">
        <v>2845</v>
      </c>
      <c r="V20" s="32" t="s">
        <v>2746</v>
      </c>
      <c r="W20" s="34">
        <v>46023</v>
      </c>
      <c r="X20" s="536">
        <v>46357</v>
      </c>
      <c r="Y20" s="537" t="s">
        <v>2750</v>
      </c>
      <c r="Z20" s="538"/>
    </row>
    <row r="21" ht="153" spans="1:26">
      <c r="A21" s="540">
        <v>14</v>
      </c>
      <c r="B21" s="68" t="s">
        <v>2737</v>
      </c>
      <c r="C21" s="68" t="s">
        <v>2766</v>
      </c>
      <c r="D21" s="68" t="s">
        <v>2787</v>
      </c>
      <c r="E21" s="68" t="s">
        <v>2846</v>
      </c>
      <c r="F21" s="68" t="s">
        <v>2826</v>
      </c>
      <c r="G21" s="68" t="s">
        <v>2847</v>
      </c>
      <c r="H21" s="32" t="s">
        <v>2742</v>
      </c>
      <c r="I21" s="68" t="s">
        <v>2848</v>
      </c>
      <c r="J21" s="32">
        <v>846</v>
      </c>
      <c r="K21" s="32">
        <v>846</v>
      </c>
      <c r="L21" s="32"/>
      <c r="M21" s="32"/>
      <c r="N21" s="68" t="s">
        <v>2849</v>
      </c>
      <c r="O21" s="68" t="s">
        <v>2830</v>
      </c>
      <c r="P21" s="32">
        <v>2741</v>
      </c>
      <c r="Q21" s="68" t="s">
        <v>2747</v>
      </c>
      <c r="R21" s="68" t="s">
        <v>2747</v>
      </c>
      <c r="S21" s="68" t="s">
        <v>2747</v>
      </c>
      <c r="T21" s="68" t="s">
        <v>2748</v>
      </c>
      <c r="U21" s="68" t="s">
        <v>2850</v>
      </c>
      <c r="V21" s="32" t="s">
        <v>2746</v>
      </c>
      <c r="W21" s="556">
        <v>46174</v>
      </c>
      <c r="X21" s="69">
        <v>46357</v>
      </c>
      <c r="Y21" s="537" t="s">
        <v>2750</v>
      </c>
      <c r="Z21" s="552"/>
    </row>
    <row r="22" ht="255" spans="1:26">
      <c r="A22" s="32">
        <v>15</v>
      </c>
      <c r="B22" s="68" t="s">
        <v>2737</v>
      </c>
      <c r="C22" s="68" t="s">
        <v>2766</v>
      </c>
      <c r="D22" s="68" t="s">
        <v>2787</v>
      </c>
      <c r="E22" s="68" t="s">
        <v>2851</v>
      </c>
      <c r="F22" s="68" t="s">
        <v>2852</v>
      </c>
      <c r="G22" s="68" t="s">
        <v>2853</v>
      </c>
      <c r="H22" s="32" t="s">
        <v>2742</v>
      </c>
      <c r="I22" s="68" t="s">
        <v>2854</v>
      </c>
      <c r="J22" s="32">
        <v>800</v>
      </c>
      <c r="K22" s="32">
        <v>800</v>
      </c>
      <c r="L22" s="32"/>
      <c r="M22" s="32"/>
      <c r="N22" s="68" t="s">
        <v>2855</v>
      </c>
      <c r="O22" s="68" t="s">
        <v>2822</v>
      </c>
      <c r="P22" s="32">
        <v>2685</v>
      </c>
      <c r="Q22" s="68" t="s">
        <v>2747</v>
      </c>
      <c r="R22" s="68" t="s">
        <v>2747</v>
      </c>
      <c r="S22" s="68" t="s">
        <v>2747</v>
      </c>
      <c r="T22" s="68" t="s">
        <v>2748</v>
      </c>
      <c r="U22" s="68" t="s">
        <v>2856</v>
      </c>
      <c r="V22" s="32" t="s">
        <v>2746</v>
      </c>
      <c r="W22" s="556">
        <v>46174</v>
      </c>
      <c r="X22" s="69">
        <v>46357</v>
      </c>
      <c r="Y22" s="537" t="s">
        <v>2750</v>
      </c>
      <c r="Z22" s="552"/>
    </row>
    <row r="23" ht="306" spans="1:26">
      <c r="A23" s="540">
        <v>16</v>
      </c>
      <c r="B23" s="68" t="s">
        <v>2737</v>
      </c>
      <c r="C23" s="68" t="s">
        <v>2766</v>
      </c>
      <c r="D23" s="68" t="s">
        <v>2787</v>
      </c>
      <c r="E23" s="541" t="s">
        <v>2857</v>
      </c>
      <c r="F23" s="541" t="s">
        <v>2858</v>
      </c>
      <c r="G23" s="541" t="s">
        <v>2859</v>
      </c>
      <c r="H23" s="541" t="s">
        <v>2742</v>
      </c>
      <c r="I23" s="541" t="s">
        <v>2860</v>
      </c>
      <c r="J23" s="540">
        <v>800</v>
      </c>
      <c r="K23" s="540">
        <v>800</v>
      </c>
      <c r="L23" s="541"/>
      <c r="M23" s="541"/>
      <c r="N23" s="557" t="s">
        <v>2861</v>
      </c>
      <c r="O23" s="541" t="s">
        <v>2745</v>
      </c>
      <c r="P23" s="540">
        <v>4510</v>
      </c>
      <c r="Q23" s="541" t="s">
        <v>2747</v>
      </c>
      <c r="R23" s="541" t="s">
        <v>2747</v>
      </c>
      <c r="S23" s="541" t="s">
        <v>2746</v>
      </c>
      <c r="T23" s="541" t="s">
        <v>2748</v>
      </c>
      <c r="U23" s="541" t="s">
        <v>2862</v>
      </c>
      <c r="V23" s="540" t="s">
        <v>2746</v>
      </c>
      <c r="W23" s="556">
        <v>46174</v>
      </c>
      <c r="X23" s="69">
        <v>46357</v>
      </c>
      <c r="Y23" s="537" t="s">
        <v>2750</v>
      </c>
      <c r="Z23" s="552"/>
    </row>
    <row r="24" ht="215.25" spans="1:26">
      <c r="A24" s="32">
        <v>17</v>
      </c>
      <c r="B24" s="32" t="s">
        <v>2737</v>
      </c>
      <c r="C24" s="46" t="s">
        <v>2766</v>
      </c>
      <c r="D24" s="32" t="s">
        <v>2787</v>
      </c>
      <c r="E24" s="32" t="s">
        <v>2863</v>
      </c>
      <c r="F24" s="32" t="s">
        <v>2864</v>
      </c>
      <c r="G24" s="32" t="s">
        <v>2865</v>
      </c>
      <c r="H24" s="32" t="s">
        <v>2742</v>
      </c>
      <c r="I24" s="287" t="s">
        <v>2866</v>
      </c>
      <c r="J24" s="278">
        <v>800</v>
      </c>
      <c r="K24" s="32">
        <v>800</v>
      </c>
      <c r="L24" s="46"/>
      <c r="M24" s="32"/>
      <c r="N24" s="298" t="s">
        <v>2867</v>
      </c>
      <c r="O24" s="32" t="s">
        <v>2814</v>
      </c>
      <c r="P24" s="32">
        <v>648</v>
      </c>
      <c r="Q24" s="32" t="s">
        <v>2747</v>
      </c>
      <c r="R24" s="32" t="s">
        <v>2747</v>
      </c>
      <c r="S24" s="32" t="s">
        <v>2747</v>
      </c>
      <c r="T24" s="32" t="s">
        <v>2748</v>
      </c>
      <c r="U24" s="32" t="s">
        <v>2868</v>
      </c>
      <c r="V24" s="32" t="s">
        <v>2746</v>
      </c>
      <c r="W24" s="34">
        <v>46023</v>
      </c>
      <c r="X24" s="536">
        <v>46357</v>
      </c>
      <c r="Y24" s="537" t="s">
        <v>2750</v>
      </c>
      <c r="Z24" s="538"/>
    </row>
    <row r="25" ht="112.5" spans="1:26">
      <c r="A25" s="540">
        <v>18</v>
      </c>
      <c r="B25" s="32" t="s">
        <v>2737</v>
      </c>
      <c r="C25" s="32" t="s">
        <v>2766</v>
      </c>
      <c r="D25" s="32" t="s">
        <v>2787</v>
      </c>
      <c r="E25" s="68" t="s">
        <v>2869</v>
      </c>
      <c r="F25" s="32" t="s">
        <v>2870</v>
      </c>
      <c r="G25" s="32" t="s">
        <v>2871</v>
      </c>
      <c r="H25" s="32" t="s">
        <v>2742</v>
      </c>
      <c r="I25" s="68" t="s">
        <v>2872</v>
      </c>
      <c r="J25" s="32">
        <v>800</v>
      </c>
      <c r="K25" s="32">
        <v>800</v>
      </c>
      <c r="L25" s="32"/>
      <c r="M25" s="32"/>
      <c r="N25" s="68" t="s">
        <v>2873</v>
      </c>
      <c r="O25" s="32" t="s">
        <v>2814</v>
      </c>
      <c r="P25" s="32">
        <v>500</v>
      </c>
      <c r="Q25" s="32" t="s">
        <v>2747</v>
      </c>
      <c r="R25" s="32" t="s">
        <v>2747</v>
      </c>
      <c r="S25" s="32" t="s">
        <v>2747</v>
      </c>
      <c r="T25" s="32" t="s">
        <v>2748</v>
      </c>
      <c r="U25" s="32" t="s">
        <v>2874</v>
      </c>
      <c r="V25" s="32" t="s">
        <v>2746</v>
      </c>
      <c r="W25" s="34">
        <v>46054</v>
      </c>
      <c r="X25" s="536">
        <v>46357</v>
      </c>
      <c r="Y25" s="537" t="s">
        <v>2750</v>
      </c>
      <c r="Z25" s="538"/>
    </row>
    <row r="26" ht="216" spans="1:26">
      <c r="A26" s="32">
        <v>19</v>
      </c>
      <c r="B26" s="32" t="s">
        <v>2737</v>
      </c>
      <c r="C26" s="32" t="s">
        <v>2766</v>
      </c>
      <c r="D26" s="32" t="s">
        <v>2787</v>
      </c>
      <c r="E26" s="32" t="s">
        <v>2875</v>
      </c>
      <c r="F26" s="32" t="s">
        <v>2858</v>
      </c>
      <c r="G26" s="32" t="s">
        <v>2876</v>
      </c>
      <c r="H26" s="32" t="s">
        <v>2742</v>
      </c>
      <c r="I26" s="68" t="s">
        <v>2877</v>
      </c>
      <c r="J26" s="32">
        <v>800</v>
      </c>
      <c r="K26" s="32">
        <v>800</v>
      </c>
      <c r="L26" s="32"/>
      <c r="M26" s="32"/>
      <c r="N26" s="68" t="s">
        <v>2878</v>
      </c>
      <c r="O26" s="32" t="s">
        <v>2879</v>
      </c>
      <c r="P26" s="32">
        <v>675</v>
      </c>
      <c r="Q26" s="32" t="s">
        <v>2747</v>
      </c>
      <c r="R26" s="32" t="s">
        <v>2747</v>
      </c>
      <c r="S26" s="32" t="s">
        <v>2746</v>
      </c>
      <c r="T26" s="32" t="s">
        <v>2748</v>
      </c>
      <c r="U26" s="32" t="s">
        <v>2862</v>
      </c>
      <c r="V26" s="32" t="s">
        <v>2746</v>
      </c>
      <c r="W26" s="34">
        <v>46023</v>
      </c>
      <c r="X26" s="536">
        <v>46357</v>
      </c>
      <c r="Y26" s="537" t="s">
        <v>2750</v>
      </c>
      <c r="Z26" s="538"/>
    </row>
    <row r="27" ht="125.25" spans="1:26">
      <c r="A27" s="540">
        <v>20</v>
      </c>
      <c r="B27" s="32" t="s">
        <v>2737</v>
      </c>
      <c r="C27" s="32" t="s">
        <v>2766</v>
      </c>
      <c r="D27" s="32" t="s">
        <v>2787</v>
      </c>
      <c r="E27" s="541" t="s">
        <v>2880</v>
      </c>
      <c r="F27" s="32" t="s">
        <v>2852</v>
      </c>
      <c r="G27" s="32" t="s">
        <v>2881</v>
      </c>
      <c r="H27" s="32" t="s">
        <v>2742</v>
      </c>
      <c r="I27" s="68" t="s">
        <v>2882</v>
      </c>
      <c r="J27" s="32">
        <v>700</v>
      </c>
      <c r="K27" s="32">
        <v>700</v>
      </c>
      <c r="L27" s="32"/>
      <c r="M27" s="32"/>
      <c r="N27" s="68" t="s">
        <v>2883</v>
      </c>
      <c r="O27" s="32" t="s">
        <v>2884</v>
      </c>
      <c r="P27" s="32">
        <v>200</v>
      </c>
      <c r="Q27" s="32" t="s">
        <v>2747</v>
      </c>
      <c r="R27" s="32" t="s">
        <v>2747</v>
      </c>
      <c r="S27" s="32" t="s">
        <v>2747</v>
      </c>
      <c r="T27" s="32" t="s">
        <v>2748</v>
      </c>
      <c r="U27" s="32" t="s">
        <v>2856</v>
      </c>
      <c r="V27" s="32" t="s">
        <v>2746</v>
      </c>
      <c r="W27" s="34">
        <v>46023</v>
      </c>
      <c r="X27" s="536">
        <v>46357</v>
      </c>
      <c r="Y27" s="537" t="s">
        <v>2750</v>
      </c>
      <c r="Z27" s="538"/>
    </row>
    <row r="28" ht="139.5" spans="1:26">
      <c r="A28" s="32">
        <v>21</v>
      </c>
      <c r="B28" s="68" t="s">
        <v>2737</v>
      </c>
      <c r="C28" s="68" t="s">
        <v>2766</v>
      </c>
      <c r="D28" s="68" t="s">
        <v>2787</v>
      </c>
      <c r="E28" s="32" t="s">
        <v>2885</v>
      </c>
      <c r="F28" s="32" t="s">
        <v>2864</v>
      </c>
      <c r="G28" s="32" t="s">
        <v>2886</v>
      </c>
      <c r="H28" s="32" t="s">
        <v>2742</v>
      </c>
      <c r="I28" s="32" t="s">
        <v>2887</v>
      </c>
      <c r="J28" s="32">
        <v>700</v>
      </c>
      <c r="K28" s="32">
        <v>700</v>
      </c>
      <c r="L28" s="32"/>
      <c r="M28" s="32"/>
      <c r="N28" s="68" t="s">
        <v>2888</v>
      </c>
      <c r="O28" s="32" t="s">
        <v>2822</v>
      </c>
      <c r="P28" s="32">
        <v>1145</v>
      </c>
      <c r="Q28" s="32" t="s">
        <v>2747</v>
      </c>
      <c r="R28" s="32" t="s">
        <v>2747</v>
      </c>
      <c r="S28" s="32" t="s">
        <v>2746</v>
      </c>
      <c r="T28" s="32" t="s">
        <v>2748</v>
      </c>
      <c r="U28" s="32" t="s">
        <v>2868</v>
      </c>
      <c r="V28" s="32" t="s">
        <v>2746</v>
      </c>
      <c r="W28" s="556">
        <v>46174</v>
      </c>
      <c r="X28" s="69">
        <v>46357</v>
      </c>
      <c r="Y28" s="537" t="s">
        <v>2750</v>
      </c>
      <c r="Z28" s="558"/>
    </row>
    <row r="29" ht="87.75" spans="1:26">
      <c r="A29" s="540">
        <v>22</v>
      </c>
      <c r="B29" s="32" t="s">
        <v>2737</v>
      </c>
      <c r="C29" s="32" t="s">
        <v>2889</v>
      </c>
      <c r="D29" s="32" t="s">
        <v>2787</v>
      </c>
      <c r="E29" s="32" t="s">
        <v>2890</v>
      </c>
      <c r="F29" s="32" t="s">
        <v>2891</v>
      </c>
      <c r="G29" s="32" t="s">
        <v>2892</v>
      </c>
      <c r="H29" s="32" t="s">
        <v>2742</v>
      </c>
      <c r="I29" s="32" t="s">
        <v>2893</v>
      </c>
      <c r="J29" s="32">
        <v>600</v>
      </c>
      <c r="K29" s="32">
        <v>600</v>
      </c>
      <c r="L29" s="32"/>
      <c r="M29" s="32"/>
      <c r="N29" s="32" t="s">
        <v>2894</v>
      </c>
      <c r="O29" s="32" t="s">
        <v>2895</v>
      </c>
      <c r="P29" s="32">
        <v>37</v>
      </c>
      <c r="Q29" s="32" t="s">
        <v>2747</v>
      </c>
      <c r="R29" s="32" t="s">
        <v>2747</v>
      </c>
      <c r="S29" s="32" t="s">
        <v>2747</v>
      </c>
      <c r="T29" s="32" t="s">
        <v>2748</v>
      </c>
      <c r="U29" s="32" t="s">
        <v>2896</v>
      </c>
      <c r="V29" s="32" t="s">
        <v>2746</v>
      </c>
      <c r="W29" s="34">
        <v>46023</v>
      </c>
      <c r="X29" s="536">
        <v>46357</v>
      </c>
      <c r="Y29" s="537" t="s">
        <v>2750</v>
      </c>
      <c r="Z29" s="538"/>
    </row>
    <row r="30" ht="355.5" spans="1:26">
      <c r="A30" s="32">
        <v>23</v>
      </c>
      <c r="B30" s="32" t="s">
        <v>2737</v>
      </c>
      <c r="C30" s="32" t="s">
        <v>2766</v>
      </c>
      <c r="D30" s="32" t="s">
        <v>2787</v>
      </c>
      <c r="E30" s="32" t="s">
        <v>2897</v>
      </c>
      <c r="F30" s="32" t="s">
        <v>2803</v>
      </c>
      <c r="G30" s="32" t="s">
        <v>2898</v>
      </c>
      <c r="H30" s="32" t="s">
        <v>2742</v>
      </c>
      <c r="I30" s="76" t="s">
        <v>2899</v>
      </c>
      <c r="J30" s="32">
        <v>400</v>
      </c>
      <c r="K30" s="32">
        <v>400</v>
      </c>
      <c r="L30" s="32"/>
      <c r="M30" s="32"/>
      <c r="N30" s="68" t="s">
        <v>2900</v>
      </c>
      <c r="O30" s="32" t="s">
        <v>2830</v>
      </c>
      <c r="P30" s="32">
        <v>2430</v>
      </c>
      <c r="Q30" s="32" t="s">
        <v>2747</v>
      </c>
      <c r="R30" s="32" t="s">
        <v>2747</v>
      </c>
      <c r="S30" s="32" t="s">
        <v>2747</v>
      </c>
      <c r="T30" s="32" t="s">
        <v>2748</v>
      </c>
      <c r="U30" s="32" t="s">
        <v>2901</v>
      </c>
      <c r="V30" s="32" t="s">
        <v>2746</v>
      </c>
      <c r="W30" s="293" t="s">
        <v>2816</v>
      </c>
      <c r="X30" s="293" t="s">
        <v>2817</v>
      </c>
      <c r="Y30" s="537" t="s">
        <v>2750</v>
      </c>
      <c r="Z30" s="552"/>
    </row>
    <row r="31" ht="101.25" spans="1:26">
      <c r="A31" s="540">
        <v>24</v>
      </c>
      <c r="B31" s="32" t="s">
        <v>2737</v>
      </c>
      <c r="C31" s="32" t="s">
        <v>2766</v>
      </c>
      <c r="D31" s="32" t="s">
        <v>2787</v>
      </c>
      <c r="E31" s="68" t="s">
        <v>2902</v>
      </c>
      <c r="F31" s="32" t="s">
        <v>2903</v>
      </c>
      <c r="G31" s="32" t="s">
        <v>2904</v>
      </c>
      <c r="H31" s="32" t="s">
        <v>2742</v>
      </c>
      <c r="I31" s="68" t="s">
        <v>2905</v>
      </c>
      <c r="J31" s="32">
        <v>500</v>
      </c>
      <c r="K31" s="32"/>
      <c r="L31" s="32">
        <v>500</v>
      </c>
      <c r="M31" s="32"/>
      <c r="N31" s="68" t="s">
        <v>2906</v>
      </c>
      <c r="O31" s="32" t="s">
        <v>2907</v>
      </c>
      <c r="P31" s="32">
        <v>1148</v>
      </c>
      <c r="Q31" s="32" t="s">
        <v>2747</v>
      </c>
      <c r="R31" s="32" t="s">
        <v>2747</v>
      </c>
      <c r="S31" s="32" t="s">
        <v>2747</v>
      </c>
      <c r="T31" s="32" t="s">
        <v>2748</v>
      </c>
      <c r="U31" s="32" t="s">
        <v>2908</v>
      </c>
      <c r="V31" s="32" t="s">
        <v>2746</v>
      </c>
      <c r="W31" s="34">
        <v>46023</v>
      </c>
      <c r="X31" s="536">
        <v>46357</v>
      </c>
      <c r="Y31" s="537" t="s">
        <v>2750</v>
      </c>
      <c r="Z31" s="538"/>
    </row>
    <row r="32" ht="329.25" spans="1:26">
      <c r="A32" s="32">
        <v>25</v>
      </c>
      <c r="B32" s="32" t="s">
        <v>2737</v>
      </c>
      <c r="C32" s="32" t="s">
        <v>2766</v>
      </c>
      <c r="D32" s="32" t="s">
        <v>2787</v>
      </c>
      <c r="E32" s="68" t="s">
        <v>2909</v>
      </c>
      <c r="F32" s="32" t="s">
        <v>2910</v>
      </c>
      <c r="G32" s="32" t="s">
        <v>2911</v>
      </c>
      <c r="H32" s="32" t="s">
        <v>2742</v>
      </c>
      <c r="I32" s="51" t="s">
        <v>2912</v>
      </c>
      <c r="J32" s="32">
        <v>210</v>
      </c>
      <c r="K32" s="32"/>
      <c r="L32" s="32">
        <v>210</v>
      </c>
      <c r="M32" s="68"/>
      <c r="N32" s="32" t="s">
        <v>2913</v>
      </c>
      <c r="O32" s="32" t="s">
        <v>2822</v>
      </c>
      <c r="P32" s="32">
        <v>40</v>
      </c>
      <c r="Q32" s="298" t="s">
        <v>2747</v>
      </c>
      <c r="R32" s="32" t="s">
        <v>2747</v>
      </c>
      <c r="S32" s="32" t="s">
        <v>2747</v>
      </c>
      <c r="T32" s="32" t="s">
        <v>2748</v>
      </c>
      <c r="U32" s="32" t="s">
        <v>2914</v>
      </c>
      <c r="V32" s="32" t="s">
        <v>2746</v>
      </c>
      <c r="W32" s="32">
        <v>46023</v>
      </c>
      <c r="X32" s="32">
        <v>46357</v>
      </c>
      <c r="Y32" s="537" t="s">
        <v>2750</v>
      </c>
      <c r="Z32" s="538"/>
    </row>
    <row r="33" ht="50.25" spans="1:26">
      <c r="A33" s="540">
        <v>26</v>
      </c>
      <c r="B33" s="32" t="s">
        <v>2737</v>
      </c>
      <c r="C33" s="32" t="s">
        <v>2766</v>
      </c>
      <c r="D33" s="32" t="s">
        <v>2787</v>
      </c>
      <c r="E33" s="68" t="s">
        <v>2915</v>
      </c>
      <c r="F33" s="32" t="s">
        <v>2916</v>
      </c>
      <c r="G33" s="32" t="s">
        <v>2917</v>
      </c>
      <c r="H33" s="32" t="s">
        <v>2742</v>
      </c>
      <c r="I33" s="68" t="s">
        <v>2918</v>
      </c>
      <c r="J33" s="32">
        <v>200</v>
      </c>
      <c r="K33" s="32"/>
      <c r="L33" s="32">
        <v>200</v>
      </c>
      <c r="M33" s="32"/>
      <c r="N33" s="68" t="s">
        <v>2919</v>
      </c>
      <c r="O33" s="32" t="s">
        <v>2784</v>
      </c>
      <c r="P33" s="32">
        <v>160</v>
      </c>
      <c r="Q33" s="32" t="s">
        <v>2747</v>
      </c>
      <c r="R33" s="32" t="s">
        <v>2747</v>
      </c>
      <c r="S33" s="32" t="s">
        <v>2747</v>
      </c>
      <c r="T33" s="32" t="s">
        <v>2748</v>
      </c>
      <c r="U33" s="32" t="s">
        <v>2920</v>
      </c>
      <c r="V33" s="32" t="s">
        <v>2746</v>
      </c>
      <c r="W33" s="34">
        <v>46023</v>
      </c>
      <c r="X33" s="536">
        <v>46357</v>
      </c>
      <c r="Y33" s="537" t="s">
        <v>2750</v>
      </c>
      <c r="Z33" s="538"/>
    </row>
    <row r="34" ht="216.75" spans="1:26">
      <c r="A34" s="32">
        <v>27</v>
      </c>
      <c r="B34" s="32" t="s">
        <v>2737</v>
      </c>
      <c r="C34" s="32" t="s">
        <v>2772</v>
      </c>
      <c r="D34" s="32" t="s">
        <v>2832</v>
      </c>
      <c r="E34" s="68" t="s">
        <v>2921</v>
      </c>
      <c r="F34" s="32" t="s">
        <v>2834</v>
      </c>
      <c r="G34" s="32" t="s">
        <v>2922</v>
      </c>
      <c r="H34" s="32" t="s">
        <v>2742</v>
      </c>
      <c r="I34" s="68" t="s">
        <v>2923</v>
      </c>
      <c r="J34" s="32">
        <v>600</v>
      </c>
      <c r="K34" s="32">
        <v>600</v>
      </c>
      <c r="L34" s="32"/>
      <c r="M34" s="32"/>
      <c r="N34" s="68" t="s">
        <v>2924</v>
      </c>
      <c r="O34" s="32" t="s">
        <v>2822</v>
      </c>
      <c r="P34" s="32">
        <v>420</v>
      </c>
      <c r="Q34" s="32" t="s">
        <v>2746</v>
      </c>
      <c r="R34" s="32" t="s">
        <v>2747</v>
      </c>
      <c r="S34" s="32" t="s">
        <v>2747</v>
      </c>
      <c r="T34" s="32" t="s">
        <v>2748</v>
      </c>
      <c r="U34" s="32" t="s">
        <v>2838</v>
      </c>
      <c r="V34" s="32" t="s">
        <v>2746</v>
      </c>
      <c r="W34" s="34">
        <v>46023</v>
      </c>
      <c r="X34" s="536">
        <v>46357</v>
      </c>
      <c r="Y34" s="537" t="s">
        <v>2750</v>
      </c>
      <c r="Z34" s="538"/>
    </row>
    <row r="35" ht="165" spans="1:26">
      <c r="A35" s="540">
        <v>28</v>
      </c>
      <c r="B35" s="32" t="s">
        <v>2737</v>
      </c>
      <c r="C35" s="32" t="s">
        <v>2766</v>
      </c>
      <c r="D35" s="32" t="s">
        <v>2787</v>
      </c>
      <c r="E35" s="32" t="s">
        <v>2925</v>
      </c>
      <c r="F35" s="32" t="s">
        <v>2926</v>
      </c>
      <c r="G35" s="32" t="s">
        <v>2927</v>
      </c>
      <c r="H35" s="32" t="s">
        <v>2742</v>
      </c>
      <c r="I35" s="68" t="s">
        <v>2928</v>
      </c>
      <c r="J35" s="32">
        <v>500</v>
      </c>
      <c r="K35" s="32"/>
      <c r="L35" s="32">
        <v>500</v>
      </c>
      <c r="M35" s="32"/>
      <c r="N35" s="68" t="s">
        <v>2929</v>
      </c>
      <c r="O35" s="32" t="s">
        <v>2793</v>
      </c>
      <c r="P35" s="32">
        <v>2999</v>
      </c>
      <c r="Q35" s="32" t="s">
        <v>2747</v>
      </c>
      <c r="R35" s="32" t="s">
        <v>2747</v>
      </c>
      <c r="S35" s="32" t="s">
        <v>2746</v>
      </c>
      <c r="T35" s="32" t="s">
        <v>2748</v>
      </c>
      <c r="U35" s="32" t="s">
        <v>2930</v>
      </c>
      <c r="V35" s="32" t="s">
        <v>2746</v>
      </c>
      <c r="W35" s="32" t="s">
        <v>2816</v>
      </c>
      <c r="X35" s="536">
        <v>46327</v>
      </c>
      <c r="Y35" s="537" t="s">
        <v>2750</v>
      </c>
      <c r="Z35" s="553"/>
    </row>
    <row r="36" ht="165.75" spans="1:26">
      <c r="A36" s="32">
        <v>29</v>
      </c>
      <c r="B36" s="32" t="s">
        <v>2737</v>
      </c>
      <c r="C36" s="32" t="s">
        <v>2772</v>
      </c>
      <c r="D36" s="32" t="s">
        <v>2773</v>
      </c>
      <c r="E36" s="68" t="s">
        <v>2931</v>
      </c>
      <c r="F36" s="32" t="s">
        <v>2932</v>
      </c>
      <c r="G36" s="32" t="s">
        <v>2933</v>
      </c>
      <c r="H36" s="32" t="s">
        <v>2742</v>
      </c>
      <c r="I36" s="68" t="s">
        <v>2934</v>
      </c>
      <c r="J36" s="32">
        <v>500</v>
      </c>
      <c r="K36" s="32">
        <v>500</v>
      </c>
      <c r="L36" s="32"/>
      <c r="M36" s="32"/>
      <c r="N36" s="68" t="s">
        <v>2935</v>
      </c>
      <c r="O36" s="559" t="s">
        <v>2936</v>
      </c>
      <c r="P36" s="32">
        <v>1610</v>
      </c>
      <c r="Q36" s="32" t="s">
        <v>2747</v>
      </c>
      <c r="R36" s="32" t="s">
        <v>2747</v>
      </c>
      <c r="S36" s="32" t="s">
        <v>2746</v>
      </c>
      <c r="T36" s="32" t="s">
        <v>2748</v>
      </c>
      <c r="U36" s="32" t="s">
        <v>2937</v>
      </c>
      <c r="V36" s="32" t="s">
        <v>2746</v>
      </c>
      <c r="W36" s="34">
        <v>46023</v>
      </c>
      <c r="X36" s="536">
        <v>46357</v>
      </c>
      <c r="Y36" s="537" t="s">
        <v>2750</v>
      </c>
      <c r="Z36" s="538"/>
    </row>
    <row r="37" ht="165.75" spans="1:26">
      <c r="A37" s="540">
        <v>30</v>
      </c>
      <c r="B37" s="32" t="s">
        <v>2737</v>
      </c>
      <c r="C37" s="32" t="s">
        <v>2772</v>
      </c>
      <c r="D37" s="32" t="s">
        <v>2938</v>
      </c>
      <c r="E37" s="32" t="s">
        <v>2939</v>
      </c>
      <c r="F37" s="32" t="s">
        <v>2940</v>
      </c>
      <c r="G37" s="32" t="s">
        <v>2941</v>
      </c>
      <c r="H37" s="32" t="s">
        <v>2742</v>
      </c>
      <c r="I37" s="294" t="s">
        <v>2942</v>
      </c>
      <c r="J37" s="32">
        <v>400</v>
      </c>
      <c r="K37" s="32">
        <v>400</v>
      </c>
      <c r="L37" s="32"/>
      <c r="M37" s="32"/>
      <c r="N37" s="68" t="s">
        <v>2943</v>
      </c>
      <c r="O37" s="32" t="s">
        <v>2830</v>
      </c>
      <c r="P37" s="32">
        <v>310</v>
      </c>
      <c r="Q37" s="32" t="s">
        <v>2747</v>
      </c>
      <c r="R37" s="32" t="s">
        <v>2747</v>
      </c>
      <c r="S37" s="32" t="s">
        <v>2747</v>
      </c>
      <c r="T37" s="32" t="s">
        <v>2748</v>
      </c>
      <c r="U37" s="32" t="s">
        <v>2944</v>
      </c>
      <c r="V37" s="32" t="s">
        <v>2746</v>
      </c>
      <c r="W37" s="293" t="s">
        <v>2816</v>
      </c>
      <c r="X37" s="293" t="s">
        <v>2817</v>
      </c>
      <c r="Y37" s="537" t="s">
        <v>2750</v>
      </c>
      <c r="Z37" s="552"/>
    </row>
    <row r="38" ht="303.75" spans="1:26">
      <c r="A38" s="32">
        <v>31</v>
      </c>
      <c r="B38" s="540" t="s">
        <v>2737</v>
      </c>
      <c r="C38" s="541" t="s">
        <v>2772</v>
      </c>
      <c r="D38" s="541" t="s">
        <v>2832</v>
      </c>
      <c r="E38" s="68" t="s">
        <v>2945</v>
      </c>
      <c r="F38" s="68" t="s">
        <v>2789</v>
      </c>
      <c r="G38" s="68" t="s">
        <v>2946</v>
      </c>
      <c r="H38" s="32" t="s">
        <v>2742</v>
      </c>
      <c r="I38" s="68" t="s">
        <v>2947</v>
      </c>
      <c r="J38" s="32">
        <v>300</v>
      </c>
      <c r="K38" s="32">
        <v>300</v>
      </c>
      <c r="L38" s="32"/>
      <c r="M38" s="32"/>
      <c r="N38" s="68" t="s">
        <v>2948</v>
      </c>
      <c r="O38" s="68" t="s">
        <v>2793</v>
      </c>
      <c r="P38" s="32">
        <v>330</v>
      </c>
      <c r="Q38" s="32" t="s">
        <v>2747</v>
      </c>
      <c r="R38" s="32" t="s">
        <v>2747</v>
      </c>
      <c r="S38" s="32" t="s">
        <v>2746</v>
      </c>
      <c r="T38" s="32" t="s">
        <v>2748</v>
      </c>
      <c r="U38" s="32" t="s">
        <v>2823</v>
      </c>
      <c r="V38" s="32" t="s">
        <v>2746</v>
      </c>
      <c r="W38" s="556">
        <v>46174</v>
      </c>
      <c r="X38" s="69">
        <v>46357</v>
      </c>
      <c r="Y38" s="537" t="s">
        <v>2750</v>
      </c>
      <c r="Z38" s="552"/>
    </row>
    <row r="39" ht="265.5" spans="1:26">
      <c r="A39" s="540">
        <v>32</v>
      </c>
      <c r="B39" s="32" t="s">
        <v>2737</v>
      </c>
      <c r="C39" s="32" t="s">
        <v>2772</v>
      </c>
      <c r="D39" s="32" t="s">
        <v>2938</v>
      </c>
      <c r="E39" s="32" t="s">
        <v>2949</v>
      </c>
      <c r="F39" s="32" t="s">
        <v>2950</v>
      </c>
      <c r="G39" s="32" t="s">
        <v>2951</v>
      </c>
      <c r="H39" s="32" t="s">
        <v>2742</v>
      </c>
      <c r="I39" s="68" t="s">
        <v>2952</v>
      </c>
      <c r="J39" s="32">
        <v>210</v>
      </c>
      <c r="K39" s="32">
        <v>210</v>
      </c>
      <c r="L39" s="32"/>
      <c r="M39" s="32"/>
      <c r="N39" s="32" t="s">
        <v>2953</v>
      </c>
      <c r="O39" s="32" t="s">
        <v>2954</v>
      </c>
      <c r="P39" s="32">
        <v>120</v>
      </c>
      <c r="Q39" s="32" t="s">
        <v>2747</v>
      </c>
      <c r="R39" s="32" t="s">
        <v>2747</v>
      </c>
      <c r="S39" s="32" t="s">
        <v>2747</v>
      </c>
      <c r="T39" s="32" t="s">
        <v>2748</v>
      </c>
      <c r="U39" s="32" t="s">
        <v>2955</v>
      </c>
      <c r="V39" s="32" t="s">
        <v>2746</v>
      </c>
      <c r="W39" s="556">
        <v>46174</v>
      </c>
      <c r="X39" s="69">
        <v>46357</v>
      </c>
      <c r="Y39" s="537" t="s">
        <v>2750</v>
      </c>
      <c r="Z39" s="552"/>
    </row>
    <row r="40" ht="75.75" spans="1:26">
      <c r="A40" s="32">
        <v>33</v>
      </c>
      <c r="B40" s="32" t="s">
        <v>2737</v>
      </c>
      <c r="C40" s="32" t="s">
        <v>2772</v>
      </c>
      <c r="D40" s="32" t="s">
        <v>2956</v>
      </c>
      <c r="E40" s="68" t="s">
        <v>2957</v>
      </c>
      <c r="F40" s="32" t="s">
        <v>2916</v>
      </c>
      <c r="G40" s="32" t="s">
        <v>2958</v>
      </c>
      <c r="H40" s="32" t="s">
        <v>2742</v>
      </c>
      <c r="I40" s="68" t="s">
        <v>2959</v>
      </c>
      <c r="J40" s="32">
        <v>300</v>
      </c>
      <c r="K40" s="32"/>
      <c r="L40" s="32">
        <v>300</v>
      </c>
      <c r="M40" s="32"/>
      <c r="N40" s="51" t="s">
        <v>2960</v>
      </c>
      <c r="O40" s="32" t="s">
        <v>2784</v>
      </c>
      <c r="P40" s="32">
        <v>256</v>
      </c>
      <c r="Q40" s="32" t="s">
        <v>2747</v>
      </c>
      <c r="R40" s="32" t="s">
        <v>2747</v>
      </c>
      <c r="S40" s="32" t="s">
        <v>2747</v>
      </c>
      <c r="T40" s="32" t="s">
        <v>2748</v>
      </c>
      <c r="U40" s="32" t="s">
        <v>2920</v>
      </c>
      <c r="V40" s="32" t="s">
        <v>2746</v>
      </c>
      <c r="W40" s="34">
        <v>46023</v>
      </c>
      <c r="X40" s="536">
        <v>46357</v>
      </c>
      <c r="Y40" s="537" t="s">
        <v>2750</v>
      </c>
      <c r="Z40" s="538"/>
    </row>
    <row r="41" ht="63" spans="1:26">
      <c r="A41" s="540">
        <v>34</v>
      </c>
      <c r="B41" s="32" t="s">
        <v>2737</v>
      </c>
      <c r="C41" s="32" t="s">
        <v>2772</v>
      </c>
      <c r="D41" s="32" t="s">
        <v>2938</v>
      </c>
      <c r="E41" s="32" t="s">
        <v>2961</v>
      </c>
      <c r="F41" s="32" t="s">
        <v>2852</v>
      </c>
      <c r="G41" s="32" t="s">
        <v>2962</v>
      </c>
      <c r="H41" s="32" t="s">
        <v>2742</v>
      </c>
      <c r="I41" s="68" t="s">
        <v>2963</v>
      </c>
      <c r="J41" s="32">
        <v>100</v>
      </c>
      <c r="K41" s="32"/>
      <c r="L41" s="32">
        <v>100</v>
      </c>
      <c r="M41" s="32"/>
      <c r="N41" s="68" t="s">
        <v>2964</v>
      </c>
      <c r="O41" s="32" t="s">
        <v>2965</v>
      </c>
      <c r="P41" s="32">
        <v>462</v>
      </c>
      <c r="Q41" s="32" t="s">
        <v>2747</v>
      </c>
      <c r="R41" s="32" t="s">
        <v>2747</v>
      </c>
      <c r="S41" s="32" t="s">
        <v>2747</v>
      </c>
      <c r="T41" s="32" t="s">
        <v>2748</v>
      </c>
      <c r="U41" s="32" t="s">
        <v>2856</v>
      </c>
      <c r="V41" s="32" t="s">
        <v>2746</v>
      </c>
      <c r="W41" s="32" t="s">
        <v>2816</v>
      </c>
      <c r="X41" s="536">
        <v>46327</v>
      </c>
      <c r="Y41" s="537" t="s">
        <v>2750</v>
      </c>
      <c r="Z41" s="553"/>
    </row>
    <row r="42" ht="280.5" spans="1:26">
      <c r="A42" s="32">
        <v>35</v>
      </c>
      <c r="B42" s="32" t="s">
        <v>2737</v>
      </c>
      <c r="C42" s="32" t="s">
        <v>2772</v>
      </c>
      <c r="D42" s="32" t="s">
        <v>2938</v>
      </c>
      <c r="E42" s="68" t="s">
        <v>2966</v>
      </c>
      <c r="F42" s="32" t="s">
        <v>2967</v>
      </c>
      <c r="G42" s="32" t="s">
        <v>2968</v>
      </c>
      <c r="H42" s="32" t="s">
        <v>2742</v>
      </c>
      <c r="I42" s="294" t="s">
        <v>2969</v>
      </c>
      <c r="J42" s="32">
        <v>900</v>
      </c>
      <c r="K42" s="32">
        <v>900</v>
      </c>
      <c r="L42" s="32"/>
      <c r="M42" s="293"/>
      <c r="N42" s="365" t="s">
        <v>2970</v>
      </c>
      <c r="O42" s="32" t="s">
        <v>2971</v>
      </c>
      <c r="P42" s="32">
        <v>6380</v>
      </c>
      <c r="Q42" s="32" t="s">
        <v>2747</v>
      </c>
      <c r="R42" s="32" t="s">
        <v>2747</v>
      </c>
      <c r="S42" s="32" t="s">
        <v>2746</v>
      </c>
      <c r="T42" s="32" t="s">
        <v>2748</v>
      </c>
      <c r="U42" s="32" t="s">
        <v>2765</v>
      </c>
      <c r="V42" s="32" t="s">
        <v>2746</v>
      </c>
      <c r="W42" s="34">
        <v>46023</v>
      </c>
      <c r="X42" s="34">
        <v>46357</v>
      </c>
      <c r="Y42" s="537" t="s">
        <v>2750</v>
      </c>
      <c r="Z42" s="538"/>
    </row>
    <row r="43" ht="306" spans="1:26">
      <c r="A43" s="540">
        <v>36</v>
      </c>
      <c r="B43" s="32" t="s">
        <v>2737</v>
      </c>
      <c r="C43" s="32" t="s">
        <v>2766</v>
      </c>
      <c r="D43" s="32" t="s">
        <v>2972</v>
      </c>
      <c r="E43" s="32" t="s">
        <v>2973</v>
      </c>
      <c r="F43" s="32" t="s">
        <v>2974</v>
      </c>
      <c r="G43" s="32" t="s">
        <v>2975</v>
      </c>
      <c r="H43" s="32" t="s">
        <v>2742</v>
      </c>
      <c r="I43" s="68" t="s">
        <v>2976</v>
      </c>
      <c r="J43" s="32">
        <v>300</v>
      </c>
      <c r="K43" s="32">
        <v>300</v>
      </c>
      <c r="L43" s="32"/>
      <c r="M43" s="32"/>
      <c r="N43" s="68" t="s">
        <v>2977</v>
      </c>
      <c r="O43" s="32" t="s">
        <v>2822</v>
      </c>
      <c r="P43" s="32">
        <v>589</v>
      </c>
      <c r="Q43" s="32" t="s">
        <v>2747</v>
      </c>
      <c r="R43" s="32" t="s">
        <v>2747</v>
      </c>
      <c r="S43" s="32" t="s">
        <v>2747</v>
      </c>
      <c r="T43" s="32" t="s">
        <v>2748</v>
      </c>
      <c r="U43" s="32" t="s">
        <v>2978</v>
      </c>
      <c r="V43" s="32" t="s">
        <v>2746</v>
      </c>
      <c r="W43" s="34" t="s">
        <v>2979</v>
      </c>
      <c r="X43" s="34" t="s">
        <v>2980</v>
      </c>
      <c r="Y43" s="537" t="s">
        <v>2750</v>
      </c>
      <c r="Z43" s="538"/>
    </row>
    <row r="44" ht="204" spans="1:26">
      <c r="A44" s="32">
        <v>37</v>
      </c>
      <c r="B44" s="32" t="s">
        <v>2737</v>
      </c>
      <c r="C44" s="32" t="s">
        <v>2772</v>
      </c>
      <c r="D44" s="32" t="s">
        <v>2832</v>
      </c>
      <c r="E44" s="32" t="s">
        <v>2981</v>
      </c>
      <c r="F44" s="32" t="s">
        <v>2840</v>
      </c>
      <c r="G44" s="32" t="s">
        <v>2982</v>
      </c>
      <c r="H44" s="32" t="s">
        <v>2742</v>
      </c>
      <c r="I44" s="68" t="s">
        <v>2983</v>
      </c>
      <c r="J44" s="32">
        <v>200</v>
      </c>
      <c r="K44" s="32">
        <v>200</v>
      </c>
      <c r="L44" s="32"/>
      <c r="M44" s="32"/>
      <c r="N44" s="51" t="s">
        <v>2984</v>
      </c>
      <c r="O44" s="32" t="s">
        <v>2844</v>
      </c>
      <c r="P44" s="66">
        <v>3212</v>
      </c>
      <c r="Q44" s="32" t="s">
        <v>2747</v>
      </c>
      <c r="R44" s="32" t="s">
        <v>2747</v>
      </c>
      <c r="S44" s="32" t="s">
        <v>2747</v>
      </c>
      <c r="T44" s="32" t="s">
        <v>2748</v>
      </c>
      <c r="U44" s="32" t="s">
        <v>2845</v>
      </c>
      <c r="V44" s="32" t="s">
        <v>2746</v>
      </c>
      <c r="W44" s="560">
        <v>46023</v>
      </c>
      <c r="X44" s="34">
        <v>46357</v>
      </c>
      <c r="Y44" s="537" t="s">
        <v>2750</v>
      </c>
      <c r="Z44" s="538"/>
    </row>
    <row r="45" ht="191.25" spans="1:26">
      <c r="A45" s="540">
        <v>38</v>
      </c>
      <c r="B45" s="32" t="s">
        <v>2737</v>
      </c>
      <c r="C45" s="32" t="s">
        <v>2772</v>
      </c>
      <c r="D45" s="32" t="s">
        <v>2938</v>
      </c>
      <c r="E45" s="68" t="s">
        <v>2985</v>
      </c>
      <c r="F45" s="32" t="s">
        <v>2826</v>
      </c>
      <c r="G45" s="32" t="s">
        <v>2986</v>
      </c>
      <c r="H45" s="32" t="s">
        <v>2742</v>
      </c>
      <c r="I45" s="68" t="s">
        <v>2987</v>
      </c>
      <c r="J45" s="32">
        <v>160</v>
      </c>
      <c r="K45" s="32">
        <v>160</v>
      </c>
      <c r="L45" s="32"/>
      <c r="M45" s="32"/>
      <c r="N45" s="68" t="s">
        <v>2988</v>
      </c>
      <c r="O45" s="32" t="s">
        <v>2989</v>
      </c>
      <c r="P45" s="32">
        <v>257</v>
      </c>
      <c r="Q45" s="32" t="s">
        <v>2747</v>
      </c>
      <c r="R45" s="32" t="s">
        <v>2747</v>
      </c>
      <c r="S45" s="32" t="s">
        <v>2747</v>
      </c>
      <c r="T45" s="32" t="s">
        <v>2748</v>
      </c>
      <c r="U45" s="32" t="s">
        <v>2850</v>
      </c>
      <c r="V45" s="32" t="s">
        <v>2746</v>
      </c>
      <c r="W45" s="34">
        <v>46023</v>
      </c>
      <c r="X45" s="34">
        <v>46357</v>
      </c>
      <c r="Y45" s="537" t="s">
        <v>2750</v>
      </c>
      <c r="Z45" s="538"/>
    </row>
    <row r="46" ht="177" spans="1:26">
      <c r="A46" s="32">
        <v>39</v>
      </c>
      <c r="B46" s="559" t="s">
        <v>2737</v>
      </c>
      <c r="C46" s="559" t="s">
        <v>2772</v>
      </c>
      <c r="D46" s="559" t="s">
        <v>2832</v>
      </c>
      <c r="E46" s="561" t="s">
        <v>2990</v>
      </c>
      <c r="F46" s="559" t="s">
        <v>2864</v>
      </c>
      <c r="G46" s="559" t="s">
        <v>2991</v>
      </c>
      <c r="H46" s="559" t="s">
        <v>2992</v>
      </c>
      <c r="I46" s="68" t="s">
        <v>2993</v>
      </c>
      <c r="J46" s="32">
        <v>60</v>
      </c>
      <c r="K46" s="32">
        <v>60</v>
      </c>
      <c r="L46" s="32"/>
      <c r="M46" s="32"/>
      <c r="N46" s="68" t="s">
        <v>2994</v>
      </c>
      <c r="O46" s="32" t="s">
        <v>2995</v>
      </c>
      <c r="P46" s="559">
        <v>100</v>
      </c>
      <c r="Q46" s="559" t="s">
        <v>2747</v>
      </c>
      <c r="R46" s="559" t="s">
        <v>2747</v>
      </c>
      <c r="S46" s="559" t="s">
        <v>2746</v>
      </c>
      <c r="T46" s="32" t="s">
        <v>2748</v>
      </c>
      <c r="U46" s="559" t="s">
        <v>2868</v>
      </c>
      <c r="V46" s="559" t="s">
        <v>2746</v>
      </c>
      <c r="W46" s="560">
        <v>46082</v>
      </c>
      <c r="X46" s="34">
        <v>46174</v>
      </c>
      <c r="Y46" s="537" t="s">
        <v>2750</v>
      </c>
      <c r="Z46" s="538"/>
    </row>
    <row r="47" ht="204" spans="1:26">
      <c r="A47" s="32">
        <v>40</v>
      </c>
      <c r="B47" s="32" t="s">
        <v>2737</v>
      </c>
      <c r="C47" s="32" t="s">
        <v>2766</v>
      </c>
      <c r="D47" s="32" t="s">
        <v>2972</v>
      </c>
      <c r="E47" s="68" t="s">
        <v>2996</v>
      </c>
      <c r="F47" s="32" t="s">
        <v>2997</v>
      </c>
      <c r="G47" s="32" t="s">
        <v>2998</v>
      </c>
      <c r="H47" s="32" t="s">
        <v>2992</v>
      </c>
      <c r="I47" s="68" t="s">
        <v>2999</v>
      </c>
      <c r="J47" s="32">
        <v>42</v>
      </c>
      <c r="K47" s="32">
        <v>42</v>
      </c>
      <c r="L47" s="32"/>
      <c r="M47" s="32"/>
      <c r="N47" s="68" t="s">
        <v>3000</v>
      </c>
      <c r="O47" s="32" t="s">
        <v>3001</v>
      </c>
      <c r="P47" s="32">
        <v>710</v>
      </c>
      <c r="Q47" s="32" t="s">
        <v>2747</v>
      </c>
      <c r="R47" s="32" t="s">
        <v>2746</v>
      </c>
      <c r="S47" s="32" t="s">
        <v>2747</v>
      </c>
      <c r="T47" s="32" t="s">
        <v>2748</v>
      </c>
      <c r="U47" s="32" t="s">
        <v>3002</v>
      </c>
      <c r="V47" s="32" t="s">
        <v>2746</v>
      </c>
      <c r="W47" s="560">
        <v>46023</v>
      </c>
      <c r="X47" s="34">
        <v>46357</v>
      </c>
      <c r="Y47" s="537" t="s">
        <v>2750</v>
      </c>
      <c r="Z47" s="538"/>
    </row>
    <row r="48" ht="152.25" spans="1:26">
      <c r="A48" s="540">
        <v>41</v>
      </c>
      <c r="B48" s="32" t="s">
        <v>2737</v>
      </c>
      <c r="C48" s="32" t="s">
        <v>2766</v>
      </c>
      <c r="D48" s="32" t="s">
        <v>2972</v>
      </c>
      <c r="E48" s="541" t="s">
        <v>3003</v>
      </c>
      <c r="F48" s="32" t="s">
        <v>2997</v>
      </c>
      <c r="G48" s="32" t="s">
        <v>3004</v>
      </c>
      <c r="H48" s="32" t="s">
        <v>2992</v>
      </c>
      <c r="I48" s="562" t="s">
        <v>3005</v>
      </c>
      <c r="J48" s="32">
        <v>18</v>
      </c>
      <c r="K48" s="32">
        <v>18</v>
      </c>
      <c r="L48" s="32"/>
      <c r="M48" s="32"/>
      <c r="N48" s="563" t="s">
        <v>3006</v>
      </c>
      <c r="O48" s="32" t="s">
        <v>3001</v>
      </c>
      <c r="P48" s="32">
        <v>83</v>
      </c>
      <c r="Q48" s="32" t="s">
        <v>2747</v>
      </c>
      <c r="R48" s="32" t="s">
        <v>2746</v>
      </c>
      <c r="S48" s="32" t="s">
        <v>2747</v>
      </c>
      <c r="T48" s="32" t="s">
        <v>2748</v>
      </c>
      <c r="U48" s="32" t="s">
        <v>3002</v>
      </c>
      <c r="V48" s="32" t="s">
        <v>2746</v>
      </c>
      <c r="W48" s="34">
        <v>46023</v>
      </c>
      <c r="X48" s="34">
        <v>46357</v>
      </c>
      <c r="Y48" s="537" t="s">
        <v>2750</v>
      </c>
      <c r="Z48" s="538"/>
    </row>
    <row r="49" ht="242.25" spans="1:26">
      <c r="A49" s="540">
        <v>42</v>
      </c>
      <c r="B49" s="32" t="s">
        <v>2737</v>
      </c>
      <c r="C49" s="32" t="s">
        <v>3007</v>
      </c>
      <c r="D49" s="32" t="s">
        <v>3007</v>
      </c>
      <c r="E49" s="32" t="s">
        <v>3008</v>
      </c>
      <c r="F49" s="32" t="s">
        <v>2940</v>
      </c>
      <c r="G49" s="32" t="s">
        <v>3009</v>
      </c>
      <c r="H49" s="32" t="s">
        <v>2742</v>
      </c>
      <c r="I49" s="564" t="s">
        <v>3010</v>
      </c>
      <c r="J49" s="32">
        <v>700</v>
      </c>
      <c r="K49" s="32">
        <v>700</v>
      </c>
      <c r="L49" s="32"/>
      <c r="M49" s="46"/>
      <c r="N49" s="32" t="s">
        <v>3011</v>
      </c>
      <c r="O49" s="32" t="s">
        <v>3012</v>
      </c>
      <c r="P49" s="343">
        <v>900</v>
      </c>
      <c r="Q49" s="32" t="s">
        <v>2747</v>
      </c>
      <c r="R49" s="32" t="s">
        <v>2747</v>
      </c>
      <c r="S49" s="32" t="s">
        <v>2747</v>
      </c>
      <c r="T49" s="32" t="s">
        <v>2748</v>
      </c>
      <c r="U49" s="32" t="s">
        <v>2944</v>
      </c>
      <c r="V49" s="32" t="s">
        <v>2746</v>
      </c>
      <c r="W49" s="293" t="s">
        <v>2816</v>
      </c>
      <c r="X49" s="293" t="s">
        <v>2817</v>
      </c>
      <c r="Y49" s="537" t="s">
        <v>2750</v>
      </c>
      <c r="Z49" s="552"/>
    </row>
    <row r="50" ht="408" spans="1:26">
      <c r="A50" s="32">
        <v>43</v>
      </c>
      <c r="B50" s="32" t="s">
        <v>2737</v>
      </c>
      <c r="C50" s="32" t="s">
        <v>3007</v>
      </c>
      <c r="D50" s="32" t="s">
        <v>3007</v>
      </c>
      <c r="E50" s="32" t="s">
        <v>3013</v>
      </c>
      <c r="F50" s="32" t="s">
        <v>3014</v>
      </c>
      <c r="G50" s="32" t="s">
        <v>3015</v>
      </c>
      <c r="H50" s="32" t="s">
        <v>2742</v>
      </c>
      <c r="I50" s="565" t="s">
        <v>3016</v>
      </c>
      <c r="J50" s="32">
        <v>700</v>
      </c>
      <c r="K50" s="32">
        <v>700</v>
      </c>
      <c r="L50" s="32"/>
      <c r="M50" s="32"/>
      <c r="N50" s="32" t="s">
        <v>3017</v>
      </c>
      <c r="O50" s="32" t="s">
        <v>3018</v>
      </c>
      <c r="P50" s="32"/>
      <c r="Q50" s="32" t="s">
        <v>2747</v>
      </c>
      <c r="R50" s="32" t="s">
        <v>2747</v>
      </c>
      <c r="S50" s="32" t="s">
        <v>2747</v>
      </c>
      <c r="T50" s="32" t="s">
        <v>2748</v>
      </c>
      <c r="U50" s="32" t="s">
        <v>3019</v>
      </c>
      <c r="V50" s="32" t="s">
        <v>2746</v>
      </c>
      <c r="W50" s="34">
        <v>46023</v>
      </c>
      <c r="X50" s="34">
        <v>46357</v>
      </c>
      <c r="Y50" s="537" t="s">
        <v>2750</v>
      </c>
      <c r="Z50" s="538"/>
    </row>
    <row r="51" ht="189.75" spans="1:26">
      <c r="A51" s="540">
        <v>44</v>
      </c>
      <c r="B51" s="32" t="s">
        <v>2737</v>
      </c>
      <c r="C51" s="32" t="s">
        <v>3007</v>
      </c>
      <c r="D51" s="32" t="s">
        <v>3007</v>
      </c>
      <c r="E51" s="32" t="s">
        <v>3020</v>
      </c>
      <c r="F51" s="32" t="s">
        <v>2910</v>
      </c>
      <c r="G51" s="32" t="s">
        <v>3021</v>
      </c>
      <c r="H51" s="32" t="s">
        <v>2742</v>
      </c>
      <c r="I51" s="566" t="s">
        <v>3022</v>
      </c>
      <c r="J51" s="32">
        <v>490</v>
      </c>
      <c r="K51" s="32">
        <v>490</v>
      </c>
      <c r="L51" s="32"/>
      <c r="M51" s="32"/>
      <c r="N51" s="567" t="s">
        <v>3023</v>
      </c>
      <c r="O51" s="559" t="s">
        <v>3012</v>
      </c>
      <c r="P51" s="32"/>
      <c r="Q51" s="32" t="s">
        <v>2747</v>
      </c>
      <c r="R51" s="32" t="s">
        <v>2747</v>
      </c>
      <c r="S51" s="32" t="s">
        <v>2747</v>
      </c>
      <c r="T51" s="32" t="s">
        <v>2748</v>
      </c>
      <c r="U51" s="32" t="s">
        <v>2914</v>
      </c>
      <c r="V51" s="32" t="s">
        <v>2746</v>
      </c>
      <c r="W51" s="560">
        <v>46023</v>
      </c>
      <c r="X51" s="34">
        <v>46357</v>
      </c>
      <c r="Y51" s="537" t="s">
        <v>2750</v>
      </c>
      <c r="Z51" s="538"/>
    </row>
    <row r="52" ht="381" spans="1:26">
      <c r="A52" s="32">
        <v>45</v>
      </c>
      <c r="B52" s="32" t="s">
        <v>2737</v>
      </c>
      <c r="C52" s="32" t="s">
        <v>3007</v>
      </c>
      <c r="D52" s="32" t="s">
        <v>3007</v>
      </c>
      <c r="E52" s="32" t="s">
        <v>3024</v>
      </c>
      <c r="F52" s="32" t="s">
        <v>3025</v>
      </c>
      <c r="G52" s="32" t="s">
        <v>3026</v>
      </c>
      <c r="H52" s="32" t="s">
        <v>2742</v>
      </c>
      <c r="I52" s="68" t="s">
        <v>3027</v>
      </c>
      <c r="J52" s="32">
        <v>420</v>
      </c>
      <c r="K52" s="46">
        <v>420</v>
      </c>
      <c r="L52" s="32"/>
      <c r="M52" s="46"/>
      <c r="N52" s="32" t="s">
        <v>3028</v>
      </c>
      <c r="O52" s="32" t="s">
        <v>3012</v>
      </c>
      <c r="P52" s="46"/>
      <c r="Q52" s="32" t="s">
        <v>2747</v>
      </c>
      <c r="R52" s="32" t="s">
        <v>2747</v>
      </c>
      <c r="S52" s="32" t="s">
        <v>2747</v>
      </c>
      <c r="T52" s="32" t="s">
        <v>2748</v>
      </c>
      <c r="U52" s="32" t="s">
        <v>3029</v>
      </c>
      <c r="V52" s="32" t="s">
        <v>2746</v>
      </c>
      <c r="W52" s="34">
        <v>46023</v>
      </c>
      <c r="X52" s="34">
        <v>46357</v>
      </c>
      <c r="Y52" s="537" t="s">
        <v>2750</v>
      </c>
      <c r="Z52" s="538"/>
    </row>
    <row r="53" ht="138" spans="1:26">
      <c r="A53" s="540">
        <v>46</v>
      </c>
      <c r="B53" s="32" t="s">
        <v>2737</v>
      </c>
      <c r="C53" s="32" t="s">
        <v>3007</v>
      </c>
      <c r="D53" s="32" t="s">
        <v>3007</v>
      </c>
      <c r="E53" s="540" t="s">
        <v>3030</v>
      </c>
      <c r="F53" s="32" t="s">
        <v>3031</v>
      </c>
      <c r="G53" s="32" t="s">
        <v>3032</v>
      </c>
      <c r="H53" s="32" t="s">
        <v>2742</v>
      </c>
      <c r="I53" s="68" t="s">
        <v>3033</v>
      </c>
      <c r="J53" s="32">
        <v>350</v>
      </c>
      <c r="K53" s="32"/>
      <c r="L53" s="32">
        <v>350</v>
      </c>
      <c r="M53" s="32"/>
      <c r="N53" s="68" t="s">
        <v>3034</v>
      </c>
      <c r="O53" s="32" t="s">
        <v>3035</v>
      </c>
      <c r="P53" s="32">
        <v>440</v>
      </c>
      <c r="Q53" s="32" t="s">
        <v>2747</v>
      </c>
      <c r="R53" s="32" t="s">
        <v>2747</v>
      </c>
      <c r="S53" s="32" t="s">
        <v>2746</v>
      </c>
      <c r="T53" s="32" t="s">
        <v>2748</v>
      </c>
      <c r="U53" s="32" t="s">
        <v>3036</v>
      </c>
      <c r="V53" s="32" t="s">
        <v>2746</v>
      </c>
      <c r="W53" s="32" t="s">
        <v>2816</v>
      </c>
      <c r="X53" s="536">
        <v>46327</v>
      </c>
      <c r="Y53" s="537" t="s">
        <v>2750</v>
      </c>
      <c r="Z53" s="553"/>
    </row>
    <row r="54" ht="75" spans="1:26">
      <c r="A54" s="32">
        <v>47</v>
      </c>
      <c r="B54" s="32" t="s">
        <v>2737</v>
      </c>
      <c r="C54" s="32" t="s">
        <v>3007</v>
      </c>
      <c r="D54" s="32" t="s">
        <v>3007</v>
      </c>
      <c r="E54" s="32" t="s">
        <v>3037</v>
      </c>
      <c r="F54" s="32" t="s">
        <v>2974</v>
      </c>
      <c r="G54" s="32" t="s">
        <v>3038</v>
      </c>
      <c r="H54" s="32" t="s">
        <v>2742</v>
      </c>
      <c r="I54" s="68" t="s">
        <v>3039</v>
      </c>
      <c r="J54" s="32">
        <v>280</v>
      </c>
      <c r="K54" s="32"/>
      <c r="L54" s="32">
        <v>280</v>
      </c>
      <c r="M54" s="32"/>
      <c r="N54" s="51" t="s">
        <v>3040</v>
      </c>
      <c r="O54" s="32" t="s">
        <v>3012</v>
      </c>
      <c r="P54" s="32">
        <v>150</v>
      </c>
      <c r="Q54" s="32" t="s">
        <v>2747</v>
      </c>
      <c r="R54" s="32" t="s">
        <v>2747</v>
      </c>
      <c r="S54" s="32" t="s">
        <v>2747</v>
      </c>
      <c r="T54" s="32" t="s">
        <v>2748</v>
      </c>
      <c r="U54" s="32" t="s">
        <v>2978</v>
      </c>
      <c r="V54" s="32" t="s">
        <v>2746</v>
      </c>
      <c r="W54" s="32" t="s">
        <v>2816</v>
      </c>
      <c r="X54" s="536">
        <v>46327</v>
      </c>
      <c r="Y54" s="537" t="s">
        <v>2750</v>
      </c>
      <c r="Z54" s="553"/>
    </row>
    <row r="55" ht="165" spans="1:26">
      <c r="A55" s="540">
        <v>48</v>
      </c>
      <c r="B55" s="540" t="s">
        <v>2737</v>
      </c>
      <c r="C55" s="540" t="s">
        <v>3007</v>
      </c>
      <c r="D55" s="540" t="s">
        <v>3007</v>
      </c>
      <c r="E55" s="540" t="s">
        <v>3041</v>
      </c>
      <c r="F55" s="540" t="s">
        <v>2834</v>
      </c>
      <c r="G55" s="540" t="s">
        <v>2922</v>
      </c>
      <c r="H55" s="540" t="s">
        <v>2742</v>
      </c>
      <c r="I55" s="541" t="s">
        <v>3042</v>
      </c>
      <c r="J55" s="540">
        <v>280</v>
      </c>
      <c r="K55" s="540"/>
      <c r="L55" s="540">
        <v>280</v>
      </c>
      <c r="M55" s="540"/>
      <c r="N55" s="541" t="s">
        <v>3043</v>
      </c>
      <c r="O55" s="540" t="s">
        <v>3018</v>
      </c>
      <c r="P55" s="540">
        <v>300</v>
      </c>
      <c r="Q55" s="540" t="s">
        <v>2747</v>
      </c>
      <c r="R55" s="540" t="s">
        <v>2747</v>
      </c>
      <c r="S55" s="540" t="s">
        <v>2747</v>
      </c>
      <c r="T55" s="540" t="s">
        <v>2748</v>
      </c>
      <c r="U55" s="540" t="s">
        <v>2838</v>
      </c>
      <c r="V55" s="540" t="s">
        <v>2746</v>
      </c>
      <c r="W55" s="540" t="s">
        <v>2816</v>
      </c>
      <c r="X55" s="543">
        <v>46327</v>
      </c>
      <c r="Y55" s="537" t="s">
        <v>2750</v>
      </c>
      <c r="Z55" s="568"/>
    </row>
    <row r="56" ht="114.75" spans="1:26">
      <c r="A56" s="540">
        <v>49</v>
      </c>
      <c r="B56" s="541" t="s">
        <v>2737</v>
      </c>
      <c r="C56" s="541" t="s">
        <v>2766</v>
      </c>
      <c r="D56" s="541" t="s">
        <v>2972</v>
      </c>
      <c r="E56" s="541" t="s">
        <v>3044</v>
      </c>
      <c r="F56" s="541" t="s">
        <v>2852</v>
      </c>
      <c r="G56" s="541" t="s">
        <v>3045</v>
      </c>
      <c r="H56" s="540" t="s">
        <v>2742</v>
      </c>
      <c r="I56" s="541" t="s">
        <v>3046</v>
      </c>
      <c r="J56" s="540">
        <v>1000</v>
      </c>
      <c r="K56" s="540">
        <v>1000</v>
      </c>
      <c r="L56" s="540"/>
      <c r="M56" s="540"/>
      <c r="N56" s="541" t="s">
        <v>3047</v>
      </c>
      <c r="O56" s="541" t="s">
        <v>2822</v>
      </c>
      <c r="P56" s="540">
        <v>460</v>
      </c>
      <c r="Q56" s="541" t="s">
        <v>2747</v>
      </c>
      <c r="R56" s="541" t="s">
        <v>2747</v>
      </c>
      <c r="S56" s="541" t="s">
        <v>2747</v>
      </c>
      <c r="T56" s="541" t="s">
        <v>2748</v>
      </c>
      <c r="U56" s="541" t="s">
        <v>2856</v>
      </c>
      <c r="V56" s="542" t="s">
        <v>2746</v>
      </c>
      <c r="W56" s="569">
        <v>46174</v>
      </c>
      <c r="X56" s="570">
        <v>46357</v>
      </c>
      <c r="Y56" s="537" t="s">
        <v>2750</v>
      </c>
      <c r="Z56" s="544"/>
    </row>
    <row r="57" ht="351.75" spans="1:26">
      <c r="A57" s="540">
        <v>50</v>
      </c>
      <c r="B57" s="32" t="s">
        <v>2737</v>
      </c>
      <c r="C57" s="32" t="s">
        <v>2766</v>
      </c>
      <c r="D57" s="32" t="s">
        <v>3048</v>
      </c>
      <c r="E57" s="68" t="s">
        <v>3049</v>
      </c>
      <c r="F57" s="32" t="s">
        <v>2797</v>
      </c>
      <c r="G57" s="32" t="s">
        <v>3050</v>
      </c>
      <c r="H57" s="32" t="s">
        <v>2742</v>
      </c>
      <c r="I57" s="68" t="s">
        <v>3051</v>
      </c>
      <c r="J57" s="32">
        <v>500</v>
      </c>
      <c r="K57" s="32">
        <v>500</v>
      </c>
      <c r="L57" s="32"/>
      <c r="M57" s="32"/>
      <c r="N57" s="32" t="s">
        <v>3052</v>
      </c>
      <c r="O57" s="32" t="s">
        <v>3053</v>
      </c>
      <c r="P57" s="32">
        <v>250</v>
      </c>
      <c r="Q57" s="32" t="s">
        <v>2747</v>
      </c>
      <c r="R57" s="32" t="s">
        <v>2747</v>
      </c>
      <c r="S57" s="32" t="s">
        <v>2747</v>
      </c>
      <c r="T57" s="32" t="s">
        <v>2748</v>
      </c>
      <c r="U57" s="32" t="s">
        <v>3054</v>
      </c>
      <c r="V57" s="32" t="s">
        <v>2746</v>
      </c>
      <c r="W57" s="34">
        <v>46023</v>
      </c>
      <c r="X57" s="536">
        <v>46357</v>
      </c>
      <c r="Y57" s="537" t="s">
        <v>2750</v>
      </c>
      <c r="Z57" s="538"/>
    </row>
    <row r="58" ht="101.25" spans="1:26">
      <c r="A58" s="32">
        <v>51</v>
      </c>
      <c r="B58" s="32" t="s">
        <v>2737</v>
      </c>
      <c r="C58" s="32" t="s">
        <v>2772</v>
      </c>
      <c r="D58" s="32" t="s">
        <v>2938</v>
      </c>
      <c r="E58" s="32" t="s">
        <v>3055</v>
      </c>
      <c r="F58" s="32" t="s">
        <v>3056</v>
      </c>
      <c r="G58" s="32" t="s">
        <v>3057</v>
      </c>
      <c r="H58" s="32" t="s">
        <v>2742</v>
      </c>
      <c r="I58" s="68" t="s">
        <v>3058</v>
      </c>
      <c r="J58" s="32">
        <v>355</v>
      </c>
      <c r="K58" s="32">
        <v>355</v>
      </c>
      <c r="L58" s="32"/>
      <c r="M58" s="32"/>
      <c r="N58" s="68" t="s">
        <v>3059</v>
      </c>
      <c r="O58" s="32" t="s">
        <v>2822</v>
      </c>
      <c r="P58" s="32">
        <v>517</v>
      </c>
      <c r="Q58" s="32" t="s">
        <v>2747</v>
      </c>
      <c r="R58" s="32" t="s">
        <v>2747</v>
      </c>
      <c r="S58" s="32" t="s">
        <v>2746</v>
      </c>
      <c r="T58" s="32" t="s">
        <v>2748</v>
      </c>
      <c r="U58" s="32" t="s">
        <v>3060</v>
      </c>
      <c r="V58" s="32" t="s">
        <v>2746</v>
      </c>
      <c r="W58" s="556">
        <v>46174</v>
      </c>
      <c r="X58" s="69">
        <v>46357</v>
      </c>
      <c r="Y58" s="537" t="s">
        <v>2750</v>
      </c>
      <c r="Z58" s="558"/>
    </row>
    <row r="59" ht="191.25" spans="1:26">
      <c r="A59" s="540">
        <v>52</v>
      </c>
      <c r="B59" s="540" t="s">
        <v>2737</v>
      </c>
      <c r="C59" s="571" t="s">
        <v>2766</v>
      </c>
      <c r="D59" s="571" t="s">
        <v>3061</v>
      </c>
      <c r="E59" s="571" t="s">
        <v>3062</v>
      </c>
      <c r="F59" s="571" t="s">
        <v>2858</v>
      </c>
      <c r="G59" s="571" t="s">
        <v>3063</v>
      </c>
      <c r="H59" s="571" t="s">
        <v>2742</v>
      </c>
      <c r="I59" s="572" t="s">
        <v>3064</v>
      </c>
      <c r="J59" s="540">
        <v>654</v>
      </c>
      <c r="K59" s="540"/>
      <c r="L59" s="573">
        <v>654</v>
      </c>
      <c r="M59" s="573"/>
      <c r="N59" s="571" t="s">
        <v>3065</v>
      </c>
      <c r="O59" s="571" t="s">
        <v>3066</v>
      </c>
      <c r="P59" s="540">
        <v>218</v>
      </c>
      <c r="Q59" s="573" t="s">
        <v>2747</v>
      </c>
      <c r="R59" s="573" t="s">
        <v>2747</v>
      </c>
      <c r="S59" s="573" t="s">
        <v>2746</v>
      </c>
      <c r="T59" s="573" t="s">
        <v>2748</v>
      </c>
      <c r="U59" s="573" t="s">
        <v>2862</v>
      </c>
      <c r="V59" s="573" t="s">
        <v>2746</v>
      </c>
      <c r="W59" s="569">
        <v>46174</v>
      </c>
      <c r="X59" s="570">
        <v>46357</v>
      </c>
      <c r="Y59" s="537" t="s">
        <v>2750</v>
      </c>
      <c r="Z59" s="544"/>
    </row>
    <row r="60" ht="173.25" spans="1:26">
      <c r="A60" s="32">
        <v>53</v>
      </c>
      <c r="B60" s="32" t="s">
        <v>2737</v>
      </c>
      <c r="C60" s="32" t="s">
        <v>2772</v>
      </c>
      <c r="D60" s="32" t="s">
        <v>3067</v>
      </c>
      <c r="E60" s="298" t="s">
        <v>3068</v>
      </c>
      <c r="F60" s="32" t="s">
        <v>2789</v>
      </c>
      <c r="G60" s="32" t="s">
        <v>2946</v>
      </c>
      <c r="H60" s="32" t="s">
        <v>2742</v>
      </c>
      <c r="I60" s="68" t="s">
        <v>3069</v>
      </c>
      <c r="J60" s="574">
        <v>540</v>
      </c>
      <c r="K60" s="574">
        <v>540</v>
      </c>
      <c r="L60" s="32"/>
      <c r="M60" s="32"/>
      <c r="N60" s="298" t="s">
        <v>3070</v>
      </c>
      <c r="O60" s="32" t="s">
        <v>2793</v>
      </c>
      <c r="P60" s="32" t="s">
        <v>3071</v>
      </c>
      <c r="Q60" s="32" t="s">
        <v>2747</v>
      </c>
      <c r="R60" s="32" t="s">
        <v>2747</v>
      </c>
      <c r="S60" s="32" t="s">
        <v>2746</v>
      </c>
      <c r="T60" s="574" t="s">
        <v>3072</v>
      </c>
      <c r="U60" s="32" t="s">
        <v>2795</v>
      </c>
      <c r="V60" s="32">
        <v>2026</v>
      </c>
      <c r="W60" s="34">
        <v>46023</v>
      </c>
      <c r="X60" s="34">
        <v>46357</v>
      </c>
      <c r="Y60" s="537" t="s">
        <v>2750</v>
      </c>
      <c r="Z60" s="538"/>
    </row>
    <row r="61" ht="151.5" spans="1:26">
      <c r="A61" s="540">
        <v>54</v>
      </c>
      <c r="B61" s="32" t="s">
        <v>2737</v>
      </c>
      <c r="C61" s="32" t="s">
        <v>2766</v>
      </c>
      <c r="D61" s="32" t="s">
        <v>2824</v>
      </c>
      <c r="E61" s="32" t="s">
        <v>3073</v>
      </c>
      <c r="F61" s="32" t="s">
        <v>2864</v>
      </c>
      <c r="G61" s="32" t="s">
        <v>3074</v>
      </c>
      <c r="H61" s="32" t="s">
        <v>2742</v>
      </c>
      <c r="I61" s="68" t="s">
        <v>3075</v>
      </c>
      <c r="J61" s="32">
        <v>300</v>
      </c>
      <c r="K61" s="32"/>
      <c r="L61" s="32">
        <v>300</v>
      </c>
      <c r="M61" s="32"/>
      <c r="N61" s="68" t="s">
        <v>3076</v>
      </c>
      <c r="O61" s="32" t="s">
        <v>2822</v>
      </c>
      <c r="P61" s="32">
        <v>200</v>
      </c>
      <c r="Q61" s="32" t="s">
        <v>2747</v>
      </c>
      <c r="R61" s="32" t="s">
        <v>2747</v>
      </c>
      <c r="S61" s="32" t="s">
        <v>2746</v>
      </c>
      <c r="T61" s="574" t="s">
        <v>3072</v>
      </c>
      <c r="U61" s="32" t="s">
        <v>3077</v>
      </c>
      <c r="V61" s="32" t="s">
        <v>2746</v>
      </c>
      <c r="W61" s="560">
        <v>46023</v>
      </c>
      <c r="X61" s="34">
        <v>46357</v>
      </c>
      <c r="Y61" s="537" t="s">
        <v>2750</v>
      </c>
      <c r="Z61" s="538"/>
    </row>
    <row r="62" ht="165" spans="1:26">
      <c r="A62" s="32">
        <v>55</v>
      </c>
      <c r="B62" s="32" t="s">
        <v>2737</v>
      </c>
      <c r="C62" s="32" t="s">
        <v>2889</v>
      </c>
      <c r="D62" s="32" t="s">
        <v>3078</v>
      </c>
      <c r="E62" s="32" t="s">
        <v>3079</v>
      </c>
      <c r="F62" s="32" t="s">
        <v>2891</v>
      </c>
      <c r="G62" s="32" t="s">
        <v>2892</v>
      </c>
      <c r="H62" s="32" t="s">
        <v>2742</v>
      </c>
      <c r="I62" s="68" t="s">
        <v>3080</v>
      </c>
      <c r="J62" s="32">
        <v>335</v>
      </c>
      <c r="K62" s="32"/>
      <c r="L62" s="32">
        <v>335</v>
      </c>
      <c r="M62" s="32"/>
      <c r="N62" s="68" t="s">
        <v>3081</v>
      </c>
      <c r="O62" s="32" t="s">
        <v>2822</v>
      </c>
      <c r="P62" s="32">
        <v>37</v>
      </c>
      <c r="Q62" s="32" t="s">
        <v>2747</v>
      </c>
      <c r="R62" s="32" t="s">
        <v>2746</v>
      </c>
      <c r="S62" s="32" t="s">
        <v>2746</v>
      </c>
      <c r="T62" s="574" t="s">
        <v>3072</v>
      </c>
      <c r="U62" s="32" t="s">
        <v>2896</v>
      </c>
      <c r="V62" s="32" t="s">
        <v>2746</v>
      </c>
      <c r="W62" s="34">
        <v>46023</v>
      </c>
      <c r="X62" s="34">
        <v>46357</v>
      </c>
      <c r="Y62" s="537" t="s">
        <v>2750</v>
      </c>
      <c r="Z62" s="538"/>
    </row>
    <row r="63" ht="60" spans="1:26">
      <c r="A63" s="540">
        <v>56</v>
      </c>
      <c r="B63" s="32" t="s">
        <v>2737</v>
      </c>
      <c r="C63" s="32" t="s">
        <v>2772</v>
      </c>
      <c r="D63" s="32" t="s">
        <v>2956</v>
      </c>
      <c r="E63" s="68" t="s">
        <v>3082</v>
      </c>
      <c r="F63" s="32" t="s">
        <v>2916</v>
      </c>
      <c r="G63" s="32" t="s">
        <v>2917</v>
      </c>
      <c r="H63" s="32" t="s">
        <v>2742</v>
      </c>
      <c r="I63" s="68" t="s">
        <v>3083</v>
      </c>
      <c r="J63" s="32">
        <v>320</v>
      </c>
      <c r="K63" s="32"/>
      <c r="L63" s="32">
        <v>320</v>
      </c>
      <c r="M63" s="32"/>
      <c r="N63" s="68" t="s">
        <v>3084</v>
      </c>
      <c r="O63" s="32" t="s">
        <v>2784</v>
      </c>
      <c r="P63" s="32">
        <v>480</v>
      </c>
      <c r="Q63" s="32" t="s">
        <v>2747</v>
      </c>
      <c r="R63" s="32" t="s">
        <v>2747</v>
      </c>
      <c r="S63" s="32" t="s">
        <v>2747</v>
      </c>
      <c r="T63" s="574" t="s">
        <v>3072</v>
      </c>
      <c r="U63" s="32" t="s">
        <v>2920</v>
      </c>
      <c r="V63" s="32" t="s">
        <v>2746</v>
      </c>
      <c r="W63" s="34">
        <v>46023</v>
      </c>
      <c r="X63" s="34">
        <v>46357</v>
      </c>
      <c r="Y63" s="537" t="s">
        <v>2750</v>
      </c>
      <c r="Z63" s="538"/>
    </row>
    <row r="64" ht="89.25" spans="1:26">
      <c r="A64" s="32">
        <v>57</v>
      </c>
      <c r="B64" s="574" t="s">
        <v>2737</v>
      </c>
      <c r="C64" s="574" t="s">
        <v>3085</v>
      </c>
      <c r="D64" s="574" t="s">
        <v>3067</v>
      </c>
      <c r="E64" s="575" t="s">
        <v>3086</v>
      </c>
      <c r="F64" s="574" t="s">
        <v>2858</v>
      </c>
      <c r="G64" s="574" t="s">
        <v>3087</v>
      </c>
      <c r="H64" s="574" t="s">
        <v>2742</v>
      </c>
      <c r="I64" s="575" t="s">
        <v>3088</v>
      </c>
      <c r="J64" s="32">
        <v>315</v>
      </c>
      <c r="K64" s="32"/>
      <c r="L64" s="574">
        <v>315</v>
      </c>
      <c r="M64" s="574"/>
      <c r="N64" s="575" t="s">
        <v>3089</v>
      </c>
      <c r="O64" s="574" t="s">
        <v>2745</v>
      </c>
      <c r="P64" s="574">
        <v>168</v>
      </c>
      <c r="Q64" s="574" t="s">
        <v>2747</v>
      </c>
      <c r="R64" s="574" t="s">
        <v>2746</v>
      </c>
      <c r="S64" s="574" t="s">
        <v>2746</v>
      </c>
      <c r="T64" s="574" t="s">
        <v>3072</v>
      </c>
      <c r="U64" s="574" t="s">
        <v>2862</v>
      </c>
      <c r="V64" s="574" t="s">
        <v>2746</v>
      </c>
      <c r="W64" s="560">
        <v>46023</v>
      </c>
      <c r="X64" s="34">
        <v>46357</v>
      </c>
      <c r="Y64" s="537" t="s">
        <v>2750</v>
      </c>
      <c r="Z64" s="538"/>
    </row>
    <row r="65" ht="178.5" spans="1:26">
      <c r="A65" s="540">
        <v>58</v>
      </c>
      <c r="B65" s="574" t="s">
        <v>2737</v>
      </c>
      <c r="C65" s="574" t="s">
        <v>3085</v>
      </c>
      <c r="D65" s="574" t="s">
        <v>2787</v>
      </c>
      <c r="E65" s="575" t="s">
        <v>3090</v>
      </c>
      <c r="F65" s="574" t="s">
        <v>2858</v>
      </c>
      <c r="G65" s="574" t="s">
        <v>3091</v>
      </c>
      <c r="H65" s="574" t="s">
        <v>2742</v>
      </c>
      <c r="I65" s="575" t="s">
        <v>3092</v>
      </c>
      <c r="J65" s="32">
        <v>280</v>
      </c>
      <c r="K65" s="32"/>
      <c r="L65" s="574">
        <v>280</v>
      </c>
      <c r="M65" s="574"/>
      <c r="N65" s="575" t="s">
        <v>3093</v>
      </c>
      <c r="O65" s="574" t="s">
        <v>2745</v>
      </c>
      <c r="P65" s="574">
        <v>260</v>
      </c>
      <c r="Q65" s="574" t="s">
        <v>2747</v>
      </c>
      <c r="R65" s="574" t="s">
        <v>2746</v>
      </c>
      <c r="S65" s="574" t="s">
        <v>2746</v>
      </c>
      <c r="T65" s="574" t="s">
        <v>3072</v>
      </c>
      <c r="U65" s="574" t="s">
        <v>2862</v>
      </c>
      <c r="V65" s="574" t="s">
        <v>2746</v>
      </c>
      <c r="W65" s="34">
        <v>46023</v>
      </c>
      <c r="X65" s="34">
        <v>46357</v>
      </c>
      <c r="Y65" s="537" t="s">
        <v>2750</v>
      </c>
      <c r="Z65" s="538"/>
    </row>
    <row r="66" ht="101.25" spans="1:26">
      <c r="A66" s="32">
        <v>59</v>
      </c>
      <c r="B66" s="32" t="s">
        <v>2737</v>
      </c>
      <c r="C66" s="32" t="s">
        <v>2772</v>
      </c>
      <c r="D66" s="32" t="s">
        <v>2832</v>
      </c>
      <c r="E66" s="68" t="s">
        <v>3094</v>
      </c>
      <c r="F66" s="32" t="s">
        <v>2967</v>
      </c>
      <c r="G66" s="32" t="s">
        <v>3095</v>
      </c>
      <c r="H66" s="32" t="s">
        <v>2742</v>
      </c>
      <c r="I66" s="68" t="s">
        <v>3096</v>
      </c>
      <c r="J66" s="32">
        <v>270</v>
      </c>
      <c r="K66" s="32"/>
      <c r="L66" s="32">
        <v>270</v>
      </c>
      <c r="M66" s="32"/>
      <c r="N66" s="68" t="s">
        <v>3097</v>
      </c>
      <c r="O66" s="32" t="s">
        <v>3098</v>
      </c>
      <c r="P66" s="32">
        <v>1290</v>
      </c>
      <c r="Q66" s="32" t="s">
        <v>2746</v>
      </c>
      <c r="R66" s="32" t="s">
        <v>2746</v>
      </c>
      <c r="S66" s="32" t="s">
        <v>2746</v>
      </c>
      <c r="T66" s="574" t="s">
        <v>3072</v>
      </c>
      <c r="U66" s="32" t="s">
        <v>2765</v>
      </c>
      <c r="V66" s="32" t="s">
        <v>2746</v>
      </c>
      <c r="W66" s="34">
        <v>46023</v>
      </c>
      <c r="X66" s="34">
        <v>46357</v>
      </c>
      <c r="Y66" s="537" t="s">
        <v>2750</v>
      </c>
      <c r="Z66" s="538"/>
    </row>
    <row r="67" ht="378.75" spans="1:26">
      <c r="A67" s="540">
        <v>60</v>
      </c>
      <c r="B67" s="574" t="s">
        <v>2737</v>
      </c>
      <c r="C67" s="574" t="s">
        <v>2889</v>
      </c>
      <c r="D67" s="574" t="s">
        <v>3099</v>
      </c>
      <c r="E67" s="575" t="s">
        <v>3100</v>
      </c>
      <c r="F67" s="574" t="s">
        <v>2910</v>
      </c>
      <c r="G67" s="574" t="s">
        <v>3021</v>
      </c>
      <c r="H67" s="574" t="s">
        <v>2742</v>
      </c>
      <c r="I67" s="575" t="s">
        <v>3101</v>
      </c>
      <c r="J67" s="574">
        <v>260</v>
      </c>
      <c r="K67" s="574"/>
      <c r="L67" s="574">
        <v>260</v>
      </c>
      <c r="M67" s="574"/>
      <c r="N67" s="575" t="s">
        <v>3102</v>
      </c>
      <c r="O67" s="574" t="s">
        <v>2822</v>
      </c>
      <c r="P67" s="574">
        <v>621</v>
      </c>
      <c r="Q67" s="574" t="s">
        <v>2747</v>
      </c>
      <c r="R67" s="574" t="s">
        <v>2746</v>
      </c>
      <c r="S67" s="574" t="s">
        <v>2747</v>
      </c>
      <c r="T67" s="574" t="s">
        <v>3072</v>
      </c>
      <c r="U67" s="574" t="s">
        <v>2914</v>
      </c>
      <c r="V67" s="32" t="s">
        <v>2746</v>
      </c>
      <c r="W67" s="560">
        <v>46023</v>
      </c>
      <c r="X67" s="34">
        <v>46357</v>
      </c>
      <c r="Y67" s="537" t="s">
        <v>2750</v>
      </c>
      <c r="Z67" s="538"/>
    </row>
    <row r="68" ht="75" spans="1:26">
      <c r="A68" s="32">
        <v>61</v>
      </c>
      <c r="B68" s="32" t="s">
        <v>2737</v>
      </c>
      <c r="C68" s="32" t="s">
        <v>2772</v>
      </c>
      <c r="D68" s="32" t="s">
        <v>2956</v>
      </c>
      <c r="E68" s="32" t="s">
        <v>3103</v>
      </c>
      <c r="F68" s="32" t="s">
        <v>2940</v>
      </c>
      <c r="G68" s="32" t="s">
        <v>3104</v>
      </c>
      <c r="H68" s="32" t="s">
        <v>2742</v>
      </c>
      <c r="I68" s="32" t="s">
        <v>3105</v>
      </c>
      <c r="J68" s="32">
        <v>200</v>
      </c>
      <c r="K68" s="32"/>
      <c r="L68" s="32">
        <v>200</v>
      </c>
      <c r="M68" s="274"/>
      <c r="N68" s="68" t="s">
        <v>3106</v>
      </c>
      <c r="O68" s="32" t="s">
        <v>2745</v>
      </c>
      <c r="P68" s="32">
        <v>25</v>
      </c>
      <c r="Q68" s="32" t="s">
        <v>2747</v>
      </c>
      <c r="R68" s="32" t="s">
        <v>2746</v>
      </c>
      <c r="S68" s="32" t="s">
        <v>2747</v>
      </c>
      <c r="T68" s="574" t="s">
        <v>3072</v>
      </c>
      <c r="U68" s="32" t="s">
        <v>2944</v>
      </c>
      <c r="V68" s="32" t="s">
        <v>2746</v>
      </c>
      <c r="W68" s="560">
        <v>46023</v>
      </c>
      <c r="X68" s="34">
        <v>46357</v>
      </c>
      <c r="Y68" s="537" t="s">
        <v>2750</v>
      </c>
      <c r="Z68" s="538"/>
    </row>
    <row r="69" ht="75.75" spans="1:26">
      <c r="A69" s="540">
        <v>62</v>
      </c>
      <c r="B69" s="32" t="s">
        <v>2737</v>
      </c>
      <c r="C69" s="32" t="s">
        <v>2766</v>
      </c>
      <c r="D69" s="32" t="s">
        <v>3107</v>
      </c>
      <c r="E69" s="68" t="s">
        <v>3108</v>
      </c>
      <c r="F69" s="32" t="s">
        <v>3109</v>
      </c>
      <c r="G69" s="32" t="s">
        <v>3110</v>
      </c>
      <c r="H69" s="32" t="s">
        <v>2742</v>
      </c>
      <c r="I69" s="68" t="s">
        <v>3111</v>
      </c>
      <c r="J69" s="32">
        <v>180</v>
      </c>
      <c r="K69" s="32"/>
      <c r="L69" s="32">
        <v>180</v>
      </c>
      <c r="M69" s="32"/>
      <c r="N69" s="68" t="s">
        <v>3112</v>
      </c>
      <c r="O69" s="32" t="s">
        <v>2814</v>
      </c>
      <c r="P69" s="32">
        <v>1890</v>
      </c>
      <c r="Q69" s="32" t="s">
        <v>2747</v>
      </c>
      <c r="R69" s="32" t="s">
        <v>2746</v>
      </c>
      <c r="S69" s="32" t="s">
        <v>2747</v>
      </c>
      <c r="T69" s="574" t="s">
        <v>3072</v>
      </c>
      <c r="U69" s="32" t="s">
        <v>3113</v>
      </c>
      <c r="V69" s="32" t="s">
        <v>2746</v>
      </c>
      <c r="W69" s="560">
        <v>46023</v>
      </c>
      <c r="X69" s="34">
        <v>46357</v>
      </c>
      <c r="Y69" s="537" t="s">
        <v>2750</v>
      </c>
      <c r="Z69" s="538"/>
    </row>
    <row r="70" ht="253.5" spans="1:26">
      <c r="A70" s="32">
        <v>63</v>
      </c>
      <c r="B70" s="32" t="s">
        <v>2737</v>
      </c>
      <c r="C70" s="32" t="s">
        <v>2766</v>
      </c>
      <c r="D70" s="32" t="s">
        <v>2778</v>
      </c>
      <c r="E70" s="32" t="s">
        <v>3114</v>
      </c>
      <c r="F70" s="32" t="s">
        <v>2870</v>
      </c>
      <c r="G70" s="32" t="s">
        <v>3115</v>
      </c>
      <c r="H70" s="32" t="s">
        <v>3116</v>
      </c>
      <c r="I70" s="68" t="s">
        <v>3117</v>
      </c>
      <c r="J70" s="32">
        <v>200</v>
      </c>
      <c r="K70" s="32">
        <v>200</v>
      </c>
      <c r="L70" s="32"/>
      <c r="M70" s="32"/>
      <c r="N70" s="68" t="s">
        <v>3118</v>
      </c>
      <c r="O70" s="32" t="s">
        <v>2784</v>
      </c>
      <c r="P70" s="32">
        <v>125</v>
      </c>
      <c r="Q70" s="32" t="s">
        <v>2747</v>
      </c>
      <c r="R70" s="32" t="s">
        <v>2747</v>
      </c>
      <c r="S70" s="32" t="s">
        <v>2746</v>
      </c>
      <c r="T70" s="32" t="s">
        <v>2785</v>
      </c>
      <c r="U70" s="32" t="s">
        <v>2874</v>
      </c>
      <c r="V70" s="32" t="s">
        <v>2746</v>
      </c>
      <c r="W70" s="560">
        <v>46023</v>
      </c>
      <c r="X70" s="34">
        <v>46357</v>
      </c>
      <c r="Y70" s="537" t="s">
        <v>2750</v>
      </c>
      <c r="Z70" s="538"/>
    </row>
    <row r="71" ht="216" spans="1:26">
      <c r="A71" s="540">
        <v>64</v>
      </c>
      <c r="B71" s="32" t="s">
        <v>2737</v>
      </c>
      <c r="C71" s="32" t="s">
        <v>2766</v>
      </c>
      <c r="D71" s="32" t="s">
        <v>2778</v>
      </c>
      <c r="E71" s="68" t="s">
        <v>3119</v>
      </c>
      <c r="F71" s="32" t="s">
        <v>2870</v>
      </c>
      <c r="G71" s="32" t="s">
        <v>3120</v>
      </c>
      <c r="H71" s="32" t="s">
        <v>2742</v>
      </c>
      <c r="I71" s="68" t="s">
        <v>3121</v>
      </c>
      <c r="J71" s="32">
        <v>200</v>
      </c>
      <c r="K71" s="32">
        <v>200</v>
      </c>
      <c r="L71" s="32"/>
      <c r="M71" s="32"/>
      <c r="N71" s="68" t="s">
        <v>3122</v>
      </c>
      <c r="O71" s="32" t="s">
        <v>2784</v>
      </c>
      <c r="P71" s="68">
        <v>358</v>
      </c>
      <c r="Q71" s="68" t="s">
        <v>2747</v>
      </c>
      <c r="R71" s="68" t="s">
        <v>2747</v>
      </c>
      <c r="S71" s="68" t="s">
        <v>2746</v>
      </c>
      <c r="T71" s="68" t="s">
        <v>2785</v>
      </c>
      <c r="U71" s="68" t="s">
        <v>2874</v>
      </c>
      <c r="V71" s="32" t="s">
        <v>2746</v>
      </c>
      <c r="W71" s="34">
        <v>46023</v>
      </c>
      <c r="X71" s="34">
        <v>46357</v>
      </c>
      <c r="Y71" s="537" t="s">
        <v>2750</v>
      </c>
      <c r="Z71" s="538"/>
    </row>
    <row r="72" ht="318" spans="1:26">
      <c r="A72" s="32">
        <v>65</v>
      </c>
      <c r="B72" s="32" t="s">
        <v>2737</v>
      </c>
      <c r="C72" s="32" t="s">
        <v>2766</v>
      </c>
      <c r="D72" s="32" t="s">
        <v>2778</v>
      </c>
      <c r="E72" s="68" t="s">
        <v>3123</v>
      </c>
      <c r="F72" s="32" t="s">
        <v>2858</v>
      </c>
      <c r="G72" s="32" t="s">
        <v>3124</v>
      </c>
      <c r="H72" s="338" t="s">
        <v>2742</v>
      </c>
      <c r="I72" s="68" t="s">
        <v>3125</v>
      </c>
      <c r="J72" s="32">
        <v>200</v>
      </c>
      <c r="K72" s="32">
        <v>200</v>
      </c>
      <c r="L72" s="32"/>
      <c r="M72" s="32"/>
      <c r="N72" s="68" t="s">
        <v>3126</v>
      </c>
      <c r="O72" s="32" t="s">
        <v>2784</v>
      </c>
      <c r="P72" s="32">
        <v>200</v>
      </c>
      <c r="Q72" s="32" t="s">
        <v>2747</v>
      </c>
      <c r="R72" s="32" t="s">
        <v>2747</v>
      </c>
      <c r="S72" s="32" t="s">
        <v>2746</v>
      </c>
      <c r="T72" s="32" t="s">
        <v>2785</v>
      </c>
      <c r="U72" s="32" t="s">
        <v>2862</v>
      </c>
      <c r="V72" s="32" t="s">
        <v>2746</v>
      </c>
      <c r="W72" s="560">
        <v>46023</v>
      </c>
      <c r="X72" s="34">
        <v>46357</v>
      </c>
      <c r="Y72" s="537" t="s">
        <v>2750</v>
      </c>
      <c r="Z72" s="538"/>
    </row>
    <row r="73" ht="305.25" spans="1:26">
      <c r="A73" s="540">
        <v>66</v>
      </c>
      <c r="B73" s="32" t="s">
        <v>2737</v>
      </c>
      <c r="C73" s="32" t="s">
        <v>2766</v>
      </c>
      <c r="D73" s="32" t="s">
        <v>2778</v>
      </c>
      <c r="E73" s="68" t="s">
        <v>3127</v>
      </c>
      <c r="F73" s="32" t="s">
        <v>2858</v>
      </c>
      <c r="G73" s="32" t="s">
        <v>3128</v>
      </c>
      <c r="H73" s="338" t="s">
        <v>2742</v>
      </c>
      <c r="I73" s="68" t="s">
        <v>3129</v>
      </c>
      <c r="J73" s="32">
        <v>200</v>
      </c>
      <c r="K73" s="32">
        <v>200</v>
      </c>
      <c r="L73" s="32"/>
      <c r="M73" s="32"/>
      <c r="N73" s="68" t="s">
        <v>3130</v>
      </c>
      <c r="O73" s="32" t="s">
        <v>2784</v>
      </c>
      <c r="P73" s="32">
        <v>120</v>
      </c>
      <c r="Q73" s="32" t="s">
        <v>2747</v>
      </c>
      <c r="R73" s="32" t="s">
        <v>2747</v>
      </c>
      <c r="S73" s="32" t="s">
        <v>2746</v>
      </c>
      <c r="T73" s="32" t="s">
        <v>2785</v>
      </c>
      <c r="U73" s="32" t="s">
        <v>2862</v>
      </c>
      <c r="V73" s="32" t="s">
        <v>2746</v>
      </c>
      <c r="W73" s="34">
        <v>46023</v>
      </c>
      <c r="X73" s="34">
        <v>46357</v>
      </c>
      <c r="Y73" s="537" t="s">
        <v>2750</v>
      </c>
      <c r="Z73" s="538"/>
    </row>
    <row r="74" ht="228.75" spans="1:26">
      <c r="A74" s="32">
        <v>67</v>
      </c>
      <c r="B74" s="32" t="s">
        <v>2737</v>
      </c>
      <c r="C74" s="32" t="s">
        <v>2766</v>
      </c>
      <c r="D74" s="32" t="s">
        <v>2778</v>
      </c>
      <c r="E74" s="541" t="s">
        <v>3131</v>
      </c>
      <c r="F74" s="32" t="s">
        <v>2840</v>
      </c>
      <c r="G74" s="32" t="s">
        <v>3132</v>
      </c>
      <c r="H74" s="338" t="s">
        <v>3116</v>
      </c>
      <c r="I74" s="68" t="s">
        <v>3133</v>
      </c>
      <c r="J74" s="32">
        <v>200</v>
      </c>
      <c r="K74" s="32">
        <v>200</v>
      </c>
      <c r="L74" s="32"/>
      <c r="M74" s="32"/>
      <c r="N74" s="68" t="s">
        <v>3134</v>
      </c>
      <c r="O74" s="32" t="s">
        <v>2784</v>
      </c>
      <c r="P74" s="32">
        <v>152</v>
      </c>
      <c r="Q74" s="32" t="s">
        <v>2747</v>
      </c>
      <c r="R74" s="32" t="s">
        <v>2747</v>
      </c>
      <c r="S74" s="32" t="s">
        <v>2746</v>
      </c>
      <c r="T74" s="32" t="s">
        <v>2785</v>
      </c>
      <c r="U74" s="32" t="s">
        <v>2845</v>
      </c>
      <c r="V74" s="32" t="s">
        <v>2746</v>
      </c>
      <c r="W74" s="560">
        <v>46023</v>
      </c>
      <c r="X74" s="34">
        <v>46357</v>
      </c>
      <c r="Y74" s="537" t="s">
        <v>2750</v>
      </c>
      <c r="Z74" s="538"/>
    </row>
    <row r="75" ht="278.25" spans="1:26">
      <c r="A75" s="540">
        <v>68</v>
      </c>
      <c r="B75" s="68" t="s">
        <v>2737</v>
      </c>
      <c r="C75" s="68" t="s">
        <v>2766</v>
      </c>
      <c r="D75" s="32" t="s">
        <v>2787</v>
      </c>
      <c r="E75" s="32" t="s">
        <v>3135</v>
      </c>
      <c r="F75" s="32" t="s">
        <v>2997</v>
      </c>
      <c r="G75" s="32" t="s">
        <v>3136</v>
      </c>
      <c r="H75" s="32" t="s">
        <v>2742</v>
      </c>
      <c r="I75" s="576" t="s">
        <v>3137</v>
      </c>
      <c r="J75" s="577">
        <v>200</v>
      </c>
      <c r="K75" s="577">
        <v>200</v>
      </c>
      <c r="L75" s="577"/>
      <c r="M75" s="577"/>
      <c r="N75" s="578" t="s">
        <v>3138</v>
      </c>
      <c r="O75" s="577" t="s">
        <v>2822</v>
      </c>
      <c r="P75" s="577">
        <v>519</v>
      </c>
      <c r="Q75" s="577" t="s">
        <v>2747</v>
      </c>
      <c r="R75" s="577" t="s">
        <v>2747</v>
      </c>
      <c r="S75" s="577" t="s">
        <v>2747</v>
      </c>
      <c r="T75" s="577" t="s">
        <v>3139</v>
      </c>
      <c r="U75" s="577" t="s">
        <v>3002</v>
      </c>
      <c r="V75" s="577" t="s">
        <v>2746</v>
      </c>
      <c r="W75" s="579" t="s">
        <v>2816</v>
      </c>
      <c r="X75" s="579" t="s">
        <v>2980</v>
      </c>
      <c r="Y75" s="537" t="s">
        <v>2750</v>
      </c>
      <c r="Z75" s="552"/>
    </row>
    <row r="76" ht="114" spans="1:26">
      <c r="A76" s="32">
        <v>69</v>
      </c>
      <c r="B76" s="72" t="s">
        <v>2737</v>
      </c>
      <c r="C76" s="72" t="s">
        <v>2766</v>
      </c>
      <c r="D76" s="66" t="s">
        <v>2787</v>
      </c>
      <c r="E76" s="66" t="s">
        <v>3140</v>
      </c>
      <c r="F76" s="72" t="s">
        <v>2852</v>
      </c>
      <c r="G76" s="72" t="s">
        <v>3045</v>
      </c>
      <c r="H76" s="66" t="s">
        <v>2742</v>
      </c>
      <c r="I76" s="580" t="s">
        <v>3141</v>
      </c>
      <c r="J76" s="66">
        <v>60</v>
      </c>
      <c r="K76" s="66">
        <v>60</v>
      </c>
      <c r="L76" s="66"/>
      <c r="M76" s="66"/>
      <c r="N76" s="72" t="s">
        <v>3142</v>
      </c>
      <c r="O76" s="72" t="s">
        <v>3143</v>
      </c>
      <c r="P76" s="66">
        <v>371</v>
      </c>
      <c r="Q76" s="66" t="s">
        <v>2747</v>
      </c>
      <c r="R76" s="66" t="s">
        <v>2747</v>
      </c>
      <c r="S76" s="66" t="s">
        <v>2747</v>
      </c>
      <c r="T76" s="66" t="s">
        <v>3139</v>
      </c>
      <c r="U76" s="66" t="s">
        <v>2856</v>
      </c>
      <c r="V76" s="66" t="s">
        <v>2746</v>
      </c>
      <c r="W76" s="581">
        <v>46082</v>
      </c>
      <c r="X76" s="581">
        <v>46357</v>
      </c>
      <c r="Y76" s="537" t="s">
        <v>2750</v>
      </c>
      <c r="Z76" s="552"/>
    </row>
    <row r="77" ht="165" spans="1:26">
      <c r="A77" s="540">
        <v>70</v>
      </c>
      <c r="B77" s="32" t="s">
        <v>2737</v>
      </c>
      <c r="C77" s="32" t="s">
        <v>2772</v>
      </c>
      <c r="D77" s="32" t="s">
        <v>2832</v>
      </c>
      <c r="E77" s="32" t="s">
        <v>3144</v>
      </c>
      <c r="F77" s="32" t="s">
        <v>2903</v>
      </c>
      <c r="G77" s="32" t="s">
        <v>3145</v>
      </c>
      <c r="H77" s="32" t="s">
        <v>2742</v>
      </c>
      <c r="I77" s="68" t="s">
        <v>3146</v>
      </c>
      <c r="J77" s="32">
        <v>200</v>
      </c>
      <c r="K77" s="32"/>
      <c r="L77" s="32">
        <v>200</v>
      </c>
      <c r="M77" s="32"/>
      <c r="N77" s="68" t="s">
        <v>3147</v>
      </c>
      <c r="O77" s="68" t="s">
        <v>2830</v>
      </c>
      <c r="P77" s="32">
        <v>2818</v>
      </c>
      <c r="Q77" s="32" t="s">
        <v>2747</v>
      </c>
      <c r="R77" s="32" t="s">
        <v>2747</v>
      </c>
      <c r="S77" s="32" t="s">
        <v>2747</v>
      </c>
      <c r="T77" s="32" t="s">
        <v>3139</v>
      </c>
      <c r="U77" s="32" t="s">
        <v>2908</v>
      </c>
      <c r="V77" s="32" t="s">
        <v>2746</v>
      </c>
      <c r="W77" s="582" t="s">
        <v>3148</v>
      </c>
      <c r="X77" s="582" t="s">
        <v>3149</v>
      </c>
      <c r="Y77" s="537" t="s">
        <v>2750</v>
      </c>
      <c r="Z77" s="552"/>
    </row>
    <row r="78" ht="165" spans="1:26">
      <c r="A78" s="32">
        <v>71</v>
      </c>
      <c r="B78" s="32" t="s">
        <v>2737</v>
      </c>
      <c r="C78" s="32" t="s">
        <v>2766</v>
      </c>
      <c r="D78" s="32" t="s">
        <v>2787</v>
      </c>
      <c r="E78" s="32" t="s">
        <v>3150</v>
      </c>
      <c r="F78" s="32" t="s">
        <v>2858</v>
      </c>
      <c r="G78" s="32" t="s">
        <v>3151</v>
      </c>
      <c r="H78" s="32" t="s">
        <v>2742</v>
      </c>
      <c r="I78" s="68" t="s">
        <v>3152</v>
      </c>
      <c r="J78" s="32">
        <v>100</v>
      </c>
      <c r="K78" s="32"/>
      <c r="L78" s="32">
        <v>100</v>
      </c>
      <c r="M78" s="32"/>
      <c r="N78" s="51" t="s">
        <v>3153</v>
      </c>
      <c r="O78" s="574" t="s">
        <v>2745</v>
      </c>
      <c r="P78" s="574">
        <v>220</v>
      </c>
      <c r="Q78" s="68" t="s">
        <v>2747</v>
      </c>
      <c r="R78" s="68" t="s">
        <v>2747</v>
      </c>
      <c r="S78" s="68" t="s">
        <v>2747</v>
      </c>
      <c r="T78" s="574" t="s">
        <v>3139</v>
      </c>
      <c r="U78" s="574" t="s">
        <v>2862</v>
      </c>
      <c r="V78" s="574" t="s">
        <v>2746</v>
      </c>
      <c r="W78" s="583">
        <v>46172</v>
      </c>
      <c r="X78" s="583">
        <v>46264</v>
      </c>
      <c r="Y78" s="537" t="s">
        <v>2750</v>
      </c>
      <c r="Z78" s="552"/>
    </row>
    <row r="79" ht="178.5" spans="1:26">
      <c r="A79" s="540">
        <v>72</v>
      </c>
      <c r="B79" s="32" t="s">
        <v>2737</v>
      </c>
      <c r="C79" s="32" t="s">
        <v>2766</v>
      </c>
      <c r="D79" s="32" t="s">
        <v>2787</v>
      </c>
      <c r="E79" s="32" t="s">
        <v>3154</v>
      </c>
      <c r="F79" s="32" t="s">
        <v>3014</v>
      </c>
      <c r="G79" s="32" t="s">
        <v>3155</v>
      </c>
      <c r="H79" s="32" t="s">
        <v>2742</v>
      </c>
      <c r="I79" s="68" t="s">
        <v>3156</v>
      </c>
      <c r="J79" s="32">
        <v>100</v>
      </c>
      <c r="K79" s="32"/>
      <c r="L79" s="32">
        <v>100</v>
      </c>
      <c r="M79" s="32"/>
      <c r="N79" s="584" t="s">
        <v>3157</v>
      </c>
      <c r="O79" s="68" t="s">
        <v>3158</v>
      </c>
      <c r="P79" s="32">
        <v>418</v>
      </c>
      <c r="Q79" s="32" t="s">
        <v>2747</v>
      </c>
      <c r="R79" s="32" t="s">
        <v>2747</v>
      </c>
      <c r="S79" s="32" t="s">
        <v>2747</v>
      </c>
      <c r="T79" s="574" t="s">
        <v>3139</v>
      </c>
      <c r="U79" s="32" t="s">
        <v>3019</v>
      </c>
      <c r="V79" s="32" t="s">
        <v>2746</v>
      </c>
      <c r="W79" s="582" t="s">
        <v>3159</v>
      </c>
      <c r="X79" s="582" t="s">
        <v>3160</v>
      </c>
      <c r="Y79" s="537" t="s">
        <v>2750</v>
      </c>
      <c r="Z79" s="552"/>
    </row>
    <row r="80" ht="152.25" spans="1:26">
      <c r="A80" s="32">
        <v>73</v>
      </c>
      <c r="B80" s="32" t="s">
        <v>2737</v>
      </c>
      <c r="C80" s="32" t="s">
        <v>2766</v>
      </c>
      <c r="D80" s="32" t="s">
        <v>2787</v>
      </c>
      <c r="E80" s="32" t="s">
        <v>3161</v>
      </c>
      <c r="F80" s="32" t="s">
        <v>2826</v>
      </c>
      <c r="G80" s="32" t="s">
        <v>3162</v>
      </c>
      <c r="H80" s="32" t="s">
        <v>2742</v>
      </c>
      <c r="I80" s="68" t="s">
        <v>3163</v>
      </c>
      <c r="J80" s="32">
        <v>200</v>
      </c>
      <c r="K80" s="46">
        <v>200</v>
      </c>
      <c r="L80" s="32"/>
      <c r="M80" s="32"/>
      <c r="N80" s="68" t="s">
        <v>3164</v>
      </c>
      <c r="O80" s="68" t="s">
        <v>3158</v>
      </c>
      <c r="P80" s="32">
        <v>202</v>
      </c>
      <c r="Q80" s="32" t="s">
        <v>2747</v>
      </c>
      <c r="R80" s="32" t="s">
        <v>2747</v>
      </c>
      <c r="S80" s="32" t="s">
        <v>2747</v>
      </c>
      <c r="T80" s="574" t="s">
        <v>3139</v>
      </c>
      <c r="U80" s="68" t="s">
        <v>2850</v>
      </c>
      <c r="V80" s="32" t="s">
        <v>2746</v>
      </c>
      <c r="W80" s="583">
        <v>46085</v>
      </c>
      <c r="X80" s="583">
        <v>46360</v>
      </c>
      <c r="Y80" s="537" t="s">
        <v>2750</v>
      </c>
      <c r="Z80" s="552"/>
    </row>
    <row r="81" ht="127.5" spans="1:26">
      <c r="A81" s="540">
        <v>74</v>
      </c>
      <c r="B81" s="32" t="s">
        <v>2737</v>
      </c>
      <c r="C81" s="32" t="s">
        <v>2772</v>
      </c>
      <c r="D81" s="32" t="s">
        <v>2938</v>
      </c>
      <c r="E81" s="68" t="s">
        <v>3165</v>
      </c>
      <c r="F81" s="32" t="s">
        <v>3056</v>
      </c>
      <c r="G81" s="32" t="s">
        <v>3166</v>
      </c>
      <c r="H81" s="32" t="s">
        <v>2742</v>
      </c>
      <c r="I81" s="51" t="s">
        <v>3167</v>
      </c>
      <c r="J81" s="32">
        <v>20</v>
      </c>
      <c r="K81" s="32">
        <v>20</v>
      </c>
      <c r="L81" s="68"/>
      <c r="M81" s="68"/>
      <c r="N81" s="68" t="s">
        <v>3168</v>
      </c>
      <c r="O81" s="68" t="s">
        <v>2784</v>
      </c>
      <c r="P81" s="32">
        <v>86</v>
      </c>
      <c r="Q81" s="32" t="s">
        <v>2747</v>
      </c>
      <c r="R81" s="32" t="s">
        <v>2747</v>
      </c>
      <c r="S81" s="32" t="s">
        <v>2747</v>
      </c>
      <c r="T81" s="574" t="s">
        <v>3139</v>
      </c>
      <c r="U81" s="68" t="s">
        <v>3060</v>
      </c>
      <c r="V81" s="32" t="s">
        <v>2746</v>
      </c>
      <c r="W81" s="583">
        <v>46092</v>
      </c>
      <c r="X81" s="583">
        <v>46367</v>
      </c>
      <c r="Y81" s="537" t="s">
        <v>2750</v>
      </c>
      <c r="Z81" s="552"/>
    </row>
    <row r="82" ht="138.75" spans="1:26">
      <c r="A82" s="32">
        <v>75</v>
      </c>
      <c r="B82" s="32" t="s">
        <v>2737</v>
      </c>
      <c r="C82" s="32" t="s">
        <v>2889</v>
      </c>
      <c r="D82" s="32" t="s">
        <v>3169</v>
      </c>
      <c r="E82" s="32" t="s">
        <v>3170</v>
      </c>
      <c r="F82" s="32" t="s">
        <v>2891</v>
      </c>
      <c r="G82" s="32" t="s">
        <v>3171</v>
      </c>
      <c r="H82" s="32" t="s">
        <v>2742</v>
      </c>
      <c r="I82" s="68" t="s">
        <v>3172</v>
      </c>
      <c r="J82" s="32">
        <v>530</v>
      </c>
      <c r="K82" s="32"/>
      <c r="L82" s="32"/>
      <c r="M82" s="32">
        <v>530</v>
      </c>
      <c r="N82" s="287" t="s">
        <v>3173</v>
      </c>
      <c r="O82" s="32" t="s">
        <v>3174</v>
      </c>
      <c r="P82" s="32">
        <v>1022</v>
      </c>
      <c r="Q82" s="32" t="s">
        <v>2747</v>
      </c>
      <c r="R82" s="32" t="s">
        <v>2747</v>
      </c>
      <c r="S82" s="32" t="s">
        <v>2747</v>
      </c>
      <c r="T82" s="32" t="s">
        <v>2748</v>
      </c>
      <c r="U82" s="32" t="s">
        <v>2891</v>
      </c>
      <c r="V82" s="32" t="s">
        <v>2746</v>
      </c>
      <c r="W82" s="34">
        <v>46113</v>
      </c>
      <c r="X82" s="34">
        <v>46357</v>
      </c>
      <c r="Y82" s="537" t="s">
        <v>2750</v>
      </c>
      <c r="Z82" s="552"/>
    </row>
    <row r="83" ht="152.25" spans="1:26">
      <c r="A83" s="540">
        <v>76</v>
      </c>
      <c r="B83" s="32" t="s">
        <v>2737</v>
      </c>
      <c r="C83" s="32" t="s">
        <v>2766</v>
      </c>
      <c r="D83" s="32" t="s">
        <v>2787</v>
      </c>
      <c r="E83" s="32" t="s">
        <v>3175</v>
      </c>
      <c r="F83" s="32" t="s">
        <v>2858</v>
      </c>
      <c r="G83" s="32" t="s">
        <v>3176</v>
      </c>
      <c r="H83" s="32" t="s">
        <v>2742</v>
      </c>
      <c r="I83" s="68" t="s">
        <v>3177</v>
      </c>
      <c r="J83" s="32">
        <v>870</v>
      </c>
      <c r="K83" s="32"/>
      <c r="L83" s="32"/>
      <c r="M83" s="32">
        <v>870</v>
      </c>
      <c r="N83" s="68" t="s">
        <v>3178</v>
      </c>
      <c r="O83" s="32" t="s">
        <v>3179</v>
      </c>
      <c r="P83" s="32">
        <v>3264</v>
      </c>
      <c r="Q83" s="32" t="s">
        <v>2747</v>
      </c>
      <c r="R83" s="32" t="s">
        <v>2747</v>
      </c>
      <c r="S83" s="32" t="s">
        <v>2746</v>
      </c>
      <c r="T83" s="32" t="s">
        <v>2748</v>
      </c>
      <c r="U83" s="32" t="s">
        <v>2862</v>
      </c>
      <c r="V83" s="32" t="s">
        <v>2746</v>
      </c>
      <c r="W83" s="34">
        <v>46113</v>
      </c>
      <c r="X83" s="34">
        <v>46357</v>
      </c>
      <c r="Y83" s="537" t="s">
        <v>2750</v>
      </c>
      <c r="Z83" s="552"/>
    </row>
    <row r="84" ht="127.5" spans="1:26">
      <c r="A84" s="32">
        <v>77</v>
      </c>
      <c r="B84" s="32" t="s">
        <v>2737</v>
      </c>
      <c r="C84" s="32" t="s">
        <v>2766</v>
      </c>
      <c r="D84" s="32" t="s">
        <v>2787</v>
      </c>
      <c r="E84" s="32" t="s">
        <v>3180</v>
      </c>
      <c r="F84" s="32" t="s">
        <v>2864</v>
      </c>
      <c r="G84" s="32" t="s">
        <v>3181</v>
      </c>
      <c r="H84" s="32" t="s">
        <v>2742</v>
      </c>
      <c r="I84" s="68" t="s">
        <v>3182</v>
      </c>
      <c r="J84" s="32">
        <v>900</v>
      </c>
      <c r="K84" s="32"/>
      <c r="L84" s="32"/>
      <c r="M84" s="32">
        <v>900</v>
      </c>
      <c r="N84" s="287" t="s">
        <v>3183</v>
      </c>
      <c r="O84" s="32" t="s">
        <v>3184</v>
      </c>
      <c r="P84" s="32">
        <v>3650</v>
      </c>
      <c r="Q84" s="32" t="s">
        <v>2747</v>
      </c>
      <c r="R84" s="32" t="s">
        <v>2747</v>
      </c>
      <c r="S84" s="32" t="s">
        <v>2746</v>
      </c>
      <c r="T84" s="32" t="s">
        <v>2748</v>
      </c>
      <c r="U84" s="32" t="s">
        <v>2868</v>
      </c>
      <c r="V84" s="32" t="s">
        <v>2746</v>
      </c>
      <c r="W84" s="34">
        <v>46113</v>
      </c>
      <c r="X84" s="34">
        <v>46357</v>
      </c>
      <c r="Y84" s="537" t="s">
        <v>2750</v>
      </c>
      <c r="Z84" s="552"/>
    </row>
    <row r="85" ht="165.75" spans="1:26">
      <c r="A85" s="540">
        <v>78</v>
      </c>
      <c r="B85" s="32" t="s">
        <v>2737</v>
      </c>
      <c r="C85" s="32" t="s">
        <v>2766</v>
      </c>
      <c r="D85" s="32" t="s">
        <v>2787</v>
      </c>
      <c r="E85" s="32" t="s">
        <v>3185</v>
      </c>
      <c r="F85" s="32" t="s">
        <v>2834</v>
      </c>
      <c r="G85" s="32" t="s">
        <v>2835</v>
      </c>
      <c r="H85" s="32" t="s">
        <v>2742</v>
      </c>
      <c r="I85" s="68" t="s">
        <v>3186</v>
      </c>
      <c r="J85" s="32">
        <v>900</v>
      </c>
      <c r="K85" s="32"/>
      <c r="L85" s="32"/>
      <c r="M85" s="32">
        <v>900</v>
      </c>
      <c r="N85" s="287" t="s">
        <v>3187</v>
      </c>
      <c r="O85" s="32" t="s">
        <v>2822</v>
      </c>
      <c r="P85" s="32">
        <v>290</v>
      </c>
      <c r="Q85" s="32" t="s">
        <v>2747</v>
      </c>
      <c r="R85" s="32" t="s">
        <v>2747</v>
      </c>
      <c r="S85" s="32" t="s">
        <v>2747</v>
      </c>
      <c r="T85" s="32" t="s">
        <v>2748</v>
      </c>
      <c r="U85" s="32" t="s">
        <v>2838</v>
      </c>
      <c r="V85" s="32" t="s">
        <v>2746</v>
      </c>
      <c r="W85" s="34">
        <v>46113</v>
      </c>
      <c r="X85" s="34">
        <v>46357</v>
      </c>
      <c r="Y85" s="537" t="s">
        <v>2750</v>
      </c>
      <c r="Z85" s="552"/>
    </row>
    <row r="86" ht="113.25" spans="1:26">
      <c r="A86" s="32">
        <v>79</v>
      </c>
      <c r="B86" s="32" t="s">
        <v>2737</v>
      </c>
      <c r="C86" s="32" t="s">
        <v>2766</v>
      </c>
      <c r="D86" s="32" t="s">
        <v>3188</v>
      </c>
      <c r="E86" s="32" t="s">
        <v>3189</v>
      </c>
      <c r="F86" s="32" t="s">
        <v>2810</v>
      </c>
      <c r="G86" s="32" t="s">
        <v>3190</v>
      </c>
      <c r="H86" s="32" t="s">
        <v>2742</v>
      </c>
      <c r="I86" s="68" t="s">
        <v>3191</v>
      </c>
      <c r="J86" s="32">
        <v>800</v>
      </c>
      <c r="K86" s="32"/>
      <c r="L86" s="32"/>
      <c r="M86" s="32">
        <v>800</v>
      </c>
      <c r="N86" s="287" t="s">
        <v>3192</v>
      </c>
      <c r="O86" s="32" t="s">
        <v>3193</v>
      </c>
      <c r="P86" s="32">
        <v>3768</v>
      </c>
      <c r="Q86" s="32" t="s">
        <v>2747</v>
      </c>
      <c r="R86" s="32" t="s">
        <v>2747</v>
      </c>
      <c r="S86" s="32" t="s">
        <v>2747</v>
      </c>
      <c r="T86" s="32" t="s">
        <v>2748</v>
      </c>
      <c r="U86" s="32" t="s">
        <v>2815</v>
      </c>
      <c r="V86" s="32" t="s">
        <v>2746</v>
      </c>
      <c r="W86" s="34">
        <v>46113</v>
      </c>
      <c r="X86" s="34">
        <v>46357</v>
      </c>
      <c r="Y86" s="537" t="s">
        <v>2750</v>
      </c>
      <c r="Z86" s="552"/>
    </row>
    <row r="87" ht="192" spans="1:26">
      <c r="A87" s="32">
        <v>80</v>
      </c>
      <c r="B87" s="32" t="s">
        <v>2737</v>
      </c>
      <c r="C87" s="32" t="s">
        <v>2766</v>
      </c>
      <c r="D87" s="32" t="s">
        <v>3188</v>
      </c>
      <c r="E87" s="26" t="s">
        <v>3194</v>
      </c>
      <c r="F87" s="32" t="s">
        <v>2967</v>
      </c>
      <c r="G87" s="32" t="s">
        <v>2968</v>
      </c>
      <c r="H87" s="32" t="s">
        <v>2742</v>
      </c>
      <c r="I87" s="76" t="s">
        <v>3195</v>
      </c>
      <c r="J87" s="32">
        <v>250</v>
      </c>
      <c r="K87" s="32"/>
      <c r="L87" s="32"/>
      <c r="M87" s="32">
        <v>250</v>
      </c>
      <c r="N87" s="68" t="s">
        <v>3196</v>
      </c>
      <c r="O87" s="32" t="s">
        <v>3197</v>
      </c>
      <c r="P87" s="32">
        <v>383</v>
      </c>
      <c r="Q87" s="32" t="s">
        <v>2747</v>
      </c>
      <c r="R87" s="32" t="s">
        <v>2747</v>
      </c>
      <c r="S87" s="32" t="s">
        <v>2746</v>
      </c>
      <c r="T87" s="32" t="s">
        <v>2748</v>
      </c>
      <c r="U87" s="32" t="s">
        <v>2765</v>
      </c>
      <c r="V87" s="32" t="s">
        <v>2746</v>
      </c>
      <c r="W87" s="34">
        <v>46113</v>
      </c>
      <c r="X87" s="34">
        <v>46357</v>
      </c>
      <c r="Y87" s="537" t="s">
        <v>2750</v>
      </c>
      <c r="Z87" s="552"/>
    </row>
    <row r="88" spans="1:26">
      <c r="A88" s="585" t="s">
        <v>1483</v>
      </c>
      <c r="B88" s="586"/>
      <c r="C88" s="586"/>
      <c r="D88" s="586"/>
      <c r="E88" s="586"/>
      <c r="F88" s="587"/>
      <c r="G88" s="587"/>
      <c r="H88" s="587"/>
      <c r="I88" s="586"/>
      <c r="J88" s="588">
        <v>4739</v>
      </c>
      <c r="K88" s="588">
        <v>1924</v>
      </c>
      <c r="L88" s="32">
        <v>2306</v>
      </c>
      <c r="M88" s="589">
        <v>509</v>
      </c>
      <c r="N88" s="586"/>
      <c r="O88" s="586"/>
      <c r="P88" s="587"/>
      <c r="Q88" s="587"/>
      <c r="R88" s="587"/>
      <c r="S88" s="587"/>
      <c r="T88" s="586"/>
      <c r="U88" s="586"/>
      <c r="V88" s="587"/>
      <c r="W88" s="587"/>
      <c r="X88" s="587"/>
      <c r="Y88" s="587"/>
      <c r="Z88" s="586"/>
    </row>
    <row r="89" ht="60" spans="1:26">
      <c r="A89" s="33">
        <v>81</v>
      </c>
      <c r="B89" s="33" t="s">
        <v>1484</v>
      </c>
      <c r="C89" s="33" t="s">
        <v>1491</v>
      </c>
      <c r="D89" s="33" t="s">
        <v>1492</v>
      </c>
      <c r="E89" s="33" t="s">
        <v>3198</v>
      </c>
      <c r="F89" s="33" t="s">
        <v>3199</v>
      </c>
      <c r="G89" s="33" t="s">
        <v>3199</v>
      </c>
      <c r="H89" s="33" t="s">
        <v>37</v>
      </c>
      <c r="I89" s="31" t="s">
        <v>3200</v>
      </c>
      <c r="J89" s="33">
        <v>1800</v>
      </c>
      <c r="K89" s="33">
        <v>1800</v>
      </c>
      <c r="L89" s="33"/>
      <c r="M89" s="33"/>
      <c r="N89" s="31" t="s">
        <v>3201</v>
      </c>
      <c r="O89" s="33" t="s">
        <v>2695</v>
      </c>
      <c r="P89" s="33">
        <v>20000</v>
      </c>
      <c r="Q89" s="33" t="s">
        <v>42</v>
      </c>
      <c r="R89" s="33" t="s">
        <v>42</v>
      </c>
      <c r="S89" s="33" t="s">
        <v>42</v>
      </c>
      <c r="T89" s="33" t="s">
        <v>3202</v>
      </c>
      <c r="U89" s="33" t="s">
        <v>3202</v>
      </c>
      <c r="V89" s="33" t="s">
        <v>41</v>
      </c>
      <c r="W89" s="45">
        <v>46023</v>
      </c>
      <c r="X89" s="45">
        <v>46357</v>
      </c>
      <c r="Y89" s="590" t="s">
        <v>3203</v>
      </c>
      <c r="Z89" s="591"/>
    </row>
    <row r="90" ht="60" spans="1:26">
      <c r="A90" s="33">
        <v>82</v>
      </c>
      <c r="B90" s="33" t="s">
        <v>1484</v>
      </c>
      <c r="C90" s="33" t="s">
        <v>3204</v>
      </c>
      <c r="D90" s="33" t="s">
        <v>3205</v>
      </c>
      <c r="E90" s="33" t="s">
        <v>3206</v>
      </c>
      <c r="F90" s="33" t="s">
        <v>3199</v>
      </c>
      <c r="G90" s="33" t="s">
        <v>3199</v>
      </c>
      <c r="H90" s="33" t="s">
        <v>37</v>
      </c>
      <c r="I90" s="31" t="s">
        <v>3207</v>
      </c>
      <c r="J90" s="33">
        <v>630</v>
      </c>
      <c r="K90" s="33">
        <v>124</v>
      </c>
      <c r="L90" s="33">
        <v>506</v>
      </c>
      <c r="M90" s="33"/>
      <c r="N90" s="31" t="s">
        <v>3208</v>
      </c>
      <c r="O90" s="33" t="s">
        <v>2695</v>
      </c>
      <c r="P90" s="33">
        <v>2000</v>
      </c>
      <c r="Q90" s="33" t="s">
        <v>42</v>
      </c>
      <c r="R90" s="33" t="s">
        <v>42</v>
      </c>
      <c r="S90" s="33" t="s">
        <v>42</v>
      </c>
      <c r="T90" s="33" t="s">
        <v>3202</v>
      </c>
      <c r="U90" s="33" t="s">
        <v>3202</v>
      </c>
      <c r="V90" s="33" t="s">
        <v>41</v>
      </c>
      <c r="W90" s="45">
        <v>46023</v>
      </c>
      <c r="X90" s="45">
        <v>46357</v>
      </c>
      <c r="Y90" s="590" t="s">
        <v>3203</v>
      </c>
      <c r="Z90" s="591"/>
    </row>
    <row r="91" ht="72" spans="1:26">
      <c r="A91" s="33">
        <v>83</v>
      </c>
      <c r="B91" s="33" t="s">
        <v>1484</v>
      </c>
      <c r="C91" s="33" t="s">
        <v>1485</v>
      </c>
      <c r="D91" s="33" t="s">
        <v>1485</v>
      </c>
      <c r="E91" s="67" t="s">
        <v>3209</v>
      </c>
      <c r="F91" s="33" t="s">
        <v>3199</v>
      </c>
      <c r="G91" s="33" t="s">
        <v>3199</v>
      </c>
      <c r="H91" s="33" t="s">
        <v>37</v>
      </c>
      <c r="I91" s="31" t="s">
        <v>3210</v>
      </c>
      <c r="J91" s="33">
        <v>1800</v>
      </c>
      <c r="K91" s="33"/>
      <c r="L91" s="33">
        <v>1800</v>
      </c>
      <c r="M91" s="33"/>
      <c r="N91" s="31" t="s">
        <v>3211</v>
      </c>
      <c r="O91" s="33" t="s">
        <v>2695</v>
      </c>
      <c r="P91" s="33">
        <v>6000</v>
      </c>
      <c r="Q91" s="33" t="s">
        <v>42</v>
      </c>
      <c r="R91" s="33" t="s">
        <v>42</v>
      </c>
      <c r="S91" s="33" t="s">
        <v>42</v>
      </c>
      <c r="T91" s="33" t="s">
        <v>3202</v>
      </c>
      <c r="U91" s="33" t="s">
        <v>3202</v>
      </c>
      <c r="V91" s="33" t="s">
        <v>41</v>
      </c>
      <c r="W91" s="45">
        <v>46023</v>
      </c>
      <c r="X91" s="45">
        <v>46357</v>
      </c>
      <c r="Y91" s="590" t="s">
        <v>3203</v>
      </c>
      <c r="Z91" s="591"/>
    </row>
    <row r="92" ht="288.75" spans="1:26">
      <c r="A92" s="32">
        <v>84</v>
      </c>
      <c r="B92" s="33" t="s">
        <v>1484</v>
      </c>
      <c r="C92" s="33" t="s">
        <v>1485</v>
      </c>
      <c r="D92" s="33" t="s">
        <v>1485</v>
      </c>
      <c r="E92" s="33" t="s">
        <v>3212</v>
      </c>
      <c r="F92" s="33" t="s">
        <v>3202</v>
      </c>
      <c r="G92" s="33" t="s">
        <v>3213</v>
      </c>
      <c r="H92" s="33" t="s">
        <v>37</v>
      </c>
      <c r="I92" s="30" t="s">
        <v>3214</v>
      </c>
      <c r="J92" s="32">
        <v>509</v>
      </c>
      <c r="K92" s="32"/>
      <c r="L92" s="32"/>
      <c r="M92" s="32">
        <v>509</v>
      </c>
      <c r="N92" s="592" t="s">
        <v>3215</v>
      </c>
      <c r="O92" s="33" t="s">
        <v>1850</v>
      </c>
      <c r="P92" s="32">
        <v>2000</v>
      </c>
      <c r="Q92" s="33" t="s">
        <v>42</v>
      </c>
      <c r="R92" s="33" t="s">
        <v>42</v>
      </c>
      <c r="S92" s="33" t="s">
        <v>42</v>
      </c>
      <c r="T92" s="33" t="s">
        <v>3216</v>
      </c>
      <c r="U92" s="33" t="s">
        <v>3202</v>
      </c>
      <c r="V92" s="33" t="s">
        <v>41</v>
      </c>
      <c r="W92" s="34">
        <v>45748</v>
      </c>
      <c r="X92" s="34">
        <v>45992</v>
      </c>
      <c r="Y92" s="33" t="s">
        <v>3203</v>
      </c>
      <c r="Z92" s="364"/>
    </row>
    <row r="93" spans="1:26">
      <c r="A93" s="585" t="s">
        <v>1512</v>
      </c>
      <c r="B93" s="585"/>
      <c r="C93" s="585"/>
      <c r="D93" s="585"/>
      <c r="E93" s="585"/>
      <c r="F93" s="593"/>
      <c r="G93" s="593"/>
      <c r="H93" s="593"/>
      <c r="I93" s="585"/>
      <c r="J93" s="32">
        <f>SUM(J94:J184)</f>
        <v>13448</v>
      </c>
      <c r="K93" s="32">
        <f>SUM(K94:K184)</f>
        <v>7605</v>
      </c>
      <c r="L93" s="32">
        <f>SUM(L94:L184)</f>
        <v>3853</v>
      </c>
      <c r="M93" s="32">
        <f>SUM(M94:M184)</f>
        <v>1990</v>
      </c>
      <c r="N93" s="594"/>
      <c r="O93" s="586"/>
      <c r="P93" s="587"/>
      <c r="Q93" s="587"/>
      <c r="R93" s="587"/>
      <c r="S93" s="587"/>
      <c r="T93" s="586"/>
      <c r="U93" s="586"/>
      <c r="V93" s="587"/>
      <c r="W93" s="587"/>
      <c r="X93" s="587"/>
      <c r="Y93" s="587"/>
      <c r="Z93" s="586"/>
    </row>
    <row r="94" ht="48.75" spans="1:26">
      <c r="A94" s="540">
        <v>85</v>
      </c>
      <c r="B94" s="595" t="s">
        <v>3217</v>
      </c>
      <c r="C94" s="595" t="s">
        <v>3218</v>
      </c>
      <c r="D94" s="595" t="s">
        <v>3219</v>
      </c>
      <c r="E94" s="541" t="s">
        <v>3220</v>
      </c>
      <c r="F94" s="540" t="s">
        <v>3221</v>
      </c>
      <c r="G94" s="540" t="s">
        <v>3222</v>
      </c>
      <c r="H94" s="540" t="s">
        <v>2742</v>
      </c>
      <c r="I94" s="541" t="s">
        <v>3223</v>
      </c>
      <c r="J94" s="540">
        <v>1500</v>
      </c>
      <c r="K94" s="540">
        <v>1500</v>
      </c>
      <c r="L94" s="540"/>
      <c r="M94" s="540"/>
      <c r="N94" s="541" t="s">
        <v>3224</v>
      </c>
      <c r="O94" s="540" t="s">
        <v>3225</v>
      </c>
      <c r="P94" s="540">
        <v>59651</v>
      </c>
      <c r="Q94" s="540" t="s">
        <v>2747</v>
      </c>
      <c r="R94" s="540" t="s">
        <v>2747</v>
      </c>
      <c r="S94" s="540" t="s">
        <v>2747</v>
      </c>
      <c r="T94" s="540" t="s">
        <v>3226</v>
      </c>
      <c r="U94" s="540" t="s">
        <v>3227</v>
      </c>
      <c r="V94" s="540" t="s">
        <v>2746</v>
      </c>
      <c r="W94" s="542">
        <v>46023</v>
      </c>
      <c r="X94" s="542">
        <v>46357</v>
      </c>
      <c r="Y94" s="596" t="s">
        <v>2750</v>
      </c>
      <c r="Z94" s="597"/>
    </row>
    <row r="95" ht="48.75" spans="1:26">
      <c r="A95" s="540">
        <v>86</v>
      </c>
      <c r="B95" s="595" t="s">
        <v>3217</v>
      </c>
      <c r="C95" s="541" t="s">
        <v>3218</v>
      </c>
      <c r="D95" s="541" t="s">
        <v>3228</v>
      </c>
      <c r="E95" s="541" t="s">
        <v>3229</v>
      </c>
      <c r="F95" s="540" t="s">
        <v>3230</v>
      </c>
      <c r="G95" s="540" t="s">
        <v>3222</v>
      </c>
      <c r="H95" s="540" t="s">
        <v>2742</v>
      </c>
      <c r="I95" s="541" t="s">
        <v>3231</v>
      </c>
      <c r="J95" s="540">
        <v>1000</v>
      </c>
      <c r="K95" s="540">
        <v>1000</v>
      </c>
      <c r="L95" s="540"/>
      <c r="M95" s="540"/>
      <c r="N95" s="541" t="s">
        <v>3232</v>
      </c>
      <c r="O95" s="540" t="s">
        <v>3225</v>
      </c>
      <c r="P95" s="540">
        <v>91525</v>
      </c>
      <c r="Q95" s="540" t="s">
        <v>2747</v>
      </c>
      <c r="R95" s="540" t="s">
        <v>2747</v>
      </c>
      <c r="S95" s="540" t="s">
        <v>2747</v>
      </c>
      <c r="T95" s="540" t="s">
        <v>3233</v>
      </c>
      <c r="U95" s="540" t="s">
        <v>3234</v>
      </c>
      <c r="V95" s="540" t="s">
        <v>2746</v>
      </c>
      <c r="W95" s="542">
        <v>46023</v>
      </c>
      <c r="X95" s="542">
        <v>46357</v>
      </c>
      <c r="Y95" s="596" t="s">
        <v>2750</v>
      </c>
      <c r="Z95" s="597"/>
    </row>
    <row r="96" ht="63.75" spans="1:26">
      <c r="A96" s="540">
        <v>87</v>
      </c>
      <c r="B96" s="595" t="s">
        <v>3217</v>
      </c>
      <c r="C96" s="595" t="s">
        <v>3218</v>
      </c>
      <c r="D96" s="595" t="s">
        <v>3219</v>
      </c>
      <c r="E96" s="541" t="s">
        <v>3235</v>
      </c>
      <c r="F96" s="540" t="s">
        <v>3109</v>
      </c>
      <c r="G96" s="540" t="s">
        <v>3236</v>
      </c>
      <c r="H96" s="540" t="s">
        <v>2742</v>
      </c>
      <c r="I96" s="541" t="s">
        <v>3237</v>
      </c>
      <c r="J96" s="540">
        <v>350</v>
      </c>
      <c r="K96" s="540">
        <v>350</v>
      </c>
      <c r="L96" s="540"/>
      <c r="M96" s="540"/>
      <c r="N96" s="541" t="s">
        <v>3238</v>
      </c>
      <c r="O96" s="540" t="s">
        <v>3225</v>
      </c>
      <c r="P96" s="540">
        <v>240</v>
      </c>
      <c r="Q96" s="540" t="s">
        <v>2747</v>
      </c>
      <c r="R96" s="540" t="s">
        <v>2747</v>
      </c>
      <c r="S96" s="540" t="s">
        <v>2747</v>
      </c>
      <c r="T96" s="540" t="s">
        <v>3072</v>
      </c>
      <c r="U96" s="540" t="s">
        <v>3239</v>
      </c>
      <c r="V96" s="540" t="s">
        <v>2746</v>
      </c>
      <c r="W96" s="542">
        <v>46023</v>
      </c>
      <c r="X96" s="542">
        <v>46357</v>
      </c>
      <c r="Y96" s="596" t="s">
        <v>2750</v>
      </c>
      <c r="Z96" s="597"/>
    </row>
    <row r="97" ht="63.75" spans="1:26">
      <c r="A97" s="540">
        <v>88</v>
      </c>
      <c r="B97" s="595" t="s">
        <v>3217</v>
      </c>
      <c r="C97" s="595" t="s">
        <v>3218</v>
      </c>
      <c r="D97" s="595" t="s">
        <v>3219</v>
      </c>
      <c r="E97" s="541" t="s">
        <v>3240</v>
      </c>
      <c r="F97" s="540" t="s">
        <v>3056</v>
      </c>
      <c r="G97" s="540" t="s">
        <v>3241</v>
      </c>
      <c r="H97" s="540" t="s">
        <v>2742</v>
      </c>
      <c r="I97" s="541" t="s">
        <v>3242</v>
      </c>
      <c r="J97" s="540">
        <v>378</v>
      </c>
      <c r="K97" s="540">
        <v>378</v>
      </c>
      <c r="L97" s="540"/>
      <c r="M97" s="540"/>
      <c r="N97" s="541" t="s">
        <v>3243</v>
      </c>
      <c r="O97" s="540" t="s">
        <v>3225</v>
      </c>
      <c r="P97" s="540">
        <v>130</v>
      </c>
      <c r="Q97" s="540" t="s">
        <v>2747</v>
      </c>
      <c r="R97" s="540" t="s">
        <v>2747</v>
      </c>
      <c r="S97" s="540" t="s">
        <v>2747</v>
      </c>
      <c r="T97" s="540" t="s">
        <v>3072</v>
      </c>
      <c r="U97" s="540" t="s">
        <v>3060</v>
      </c>
      <c r="V97" s="540" t="s">
        <v>2746</v>
      </c>
      <c r="W97" s="542">
        <v>46023</v>
      </c>
      <c r="X97" s="542">
        <v>46357</v>
      </c>
      <c r="Y97" s="596" t="s">
        <v>2750</v>
      </c>
      <c r="Z97" s="597"/>
    </row>
    <row r="98" ht="60.75" spans="1:26">
      <c r="A98" s="540">
        <v>89</v>
      </c>
      <c r="B98" s="595" t="s">
        <v>3217</v>
      </c>
      <c r="C98" s="541" t="s">
        <v>3218</v>
      </c>
      <c r="D98" s="541" t="s">
        <v>3225</v>
      </c>
      <c r="E98" s="541" t="s">
        <v>3244</v>
      </c>
      <c r="F98" s="541" t="s">
        <v>3245</v>
      </c>
      <c r="G98" s="541" t="s">
        <v>3246</v>
      </c>
      <c r="H98" s="540" t="s">
        <v>2742</v>
      </c>
      <c r="I98" s="541" t="s">
        <v>3247</v>
      </c>
      <c r="J98" s="540">
        <v>180</v>
      </c>
      <c r="K98" s="540">
        <v>180</v>
      </c>
      <c r="L98" s="540"/>
      <c r="M98" s="540"/>
      <c r="N98" s="557" t="s">
        <v>3248</v>
      </c>
      <c r="O98" s="540" t="s">
        <v>3249</v>
      </c>
      <c r="P98" s="540">
        <v>60000</v>
      </c>
      <c r="Q98" s="540" t="s">
        <v>2747</v>
      </c>
      <c r="R98" s="540" t="s">
        <v>2747</v>
      </c>
      <c r="S98" s="540" t="s">
        <v>2747</v>
      </c>
      <c r="T98" s="541" t="s">
        <v>3226</v>
      </c>
      <c r="U98" s="541" t="s">
        <v>3226</v>
      </c>
      <c r="V98" s="540" t="s">
        <v>2746</v>
      </c>
      <c r="W98" s="569">
        <v>46174</v>
      </c>
      <c r="X98" s="570">
        <v>46357</v>
      </c>
      <c r="Y98" s="596" t="s">
        <v>2750</v>
      </c>
      <c r="Z98" s="544"/>
    </row>
    <row r="99" ht="165.75" spans="1:26">
      <c r="A99" s="540">
        <v>90</v>
      </c>
      <c r="B99" s="595" t="s">
        <v>3217</v>
      </c>
      <c r="C99" s="540" t="s">
        <v>3218</v>
      </c>
      <c r="D99" s="540" t="s">
        <v>3219</v>
      </c>
      <c r="E99" s="540" t="s">
        <v>3250</v>
      </c>
      <c r="F99" s="540" t="s">
        <v>2940</v>
      </c>
      <c r="G99" s="540" t="s">
        <v>3104</v>
      </c>
      <c r="H99" s="540" t="s">
        <v>2742</v>
      </c>
      <c r="I99" s="541" t="s">
        <v>3251</v>
      </c>
      <c r="J99" s="540">
        <v>400</v>
      </c>
      <c r="K99" s="540"/>
      <c r="L99" s="540">
        <v>400</v>
      </c>
      <c r="M99" s="540"/>
      <c r="N99" s="541" t="s">
        <v>3252</v>
      </c>
      <c r="O99" s="540" t="s">
        <v>3249</v>
      </c>
      <c r="P99" s="540">
        <v>59000</v>
      </c>
      <c r="Q99" s="540" t="s">
        <v>2747</v>
      </c>
      <c r="R99" s="540" t="s">
        <v>2747</v>
      </c>
      <c r="S99" s="540" t="s">
        <v>2747</v>
      </c>
      <c r="T99" s="540" t="s">
        <v>2748</v>
      </c>
      <c r="U99" s="540" t="s">
        <v>2944</v>
      </c>
      <c r="V99" s="540" t="s">
        <v>2746</v>
      </c>
      <c r="W99" s="540" t="s">
        <v>2816</v>
      </c>
      <c r="X99" s="543">
        <v>46327</v>
      </c>
      <c r="Y99" s="596" t="s">
        <v>2750</v>
      </c>
      <c r="Z99" s="568"/>
    </row>
    <row r="100" ht="204" spans="1:26">
      <c r="A100" s="540">
        <v>91</v>
      </c>
      <c r="B100" s="595" t="s">
        <v>3217</v>
      </c>
      <c r="C100" s="540" t="s">
        <v>3253</v>
      </c>
      <c r="D100" s="541" t="s">
        <v>3254</v>
      </c>
      <c r="E100" s="541" t="s">
        <v>3255</v>
      </c>
      <c r="F100" s="540" t="s">
        <v>3056</v>
      </c>
      <c r="G100" s="540" t="s">
        <v>3256</v>
      </c>
      <c r="H100" s="540" t="s">
        <v>2742</v>
      </c>
      <c r="I100" s="541" t="s">
        <v>3257</v>
      </c>
      <c r="J100" s="540">
        <v>260</v>
      </c>
      <c r="K100" s="540">
        <v>260</v>
      </c>
      <c r="L100" s="540"/>
      <c r="M100" s="540"/>
      <c r="N100" s="541" t="s">
        <v>3258</v>
      </c>
      <c r="O100" s="540" t="s">
        <v>3225</v>
      </c>
      <c r="P100" s="540">
        <v>601</v>
      </c>
      <c r="Q100" s="540" t="s">
        <v>2747</v>
      </c>
      <c r="R100" s="540" t="s">
        <v>2747</v>
      </c>
      <c r="S100" s="540" t="s">
        <v>2747</v>
      </c>
      <c r="T100" s="540" t="s">
        <v>2748</v>
      </c>
      <c r="U100" s="540" t="s">
        <v>3060</v>
      </c>
      <c r="V100" s="540" t="s">
        <v>2746</v>
      </c>
      <c r="W100" s="542">
        <v>46023</v>
      </c>
      <c r="X100" s="542">
        <v>46357</v>
      </c>
      <c r="Y100" s="596" t="s">
        <v>2750</v>
      </c>
      <c r="Z100" s="597"/>
    </row>
    <row r="101" ht="153" spans="1:26">
      <c r="A101" s="540">
        <v>92</v>
      </c>
      <c r="B101" s="595" t="s">
        <v>3217</v>
      </c>
      <c r="C101" s="540" t="s">
        <v>3218</v>
      </c>
      <c r="D101" s="540" t="s">
        <v>3225</v>
      </c>
      <c r="E101" s="540" t="s">
        <v>3259</v>
      </c>
      <c r="F101" s="540" t="s">
        <v>2891</v>
      </c>
      <c r="G101" s="540" t="s">
        <v>3260</v>
      </c>
      <c r="H101" s="540" t="s">
        <v>2742</v>
      </c>
      <c r="I101" s="541" t="s">
        <v>3261</v>
      </c>
      <c r="J101" s="540">
        <v>200</v>
      </c>
      <c r="K101" s="540">
        <v>200</v>
      </c>
      <c r="L101" s="540"/>
      <c r="M101" s="540"/>
      <c r="N101" s="540" t="s">
        <v>3262</v>
      </c>
      <c r="O101" s="540" t="s">
        <v>3225</v>
      </c>
      <c r="P101" s="540">
        <v>385</v>
      </c>
      <c r="Q101" s="540" t="s">
        <v>2747</v>
      </c>
      <c r="R101" s="540" t="s">
        <v>2747</v>
      </c>
      <c r="S101" s="540" t="s">
        <v>2747</v>
      </c>
      <c r="T101" s="540" t="s">
        <v>2748</v>
      </c>
      <c r="U101" s="540" t="s">
        <v>2896</v>
      </c>
      <c r="V101" s="540" t="s">
        <v>2746</v>
      </c>
      <c r="W101" s="542">
        <v>46023</v>
      </c>
      <c r="X101" s="542">
        <v>46357</v>
      </c>
      <c r="Y101" s="596" t="s">
        <v>2750</v>
      </c>
      <c r="Z101" s="597"/>
    </row>
    <row r="102" ht="194.25" spans="1:26">
      <c r="A102" s="540">
        <v>93</v>
      </c>
      <c r="B102" s="595" t="s">
        <v>3217</v>
      </c>
      <c r="C102" s="540" t="s">
        <v>3253</v>
      </c>
      <c r="D102" s="541" t="s">
        <v>3254</v>
      </c>
      <c r="E102" s="541" t="s">
        <v>3263</v>
      </c>
      <c r="F102" s="540" t="s">
        <v>2870</v>
      </c>
      <c r="G102" s="540" t="s">
        <v>3264</v>
      </c>
      <c r="H102" s="540" t="s">
        <v>2742</v>
      </c>
      <c r="I102" s="541" t="s">
        <v>3265</v>
      </c>
      <c r="J102" s="540">
        <v>113</v>
      </c>
      <c r="K102" s="540">
        <v>113</v>
      </c>
      <c r="L102" s="540"/>
      <c r="M102" s="540"/>
      <c r="N102" s="541" t="s">
        <v>3266</v>
      </c>
      <c r="O102" s="540" t="s">
        <v>3249</v>
      </c>
      <c r="P102" s="540">
        <v>298</v>
      </c>
      <c r="Q102" s="540" t="s">
        <v>2747</v>
      </c>
      <c r="R102" s="540" t="s">
        <v>2747</v>
      </c>
      <c r="S102" s="540" t="s">
        <v>2747</v>
      </c>
      <c r="T102" s="540" t="s">
        <v>2748</v>
      </c>
      <c r="U102" s="540" t="s">
        <v>2874</v>
      </c>
      <c r="V102" s="540" t="s">
        <v>2746</v>
      </c>
      <c r="W102" s="569">
        <v>46174</v>
      </c>
      <c r="X102" s="570">
        <v>46357</v>
      </c>
      <c r="Y102" s="596" t="s">
        <v>2750</v>
      </c>
      <c r="Z102" s="544"/>
    </row>
    <row r="103" ht="140.25" spans="1:26">
      <c r="A103" s="540">
        <v>94</v>
      </c>
      <c r="B103" s="595" t="s">
        <v>3217</v>
      </c>
      <c r="C103" s="541" t="s">
        <v>3218</v>
      </c>
      <c r="D103" s="541" t="s">
        <v>3219</v>
      </c>
      <c r="E103" s="541" t="s">
        <v>3267</v>
      </c>
      <c r="F103" s="541" t="s">
        <v>2940</v>
      </c>
      <c r="G103" s="541" t="s">
        <v>3268</v>
      </c>
      <c r="H103" s="540" t="s">
        <v>2742</v>
      </c>
      <c r="I103" s="541" t="s">
        <v>3269</v>
      </c>
      <c r="J103" s="540">
        <v>90</v>
      </c>
      <c r="K103" s="540">
        <v>90</v>
      </c>
      <c r="L103" s="540"/>
      <c r="M103" s="540"/>
      <c r="N103" s="541" t="s">
        <v>3270</v>
      </c>
      <c r="O103" s="540" t="s">
        <v>3249</v>
      </c>
      <c r="P103" s="540">
        <v>251</v>
      </c>
      <c r="Q103" s="540" t="s">
        <v>2747</v>
      </c>
      <c r="R103" s="540" t="s">
        <v>2747</v>
      </c>
      <c r="S103" s="540" t="s">
        <v>2747</v>
      </c>
      <c r="T103" s="540" t="s">
        <v>2748</v>
      </c>
      <c r="U103" s="540" t="s">
        <v>2944</v>
      </c>
      <c r="V103" s="540" t="s">
        <v>2746</v>
      </c>
      <c r="W103" s="569">
        <v>46174</v>
      </c>
      <c r="X103" s="570">
        <v>46357</v>
      </c>
      <c r="Y103" s="596" t="s">
        <v>2750</v>
      </c>
      <c r="Z103" s="544"/>
    </row>
    <row r="104" ht="89.25" spans="1:26">
      <c r="A104" s="540">
        <v>95</v>
      </c>
      <c r="B104" s="595" t="s">
        <v>3217</v>
      </c>
      <c r="C104" s="541" t="s">
        <v>3218</v>
      </c>
      <c r="D104" s="541" t="s">
        <v>3271</v>
      </c>
      <c r="E104" s="541" t="s">
        <v>3272</v>
      </c>
      <c r="F104" s="540" t="s">
        <v>2916</v>
      </c>
      <c r="G104" s="540" t="s">
        <v>3273</v>
      </c>
      <c r="H104" s="540" t="s">
        <v>2742</v>
      </c>
      <c r="I104" s="541" t="s">
        <v>3274</v>
      </c>
      <c r="J104" s="540">
        <v>100</v>
      </c>
      <c r="K104" s="540">
        <v>100</v>
      </c>
      <c r="L104" s="540"/>
      <c r="M104" s="540"/>
      <c r="N104" s="557" t="s">
        <v>3275</v>
      </c>
      <c r="O104" s="540" t="s">
        <v>3225</v>
      </c>
      <c r="P104" s="540">
        <v>516</v>
      </c>
      <c r="Q104" s="540" t="s">
        <v>2747</v>
      </c>
      <c r="R104" s="540" t="s">
        <v>2747</v>
      </c>
      <c r="S104" s="540" t="s">
        <v>2747</v>
      </c>
      <c r="T104" s="540" t="s">
        <v>2748</v>
      </c>
      <c r="U104" s="540" t="s">
        <v>2920</v>
      </c>
      <c r="V104" s="540" t="s">
        <v>2746</v>
      </c>
      <c r="W104" s="542">
        <v>46023</v>
      </c>
      <c r="X104" s="542">
        <v>46357</v>
      </c>
      <c r="Y104" s="596" t="s">
        <v>2750</v>
      </c>
      <c r="Z104" s="597"/>
    </row>
    <row r="105" ht="409.5" spans="1:26">
      <c r="A105" s="540">
        <v>96</v>
      </c>
      <c r="B105" s="595" t="s">
        <v>3217</v>
      </c>
      <c r="C105" s="540" t="s">
        <v>3276</v>
      </c>
      <c r="D105" s="541" t="s">
        <v>3277</v>
      </c>
      <c r="E105" s="541" t="s">
        <v>3278</v>
      </c>
      <c r="F105" s="540" t="s">
        <v>2910</v>
      </c>
      <c r="G105" s="540" t="s">
        <v>3279</v>
      </c>
      <c r="H105" s="540" t="s">
        <v>2742</v>
      </c>
      <c r="I105" s="541" t="s">
        <v>3280</v>
      </c>
      <c r="J105" s="540">
        <v>100</v>
      </c>
      <c r="K105" s="540">
        <v>100</v>
      </c>
      <c r="L105" s="540"/>
      <c r="M105" s="540"/>
      <c r="N105" s="541" t="s">
        <v>3281</v>
      </c>
      <c r="O105" s="540" t="s">
        <v>3225</v>
      </c>
      <c r="P105" s="540">
        <v>544</v>
      </c>
      <c r="Q105" s="540" t="s">
        <v>2747</v>
      </c>
      <c r="R105" s="540" t="s">
        <v>2747</v>
      </c>
      <c r="S105" s="540" t="s">
        <v>2747</v>
      </c>
      <c r="T105" s="540" t="s">
        <v>2748</v>
      </c>
      <c r="U105" s="540" t="s">
        <v>2914</v>
      </c>
      <c r="V105" s="540" t="s">
        <v>2746</v>
      </c>
      <c r="W105" s="542">
        <v>46023</v>
      </c>
      <c r="X105" s="542">
        <v>46357</v>
      </c>
      <c r="Y105" s="596" t="s">
        <v>2750</v>
      </c>
      <c r="Z105" s="597"/>
    </row>
    <row r="106" ht="102" spans="1:26">
      <c r="A106" s="540">
        <v>97</v>
      </c>
      <c r="B106" s="595" t="s">
        <v>3217</v>
      </c>
      <c r="C106" s="541" t="s">
        <v>3282</v>
      </c>
      <c r="D106" s="541" t="s">
        <v>3283</v>
      </c>
      <c r="E106" s="541" t="s">
        <v>3284</v>
      </c>
      <c r="F106" s="540" t="s">
        <v>2810</v>
      </c>
      <c r="G106" s="540" t="s">
        <v>3285</v>
      </c>
      <c r="H106" s="540" t="s">
        <v>2742</v>
      </c>
      <c r="I106" s="541" t="s">
        <v>3286</v>
      </c>
      <c r="J106" s="540">
        <v>80</v>
      </c>
      <c r="K106" s="540">
        <v>80</v>
      </c>
      <c r="L106" s="540"/>
      <c r="M106" s="540"/>
      <c r="N106" s="541" t="s">
        <v>3287</v>
      </c>
      <c r="O106" s="540" t="s">
        <v>3225</v>
      </c>
      <c r="P106" s="540">
        <v>670</v>
      </c>
      <c r="Q106" s="540" t="s">
        <v>2747</v>
      </c>
      <c r="R106" s="540" t="s">
        <v>2747</v>
      </c>
      <c r="S106" s="540" t="s">
        <v>2747</v>
      </c>
      <c r="T106" s="540" t="s">
        <v>2748</v>
      </c>
      <c r="U106" s="540" t="s">
        <v>2815</v>
      </c>
      <c r="V106" s="540" t="s">
        <v>2746</v>
      </c>
      <c r="W106" s="542">
        <v>46023</v>
      </c>
      <c r="X106" s="542">
        <v>46357</v>
      </c>
      <c r="Y106" s="596" t="s">
        <v>2750</v>
      </c>
      <c r="Z106" s="597"/>
    </row>
    <row r="107" ht="86.25" spans="1:26">
      <c r="A107" s="540">
        <v>98</v>
      </c>
      <c r="B107" s="595" t="s">
        <v>3217</v>
      </c>
      <c r="C107" s="541" t="s">
        <v>3218</v>
      </c>
      <c r="D107" s="541" t="s">
        <v>3219</v>
      </c>
      <c r="E107" s="541" t="s">
        <v>3288</v>
      </c>
      <c r="F107" s="540" t="s">
        <v>2789</v>
      </c>
      <c r="G107" s="540" t="s">
        <v>3289</v>
      </c>
      <c r="H107" s="540" t="s">
        <v>2742</v>
      </c>
      <c r="I107" s="541" t="s">
        <v>3290</v>
      </c>
      <c r="J107" s="540">
        <v>80</v>
      </c>
      <c r="K107" s="540">
        <v>80</v>
      </c>
      <c r="L107" s="540"/>
      <c r="M107" s="540"/>
      <c r="N107" s="541" t="s">
        <v>3291</v>
      </c>
      <c r="O107" s="540" t="s">
        <v>3225</v>
      </c>
      <c r="P107" s="540">
        <v>252</v>
      </c>
      <c r="Q107" s="540" t="s">
        <v>2747</v>
      </c>
      <c r="R107" s="540" t="s">
        <v>2747</v>
      </c>
      <c r="S107" s="540" t="s">
        <v>2747</v>
      </c>
      <c r="T107" s="540" t="s">
        <v>2748</v>
      </c>
      <c r="U107" s="540" t="s">
        <v>2823</v>
      </c>
      <c r="V107" s="540">
        <v>2026</v>
      </c>
      <c r="W107" s="542">
        <v>46023</v>
      </c>
      <c r="X107" s="542">
        <v>46357</v>
      </c>
      <c r="Y107" s="596" t="s">
        <v>2750</v>
      </c>
      <c r="Z107" s="597"/>
    </row>
    <row r="108" ht="62.25" spans="1:26">
      <c r="A108" s="540">
        <v>99</v>
      </c>
      <c r="B108" s="595" t="s">
        <v>3217</v>
      </c>
      <c r="C108" s="541" t="s">
        <v>3218</v>
      </c>
      <c r="D108" s="541" t="s">
        <v>3219</v>
      </c>
      <c r="E108" s="541" t="s">
        <v>3292</v>
      </c>
      <c r="F108" s="540" t="s">
        <v>3014</v>
      </c>
      <c r="G108" s="540" t="s">
        <v>3293</v>
      </c>
      <c r="H108" s="540" t="s">
        <v>2742</v>
      </c>
      <c r="I108" s="541" t="s">
        <v>3294</v>
      </c>
      <c r="J108" s="540">
        <v>60</v>
      </c>
      <c r="K108" s="540">
        <v>60</v>
      </c>
      <c r="L108" s="540"/>
      <c r="M108" s="540"/>
      <c r="N108" s="557" t="s">
        <v>3295</v>
      </c>
      <c r="O108" s="540" t="s">
        <v>3225</v>
      </c>
      <c r="P108" s="540">
        <v>2465</v>
      </c>
      <c r="Q108" s="540" t="s">
        <v>2747</v>
      </c>
      <c r="R108" s="540" t="s">
        <v>2747</v>
      </c>
      <c r="S108" s="540" t="s">
        <v>2747</v>
      </c>
      <c r="T108" s="540" t="s">
        <v>2748</v>
      </c>
      <c r="U108" s="540" t="s">
        <v>3019</v>
      </c>
      <c r="V108" s="540" t="s">
        <v>2746</v>
      </c>
      <c r="W108" s="542">
        <v>46023</v>
      </c>
      <c r="X108" s="542">
        <v>46357</v>
      </c>
      <c r="Y108" s="596" t="s">
        <v>2750</v>
      </c>
      <c r="Z108" s="597"/>
    </row>
    <row r="109" ht="293.25" spans="1:26">
      <c r="A109" s="540">
        <v>100</v>
      </c>
      <c r="B109" s="595" t="s">
        <v>3217</v>
      </c>
      <c r="C109" s="541" t="s">
        <v>3296</v>
      </c>
      <c r="D109" s="540" t="s">
        <v>3219</v>
      </c>
      <c r="E109" s="541" t="s">
        <v>3297</v>
      </c>
      <c r="F109" s="598" t="s">
        <v>3298</v>
      </c>
      <c r="G109" s="540" t="s">
        <v>3299</v>
      </c>
      <c r="H109" s="540" t="s">
        <v>2742</v>
      </c>
      <c r="I109" s="541" t="s">
        <v>3300</v>
      </c>
      <c r="J109" s="540">
        <v>210</v>
      </c>
      <c r="K109" s="540">
        <v>210</v>
      </c>
      <c r="L109" s="540"/>
      <c r="M109" s="540"/>
      <c r="N109" s="541" t="s">
        <v>3301</v>
      </c>
      <c r="O109" s="598" t="s">
        <v>3225</v>
      </c>
      <c r="P109" s="540">
        <v>1160</v>
      </c>
      <c r="Q109" s="540" t="s">
        <v>2747</v>
      </c>
      <c r="R109" s="540" t="s">
        <v>2746</v>
      </c>
      <c r="S109" s="540" t="s">
        <v>2747</v>
      </c>
      <c r="T109" s="540" t="s">
        <v>2748</v>
      </c>
      <c r="U109" s="540" t="s">
        <v>3002</v>
      </c>
      <c r="V109" s="540" t="s">
        <v>2746</v>
      </c>
      <c r="W109" s="542">
        <v>46023</v>
      </c>
      <c r="X109" s="542">
        <v>46357</v>
      </c>
      <c r="Y109" s="596" t="s">
        <v>2750</v>
      </c>
      <c r="Z109" s="597"/>
    </row>
    <row r="110" ht="49.5" spans="1:26">
      <c r="A110" s="540">
        <v>101</v>
      </c>
      <c r="B110" s="595" t="s">
        <v>3217</v>
      </c>
      <c r="C110" s="541" t="s">
        <v>3218</v>
      </c>
      <c r="D110" s="541" t="s">
        <v>3219</v>
      </c>
      <c r="E110" s="541" t="s">
        <v>3302</v>
      </c>
      <c r="F110" s="540" t="s">
        <v>3303</v>
      </c>
      <c r="G110" s="540" t="s">
        <v>3304</v>
      </c>
      <c r="H110" s="540" t="s">
        <v>2742</v>
      </c>
      <c r="I110" s="541" t="s">
        <v>3305</v>
      </c>
      <c r="J110" s="540">
        <v>60</v>
      </c>
      <c r="K110" s="540">
        <v>60</v>
      </c>
      <c r="L110" s="540"/>
      <c r="M110" s="540"/>
      <c r="N110" s="541" t="s">
        <v>3306</v>
      </c>
      <c r="O110" s="540" t="s">
        <v>3225</v>
      </c>
      <c r="P110" s="540">
        <v>196</v>
      </c>
      <c r="Q110" s="540" t="s">
        <v>2747</v>
      </c>
      <c r="R110" s="540" t="s">
        <v>2747</v>
      </c>
      <c r="S110" s="540" t="s">
        <v>2747</v>
      </c>
      <c r="T110" s="540" t="s">
        <v>2748</v>
      </c>
      <c r="U110" s="540" t="s">
        <v>3307</v>
      </c>
      <c r="V110" s="540" t="s">
        <v>2746</v>
      </c>
      <c r="W110" s="542">
        <v>46023</v>
      </c>
      <c r="X110" s="542">
        <v>46357</v>
      </c>
      <c r="Y110" s="596" t="s">
        <v>2750</v>
      </c>
      <c r="Z110" s="597"/>
    </row>
    <row r="111" ht="153" spans="1:26">
      <c r="A111" s="540">
        <v>102</v>
      </c>
      <c r="B111" s="595" t="s">
        <v>3217</v>
      </c>
      <c r="C111" s="541" t="s">
        <v>3218</v>
      </c>
      <c r="D111" s="541" t="s">
        <v>3219</v>
      </c>
      <c r="E111" s="541" t="s">
        <v>3308</v>
      </c>
      <c r="F111" s="540" t="s">
        <v>2852</v>
      </c>
      <c r="G111" s="540" t="s">
        <v>3309</v>
      </c>
      <c r="H111" s="540" t="s">
        <v>2742</v>
      </c>
      <c r="I111" s="599" t="s">
        <v>3310</v>
      </c>
      <c r="J111" s="540">
        <v>18</v>
      </c>
      <c r="K111" s="540">
        <v>18</v>
      </c>
      <c r="L111" s="540"/>
      <c r="M111" s="540"/>
      <c r="N111" s="541" t="s">
        <v>3311</v>
      </c>
      <c r="O111" s="540" t="s">
        <v>3225</v>
      </c>
      <c r="P111" s="540">
        <v>426</v>
      </c>
      <c r="Q111" s="540" t="s">
        <v>2747</v>
      </c>
      <c r="R111" s="540" t="s">
        <v>2747</v>
      </c>
      <c r="S111" s="540" t="s">
        <v>2747</v>
      </c>
      <c r="T111" s="540" t="s">
        <v>2748</v>
      </c>
      <c r="U111" s="540" t="s">
        <v>2856</v>
      </c>
      <c r="V111" s="540" t="s">
        <v>2746</v>
      </c>
      <c r="W111" s="542">
        <v>46082</v>
      </c>
      <c r="X111" s="542">
        <v>46143</v>
      </c>
      <c r="Y111" s="596" t="s">
        <v>2750</v>
      </c>
      <c r="Z111" s="597"/>
    </row>
    <row r="112" ht="48" spans="1:26">
      <c r="A112" s="540">
        <v>103</v>
      </c>
      <c r="B112" s="595" t="s">
        <v>3217</v>
      </c>
      <c r="C112" s="541" t="s">
        <v>3218</v>
      </c>
      <c r="D112" s="541" t="s">
        <v>3312</v>
      </c>
      <c r="E112" s="541" t="s">
        <v>3313</v>
      </c>
      <c r="F112" s="541" t="s">
        <v>2903</v>
      </c>
      <c r="G112" s="541" t="s">
        <v>3314</v>
      </c>
      <c r="H112" s="541" t="s">
        <v>2742</v>
      </c>
      <c r="I112" s="541" t="s">
        <v>3315</v>
      </c>
      <c r="J112" s="540">
        <v>6</v>
      </c>
      <c r="K112" s="540">
        <v>6</v>
      </c>
      <c r="L112" s="540"/>
      <c r="M112" s="540"/>
      <c r="N112" s="541" t="s">
        <v>3316</v>
      </c>
      <c r="O112" s="540" t="s">
        <v>3249</v>
      </c>
      <c r="P112" s="540">
        <v>155</v>
      </c>
      <c r="Q112" s="540" t="s">
        <v>2747</v>
      </c>
      <c r="R112" s="540" t="s">
        <v>2747</v>
      </c>
      <c r="S112" s="540" t="s">
        <v>2747</v>
      </c>
      <c r="T112" s="540" t="s">
        <v>2748</v>
      </c>
      <c r="U112" s="540" t="s">
        <v>2908</v>
      </c>
      <c r="V112" s="540" t="s">
        <v>2746</v>
      </c>
      <c r="W112" s="569">
        <v>46174</v>
      </c>
      <c r="X112" s="570">
        <v>46357</v>
      </c>
      <c r="Y112" s="596" t="s">
        <v>2750</v>
      </c>
      <c r="Z112" s="544"/>
    </row>
    <row r="113" ht="165.75" spans="1:26">
      <c r="A113" s="540">
        <v>104</v>
      </c>
      <c r="B113" s="595" t="s">
        <v>3217</v>
      </c>
      <c r="C113" s="541" t="s">
        <v>3218</v>
      </c>
      <c r="D113" s="541" t="s">
        <v>3225</v>
      </c>
      <c r="E113" s="541" t="s">
        <v>3317</v>
      </c>
      <c r="F113" s="540" t="s">
        <v>2940</v>
      </c>
      <c r="G113" s="540" t="s">
        <v>3318</v>
      </c>
      <c r="H113" s="540" t="s">
        <v>2742</v>
      </c>
      <c r="I113" s="541" t="s">
        <v>3319</v>
      </c>
      <c r="J113" s="540">
        <v>275</v>
      </c>
      <c r="K113" s="540"/>
      <c r="L113" s="540">
        <v>275</v>
      </c>
      <c r="M113" s="540"/>
      <c r="N113" s="541" t="s">
        <v>3320</v>
      </c>
      <c r="O113" s="540" t="s">
        <v>3225</v>
      </c>
      <c r="P113" s="540">
        <v>136</v>
      </c>
      <c r="Q113" s="540" t="s">
        <v>2747</v>
      </c>
      <c r="R113" s="540" t="s">
        <v>2746</v>
      </c>
      <c r="S113" s="540" t="s">
        <v>2746</v>
      </c>
      <c r="T113" s="540" t="s">
        <v>2748</v>
      </c>
      <c r="U113" s="540" t="s">
        <v>2944</v>
      </c>
      <c r="V113" s="540" t="s">
        <v>2746</v>
      </c>
      <c r="W113" s="542">
        <v>46023</v>
      </c>
      <c r="X113" s="542">
        <v>46357</v>
      </c>
      <c r="Y113" s="596" t="s">
        <v>2750</v>
      </c>
      <c r="Z113" s="597"/>
    </row>
    <row r="114" ht="76.5" spans="1:26">
      <c r="A114" s="540">
        <v>105</v>
      </c>
      <c r="B114" s="595" t="s">
        <v>3217</v>
      </c>
      <c r="C114" s="541" t="s">
        <v>3218</v>
      </c>
      <c r="D114" s="541" t="s">
        <v>3225</v>
      </c>
      <c r="E114" s="541" t="s">
        <v>3321</v>
      </c>
      <c r="F114" s="540" t="s">
        <v>2940</v>
      </c>
      <c r="G114" s="540" t="s">
        <v>3322</v>
      </c>
      <c r="H114" s="540" t="s">
        <v>2742</v>
      </c>
      <c r="I114" s="541" t="s">
        <v>3323</v>
      </c>
      <c r="J114" s="540">
        <v>125</v>
      </c>
      <c r="K114" s="540"/>
      <c r="L114" s="540">
        <v>125</v>
      </c>
      <c r="M114" s="540"/>
      <c r="N114" s="541" t="s">
        <v>3324</v>
      </c>
      <c r="O114" s="540" t="s">
        <v>3225</v>
      </c>
      <c r="P114" s="540">
        <v>186</v>
      </c>
      <c r="Q114" s="540" t="s">
        <v>2747</v>
      </c>
      <c r="R114" s="540" t="s">
        <v>2747</v>
      </c>
      <c r="S114" s="540" t="s">
        <v>2747</v>
      </c>
      <c r="T114" s="540" t="s">
        <v>2748</v>
      </c>
      <c r="U114" s="540" t="s">
        <v>2944</v>
      </c>
      <c r="V114" s="540" t="s">
        <v>2746</v>
      </c>
      <c r="W114" s="542">
        <v>46023</v>
      </c>
      <c r="X114" s="542">
        <v>46357</v>
      </c>
      <c r="Y114" s="596" t="s">
        <v>2750</v>
      </c>
      <c r="Z114" s="597"/>
    </row>
    <row r="115" ht="102" spans="1:26">
      <c r="A115" s="540">
        <v>106</v>
      </c>
      <c r="B115" s="595" t="s">
        <v>3217</v>
      </c>
      <c r="C115" s="541" t="s">
        <v>3218</v>
      </c>
      <c r="D115" s="541" t="s">
        <v>3225</v>
      </c>
      <c r="E115" s="541" t="s">
        <v>3325</v>
      </c>
      <c r="F115" s="540" t="s">
        <v>2940</v>
      </c>
      <c r="G115" s="540" t="s">
        <v>3009</v>
      </c>
      <c r="H115" s="540" t="s">
        <v>2742</v>
      </c>
      <c r="I115" s="541" t="s">
        <v>3326</v>
      </c>
      <c r="J115" s="540">
        <v>125</v>
      </c>
      <c r="K115" s="540"/>
      <c r="L115" s="540">
        <v>125</v>
      </c>
      <c r="M115" s="540"/>
      <c r="N115" s="600" t="s">
        <v>3327</v>
      </c>
      <c r="O115" s="540" t="s">
        <v>3225</v>
      </c>
      <c r="P115" s="540">
        <v>456</v>
      </c>
      <c r="Q115" s="540" t="s">
        <v>2747</v>
      </c>
      <c r="R115" s="540" t="s">
        <v>2747</v>
      </c>
      <c r="S115" s="540" t="s">
        <v>2747</v>
      </c>
      <c r="T115" s="540" t="s">
        <v>2748</v>
      </c>
      <c r="U115" s="540" t="s">
        <v>2944</v>
      </c>
      <c r="V115" s="540" t="s">
        <v>2746</v>
      </c>
      <c r="W115" s="542">
        <v>46023</v>
      </c>
      <c r="X115" s="542">
        <v>46357</v>
      </c>
      <c r="Y115" s="596" t="s">
        <v>2750</v>
      </c>
      <c r="Z115" s="597"/>
    </row>
    <row r="116" ht="175.5" spans="1:26">
      <c r="A116" s="540">
        <v>107</v>
      </c>
      <c r="B116" s="595" t="s">
        <v>3217</v>
      </c>
      <c r="C116" s="541" t="s">
        <v>3218</v>
      </c>
      <c r="D116" s="541" t="s">
        <v>3225</v>
      </c>
      <c r="E116" s="541" t="s">
        <v>3328</v>
      </c>
      <c r="F116" s="540" t="s">
        <v>3014</v>
      </c>
      <c r="G116" s="540" t="s">
        <v>3329</v>
      </c>
      <c r="H116" s="540" t="s">
        <v>2742</v>
      </c>
      <c r="I116" s="541" t="s">
        <v>3330</v>
      </c>
      <c r="J116" s="540">
        <v>140</v>
      </c>
      <c r="K116" s="540"/>
      <c r="L116" s="540">
        <v>140</v>
      </c>
      <c r="M116" s="540"/>
      <c r="N116" s="541" t="s">
        <v>3331</v>
      </c>
      <c r="O116" s="540" t="s">
        <v>3225</v>
      </c>
      <c r="P116" s="540">
        <v>108</v>
      </c>
      <c r="Q116" s="540" t="s">
        <v>2747</v>
      </c>
      <c r="R116" s="540" t="s">
        <v>2747</v>
      </c>
      <c r="S116" s="540" t="s">
        <v>2747</v>
      </c>
      <c r="T116" s="540" t="s">
        <v>2748</v>
      </c>
      <c r="U116" s="540" t="s">
        <v>3019</v>
      </c>
      <c r="V116" s="540" t="s">
        <v>2746</v>
      </c>
      <c r="W116" s="542">
        <v>46023</v>
      </c>
      <c r="X116" s="542">
        <v>46357</v>
      </c>
      <c r="Y116" s="596" t="s">
        <v>2750</v>
      </c>
      <c r="Z116" s="597"/>
    </row>
    <row r="117" ht="102" spans="1:26">
      <c r="A117" s="540">
        <v>108</v>
      </c>
      <c r="B117" s="595" t="s">
        <v>3217</v>
      </c>
      <c r="C117" s="541" t="s">
        <v>3332</v>
      </c>
      <c r="D117" s="541" t="s">
        <v>3225</v>
      </c>
      <c r="E117" s="541" t="s">
        <v>3333</v>
      </c>
      <c r="F117" s="540" t="s">
        <v>2932</v>
      </c>
      <c r="G117" s="540" t="s">
        <v>3334</v>
      </c>
      <c r="H117" s="540" t="s">
        <v>2742</v>
      </c>
      <c r="I117" s="541" t="s">
        <v>3335</v>
      </c>
      <c r="J117" s="540">
        <v>125</v>
      </c>
      <c r="K117" s="540"/>
      <c r="L117" s="540">
        <v>125</v>
      </c>
      <c r="M117" s="540"/>
      <c r="N117" s="557" t="s">
        <v>3336</v>
      </c>
      <c r="O117" s="540" t="s">
        <v>3225</v>
      </c>
      <c r="P117" s="540">
        <v>55</v>
      </c>
      <c r="Q117" s="540" t="s">
        <v>2747</v>
      </c>
      <c r="R117" s="540" t="s">
        <v>2747</v>
      </c>
      <c r="S117" s="540" t="s">
        <v>2746</v>
      </c>
      <c r="T117" s="540" t="s">
        <v>2748</v>
      </c>
      <c r="U117" s="540" t="s">
        <v>2937</v>
      </c>
      <c r="V117" s="540" t="s">
        <v>2746</v>
      </c>
      <c r="W117" s="542">
        <v>46023</v>
      </c>
      <c r="X117" s="542">
        <v>46357</v>
      </c>
      <c r="Y117" s="596" t="s">
        <v>2750</v>
      </c>
      <c r="Z117" s="597"/>
    </row>
    <row r="118" ht="89.25" spans="1:26">
      <c r="A118" s="540">
        <v>109</v>
      </c>
      <c r="B118" s="595" t="s">
        <v>3217</v>
      </c>
      <c r="C118" s="540" t="s">
        <v>3337</v>
      </c>
      <c r="D118" s="541" t="s">
        <v>3225</v>
      </c>
      <c r="E118" s="601" t="s">
        <v>3338</v>
      </c>
      <c r="F118" s="540" t="s">
        <v>2974</v>
      </c>
      <c r="G118" s="540" t="s">
        <v>3339</v>
      </c>
      <c r="H118" s="540" t="s">
        <v>2742</v>
      </c>
      <c r="I118" s="541" t="s">
        <v>3340</v>
      </c>
      <c r="J118" s="540">
        <v>80</v>
      </c>
      <c r="K118" s="540"/>
      <c r="L118" s="540">
        <v>80</v>
      </c>
      <c r="M118" s="540"/>
      <c r="N118" s="557" t="s">
        <v>3341</v>
      </c>
      <c r="O118" s="540" t="s">
        <v>3225</v>
      </c>
      <c r="P118" s="540">
        <v>44</v>
      </c>
      <c r="Q118" s="602" t="s">
        <v>2747</v>
      </c>
      <c r="R118" s="602" t="s">
        <v>2747</v>
      </c>
      <c r="S118" s="602" t="s">
        <v>2747</v>
      </c>
      <c r="T118" s="540" t="s">
        <v>2748</v>
      </c>
      <c r="U118" s="540" t="s">
        <v>2978</v>
      </c>
      <c r="V118" s="540" t="s">
        <v>2746</v>
      </c>
      <c r="W118" s="542">
        <v>46023</v>
      </c>
      <c r="X118" s="542">
        <v>46357</v>
      </c>
      <c r="Y118" s="596" t="s">
        <v>2750</v>
      </c>
      <c r="Z118" s="597"/>
    </row>
    <row r="119" ht="165.75" spans="1:26">
      <c r="A119" s="540">
        <v>110</v>
      </c>
      <c r="B119" s="595" t="s">
        <v>3217</v>
      </c>
      <c r="C119" s="540" t="s">
        <v>3337</v>
      </c>
      <c r="D119" s="541" t="s">
        <v>3225</v>
      </c>
      <c r="E119" s="541" t="s">
        <v>3342</v>
      </c>
      <c r="F119" s="540" t="s">
        <v>3343</v>
      </c>
      <c r="G119" s="540" t="s">
        <v>3344</v>
      </c>
      <c r="H119" s="540" t="s">
        <v>2742</v>
      </c>
      <c r="I119" s="541" t="s">
        <v>3345</v>
      </c>
      <c r="J119" s="540">
        <v>110</v>
      </c>
      <c r="K119" s="540"/>
      <c r="L119" s="540">
        <v>110</v>
      </c>
      <c r="M119" s="603"/>
      <c r="N119" s="557" t="s">
        <v>3346</v>
      </c>
      <c r="O119" s="540" t="s">
        <v>3225</v>
      </c>
      <c r="P119" s="540">
        <v>52</v>
      </c>
      <c r="Q119" s="540" t="s">
        <v>2747</v>
      </c>
      <c r="R119" s="540" t="s">
        <v>2747</v>
      </c>
      <c r="S119" s="540" t="s">
        <v>2747</v>
      </c>
      <c r="T119" s="540" t="s">
        <v>2748</v>
      </c>
      <c r="U119" s="540" t="s">
        <v>2978</v>
      </c>
      <c r="V119" s="540" t="s">
        <v>2746</v>
      </c>
      <c r="W119" s="542">
        <v>46023</v>
      </c>
      <c r="X119" s="542">
        <v>46357</v>
      </c>
      <c r="Y119" s="596" t="s">
        <v>2750</v>
      </c>
      <c r="Z119" s="597"/>
    </row>
    <row r="120" ht="191.25" spans="1:26">
      <c r="A120" s="540">
        <v>111</v>
      </c>
      <c r="B120" s="595" t="s">
        <v>3217</v>
      </c>
      <c r="C120" s="540" t="s">
        <v>3276</v>
      </c>
      <c r="D120" s="541" t="s">
        <v>3225</v>
      </c>
      <c r="E120" s="541" t="s">
        <v>3347</v>
      </c>
      <c r="F120" s="540" t="s">
        <v>2910</v>
      </c>
      <c r="G120" s="540" t="s">
        <v>3348</v>
      </c>
      <c r="H120" s="540" t="s">
        <v>2742</v>
      </c>
      <c r="I120" s="541" t="s">
        <v>3349</v>
      </c>
      <c r="J120" s="540">
        <v>50</v>
      </c>
      <c r="K120" s="540"/>
      <c r="L120" s="540">
        <v>50</v>
      </c>
      <c r="M120" s="540"/>
      <c r="N120" s="541" t="s">
        <v>3350</v>
      </c>
      <c r="O120" s="540" t="s">
        <v>3225</v>
      </c>
      <c r="P120" s="540">
        <v>26</v>
      </c>
      <c r="Q120" s="540" t="s">
        <v>2747</v>
      </c>
      <c r="R120" s="540" t="s">
        <v>2747</v>
      </c>
      <c r="S120" s="540" t="s">
        <v>2747</v>
      </c>
      <c r="T120" s="540" t="s">
        <v>2748</v>
      </c>
      <c r="U120" s="540" t="s">
        <v>2914</v>
      </c>
      <c r="V120" s="540" t="s">
        <v>2746</v>
      </c>
      <c r="W120" s="542">
        <v>46023</v>
      </c>
      <c r="X120" s="542">
        <v>46357</v>
      </c>
      <c r="Y120" s="596" t="s">
        <v>2750</v>
      </c>
      <c r="Z120" s="597"/>
    </row>
    <row r="121" ht="60.75" spans="1:26">
      <c r="A121" s="540">
        <v>112</v>
      </c>
      <c r="B121" s="595" t="s">
        <v>3217</v>
      </c>
      <c r="C121" s="541" t="s">
        <v>3282</v>
      </c>
      <c r="D121" s="541" t="s">
        <v>3351</v>
      </c>
      <c r="E121" s="541" t="s">
        <v>3352</v>
      </c>
      <c r="F121" s="540" t="s">
        <v>3353</v>
      </c>
      <c r="G121" s="540" t="s">
        <v>3222</v>
      </c>
      <c r="H121" s="604" t="s">
        <v>2742</v>
      </c>
      <c r="I121" s="541" t="s">
        <v>3354</v>
      </c>
      <c r="J121" s="540">
        <v>450</v>
      </c>
      <c r="K121" s="540">
        <v>450</v>
      </c>
      <c r="L121" s="540"/>
      <c r="M121" s="540"/>
      <c r="N121" s="541" t="s">
        <v>3355</v>
      </c>
      <c r="O121" s="540" t="s">
        <v>3249</v>
      </c>
      <c r="P121" s="540">
        <v>272631</v>
      </c>
      <c r="Q121" s="540" t="s">
        <v>2747</v>
      </c>
      <c r="R121" s="540" t="s">
        <v>2747</v>
      </c>
      <c r="S121" s="540" t="s">
        <v>2747</v>
      </c>
      <c r="T121" s="540" t="s">
        <v>3356</v>
      </c>
      <c r="U121" s="540" t="s">
        <v>3356</v>
      </c>
      <c r="V121" s="540" t="s">
        <v>2746</v>
      </c>
      <c r="W121" s="542">
        <v>46023</v>
      </c>
      <c r="X121" s="542">
        <v>46357</v>
      </c>
      <c r="Y121" s="596" t="s">
        <v>2750</v>
      </c>
      <c r="Z121" s="597"/>
    </row>
    <row r="122" ht="152.25" spans="1:26">
      <c r="A122" s="540">
        <v>113</v>
      </c>
      <c r="B122" s="595" t="s">
        <v>3217</v>
      </c>
      <c r="C122" s="541" t="s">
        <v>3282</v>
      </c>
      <c r="D122" s="541" t="s">
        <v>3351</v>
      </c>
      <c r="E122" s="541" t="s">
        <v>3357</v>
      </c>
      <c r="F122" s="540" t="s">
        <v>2967</v>
      </c>
      <c r="G122" s="540" t="s">
        <v>2968</v>
      </c>
      <c r="H122" s="540" t="s">
        <v>2742</v>
      </c>
      <c r="I122" s="541" t="s">
        <v>3358</v>
      </c>
      <c r="J122" s="540">
        <v>110</v>
      </c>
      <c r="K122" s="540">
        <v>110</v>
      </c>
      <c r="L122" s="540"/>
      <c r="M122" s="540"/>
      <c r="N122" s="541" t="s">
        <v>3359</v>
      </c>
      <c r="O122" s="540" t="s">
        <v>3249</v>
      </c>
      <c r="P122" s="540">
        <v>59100</v>
      </c>
      <c r="Q122" s="540" t="s">
        <v>2747</v>
      </c>
      <c r="R122" s="540" t="s">
        <v>2747</v>
      </c>
      <c r="S122" s="540" t="s">
        <v>2747</v>
      </c>
      <c r="T122" s="540" t="s">
        <v>3356</v>
      </c>
      <c r="U122" s="540" t="s">
        <v>2765</v>
      </c>
      <c r="V122" s="540" t="s">
        <v>2746</v>
      </c>
      <c r="W122" s="542">
        <v>46023</v>
      </c>
      <c r="X122" s="542">
        <v>46357</v>
      </c>
      <c r="Y122" s="596" t="s">
        <v>2750</v>
      </c>
      <c r="Z122" s="597"/>
    </row>
    <row r="123" ht="152.25" spans="1:26">
      <c r="A123" s="540">
        <v>114</v>
      </c>
      <c r="B123" s="595" t="s">
        <v>3217</v>
      </c>
      <c r="C123" s="541" t="s">
        <v>3282</v>
      </c>
      <c r="D123" s="541" t="s">
        <v>3351</v>
      </c>
      <c r="E123" s="541" t="s">
        <v>3360</v>
      </c>
      <c r="F123" s="540" t="s">
        <v>3361</v>
      </c>
      <c r="G123" s="540" t="s">
        <v>3362</v>
      </c>
      <c r="H123" s="540" t="s">
        <v>2742</v>
      </c>
      <c r="I123" s="541" t="s">
        <v>3363</v>
      </c>
      <c r="J123" s="540">
        <v>110</v>
      </c>
      <c r="K123" s="540">
        <v>110</v>
      </c>
      <c r="L123" s="540"/>
      <c r="M123" s="540"/>
      <c r="N123" s="541" t="s">
        <v>3364</v>
      </c>
      <c r="O123" s="540" t="s">
        <v>3249</v>
      </c>
      <c r="P123" s="540">
        <v>78000</v>
      </c>
      <c r="Q123" s="540" t="s">
        <v>2747</v>
      </c>
      <c r="R123" s="540" t="s">
        <v>2747</v>
      </c>
      <c r="S123" s="540" t="s">
        <v>2747</v>
      </c>
      <c r="T123" s="540" t="s">
        <v>3356</v>
      </c>
      <c r="U123" s="540" t="s">
        <v>2914</v>
      </c>
      <c r="V123" s="540" t="s">
        <v>2746</v>
      </c>
      <c r="W123" s="542">
        <v>46023</v>
      </c>
      <c r="X123" s="542">
        <v>46357</v>
      </c>
      <c r="Y123" s="596" t="s">
        <v>2750</v>
      </c>
      <c r="Z123" s="597"/>
    </row>
    <row r="124" ht="152.25" spans="1:26">
      <c r="A124" s="540">
        <v>115</v>
      </c>
      <c r="B124" s="595" t="s">
        <v>3217</v>
      </c>
      <c r="C124" s="541" t="s">
        <v>3282</v>
      </c>
      <c r="D124" s="541" t="s">
        <v>3351</v>
      </c>
      <c r="E124" s="541" t="s">
        <v>3365</v>
      </c>
      <c r="F124" s="540" t="s">
        <v>3366</v>
      </c>
      <c r="G124" s="540" t="s">
        <v>3367</v>
      </c>
      <c r="H124" s="540" t="s">
        <v>2742</v>
      </c>
      <c r="I124" s="541" t="s">
        <v>3368</v>
      </c>
      <c r="J124" s="540">
        <v>110</v>
      </c>
      <c r="K124" s="540">
        <v>110</v>
      </c>
      <c r="L124" s="540"/>
      <c r="M124" s="540"/>
      <c r="N124" s="541" t="s">
        <v>3369</v>
      </c>
      <c r="O124" s="540" t="s">
        <v>3249</v>
      </c>
      <c r="P124" s="540">
        <v>45602</v>
      </c>
      <c r="Q124" s="540" t="s">
        <v>2747</v>
      </c>
      <c r="R124" s="540" t="s">
        <v>2747</v>
      </c>
      <c r="S124" s="540" t="s">
        <v>2747</v>
      </c>
      <c r="T124" s="540" t="s">
        <v>3356</v>
      </c>
      <c r="U124" s="540" t="s">
        <v>3060</v>
      </c>
      <c r="V124" s="540" t="s">
        <v>2746</v>
      </c>
      <c r="W124" s="542">
        <v>46023</v>
      </c>
      <c r="X124" s="542">
        <v>46357</v>
      </c>
      <c r="Y124" s="596" t="s">
        <v>2750</v>
      </c>
      <c r="Z124" s="597"/>
    </row>
    <row r="125" ht="121.5" spans="1:26">
      <c r="A125" s="540">
        <v>116</v>
      </c>
      <c r="B125" s="595" t="s">
        <v>3217</v>
      </c>
      <c r="C125" s="541" t="s">
        <v>3282</v>
      </c>
      <c r="D125" s="541" t="s">
        <v>3351</v>
      </c>
      <c r="E125" s="541" t="s">
        <v>3370</v>
      </c>
      <c r="F125" s="540" t="s">
        <v>2950</v>
      </c>
      <c r="G125" s="540" t="s">
        <v>3371</v>
      </c>
      <c r="H125" s="540" t="s">
        <v>2742</v>
      </c>
      <c r="I125" s="541" t="s">
        <v>3372</v>
      </c>
      <c r="J125" s="540">
        <v>110</v>
      </c>
      <c r="K125" s="540">
        <v>110</v>
      </c>
      <c r="L125" s="540"/>
      <c r="M125" s="540"/>
      <c r="N125" s="541" t="s">
        <v>3373</v>
      </c>
      <c r="O125" s="540" t="s">
        <v>3249</v>
      </c>
      <c r="P125" s="540">
        <v>26000</v>
      </c>
      <c r="Q125" s="540" t="s">
        <v>2747</v>
      </c>
      <c r="R125" s="540" t="s">
        <v>2747</v>
      </c>
      <c r="S125" s="540" t="s">
        <v>2747</v>
      </c>
      <c r="T125" s="540" t="s">
        <v>3356</v>
      </c>
      <c r="U125" s="540" t="s">
        <v>2955</v>
      </c>
      <c r="V125" s="540" t="s">
        <v>2746</v>
      </c>
      <c r="W125" s="542">
        <v>46023</v>
      </c>
      <c r="X125" s="542">
        <v>46357</v>
      </c>
      <c r="Y125" s="596" t="s">
        <v>2750</v>
      </c>
      <c r="Z125" s="597"/>
    </row>
    <row r="126" ht="139.5" spans="1:26">
      <c r="A126" s="540">
        <v>117</v>
      </c>
      <c r="B126" s="595" t="s">
        <v>3217</v>
      </c>
      <c r="C126" s="541" t="s">
        <v>3282</v>
      </c>
      <c r="D126" s="541" t="s">
        <v>3351</v>
      </c>
      <c r="E126" s="541" t="s">
        <v>3374</v>
      </c>
      <c r="F126" s="540" t="s">
        <v>2864</v>
      </c>
      <c r="G126" s="598" t="s">
        <v>3375</v>
      </c>
      <c r="H126" s="605" t="s">
        <v>2742</v>
      </c>
      <c r="I126" s="541" t="s">
        <v>3376</v>
      </c>
      <c r="J126" s="540">
        <v>110</v>
      </c>
      <c r="K126" s="540">
        <v>110</v>
      </c>
      <c r="L126" s="540"/>
      <c r="M126" s="540"/>
      <c r="N126" s="541" t="s">
        <v>3377</v>
      </c>
      <c r="O126" s="540" t="s">
        <v>3249</v>
      </c>
      <c r="P126" s="540">
        <v>63929</v>
      </c>
      <c r="Q126" s="540" t="s">
        <v>2747</v>
      </c>
      <c r="R126" s="540" t="s">
        <v>2747</v>
      </c>
      <c r="S126" s="540" t="s">
        <v>2747</v>
      </c>
      <c r="T126" s="540" t="s">
        <v>3356</v>
      </c>
      <c r="U126" s="540" t="s">
        <v>2868</v>
      </c>
      <c r="V126" s="540" t="s">
        <v>2746</v>
      </c>
      <c r="W126" s="542">
        <v>46023</v>
      </c>
      <c r="X126" s="542">
        <v>46357</v>
      </c>
      <c r="Y126" s="596" t="s">
        <v>2750</v>
      </c>
      <c r="Z126" s="597"/>
    </row>
    <row r="127" ht="409.5" spans="1:26">
      <c r="A127" s="540">
        <v>118</v>
      </c>
      <c r="B127" s="595" t="s">
        <v>3217</v>
      </c>
      <c r="C127" s="540" t="s">
        <v>3282</v>
      </c>
      <c r="D127" s="540" t="s">
        <v>3283</v>
      </c>
      <c r="E127" s="540" t="s">
        <v>3378</v>
      </c>
      <c r="F127" s="540" t="s">
        <v>3014</v>
      </c>
      <c r="G127" s="540" t="s">
        <v>3379</v>
      </c>
      <c r="H127" s="540" t="s">
        <v>2742</v>
      </c>
      <c r="I127" s="541" t="s">
        <v>3380</v>
      </c>
      <c r="J127" s="540">
        <v>130</v>
      </c>
      <c r="K127" s="540"/>
      <c r="L127" s="540">
        <v>130</v>
      </c>
      <c r="M127" s="540"/>
      <c r="N127" s="541" t="s">
        <v>3381</v>
      </c>
      <c r="O127" s="540" t="s">
        <v>3249</v>
      </c>
      <c r="P127" s="540">
        <v>2400</v>
      </c>
      <c r="Q127" s="540" t="s">
        <v>2747</v>
      </c>
      <c r="R127" s="540" t="s">
        <v>2747</v>
      </c>
      <c r="S127" s="540" t="s">
        <v>2747</v>
      </c>
      <c r="T127" s="540" t="s">
        <v>2748</v>
      </c>
      <c r="U127" s="540" t="s">
        <v>3019</v>
      </c>
      <c r="V127" s="540" t="s">
        <v>2746</v>
      </c>
      <c r="W127" s="540" t="s">
        <v>2816</v>
      </c>
      <c r="X127" s="543">
        <v>46327</v>
      </c>
      <c r="Y127" s="596" t="s">
        <v>2750</v>
      </c>
      <c r="Z127" s="568"/>
    </row>
    <row r="128" ht="126" spans="1:26">
      <c r="A128" s="540">
        <v>119</v>
      </c>
      <c r="B128" s="595" t="s">
        <v>3217</v>
      </c>
      <c r="C128" s="540" t="s">
        <v>3282</v>
      </c>
      <c r="D128" s="540" t="s">
        <v>3283</v>
      </c>
      <c r="E128" s="540" t="s">
        <v>3382</v>
      </c>
      <c r="F128" s="540" t="s">
        <v>2834</v>
      </c>
      <c r="G128" s="540" t="s">
        <v>2922</v>
      </c>
      <c r="H128" s="540" t="s">
        <v>2742</v>
      </c>
      <c r="I128" s="541" t="s">
        <v>3383</v>
      </c>
      <c r="J128" s="540">
        <v>95</v>
      </c>
      <c r="K128" s="540"/>
      <c r="L128" s="540">
        <v>95</v>
      </c>
      <c r="M128" s="540"/>
      <c r="N128" s="541" t="s">
        <v>3384</v>
      </c>
      <c r="O128" s="540" t="s">
        <v>3249</v>
      </c>
      <c r="P128" s="540">
        <v>1280</v>
      </c>
      <c r="Q128" s="540" t="s">
        <v>2747</v>
      </c>
      <c r="R128" s="540" t="s">
        <v>2747</v>
      </c>
      <c r="S128" s="540" t="s">
        <v>2747</v>
      </c>
      <c r="T128" s="540" t="s">
        <v>2748</v>
      </c>
      <c r="U128" s="540" t="s">
        <v>2838</v>
      </c>
      <c r="V128" s="540" t="s">
        <v>2746</v>
      </c>
      <c r="W128" s="540" t="s">
        <v>2816</v>
      </c>
      <c r="X128" s="543">
        <v>46327</v>
      </c>
      <c r="Y128" s="596" t="s">
        <v>2750</v>
      </c>
      <c r="Z128" s="568"/>
    </row>
    <row r="129" ht="354" spans="1:26">
      <c r="A129" s="540">
        <v>120</v>
      </c>
      <c r="B129" s="595" t="s">
        <v>3217</v>
      </c>
      <c r="C129" s="540" t="s">
        <v>3282</v>
      </c>
      <c r="D129" s="540" t="s">
        <v>3283</v>
      </c>
      <c r="E129" s="540" t="s">
        <v>3385</v>
      </c>
      <c r="F129" s="540" t="s">
        <v>2803</v>
      </c>
      <c r="G129" s="540" t="s">
        <v>3386</v>
      </c>
      <c r="H129" s="540" t="s">
        <v>2742</v>
      </c>
      <c r="I129" s="541" t="s">
        <v>3387</v>
      </c>
      <c r="J129" s="540">
        <v>95</v>
      </c>
      <c r="K129" s="540"/>
      <c r="L129" s="540">
        <v>95</v>
      </c>
      <c r="M129" s="540"/>
      <c r="N129" s="541" t="s">
        <v>3388</v>
      </c>
      <c r="O129" s="540" t="s">
        <v>3249</v>
      </c>
      <c r="P129" s="540">
        <v>1297</v>
      </c>
      <c r="Q129" s="540" t="s">
        <v>2747</v>
      </c>
      <c r="R129" s="540" t="s">
        <v>2747</v>
      </c>
      <c r="S129" s="540" t="s">
        <v>2747</v>
      </c>
      <c r="T129" s="540" t="s">
        <v>2748</v>
      </c>
      <c r="U129" s="540" t="s">
        <v>3389</v>
      </c>
      <c r="V129" s="540" t="s">
        <v>2746</v>
      </c>
      <c r="W129" s="540" t="s">
        <v>2816</v>
      </c>
      <c r="X129" s="543">
        <v>46327</v>
      </c>
      <c r="Y129" s="596" t="s">
        <v>2750</v>
      </c>
      <c r="Z129" s="568"/>
    </row>
    <row r="130" ht="409.5" spans="1:26">
      <c r="A130" s="540">
        <v>121</v>
      </c>
      <c r="B130" s="595" t="s">
        <v>3217</v>
      </c>
      <c r="C130" s="540" t="s">
        <v>3282</v>
      </c>
      <c r="D130" s="540" t="s">
        <v>3283</v>
      </c>
      <c r="E130" s="540" t="s">
        <v>3390</v>
      </c>
      <c r="F130" s="540" t="s">
        <v>2858</v>
      </c>
      <c r="G130" s="540" t="s">
        <v>3391</v>
      </c>
      <c r="H130" s="540" t="s">
        <v>2742</v>
      </c>
      <c r="I130" s="541" t="s">
        <v>3392</v>
      </c>
      <c r="J130" s="540">
        <v>87</v>
      </c>
      <c r="K130" s="540"/>
      <c r="L130" s="540">
        <v>87</v>
      </c>
      <c r="M130" s="540"/>
      <c r="N130" s="541" t="s">
        <v>3393</v>
      </c>
      <c r="O130" s="540" t="s">
        <v>3249</v>
      </c>
      <c r="P130" s="540">
        <v>1996</v>
      </c>
      <c r="Q130" s="540" t="s">
        <v>2747</v>
      </c>
      <c r="R130" s="540" t="s">
        <v>2747</v>
      </c>
      <c r="S130" s="540" t="s">
        <v>2747</v>
      </c>
      <c r="T130" s="540" t="s">
        <v>2748</v>
      </c>
      <c r="U130" s="540" t="s">
        <v>2862</v>
      </c>
      <c r="V130" s="540" t="s">
        <v>2746</v>
      </c>
      <c r="W130" s="540" t="s">
        <v>2816</v>
      </c>
      <c r="X130" s="543">
        <v>46327</v>
      </c>
      <c r="Y130" s="596" t="s">
        <v>2750</v>
      </c>
      <c r="Z130" s="568"/>
    </row>
    <row r="131" ht="409.5" spans="1:26">
      <c r="A131" s="540">
        <v>122</v>
      </c>
      <c r="B131" s="595" t="s">
        <v>3217</v>
      </c>
      <c r="C131" s="540" t="s">
        <v>3282</v>
      </c>
      <c r="D131" s="540" t="s">
        <v>3283</v>
      </c>
      <c r="E131" s="540" t="s">
        <v>3394</v>
      </c>
      <c r="F131" s="540" t="s">
        <v>2852</v>
      </c>
      <c r="G131" s="540" t="s">
        <v>3395</v>
      </c>
      <c r="H131" s="540" t="s">
        <v>2742</v>
      </c>
      <c r="I131" s="541" t="s">
        <v>3396</v>
      </c>
      <c r="J131" s="540">
        <v>80</v>
      </c>
      <c r="K131" s="540"/>
      <c r="L131" s="540">
        <v>80</v>
      </c>
      <c r="M131" s="540"/>
      <c r="N131" s="541" t="s">
        <v>3397</v>
      </c>
      <c r="O131" s="540" t="s">
        <v>3249</v>
      </c>
      <c r="P131" s="540">
        <v>2710</v>
      </c>
      <c r="Q131" s="540" t="s">
        <v>2747</v>
      </c>
      <c r="R131" s="540" t="s">
        <v>2747</v>
      </c>
      <c r="S131" s="540" t="s">
        <v>2747</v>
      </c>
      <c r="T131" s="540" t="s">
        <v>2748</v>
      </c>
      <c r="U131" s="540" t="s">
        <v>2856</v>
      </c>
      <c r="V131" s="540" t="s">
        <v>2746</v>
      </c>
      <c r="W131" s="540" t="s">
        <v>2816</v>
      </c>
      <c r="X131" s="543">
        <v>46327</v>
      </c>
      <c r="Y131" s="596" t="s">
        <v>2750</v>
      </c>
      <c r="Z131" s="568"/>
    </row>
    <row r="132" ht="178.5" spans="1:26">
      <c r="A132" s="540">
        <v>123</v>
      </c>
      <c r="B132" s="595" t="s">
        <v>3217</v>
      </c>
      <c r="C132" s="540" t="s">
        <v>3282</v>
      </c>
      <c r="D132" s="540" t="s">
        <v>3283</v>
      </c>
      <c r="E132" s="540" t="s">
        <v>3398</v>
      </c>
      <c r="F132" s="540" t="s">
        <v>2916</v>
      </c>
      <c r="G132" s="540" t="s">
        <v>3399</v>
      </c>
      <c r="H132" s="540" t="s">
        <v>2742</v>
      </c>
      <c r="I132" s="541" t="s">
        <v>3400</v>
      </c>
      <c r="J132" s="540">
        <v>78</v>
      </c>
      <c r="K132" s="540"/>
      <c r="L132" s="540">
        <v>78</v>
      </c>
      <c r="M132" s="540"/>
      <c r="N132" s="541" t="s">
        <v>3401</v>
      </c>
      <c r="O132" s="540" t="s">
        <v>3249</v>
      </c>
      <c r="P132" s="540">
        <v>1652</v>
      </c>
      <c r="Q132" s="540" t="s">
        <v>2747</v>
      </c>
      <c r="R132" s="540" t="s">
        <v>2747</v>
      </c>
      <c r="S132" s="540" t="s">
        <v>2747</v>
      </c>
      <c r="T132" s="540" t="s">
        <v>2748</v>
      </c>
      <c r="U132" s="540" t="s">
        <v>2920</v>
      </c>
      <c r="V132" s="540" t="s">
        <v>2746</v>
      </c>
      <c r="W132" s="540" t="s">
        <v>2816</v>
      </c>
      <c r="X132" s="543">
        <v>46327</v>
      </c>
      <c r="Y132" s="596" t="s">
        <v>2750</v>
      </c>
      <c r="Z132" s="568"/>
    </row>
    <row r="133" ht="409.5" spans="1:26">
      <c r="A133" s="540">
        <v>124</v>
      </c>
      <c r="B133" s="595" t="s">
        <v>3217</v>
      </c>
      <c r="C133" s="540" t="s">
        <v>3282</v>
      </c>
      <c r="D133" s="540" t="s">
        <v>3283</v>
      </c>
      <c r="E133" s="606" t="s">
        <v>3402</v>
      </c>
      <c r="F133" s="540" t="s">
        <v>2974</v>
      </c>
      <c r="G133" s="540" t="s">
        <v>3339</v>
      </c>
      <c r="H133" s="540" t="s">
        <v>2742</v>
      </c>
      <c r="I133" s="557" t="s">
        <v>3403</v>
      </c>
      <c r="J133" s="540">
        <v>73</v>
      </c>
      <c r="K133" s="540"/>
      <c r="L133" s="540">
        <v>73</v>
      </c>
      <c r="M133" s="540"/>
      <c r="N133" s="541" t="s">
        <v>3404</v>
      </c>
      <c r="O133" s="540" t="s">
        <v>3249</v>
      </c>
      <c r="P133" s="540">
        <v>587</v>
      </c>
      <c r="Q133" s="540" t="s">
        <v>2747</v>
      </c>
      <c r="R133" s="540" t="s">
        <v>2747</v>
      </c>
      <c r="S133" s="540" t="s">
        <v>2747</v>
      </c>
      <c r="T133" s="540" t="s">
        <v>2748</v>
      </c>
      <c r="U133" s="540" t="s">
        <v>2978</v>
      </c>
      <c r="V133" s="540" t="s">
        <v>2746</v>
      </c>
      <c r="W133" s="540" t="s">
        <v>2816</v>
      </c>
      <c r="X133" s="543">
        <v>46327</v>
      </c>
      <c r="Y133" s="596" t="s">
        <v>2750</v>
      </c>
      <c r="Z133" s="568"/>
    </row>
    <row r="134" ht="409.5" spans="1:26">
      <c r="A134" s="540">
        <v>125</v>
      </c>
      <c r="B134" s="595" t="s">
        <v>3217</v>
      </c>
      <c r="C134" s="540" t="s">
        <v>3282</v>
      </c>
      <c r="D134" s="540" t="s">
        <v>3283</v>
      </c>
      <c r="E134" s="540" t="s">
        <v>3405</v>
      </c>
      <c r="F134" s="540" t="s">
        <v>2940</v>
      </c>
      <c r="G134" s="540" t="s">
        <v>3406</v>
      </c>
      <c r="H134" s="540" t="s">
        <v>2742</v>
      </c>
      <c r="I134" s="541" t="s">
        <v>3407</v>
      </c>
      <c r="J134" s="540">
        <v>70</v>
      </c>
      <c r="K134" s="540"/>
      <c r="L134" s="540">
        <v>70</v>
      </c>
      <c r="M134" s="540"/>
      <c r="N134" s="541" t="s">
        <v>3408</v>
      </c>
      <c r="O134" s="540" t="s">
        <v>3249</v>
      </c>
      <c r="P134" s="540">
        <v>391</v>
      </c>
      <c r="Q134" s="540" t="s">
        <v>2747</v>
      </c>
      <c r="R134" s="540" t="s">
        <v>2747</v>
      </c>
      <c r="S134" s="540" t="s">
        <v>2747</v>
      </c>
      <c r="T134" s="540" t="s">
        <v>2748</v>
      </c>
      <c r="U134" s="540" t="s">
        <v>2944</v>
      </c>
      <c r="V134" s="540" t="s">
        <v>2746</v>
      </c>
      <c r="W134" s="540" t="s">
        <v>2816</v>
      </c>
      <c r="X134" s="543">
        <v>46327</v>
      </c>
      <c r="Y134" s="596" t="s">
        <v>2750</v>
      </c>
      <c r="Z134" s="568"/>
    </row>
    <row r="135" ht="356.25" spans="1:26">
      <c r="A135" s="540">
        <v>126</v>
      </c>
      <c r="B135" s="595" t="s">
        <v>3217</v>
      </c>
      <c r="C135" s="540" t="s">
        <v>3282</v>
      </c>
      <c r="D135" s="540" t="s">
        <v>3283</v>
      </c>
      <c r="E135" s="540" t="s">
        <v>3409</v>
      </c>
      <c r="F135" s="540" t="s">
        <v>3056</v>
      </c>
      <c r="G135" s="540" t="s">
        <v>3410</v>
      </c>
      <c r="H135" s="540" t="s">
        <v>2742</v>
      </c>
      <c r="I135" s="541" t="s">
        <v>3411</v>
      </c>
      <c r="J135" s="540">
        <v>62</v>
      </c>
      <c r="K135" s="540"/>
      <c r="L135" s="540">
        <v>62</v>
      </c>
      <c r="M135" s="540"/>
      <c r="N135" s="541" t="s">
        <v>3412</v>
      </c>
      <c r="O135" s="540" t="s">
        <v>3249</v>
      </c>
      <c r="P135" s="540">
        <v>560</v>
      </c>
      <c r="Q135" s="540" t="s">
        <v>2747</v>
      </c>
      <c r="R135" s="540" t="s">
        <v>2747</v>
      </c>
      <c r="S135" s="540" t="s">
        <v>2747</v>
      </c>
      <c r="T135" s="540" t="s">
        <v>2748</v>
      </c>
      <c r="U135" s="540" t="s">
        <v>3060</v>
      </c>
      <c r="V135" s="540" t="s">
        <v>2746</v>
      </c>
      <c r="W135" s="540" t="s">
        <v>2816</v>
      </c>
      <c r="X135" s="543">
        <v>46327</v>
      </c>
      <c r="Y135" s="596" t="s">
        <v>2750</v>
      </c>
      <c r="Z135" s="568"/>
    </row>
    <row r="136" ht="218.25" spans="1:26">
      <c r="A136" s="540">
        <v>127</v>
      </c>
      <c r="B136" s="595" t="s">
        <v>3217</v>
      </c>
      <c r="C136" s="540" t="s">
        <v>3282</v>
      </c>
      <c r="D136" s="540" t="s">
        <v>3283</v>
      </c>
      <c r="E136" s="540" t="s">
        <v>3413</v>
      </c>
      <c r="F136" s="540" t="s">
        <v>2826</v>
      </c>
      <c r="G136" s="540" t="s">
        <v>3414</v>
      </c>
      <c r="H136" s="540" t="s">
        <v>2742</v>
      </c>
      <c r="I136" s="541" t="s">
        <v>3415</v>
      </c>
      <c r="J136" s="540">
        <v>60</v>
      </c>
      <c r="K136" s="540"/>
      <c r="L136" s="540">
        <v>60</v>
      </c>
      <c r="M136" s="540"/>
      <c r="N136" s="557" t="s">
        <v>3416</v>
      </c>
      <c r="O136" s="540" t="s">
        <v>3249</v>
      </c>
      <c r="P136" s="540">
        <v>483</v>
      </c>
      <c r="Q136" s="540" t="s">
        <v>2747</v>
      </c>
      <c r="R136" s="540" t="s">
        <v>2747</v>
      </c>
      <c r="S136" s="540" t="s">
        <v>2747</v>
      </c>
      <c r="T136" s="540" t="s">
        <v>2748</v>
      </c>
      <c r="U136" s="540" t="s">
        <v>2850</v>
      </c>
      <c r="V136" s="540" t="s">
        <v>2746</v>
      </c>
      <c r="W136" s="540" t="s">
        <v>2816</v>
      </c>
      <c r="X136" s="543">
        <v>46327</v>
      </c>
      <c r="Y136" s="596" t="s">
        <v>2750</v>
      </c>
      <c r="Z136" s="568"/>
    </row>
    <row r="137" ht="409.5" spans="1:26">
      <c r="A137" s="540">
        <v>128</v>
      </c>
      <c r="B137" s="595" t="s">
        <v>3217</v>
      </c>
      <c r="C137" s="540" t="s">
        <v>3282</v>
      </c>
      <c r="D137" s="540" t="s">
        <v>3283</v>
      </c>
      <c r="E137" s="540" t="s">
        <v>3417</v>
      </c>
      <c r="F137" s="540" t="s">
        <v>2864</v>
      </c>
      <c r="G137" s="540" t="s">
        <v>3418</v>
      </c>
      <c r="H137" s="540" t="s">
        <v>2742</v>
      </c>
      <c r="I137" s="541" t="s">
        <v>3419</v>
      </c>
      <c r="J137" s="540">
        <v>60</v>
      </c>
      <c r="K137" s="540"/>
      <c r="L137" s="540">
        <v>60</v>
      </c>
      <c r="M137" s="540"/>
      <c r="N137" s="541" t="s">
        <v>3420</v>
      </c>
      <c r="O137" s="540" t="s">
        <v>3249</v>
      </c>
      <c r="P137" s="540">
        <v>876</v>
      </c>
      <c r="Q137" s="540" t="s">
        <v>2747</v>
      </c>
      <c r="R137" s="540" t="s">
        <v>2747</v>
      </c>
      <c r="S137" s="540" t="s">
        <v>2747</v>
      </c>
      <c r="T137" s="540" t="s">
        <v>2748</v>
      </c>
      <c r="U137" s="540" t="s">
        <v>2868</v>
      </c>
      <c r="V137" s="540" t="s">
        <v>2746</v>
      </c>
      <c r="W137" s="540" t="s">
        <v>2816</v>
      </c>
      <c r="X137" s="543">
        <v>46327</v>
      </c>
      <c r="Y137" s="596" t="s">
        <v>2750</v>
      </c>
      <c r="Z137" s="568"/>
    </row>
    <row r="138" ht="409.5" spans="1:26">
      <c r="A138" s="540">
        <v>129</v>
      </c>
      <c r="B138" s="595" t="s">
        <v>3217</v>
      </c>
      <c r="C138" s="540" t="s">
        <v>3282</v>
      </c>
      <c r="D138" s="540" t="s">
        <v>3283</v>
      </c>
      <c r="E138" s="540" t="s">
        <v>3421</v>
      </c>
      <c r="F138" s="540" t="s">
        <v>2910</v>
      </c>
      <c r="G138" s="540" t="s">
        <v>3422</v>
      </c>
      <c r="H138" s="540" t="s">
        <v>2742</v>
      </c>
      <c r="I138" s="600" t="s">
        <v>3423</v>
      </c>
      <c r="J138" s="540">
        <v>60</v>
      </c>
      <c r="K138" s="540"/>
      <c r="L138" s="540">
        <v>60</v>
      </c>
      <c r="M138" s="540"/>
      <c r="N138" s="541" t="s">
        <v>3424</v>
      </c>
      <c r="O138" s="540" t="s">
        <v>3249</v>
      </c>
      <c r="P138" s="540">
        <v>1271</v>
      </c>
      <c r="Q138" s="540" t="s">
        <v>2747</v>
      </c>
      <c r="R138" s="540" t="s">
        <v>2747</v>
      </c>
      <c r="S138" s="540" t="s">
        <v>2747</v>
      </c>
      <c r="T138" s="540" t="s">
        <v>2748</v>
      </c>
      <c r="U138" s="540" t="s">
        <v>2914</v>
      </c>
      <c r="V138" s="540" t="s">
        <v>2746</v>
      </c>
      <c r="W138" s="540" t="s">
        <v>2816</v>
      </c>
      <c r="X138" s="543">
        <v>46327</v>
      </c>
      <c r="Y138" s="596" t="s">
        <v>2750</v>
      </c>
      <c r="Z138" s="568"/>
    </row>
    <row r="139" ht="397.5" spans="1:26">
      <c r="A139" s="540">
        <v>130</v>
      </c>
      <c r="B139" s="595" t="s">
        <v>3217</v>
      </c>
      <c r="C139" s="540" t="s">
        <v>3282</v>
      </c>
      <c r="D139" s="540" t="s">
        <v>3283</v>
      </c>
      <c r="E139" s="540" t="s">
        <v>3425</v>
      </c>
      <c r="F139" s="540" t="s">
        <v>3298</v>
      </c>
      <c r="G139" s="540" t="s">
        <v>3426</v>
      </c>
      <c r="H139" s="540" t="s">
        <v>2742</v>
      </c>
      <c r="I139" s="541" t="s">
        <v>3427</v>
      </c>
      <c r="J139" s="540">
        <v>60</v>
      </c>
      <c r="K139" s="540"/>
      <c r="L139" s="540">
        <v>60</v>
      </c>
      <c r="M139" s="540"/>
      <c r="N139" s="541" t="s">
        <v>3428</v>
      </c>
      <c r="O139" s="540" t="s">
        <v>3249</v>
      </c>
      <c r="P139" s="540">
        <v>1217</v>
      </c>
      <c r="Q139" s="540" t="s">
        <v>2747</v>
      </c>
      <c r="R139" s="540" t="s">
        <v>2747</v>
      </c>
      <c r="S139" s="540" t="s">
        <v>2747</v>
      </c>
      <c r="T139" s="540" t="s">
        <v>2748</v>
      </c>
      <c r="U139" s="540" t="s">
        <v>3002</v>
      </c>
      <c r="V139" s="540" t="s">
        <v>2746</v>
      </c>
      <c r="W139" s="540" t="s">
        <v>2816</v>
      </c>
      <c r="X139" s="543">
        <v>46327</v>
      </c>
      <c r="Y139" s="596" t="s">
        <v>2750</v>
      </c>
      <c r="Z139" s="568"/>
    </row>
    <row r="140" ht="305.25" spans="1:26">
      <c r="A140" s="540">
        <v>131</v>
      </c>
      <c r="B140" s="595" t="s">
        <v>3217</v>
      </c>
      <c r="C140" s="540" t="s">
        <v>3282</v>
      </c>
      <c r="D140" s="540" t="s">
        <v>3283</v>
      </c>
      <c r="E140" s="540" t="s">
        <v>3429</v>
      </c>
      <c r="F140" s="540" t="s">
        <v>3025</v>
      </c>
      <c r="G140" s="540" t="s">
        <v>3430</v>
      </c>
      <c r="H140" s="540" t="s">
        <v>2742</v>
      </c>
      <c r="I140" s="541" t="s">
        <v>3431</v>
      </c>
      <c r="J140" s="540">
        <v>53</v>
      </c>
      <c r="K140" s="540"/>
      <c r="L140" s="540">
        <v>53</v>
      </c>
      <c r="M140" s="540"/>
      <c r="N140" s="541" t="s">
        <v>3432</v>
      </c>
      <c r="O140" s="540" t="s">
        <v>3249</v>
      </c>
      <c r="P140" s="540">
        <v>852</v>
      </c>
      <c r="Q140" s="540" t="s">
        <v>2747</v>
      </c>
      <c r="R140" s="540" t="s">
        <v>2747</v>
      </c>
      <c r="S140" s="540" t="s">
        <v>2747</v>
      </c>
      <c r="T140" s="540" t="s">
        <v>2748</v>
      </c>
      <c r="U140" s="540" t="s">
        <v>3029</v>
      </c>
      <c r="V140" s="540" t="s">
        <v>2746</v>
      </c>
      <c r="W140" s="540" t="s">
        <v>2816</v>
      </c>
      <c r="X140" s="543">
        <v>46327</v>
      </c>
      <c r="Y140" s="596" t="s">
        <v>2750</v>
      </c>
      <c r="Z140" s="568"/>
    </row>
    <row r="141" ht="409.5" spans="1:26">
      <c r="A141" s="540">
        <v>132</v>
      </c>
      <c r="B141" s="595" t="s">
        <v>3217</v>
      </c>
      <c r="C141" s="540" t="s">
        <v>3282</v>
      </c>
      <c r="D141" s="540" t="s">
        <v>3283</v>
      </c>
      <c r="E141" s="540" t="s">
        <v>3433</v>
      </c>
      <c r="F141" s="540" t="s">
        <v>2950</v>
      </c>
      <c r="G141" s="540" t="s">
        <v>3434</v>
      </c>
      <c r="H141" s="540" t="s">
        <v>2742</v>
      </c>
      <c r="I141" s="600" t="s">
        <v>3435</v>
      </c>
      <c r="J141" s="540">
        <v>50</v>
      </c>
      <c r="K141" s="540"/>
      <c r="L141" s="540">
        <v>50</v>
      </c>
      <c r="M141" s="540"/>
      <c r="N141" s="541" t="s">
        <v>3436</v>
      </c>
      <c r="O141" s="540" t="s">
        <v>3249</v>
      </c>
      <c r="P141" s="540">
        <v>725</v>
      </c>
      <c r="Q141" s="540" t="s">
        <v>2747</v>
      </c>
      <c r="R141" s="540" t="s">
        <v>2747</v>
      </c>
      <c r="S141" s="540" t="s">
        <v>2747</v>
      </c>
      <c r="T141" s="540" t="s">
        <v>2748</v>
      </c>
      <c r="U141" s="540" t="s">
        <v>2955</v>
      </c>
      <c r="V141" s="540" t="s">
        <v>2746</v>
      </c>
      <c r="W141" s="540" t="s">
        <v>2816</v>
      </c>
      <c r="X141" s="543">
        <v>46327</v>
      </c>
      <c r="Y141" s="596" t="s">
        <v>2750</v>
      </c>
      <c r="Z141" s="568"/>
    </row>
    <row r="142" ht="139.5" spans="1:26">
      <c r="A142" s="540">
        <v>133</v>
      </c>
      <c r="B142" s="595" t="s">
        <v>3217</v>
      </c>
      <c r="C142" s="540" t="s">
        <v>3282</v>
      </c>
      <c r="D142" s="540" t="s">
        <v>3283</v>
      </c>
      <c r="E142" s="540" t="s">
        <v>3437</v>
      </c>
      <c r="F142" s="540" t="s">
        <v>2891</v>
      </c>
      <c r="G142" s="540" t="s">
        <v>3438</v>
      </c>
      <c r="H142" s="540" t="s">
        <v>2742</v>
      </c>
      <c r="I142" s="541" t="s">
        <v>3439</v>
      </c>
      <c r="J142" s="540">
        <v>30</v>
      </c>
      <c r="K142" s="540"/>
      <c r="L142" s="540">
        <v>30</v>
      </c>
      <c r="M142" s="540"/>
      <c r="N142" s="541" t="s">
        <v>3440</v>
      </c>
      <c r="O142" s="540" t="s">
        <v>3249</v>
      </c>
      <c r="P142" s="540">
        <v>65</v>
      </c>
      <c r="Q142" s="540" t="s">
        <v>2747</v>
      </c>
      <c r="R142" s="540" t="s">
        <v>2747</v>
      </c>
      <c r="S142" s="540" t="s">
        <v>2747</v>
      </c>
      <c r="T142" s="540" t="s">
        <v>2748</v>
      </c>
      <c r="U142" s="540" t="s">
        <v>2896</v>
      </c>
      <c r="V142" s="540" t="s">
        <v>2746</v>
      </c>
      <c r="W142" s="540" t="s">
        <v>2816</v>
      </c>
      <c r="X142" s="543">
        <v>46327</v>
      </c>
      <c r="Y142" s="596" t="s">
        <v>2750</v>
      </c>
      <c r="Z142" s="568"/>
    </row>
    <row r="143" ht="357" spans="1:26">
      <c r="A143" s="540">
        <v>134</v>
      </c>
      <c r="B143" s="595" t="s">
        <v>3217</v>
      </c>
      <c r="C143" s="540" t="s">
        <v>3218</v>
      </c>
      <c r="D143" s="540" t="s">
        <v>3225</v>
      </c>
      <c r="E143" s="540" t="s">
        <v>3441</v>
      </c>
      <c r="F143" s="540" t="s">
        <v>2916</v>
      </c>
      <c r="G143" s="540" t="s">
        <v>2917</v>
      </c>
      <c r="H143" s="540" t="s">
        <v>2742</v>
      </c>
      <c r="I143" s="541" t="s">
        <v>3442</v>
      </c>
      <c r="J143" s="540">
        <v>100</v>
      </c>
      <c r="K143" s="540"/>
      <c r="L143" s="540">
        <v>100</v>
      </c>
      <c r="M143" s="540"/>
      <c r="N143" s="541" t="s">
        <v>3443</v>
      </c>
      <c r="O143" s="540" t="s">
        <v>3249</v>
      </c>
      <c r="P143" s="540">
        <v>633</v>
      </c>
      <c r="Q143" s="540" t="s">
        <v>2747</v>
      </c>
      <c r="R143" s="540" t="s">
        <v>2747</v>
      </c>
      <c r="S143" s="540" t="s">
        <v>2747</v>
      </c>
      <c r="T143" s="540" t="s">
        <v>2748</v>
      </c>
      <c r="U143" s="540" t="s">
        <v>2920</v>
      </c>
      <c r="V143" s="540" t="s">
        <v>2746</v>
      </c>
      <c r="W143" s="540" t="s">
        <v>2816</v>
      </c>
      <c r="X143" s="543">
        <v>46327</v>
      </c>
      <c r="Y143" s="596" t="s">
        <v>2750</v>
      </c>
      <c r="Z143" s="568"/>
    </row>
    <row r="144" ht="216.75" spans="1:26">
      <c r="A144" s="540">
        <v>135</v>
      </c>
      <c r="B144" s="595" t="s">
        <v>3217</v>
      </c>
      <c r="C144" s="540" t="s">
        <v>3218</v>
      </c>
      <c r="D144" s="540" t="s">
        <v>3225</v>
      </c>
      <c r="E144" s="540" t="s">
        <v>3444</v>
      </c>
      <c r="F144" s="540" t="s">
        <v>2840</v>
      </c>
      <c r="G144" s="540" t="s">
        <v>3445</v>
      </c>
      <c r="H144" s="540" t="s">
        <v>2742</v>
      </c>
      <c r="I144" s="541" t="s">
        <v>3446</v>
      </c>
      <c r="J144" s="540">
        <v>100</v>
      </c>
      <c r="K144" s="540"/>
      <c r="L144" s="540">
        <v>100</v>
      </c>
      <c r="M144" s="540"/>
      <c r="N144" s="541" t="s">
        <v>3447</v>
      </c>
      <c r="O144" s="540" t="s">
        <v>3249</v>
      </c>
      <c r="P144" s="540">
        <v>618</v>
      </c>
      <c r="Q144" s="540" t="s">
        <v>2747</v>
      </c>
      <c r="R144" s="540" t="s">
        <v>2747</v>
      </c>
      <c r="S144" s="540" t="s">
        <v>2747</v>
      </c>
      <c r="T144" s="540" t="s">
        <v>2748</v>
      </c>
      <c r="U144" s="540" t="s">
        <v>2845</v>
      </c>
      <c r="V144" s="540" t="s">
        <v>2746</v>
      </c>
      <c r="W144" s="540" t="s">
        <v>2816</v>
      </c>
      <c r="X144" s="543">
        <v>46327</v>
      </c>
      <c r="Y144" s="596" t="s">
        <v>2750</v>
      </c>
      <c r="Z144" s="568"/>
    </row>
    <row r="145" ht="153" spans="1:26">
      <c r="A145" s="540">
        <v>136</v>
      </c>
      <c r="B145" s="595" t="s">
        <v>3217</v>
      </c>
      <c r="C145" s="540" t="s">
        <v>3218</v>
      </c>
      <c r="D145" s="540" t="s">
        <v>3225</v>
      </c>
      <c r="E145" s="540" t="s">
        <v>3448</v>
      </c>
      <c r="F145" s="540" t="s">
        <v>2891</v>
      </c>
      <c r="G145" s="540" t="s">
        <v>3260</v>
      </c>
      <c r="H145" s="540" t="s">
        <v>2742</v>
      </c>
      <c r="I145" s="541" t="s">
        <v>3449</v>
      </c>
      <c r="J145" s="540">
        <v>100</v>
      </c>
      <c r="K145" s="540"/>
      <c r="L145" s="540">
        <v>100</v>
      </c>
      <c r="M145" s="540"/>
      <c r="N145" s="557" t="s">
        <v>3450</v>
      </c>
      <c r="O145" s="540" t="s">
        <v>3249</v>
      </c>
      <c r="P145" s="540">
        <v>368</v>
      </c>
      <c r="Q145" s="540" t="s">
        <v>2747</v>
      </c>
      <c r="R145" s="540" t="s">
        <v>2747</v>
      </c>
      <c r="S145" s="540" t="s">
        <v>2747</v>
      </c>
      <c r="T145" s="540" t="s">
        <v>2748</v>
      </c>
      <c r="U145" s="540" t="s">
        <v>2896</v>
      </c>
      <c r="V145" s="540" t="s">
        <v>2746</v>
      </c>
      <c r="W145" s="540" t="s">
        <v>2816</v>
      </c>
      <c r="X145" s="543">
        <v>46327</v>
      </c>
      <c r="Y145" s="596" t="s">
        <v>2750</v>
      </c>
      <c r="Z145" s="568"/>
    </row>
    <row r="146" ht="178.5" spans="1:26">
      <c r="A146" s="540">
        <v>137</v>
      </c>
      <c r="B146" s="595" t="s">
        <v>3217</v>
      </c>
      <c r="C146" s="540" t="s">
        <v>3218</v>
      </c>
      <c r="D146" s="540" t="s">
        <v>3225</v>
      </c>
      <c r="E146" s="540" t="s">
        <v>3451</v>
      </c>
      <c r="F146" s="540" t="s">
        <v>2789</v>
      </c>
      <c r="G146" s="540" t="s">
        <v>3289</v>
      </c>
      <c r="H146" s="540" t="s">
        <v>2742</v>
      </c>
      <c r="I146" s="541" t="s">
        <v>3452</v>
      </c>
      <c r="J146" s="540">
        <v>100</v>
      </c>
      <c r="K146" s="540"/>
      <c r="L146" s="540">
        <v>100</v>
      </c>
      <c r="M146" s="540"/>
      <c r="N146" s="541" t="s">
        <v>3453</v>
      </c>
      <c r="O146" s="540" t="s">
        <v>3249</v>
      </c>
      <c r="P146" s="540">
        <v>4795</v>
      </c>
      <c r="Q146" s="540" t="s">
        <v>2747</v>
      </c>
      <c r="R146" s="540" t="s">
        <v>2747</v>
      </c>
      <c r="S146" s="540" t="s">
        <v>2747</v>
      </c>
      <c r="T146" s="540" t="s">
        <v>2748</v>
      </c>
      <c r="U146" s="540" t="s">
        <v>2823</v>
      </c>
      <c r="V146" s="540" t="s">
        <v>2746</v>
      </c>
      <c r="W146" s="540" t="s">
        <v>2816</v>
      </c>
      <c r="X146" s="543">
        <v>46327</v>
      </c>
      <c r="Y146" s="596" t="s">
        <v>2750</v>
      </c>
      <c r="Z146" s="568"/>
    </row>
    <row r="147" ht="63.75" spans="1:26">
      <c r="A147" s="540">
        <v>138</v>
      </c>
      <c r="B147" s="595" t="s">
        <v>3217</v>
      </c>
      <c r="C147" s="540" t="s">
        <v>3218</v>
      </c>
      <c r="D147" s="540" t="s">
        <v>3225</v>
      </c>
      <c r="E147" s="540" t="s">
        <v>3454</v>
      </c>
      <c r="F147" s="540" t="s">
        <v>2903</v>
      </c>
      <c r="G147" s="540" t="s">
        <v>3455</v>
      </c>
      <c r="H147" s="540" t="s">
        <v>2742</v>
      </c>
      <c r="I147" s="541" t="s">
        <v>3456</v>
      </c>
      <c r="J147" s="540">
        <v>100</v>
      </c>
      <c r="K147" s="540"/>
      <c r="L147" s="540">
        <v>100</v>
      </c>
      <c r="M147" s="540"/>
      <c r="N147" s="557" t="s">
        <v>3457</v>
      </c>
      <c r="O147" s="540" t="s">
        <v>3249</v>
      </c>
      <c r="P147" s="540">
        <v>4120</v>
      </c>
      <c r="Q147" s="540" t="s">
        <v>2747</v>
      </c>
      <c r="R147" s="540" t="s">
        <v>2747</v>
      </c>
      <c r="S147" s="540" t="s">
        <v>2747</v>
      </c>
      <c r="T147" s="540" t="s">
        <v>2748</v>
      </c>
      <c r="U147" s="540" t="s">
        <v>2908</v>
      </c>
      <c r="V147" s="540" t="s">
        <v>2746</v>
      </c>
      <c r="W147" s="540" t="s">
        <v>2816</v>
      </c>
      <c r="X147" s="543">
        <v>46327</v>
      </c>
      <c r="Y147" s="596" t="s">
        <v>2750</v>
      </c>
      <c r="Z147" s="568"/>
    </row>
    <row r="148" ht="165.75" spans="1:26">
      <c r="A148" s="540">
        <v>139</v>
      </c>
      <c r="B148" s="595" t="s">
        <v>3217</v>
      </c>
      <c r="C148" s="540" t="s">
        <v>3218</v>
      </c>
      <c r="D148" s="540" t="s">
        <v>3225</v>
      </c>
      <c r="E148" s="540" t="s">
        <v>3458</v>
      </c>
      <c r="F148" s="540" t="s">
        <v>2932</v>
      </c>
      <c r="G148" s="540" t="s">
        <v>3459</v>
      </c>
      <c r="H148" s="540" t="s">
        <v>2742</v>
      </c>
      <c r="I148" s="541" t="s">
        <v>3460</v>
      </c>
      <c r="J148" s="540">
        <v>100</v>
      </c>
      <c r="K148" s="540"/>
      <c r="L148" s="540">
        <v>100</v>
      </c>
      <c r="M148" s="540"/>
      <c r="N148" s="541" t="s">
        <v>3461</v>
      </c>
      <c r="O148" s="540" t="s">
        <v>3249</v>
      </c>
      <c r="P148" s="540">
        <v>2564</v>
      </c>
      <c r="Q148" s="540" t="s">
        <v>2747</v>
      </c>
      <c r="R148" s="540" t="s">
        <v>2747</v>
      </c>
      <c r="S148" s="540" t="s">
        <v>2747</v>
      </c>
      <c r="T148" s="540" t="s">
        <v>2748</v>
      </c>
      <c r="U148" s="540" t="s">
        <v>2937</v>
      </c>
      <c r="V148" s="540" t="s">
        <v>2746</v>
      </c>
      <c r="W148" s="540" t="s">
        <v>2816</v>
      </c>
      <c r="X148" s="543">
        <v>46327</v>
      </c>
      <c r="Y148" s="596" t="s">
        <v>2750</v>
      </c>
      <c r="Z148" s="568"/>
    </row>
    <row r="149" ht="355.5" spans="1:26">
      <c r="A149" s="540">
        <v>140</v>
      </c>
      <c r="B149" s="595" t="s">
        <v>3217</v>
      </c>
      <c r="C149" s="540" t="s">
        <v>3218</v>
      </c>
      <c r="D149" s="540" t="s">
        <v>3225</v>
      </c>
      <c r="E149" s="540" t="s">
        <v>3462</v>
      </c>
      <c r="F149" s="540" t="s">
        <v>3025</v>
      </c>
      <c r="G149" s="540" t="s">
        <v>3463</v>
      </c>
      <c r="H149" s="540" t="s">
        <v>2742</v>
      </c>
      <c r="I149" s="541" t="s">
        <v>3464</v>
      </c>
      <c r="J149" s="540">
        <v>100</v>
      </c>
      <c r="K149" s="540"/>
      <c r="L149" s="540">
        <v>100</v>
      </c>
      <c r="M149" s="540"/>
      <c r="N149" s="541" t="s">
        <v>3465</v>
      </c>
      <c r="O149" s="540" t="s">
        <v>3249</v>
      </c>
      <c r="P149" s="540">
        <v>865</v>
      </c>
      <c r="Q149" s="540" t="s">
        <v>2746</v>
      </c>
      <c r="R149" s="540" t="s">
        <v>2747</v>
      </c>
      <c r="S149" s="540" t="s">
        <v>2747</v>
      </c>
      <c r="T149" s="540" t="s">
        <v>2748</v>
      </c>
      <c r="U149" s="540" t="s">
        <v>3029</v>
      </c>
      <c r="V149" s="540" t="s">
        <v>2746</v>
      </c>
      <c r="W149" s="540" t="s">
        <v>2816</v>
      </c>
      <c r="X149" s="543">
        <v>46327</v>
      </c>
      <c r="Y149" s="596" t="s">
        <v>2750</v>
      </c>
      <c r="Z149" s="568"/>
    </row>
    <row r="150" ht="189" spans="1:26">
      <c r="A150" s="540">
        <v>141</v>
      </c>
      <c r="B150" s="595" t="s">
        <v>3217</v>
      </c>
      <c r="C150" s="541" t="s">
        <v>3332</v>
      </c>
      <c r="D150" s="541" t="s">
        <v>3219</v>
      </c>
      <c r="E150" s="541" t="s">
        <v>3466</v>
      </c>
      <c r="F150" s="541" t="s">
        <v>2932</v>
      </c>
      <c r="G150" s="541" t="s">
        <v>3459</v>
      </c>
      <c r="H150" s="540" t="s">
        <v>2742</v>
      </c>
      <c r="I150" s="541" t="s">
        <v>3467</v>
      </c>
      <c r="J150" s="540">
        <v>500</v>
      </c>
      <c r="K150" s="540">
        <v>500</v>
      </c>
      <c r="L150" s="540"/>
      <c r="M150" s="540"/>
      <c r="N150" s="557" t="s">
        <v>3468</v>
      </c>
      <c r="O150" s="540" t="s">
        <v>3249</v>
      </c>
      <c r="P150" s="541">
        <v>1500</v>
      </c>
      <c r="Q150" s="541" t="s">
        <v>2747</v>
      </c>
      <c r="R150" s="541" t="s">
        <v>2747</v>
      </c>
      <c r="S150" s="541" t="s">
        <v>2747</v>
      </c>
      <c r="T150" s="541" t="s">
        <v>2748</v>
      </c>
      <c r="U150" s="541" t="s">
        <v>2937</v>
      </c>
      <c r="V150" s="541" t="s">
        <v>2746</v>
      </c>
      <c r="W150" s="570">
        <v>46023</v>
      </c>
      <c r="X150" s="570">
        <v>46357</v>
      </c>
      <c r="Y150" s="596" t="s">
        <v>2750</v>
      </c>
      <c r="Z150" s="597"/>
    </row>
    <row r="151" ht="316.5" spans="1:26">
      <c r="A151" s="540">
        <v>142</v>
      </c>
      <c r="B151" s="595" t="s">
        <v>3217</v>
      </c>
      <c r="C151" s="541" t="s">
        <v>3282</v>
      </c>
      <c r="D151" s="541" t="s">
        <v>3469</v>
      </c>
      <c r="E151" s="540" t="s">
        <v>3470</v>
      </c>
      <c r="F151" s="540" t="s">
        <v>2797</v>
      </c>
      <c r="G151" s="540" t="s">
        <v>3471</v>
      </c>
      <c r="H151" s="540" t="s">
        <v>2742</v>
      </c>
      <c r="I151" s="607" t="s">
        <v>3472</v>
      </c>
      <c r="J151" s="605">
        <v>300</v>
      </c>
      <c r="K151" s="540"/>
      <c r="L151" s="540">
        <v>300</v>
      </c>
      <c r="M151" s="540"/>
      <c r="N151" s="541" t="s">
        <v>3473</v>
      </c>
      <c r="O151" s="540" t="s">
        <v>3249</v>
      </c>
      <c r="P151" s="540">
        <v>1528</v>
      </c>
      <c r="Q151" s="540" t="s">
        <v>2747</v>
      </c>
      <c r="R151" s="540" t="s">
        <v>2747</v>
      </c>
      <c r="S151" s="540" t="s">
        <v>2747</v>
      </c>
      <c r="T151" s="541" t="s">
        <v>2748</v>
      </c>
      <c r="U151" s="541" t="s">
        <v>3054</v>
      </c>
      <c r="V151" s="540" t="s">
        <v>2746</v>
      </c>
      <c r="W151" s="569">
        <v>46174</v>
      </c>
      <c r="X151" s="570">
        <v>46357</v>
      </c>
      <c r="Y151" s="596" t="s">
        <v>2750</v>
      </c>
      <c r="Z151" s="568"/>
    </row>
    <row r="152" ht="127.5" spans="1:26">
      <c r="A152" s="540">
        <v>143</v>
      </c>
      <c r="B152" s="595" t="s">
        <v>3217</v>
      </c>
      <c r="C152" s="541" t="s">
        <v>3282</v>
      </c>
      <c r="D152" s="541" t="s">
        <v>3283</v>
      </c>
      <c r="E152" s="541" t="s">
        <v>3474</v>
      </c>
      <c r="F152" s="540" t="s">
        <v>2916</v>
      </c>
      <c r="G152" s="540" t="s">
        <v>2917</v>
      </c>
      <c r="H152" s="540" t="s">
        <v>2742</v>
      </c>
      <c r="I152" s="599" t="s">
        <v>3475</v>
      </c>
      <c r="J152" s="540">
        <v>300</v>
      </c>
      <c r="K152" s="540">
        <v>300</v>
      </c>
      <c r="L152" s="540"/>
      <c r="M152" s="540"/>
      <c r="N152" s="541" t="s">
        <v>3476</v>
      </c>
      <c r="O152" s="540" t="s">
        <v>3249</v>
      </c>
      <c r="P152" s="540">
        <v>281</v>
      </c>
      <c r="Q152" s="540" t="s">
        <v>2747</v>
      </c>
      <c r="R152" s="540" t="s">
        <v>2747</v>
      </c>
      <c r="S152" s="540" t="s">
        <v>2747</v>
      </c>
      <c r="T152" s="540" t="s">
        <v>2748</v>
      </c>
      <c r="U152" s="540" t="s">
        <v>2920</v>
      </c>
      <c r="V152" s="540" t="s">
        <v>2746</v>
      </c>
      <c r="W152" s="542">
        <v>46023</v>
      </c>
      <c r="X152" s="542">
        <v>46357</v>
      </c>
      <c r="Y152" s="596" t="s">
        <v>2750</v>
      </c>
      <c r="Z152" s="597"/>
    </row>
    <row r="153" ht="409.5" spans="1:26">
      <c r="A153" s="540">
        <v>144</v>
      </c>
      <c r="B153" s="608" t="s">
        <v>3217</v>
      </c>
      <c r="C153" s="609" t="s">
        <v>3282</v>
      </c>
      <c r="D153" s="609" t="s">
        <v>3283</v>
      </c>
      <c r="E153" s="609" t="s">
        <v>3477</v>
      </c>
      <c r="F153" s="609" t="s">
        <v>3014</v>
      </c>
      <c r="G153" s="609" t="s">
        <v>3478</v>
      </c>
      <c r="H153" s="609" t="s">
        <v>2742</v>
      </c>
      <c r="I153" s="610" t="s">
        <v>3479</v>
      </c>
      <c r="J153" s="609">
        <v>100</v>
      </c>
      <c r="K153" s="609">
        <v>100</v>
      </c>
      <c r="L153" s="609"/>
      <c r="M153" s="609"/>
      <c r="N153" s="611" t="s">
        <v>3480</v>
      </c>
      <c r="O153" s="609" t="s">
        <v>3249</v>
      </c>
      <c r="P153" s="609">
        <v>4768</v>
      </c>
      <c r="Q153" s="609" t="s">
        <v>2747</v>
      </c>
      <c r="R153" s="609" t="s">
        <v>2747</v>
      </c>
      <c r="S153" s="609" t="s">
        <v>2747</v>
      </c>
      <c r="T153" s="609" t="s">
        <v>2748</v>
      </c>
      <c r="U153" s="609" t="s">
        <v>3019</v>
      </c>
      <c r="V153" s="609" t="s">
        <v>2746</v>
      </c>
      <c r="W153" s="612">
        <v>46174</v>
      </c>
      <c r="X153" s="613">
        <v>46357</v>
      </c>
      <c r="Y153" s="614" t="s">
        <v>2750</v>
      </c>
      <c r="Z153" s="544"/>
    </row>
    <row r="154" ht="357" spans="1:26">
      <c r="A154" s="540">
        <v>145</v>
      </c>
      <c r="B154" s="540" t="s">
        <v>3217</v>
      </c>
      <c r="C154" s="540" t="s">
        <v>3282</v>
      </c>
      <c r="D154" s="540" t="s">
        <v>3283</v>
      </c>
      <c r="E154" s="540" t="s">
        <v>3481</v>
      </c>
      <c r="F154" s="540" t="s">
        <v>2916</v>
      </c>
      <c r="G154" s="540" t="s">
        <v>3399</v>
      </c>
      <c r="H154" s="540" t="s">
        <v>2742</v>
      </c>
      <c r="I154" s="541" t="s">
        <v>3482</v>
      </c>
      <c r="J154" s="540">
        <v>90</v>
      </c>
      <c r="K154" s="540">
        <v>90</v>
      </c>
      <c r="L154" s="540"/>
      <c r="M154" s="540"/>
      <c r="N154" s="541" t="s">
        <v>3483</v>
      </c>
      <c r="O154" s="540" t="s">
        <v>3249</v>
      </c>
      <c r="P154" s="540">
        <v>2030</v>
      </c>
      <c r="Q154" s="540" t="s">
        <v>2747</v>
      </c>
      <c r="R154" s="540" t="s">
        <v>2747</v>
      </c>
      <c r="S154" s="540" t="s">
        <v>2747</v>
      </c>
      <c r="T154" s="540" t="s">
        <v>2748</v>
      </c>
      <c r="U154" s="540" t="s">
        <v>2920</v>
      </c>
      <c r="V154" s="540" t="s">
        <v>2746</v>
      </c>
      <c r="W154" s="569">
        <v>46174</v>
      </c>
      <c r="X154" s="570">
        <v>46357</v>
      </c>
      <c r="Y154" s="615" t="s">
        <v>2750</v>
      </c>
      <c r="Z154" s="544"/>
    </row>
    <row r="155" ht="409.5" spans="1:26">
      <c r="A155" s="540">
        <v>146</v>
      </c>
      <c r="B155" s="616" t="s">
        <v>3217</v>
      </c>
      <c r="C155" s="617" t="s">
        <v>3282</v>
      </c>
      <c r="D155" s="617" t="s">
        <v>3283</v>
      </c>
      <c r="E155" s="617" t="s">
        <v>3484</v>
      </c>
      <c r="F155" s="617" t="s">
        <v>2974</v>
      </c>
      <c r="G155" s="617" t="s">
        <v>3485</v>
      </c>
      <c r="H155" s="617" t="s">
        <v>2742</v>
      </c>
      <c r="I155" s="618" t="s">
        <v>3486</v>
      </c>
      <c r="J155" s="617">
        <v>80</v>
      </c>
      <c r="K155" s="617">
        <v>80</v>
      </c>
      <c r="L155" s="617"/>
      <c r="M155" s="617"/>
      <c r="N155" s="619" t="s">
        <v>3487</v>
      </c>
      <c r="O155" s="617" t="s">
        <v>3249</v>
      </c>
      <c r="P155" s="617">
        <v>886</v>
      </c>
      <c r="Q155" s="617" t="s">
        <v>2747</v>
      </c>
      <c r="R155" s="617" t="s">
        <v>2747</v>
      </c>
      <c r="S155" s="617" t="s">
        <v>2747</v>
      </c>
      <c r="T155" s="617" t="s">
        <v>2748</v>
      </c>
      <c r="U155" s="617" t="s">
        <v>2978</v>
      </c>
      <c r="V155" s="617" t="s">
        <v>2746</v>
      </c>
      <c r="W155" s="620">
        <v>46174</v>
      </c>
      <c r="X155" s="621">
        <v>46357</v>
      </c>
      <c r="Y155" s="622" t="s">
        <v>2750</v>
      </c>
      <c r="Z155" s="544"/>
    </row>
    <row r="156" ht="300.75" spans="1:26">
      <c r="A156" s="540">
        <v>147</v>
      </c>
      <c r="B156" s="595" t="s">
        <v>3217</v>
      </c>
      <c r="C156" s="540" t="s">
        <v>3282</v>
      </c>
      <c r="D156" s="540" t="s">
        <v>3283</v>
      </c>
      <c r="E156" s="609" t="s">
        <v>3488</v>
      </c>
      <c r="F156" s="609" t="s">
        <v>2940</v>
      </c>
      <c r="G156" s="540" t="s">
        <v>3489</v>
      </c>
      <c r="H156" s="540" t="s">
        <v>2742</v>
      </c>
      <c r="I156" s="541" t="s">
        <v>3490</v>
      </c>
      <c r="J156" s="540">
        <v>70</v>
      </c>
      <c r="K156" s="540">
        <v>70</v>
      </c>
      <c r="L156" s="540"/>
      <c r="M156" s="540"/>
      <c r="N156" s="623" t="s">
        <v>3491</v>
      </c>
      <c r="O156" s="540" t="s">
        <v>3249</v>
      </c>
      <c r="P156" s="609">
        <v>391</v>
      </c>
      <c r="Q156" s="609" t="s">
        <v>2747</v>
      </c>
      <c r="R156" s="609" t="s">
        <v>2747</v>
      </c>
      <c r="S156" s="609" t="s">
        <v>2747</v>
      </c>
      <c r="T156" s="609" t="s">
        <v>2748</v>
      </c>
      <c r="U156" s="609" t="s">
        <v>2944</v>
      </c>
      <c r="V156" s="609" t="s">
        <v>2746</v>
      </c>
      <c r="W156" s="569">
        <v>46174</v>
      </c>
      <c r="X156" s="570">
        <v>46357</v>
      </c>
      <c r="Y156" s="596" t="s">
        <v>2750</v>
      </c>
      <c r="Z156" s="544"/>
    </row>
    <row r="157" ht="385.5" spans="1:26">
      <c r="A157" s="540">
        <v>148</v>
      </c>
      <c r="B157" s="595" t="s">
        <v>3217</v>
      </c>
      <c r="C157" s="540" t="s">
        <v>3282</v>
      </c>
      <c r="D157" s="540" t="s">
        <v>3283</v>
      </c>
      <c r="E157" s="540" t="s">
        <v>3492</v>
      </c>
      <c r="F157" s="540" t="s">
        <v>2903</v>
      </c>
      <c r="G157" s="540" t="s">
        <v>3493</v>
      </c>
      <c r="H157" s="540" t="s">
        <v>2742</v>
      </c>
      <c r="I157" s="541" t="s">
        <v>3494</v>
      </c>
      <c r="J157" s="540">
        <v>70</v>
      </c>
      <c r="K157" s="540">
        <v>70</v>
      </c>
      <c r="L157" s="540"/>
      <c r="M157" s="540"/>
      <c r="N157" s="541" t="s">
        <v>3495</v>
      </c>
      <c r="O157" s="540" t="s">
        <v>3249</v>
      </c>
      <c r="P157" s="540">
        <v>615</v>
      </c>
      <c r="Q157" s="540" t="s">
        <v>2747</v>
      </c>
      <c r="R157" s="540" t="s">
        <v>2747</v>
      </c>
      <c r="S157" s="540" t="s">
        <v>2747</v>
      </c>
      <c r="T157" s="540" t="s">
        <v>2748</v>
      </c>
      <c r="U157" s="540" t="s">
        <v>2908</v>
      </c>
      <c r="V157" s="540" t="s">
        <v>2746</v>
      </c>
      <c r="W157" s="569">
        <v>46174</v>
      </c>
      <c r="X157" s="570">
        <v>46357</v>
      </c>
      <c r="Y157" s="596" t="s">
        <v>2750</v>
      </c>
      <c r="Z157" s="544"/>
    </row>
    <row r="158" ht="409.5" spans="1:26">
      <c r="A158" s="540">
        <v>149</v>
      </c>
      <c r="B158" s="608" t="s">
        <v>3217</v>
      </c>
      <c r="C158" s="609" t="s">
        <v>3282</v>
      </c>
      <c r="D158" s="609" t="s">
        <v>3283</v>
      </c>
      <c r="E158" s="609" t="s">
        <v>3496</v>
      </c>
      <c r="F158" s="609" t="s">
        <v>2858</v>
      </c>
      <c r="G158" s="609" t="s">
        <v>3497</v>
      </c>
      <c r="H158" s="609" t="s">
        <v>2742</v>
      </c>
      <c r="I158" s="611" t="s">
        <v>3498</v>
      </c>
      <c r="J158" s="609">
        <v>90</v>
      </c>
      <c r="K158" s="609">
        <v>90</v>
      </c>
      <c r="L158" s="609"/>
      <c r="M158" s="609"/>
      <c r="N158" s="611" t="s">
        <v>3499</v>
      </c>
      <c r="O158" s="609" t="s">
        <v>3249</v>
      </c>
      <c r="P158" s="609">
        <v>2157</v>
      </c>
      <c r="Q158" s="609" t="s">
        <v>2747</v>
      </c>
      <c r="R158" s="609" t="s">
        <v>2747</v>
      </c>
      <c r="S158" s="609" t="s">
        <v>2747</v>
      </c>
      <c r="T158" s="609" t="s">
        <v>2748</v>
      </c>
      <c r="U158" s="540" t="s">
        <v>2862</v>
      </c>
      <c r="V158" s="540" t="s">
        <v>2746</v>
      </c>
      <c r="W158" s="569">
        <v>46174</v>
      </c>
      <c r="X158" s="570">
        <v>46357</v>
      </c>
      <c r="Y158" s="596" t="s">
        <v>2750</v>
      </c>
      <c r="Z158" s="544"/>
    </row>
    <row r="159" ht="409.5" spans="1:26">
      <c r="A159" s="540">
        <v>150</v>
      </c>
      <c r="B159" s="540" t="s">
        <v>3217</v>
      </c>
      <c r="C159" s="540" t="s">
        <v>3282</v>
      </c>
      <c r="D159" s="540" t="s">
        <v>3283</v>
      </c>
      <c r="E159" s="541" t="s">
        <v>3500</v>
      </c>
      <c r="F159" s="541" t="s">
        <v>2852</v>
      </c>
      <c r="G159" s="540" t="s">
        <v>3501</v>
      </c>
      <c r="H159" s="540" t="s">
        <v>2742</v>
      </c>
      <c r="I159" s="624" t="s">
        <v>3502</v>
      </c>
      <c r="J159" s="598">
        <v>100</v>
      </c>
      <c r="K159" s="540">
        <v>100</v>
      </c>
      <c r="L159" s="540"/>
      <c r="M159" s="540"/>
      <c r="N159" s="623" t="s">
        <v>3503</v>
      </c>
      <c r="O159" s="540" t="s">
        <v>3249</v>
      </c>
      <c r="P159" s="540">
        <v>2187</v>
      </c>
      <c r="Q159" s="540" t="s">
        <v>2747</v>
      </c>
      <c r="R159" s="540" t="s">
        <v>2747</v>
      </c>
      <c r="S159" s="540" t="s">
        <v>2747</v>
      </c>
      <c r="T159" s="541" t="s">
        <v>2748</v>
      </c>
      <c r="U159" s="541" t="s">
        <v>2856</v>
      </c>
      <c r="V159" s="540" t="s">
        <v>2746</v>
      </c>
      <c r="W159" s="569">
        <v>46174</v>
      </c>
      <c r="X159" s="570">
        <v>46357</v>
      </c>
      <c r="Y159" s="596" t="s">
        <v>2750</v>
      </c>
      <c r="Z159" s="544"/>
    </row>
    <row r="160" ht="409.5" spans="1:26">
      <c r="A160" s="540">
        <v>151</v>
      </c>
      <c r="B160" s="616" t="s">
        <v>3217</v>
      </c>
      <c r="C160" s="617" t="s">
        <v>3282</v>
      </c>
      <c r="D160" s="617" t="s">
        <v>3283</v>
      </c>
      <c r="E160" s="617" t="s">
        <v>3504</v>
      </c>
      <c r="F160" s="617" t="s">
        <v>2864</v>
      </c>
      <c r="G160" s="617" t="s">
        <v>3505</v>
      </c>
      <c r="H160" s="617" t="s">
        <v>2742</v>
      </c>
      <c r="I160" s="625" t="s">
        <v>3506</v>
      </c>
      <c r="J160" s="617">
        <v>50</v>
      </c>
      <c r="K160" s="617">
        <v>50</v>
      </c>
      <c r="L160" s="617"/>
      <c r="M160" s="617"/>
      <c r="N160" s="626" t="s">
        <v>3507</v>
      </c>
      <c r="O160" s="617" t="s">
        <v>3249</v>
      </c>
      <c r="P160" s="617">
        <v>375</v>
      </c>
      <c r="Q160" s="617" t="s">
        <v>2747</v>
      </c>
      <c r="R160" s="617" t="s">
        <v>2747</v>
      </c>
      <c r="S160" s="617" t="s">
        <v>2747</v>
      </c>
      <c r="T160" s="617" t="s">
        <v>2748</v>
      </c>
      <c r="U160" s="540" t="s">
        <v>2868</v>
      </c>
      <c r="V160" s="540" t="s">
        <v>2746</v>
      </c>
      <c r="W160" s="569">
        <v>46174</v>
      </c>
      <c r="X160" s="570">
        <v>46357</v>
      </c>
      <c r="Y160" s="596" t="s">
        <v>2750</v>
      </c>
      <c r="Z160" s="544"/>
    </row>
    <row r="161" ht="214.5" spans="1:26">
      <c r="A161" s="540">
        <v>152</v>
      </c>
      <c r="B161" s="595" t="s">
        <v>3217</v>
      </c>
      <c r="C161" s="540" t="s">
        <v>3282</v>
      </c>
      <c r="D161" s="540" t="s">
        <v>3508</v>
      </c>
      <c r="E161" s="540" t="s">
        <v>3509</v>
      </c>
      <c r="F161" s="540" t="s">
        <v>3025</v>
      </c>
      <c r="G161" s="540" t="s">
        <v>3510</v>
      </c>
      <c r="H161" s="540" t="s">
        <v>2742</v>
      </c>
      <c r="I161" s="541" t="s">
        <v>3511</v>
      </c>
      <c r="J161" s="540">
        <v>30</v>
      </c>
      <c r="K161" s="540">
        <v>30</v>
      </c>
      <c r="L161" s="540"/>
      <c r="M161" s="540"/>
      <c r="N161" s="541" t="s">
        <v>3512</v>
      </c>
      <c r="O161" s="540" t="s">
        <v>3249</v>
      </c>
      <c r="P161" s="540">
        <v>332</v>
      </c>
      <c r="Q161" s="540" t="s">
        <v>2746</v>
      </c>
      <c r="R161" s="540" t="s">
        <v>2747</v>
      </c>
      <c r="S161" s="540" t="s">
        <v>2747</v>
      </c>
      <c r="T161" s="540" t="s">
        <v>2748</v>
      </c>
      <c r="U161" s="540" t="s">
        <v>3029</v>
      </c>
      <c r="V161" s="540" t="s">
        <v>2746</v>
      </c>
      <c r="W161" s="569">
        <v>46174</v>
      </c>
      <c r="X161" s="570">
        <v>46357</v>
      </c>
      <c r="Y161" s="596" t="s">
        <v>2750</v>
      </c>
      <c r="Z161" s="627"/>
    </row>
    <row r="162" ht="48.75" spans="1:26">
      <c r="A162" s="540">
        <v>153</v>
      </c>
      <c r="B162" s="595" t="s">
        <v>3217</v>
      </c>
      <c r="C162" s="540" t="s">
        <v>3218</v>
      </c>
      <c r="D162" s="540" t="s">
        <v>3228</v>
      </c>
      <c r="E162" s="540" t="s">
        <v>3513</v>
      </c>
      <c r="F162" s="540" t="s">
        <v>2810</v>
      </c>
      <c r="G162" s="540" t="s">
        <v>3514</v>
      </c>
      <c r="H162" s="540" t="s">
        <v>3515</v>
      </c>
      <c r="I162" s="541" t="s">
        <v>3516</v>
      </c>
      <c r="J162" s="540">
        <v>58</v>
      </c>
      <c r="K162" s="540">
        <v>58</v>
      </c>
      <c r="L162" s="540"/>
      <c r="M162" s="540"/>
      <c r="N162" s="540" t="s">
        <v>3517</v>
      </c>
      <c r="O162" s="540" t="s">
        <v>3249</v>
      </c>
      <c r="P162" s="628">
        <v>764</v>
      </c>
      <c r="Q162" s="540" t="s">
        <v>2747</v>
      </c>
      <c r="R162" s="540" t="s">
        <v>2747</v>
      </c>
      <c r="S162" s="540" t="s">
        <v>2747</v>
      </c>
      <c r="T162" s="540" t="s">
        <v>3233</v>
      </c>
      <c r="U162" s="540" t="s">
        <v>2815</v>
      </c>
      <c r="V162" s="540" t="s">
        <v>2746</v>
      </c>
      <c r="W162" s="569">
        <v>46174</v>
      </c>
      <c r="X162" s="570">
        <v>46357</v>
      </c>
      <c r="Y162" s="596" t="s">
        <v>2750</v>
      </c>
      <c r="Z162" s="627"/>
    </row>
    <row r="163" ht="38.25" spans="1:26">
      <c r="A163" s="540">
        <v>154</v>
      </c>
      <c r="B163" s="595" t="s">
        <v>3217</v>
      </c>
      <c r="C163" s="540" t="s">
        <v>3218</v>
      </c>
      <c r="D163" s="540" t="s">
        <v>3228</v>
      </c>
      <c r="E163" s="540" t="s">
        <v>3518</v>
      </c>
      <c r="F163" s="540" t="s">
        <v>2810</v>
      </c>
      <c r="G163" s="540" t="s">
        <v>3519</v>
      </c>
      <c r="H163" s="598" t="s">
        <v>3515</v>
      </c>
      <c r="I163" s="541" t="s">
        <v>3520</v>
      </c>
      <c r="J163" s="540">
        <v>34</v>
      </c>
      <c r="K163" s="540">
        <v>34</v>
      </c>
      <c r="L163" s="598"/>
      <c r="M163" s="598"/>
      <c r="N163" s="540" t="s">
        <v>3521</v>
      </c>
      <c r="O163" s="540" t="s">
        <v>3249</v>
      </c>
      <c r="P163" s="629">
        <v>69000</v>
      </c>
      <c r="Q163" s="540" t="s">
        <v>2747</v>
      </c>
      <c r="R163" s="540" t="s">
        <v>2747</v>
      </c>
      <c r="S163" s="540" t="s">
        <v>2747</v>
      </c>
      <c r="T163" s="540" t="s">
        <v>3233</v>
      </c>
      <c r="U163" s="540" t="s">
        <v>2815</v>
      </c>
      <c r="V163" s="598" t="s">
        <v>2746</v>
      </c>
      <c r="W163" s="569">
        <v>46174</v>
      </c>
      <c r="X163" s="570">
        <v>46357</v>
      </c>
      <c r="Y163" s="596" t="s">
        <v>2750</v>
      </c>
      <c r="Z163" s="627"/>
    </row>
    <row r="164" ht="36" spans="1:26">
      <c r="A164" s="540">
        <v>155</v>
      </c>
      <c r="B164" s="595" t="s">
        <v>3217</v>
      </c>
      <c r="C164" s="540" t="s">
        <v>3218</v>
      </c>
      <c r="D164" s="540" t="s">
        <v>3228</v>
      </c>
      <c r="E164" s="540" t="s">
        <v>3522</v>
      </c>
      <c r="F164" s="540" t="s">
        <v>2950</v>
      </c>
      <c r="G164" s="540" t="s">
        <v>3523</v>
      </c>
      <c r="H164" s="540" t="s">
        <v>2742</v>
      </c>
      <c r="I164" s="541" t="s">
        <v>3524</v>
      </c>
      <c r="J164" s="540">
        <v>26</v>
      </c>
      <c r="K164" s="540">
        <v>26</v>
      </c>
      <c r="L164" s="540"/>
      <c r="M164" s="540"/>
      <c r="N164" s="540" t="s">
        <v>3525</v>
      </c>
      <c r="O164" s="540" t="s">
        <v>3249</v>
      </c>
      <c r="P164" s="628">
        <v>423</v>
      </c>
      <c r="Q164" s="540" t="s">
        <v>2747</v>
      </c>
      <c r="R164" s="540" t="s">
        <v>2747</v>
      </c>
      <c r="S164" s="540" t="s">
        <v>2747</v>
      </c>
      <c r="T164" s="540" t="s">
        <v>3233</v>
      </c>
      <c r="U164" s="540" t="s">
        <v>2955</v>
      </c>
      <c r="V164" s="540" t="s">
        <v>2746</v>
      </c>
      <c r="W164" s="569">
        <v>46174</v>
      </c>
      <c r="X164" s="570">
        <v>46357</v>
      </c>
      <c r="Y164" s="596" t="s">
        <v>2750</v>
      </c>
      <c r="Z164" s="627"/>
    </row>
    <row r="165" ht="48" spans="1:26">
      <c r="A165" s="540">
        <v>156</v>
      </c>
      <c r="B165" s="595" t="s">
        <v>3217</v>
      </c>
      <c r="C165" s="540" t="s">
        <v>3218</v>
      </c>
      <c r="D165" s="540" t="s">
        <v>3228</v>
      </c>
      <c r="E165" s="540" t="s">
        <v>3526</v>
      </c>
      <c r="F165" s="540" t="s">
        <v>2870</v>
      </c>
      <c r="G165" s="540" t="s">
        <v>3527</v>
      </c>
      <c r="H165" s="540" t="s">
        <v>2742</v>
      </c>
      <c r="I165" s="541" t="s">
        <v>3528</v>
      </c>
      <c r="J165" s="540">
        <v>24</v>
      </c>
      <c r="K165" s="540">
        <v>24</v>
      </c>
      <c r="L165" s="540"/>
      <c r="M165" s="540"/>
      <c r="N165" s="540" t="s">
        <v>3529</v>
      </c>
      <c r="O165" s="540" t="s">
        <v>3249</v>
      </c>
      <c r="P165" s="628">
        <v>1787</v>
      </c>
      <c r="Q165" s="540" t="s">
        <v>2747</v>
      </c>
      <c r="R165" s="540" t="s">
        <v>2747</v>
      </c>
      <c r="S165" s="540" t="s">
        <v>2747</v>
      </c>
      <c r="T165" s="540" t="s">
        <v>3233</v>
      </c>
      <c r="U165" s="540" t="s">
        <v>2874</v>
      </c>
      <c r="V165" s="540" t="s">
        <v>2746</v>
      </c>
      <c r="W165" s="569">
        <v>46174</v>
      </c>
      <c r="X165" s="570">
        <v>46357</v>
      </c>
      <c r="Y165" s="596" t="s">
        <v>2750</v>
      </c>
      <c r="Z165" s="627"/>
    </row>
    <row r="166" ht="48" spans="1:26">
      <c r="A166" s="540">
        <v>157</v>
      </c>
      <c r="B166" s="595" t="s">
        <v>3217</v>
      </c>
      <c r="C166" s="540" t="s">
        <v>3218</v>
      </c>
      <c r="D166" s="540" t="s">
        <v>3228</v>
      </c>
      <c r="E166" s="540" t="s">
        <v>3530</v>
      </c>
      <c r="F166" s="540" t="s">
        <v>2910</v>
      </c>
      <c r="G166" s="540" t="s">
        <v>3021</v>
      </c>
      <c r="H166" s="598" t="s">
        <v>2742</v>
      </c>
      <c r="I166" s="541" t="s">
        <v>3531</v>
      </c>
      <c r="J166" s="540">
        <v>24</v>
      </c>
      <c r="K166" s="540">
        <v>24</v>
      </c>
      <c r="L166" s="598"/>
      <c r="M166" s="598"/>
      <c r="N166" s="598" t="s">
        <v>3532</v>
      </c>
      <c r="O166" s="540" t="s">
        <v>3249</v>
      </c>
      <c r="P166" s="629">
        <v>270</v>
      </c>
      <c r="Q166" s="540" t="s">
        <v>2747</v>
      </c>
      <c r="R166" s="540" t="s">
        <v>2747</v>
      </c>
      <c r="S166" s="540" t="s">
        <v>2747</v>
      </c>
      <c r="T166" s="540" t="s">
        <v>3233</v>
      </c>
      <c r="U166" s="540" t="s">
        <v>2914</v>
      </c>
      <c r="V166" s="598" t="s">
        <v>2746</v>
      </c>
      <c r="W166" s="569">
        <v>46174</v>
      </c>
      <c r="X166" s="570">
        <v>46357</v>
      </c>
      <c r="Y166" s="596" t="s">
        <v>2750</v>
      </c>
      <c r="Z166" s="627"/>
    </row>
    <row r="167" ht="48" spans="1:26">
      <c r="A167" s="540">
        <v>158</v>
      </c>
      <c r="B167" s="595" t="s">
        <v>3217</v>
      </c>
      <c r="C167" s="540" t="s">
        <v>3218</v>
      </c>
      <c r="D167" s="540" t="s">
        <v>3228</v>
      </c>
      <c r="E167" s="540" t="s">
        <v>3533</v>
      </c>
      <c r="F167" s="540" t="s">
        <v>2852</v>
      </c>
      <c r="G167" s="540" t="s">
        <v>3534</v>
      </c>
      <c r="H167" s="540" t="s">
        <v>3515</v>
      </c>
      <c r="I167" s="541" t="s">
        <v>3535</v>
      </c>
      <c r="J167" s="540">
        <v>16</v>
      </c>
      <c r="K167" s="540">
        <v>16</v>
      </c>
      <c r="L167" s="540"/>
      <c r="M167" s="540"/>
      <c r="N167" s="540" t="s">
        <v>3536</v>
      </c>
      <c r="O167" s="540" t="s">
        <v>3249</v>
      </c>
      <c r="P167" s="628">
        <v>2030</v>
      </c>
      <c r="Q167" s="540" t="s">
        <v>2747</v>
      </c>
      <c r="R167" s="540" t="s">
        <v>2747</v>
      </c>
      <c r="S167" s="540" t="s">
        <v>2747</v>
      </c>
      <c r="T167" s="540" t="s">
        <v>3233</v>
      </c>
      <c r="U167" s="540" t="s">
        <v>2856</v>
      </c>
      <c r="V167" s="540" t="s">
        <v>2746</v>
      </c>
      <c r="W167" s="569">
        <v>46174</v>
      </c>
      <c r="X167" s="570">
        <v>46357</v>
      </c>
      <c r="Y167" s="596" t="s">
        <v>2750</v>
      </c>
      <c r="Z167" s="597"/>
    </row>
    <row r="168" ht="37.5" spans="1:26">
      <c r="A168" s="540">
        <v>159</v>
      </c>
      <c r="B168" s="595" t="s">
        <v>3217</v>
      </c>
      <c r="C168" s="540" t="s">
        <v>3218</v>
      </c>
      <c r="D168" s="540" t="s">
        <v>3228</v>
      </c>
      <c r="E168" s="540" t="s">
        <v>3537</v>
      </c>
      <c r="F168" s="540" t="s">
        <v>2910</v>
      </c>
      <c r="G168" s="540" t="s">
        <v>3422</v>
      </c>
      <c r="H168" s="598" t="s">
        <v>2742</v>
      </c>
      <c r="I168" s="541" t="s">
        <v>3538</v>
      </c>
      <c r="J168" s="540">
        <v>13</v>
      </c>
      <c r="K168" s="540">
        <v>13</v>
      </c>
      <c r="L168" s="598"/>
      <c r="M168" s="598"/>
      <c r="N168" s="598" t="s">
        <v>3539</v>
      </c>
      <c r="O168" s="540" t="s">
        <v>3249</v>
      </c>
      <c r="P168" s="629">
        <v>210</v>
      </c>
      <c r="Q168" s="540" t="s">
        <v>2747</v>
      </c>
      <c r="R168" s="540" t="s">
        <v>2747</v>
      </c>
      <c r="S168" s="540" t="s">
        <v>2747</v>
      </c>
      <c r="T168" s="540" t="s">
        <v>3233</v>
      </c>
      <c r="U168" s="540" t="s">
        <v>2914</v>
      </c>
      <c r="V168" s="598" t="s">
        <v>2746</v>
      </c>
      <c r="W168" s="569">
        <v>46174</v>
      </c>
      <c r="X168" s="570">
        <v>46357</v>
      </c>
      <c r="Y168" s="596" t="s">
        <v>2750</v>
      </c>
      <c r="Z168" s="627"/>
    </row>
    <row r="169" ht="36" spans="1:26">
      <c r="A169" s="540">
        <v>160</v>
      </c>
      <c r="B169" s="595" t="s">
        <v>3217</v>
      </c>
      <c r="C169" s="540" t="s">
        <v>3218</v>
      </c>
      <c r="D169" s="540" t="s">
        <v>3228</v>
      </c>
      <c r="E169" s="540" t="s">
        <v>3540</v>
      </c>
      <c r="F169" s="540" t="s">
        <v>3025</v>
      </c>
      <c r="G169" s="540" t="s">
        <v>3541</v>
      </c>
      <c r="H169" s="598" t="s">
        <v>2742</v>
      </c>
      <c r="I169" s="541" t="s">
        <v>3542</v>
      </c>
      <c r="J169" s="540">
        <v>5</v>
      </c>
      <c r="K169" s="540">
        <v>5</v>
      </c>
      <c r="L169" s="598"/>
      <c r="M169" s="598"/>
      <c r="N169" s="598" t="s">
        <v>3543</v>
      </c>
      <c r="O169" s="540" t="s">
        <v>3249</v>
      </c>
      <c r="P169" s="629">
        <v>168</v>
      </c>
      <c r="Q169" s="540" t="s">
        <v>2747</v>
      </c>
      <c r="R169" s="540" t="s">
        <v>2747</v>
      </c>
      <c r="S169" s="540" t="s">
        <v>2747</v>
      </c>
      <c r="T169" s="540" t="s">
        <v>3233</v>
      </c>
      <c r="U169" s="540" t="s">
        <v>3029</v>
      </c>
      <c r="V169" s="598" t="s">
        <v>2746</v>
      </c>
      <c r="W169" s="569">
        <v>46174</v>
      </c>
      <c r="X169" s="570">
        <v>46357</v>
      </c>
      <c r="Y169" s="596" t="s">
        <v>2750</v>
      </c>
      <c r="Z169" s="627"/>
    </row>
    <row r="170" ht="279.75" spans="1:26">
      <c r="A170" s="540">
        <v>161</v>
      </c>
      <c r="B170" s="595" t="s">
        <v>3217</v>
      </c>
      <c r="C170" s="540" t="s">
        <v>3544</v>
      </c>
      <c r="D170" s="540" t="s">
        <v>3271</v>
      </c>
      <c r="E170" s="540" t="s">
        <v>3545</v>
      </c>
      <c r="F170" s="540" t="s">
        <v>2840</v>
      </c>
      <c r="G170" s="540" t="s">
        <v>3546</v>
      </c>
      <c r="H170" s="540" t="s">
        <v>2742</v>
      </c>
      <c r="I170" s="541" t="s">
        <v>3547</v>
      </c>
      <c r="J170" s="540">
        <v>100</v>
      </c>
      <c r="K170" s="540">
        <v>100</v>
      </c>
      <c r="L170" s="540"/>
      <c r="M170" s="540"/>
      <c r="N170" s="630" t="s">
        <v>3548</v>
      </c>
      <c r="O170" s="540" t="s">
        <v>3225</v>
      </c>
      <c r="P170" s="540">
        <v>4114</v>
      </c>
      <c r="Q170" s="540" t="s">
        <v>2747</v>
      </c>
      <c r="R170" s="540" t="s">
        <v>2747</v>
      </c>
      <c r="S170" s="540" t="s">
        <v>2747</v>
      </c>
      <c r="T170" s="540" t="s">
        <v>3139</v>
      </c>
      <c r="U170" s="540" t="s">
        <v>2845</v>
      </c>
      <c r="V170" s="540" t="s">
        <v>2746</v>
      </c>
      <c r="W170" s="631">
        <v>46143</v>
      </c>
      <c r="X170" s="631">
        <v>46296</v>
      </c>
      <c r="Y170" s="596" t="s">
        <v>2750</v>
      </c>
      <c r="Z170" s="544"/>
    </row>
    <row r="171" ht="76.5" spans="1:26">
      <c r="A171" s="540">
        <v>162</v>
      </c>
      <c r="B171" s="595" t="s">
        <v>3217</v>
      </c>
      <c r="C171" s="540" t="s">
        <v>3218</v>
      </c>
      <c r="D171" s="540" t="s">
        <v>3549</v>
      </c>
      <c r="E171" s="540" t="s">
        <v>3550</v>
      </c>
      <c r="F171" s="540" t="s">
        <v>2852</v>
      </c>
      <c r="G171" s="540" t="s">
        <v>3045</v>
      </c>
      <c r="H171" s="540" t="s">
        <v>2742</v>
      </c>
      <c r="I171" s="541" t="s">
        <v>3551</v>
      </c>
      <c r="J171" s="540">
        <v>40</v>
      </c>
      <c r="K171" s="540">
        <v>40</v>
      </c>
      <c r="L171" s="540"/>
      <c r="M171" s="540"/>
      <c r="N171" s="557" t="s">
        <v>3552</v>
      </c>
      <c r="O171" s="540" t="s">
        <v>3225</v>
      </c>
      <c r="P171" s="540">
        <v>209</v>
      </c>
      <c r="Q171" s="540" t="s">
        <v>2747</v>
      </c>
      <c r="R171" s="540" t="s">
        <v>2747</v>
      </c>
      <c r="S171" s="540" t="s">
        <v>2747</v>
      </c>
      <c r="T171" s="540" t="s">
        <v>3139</v>
      </c>
      <c r="U171" s="540" t="s">
        <v>2856</v>
      </c>
      <c r="V171" s="540" t="s">
        <v>2746</v>
      </c>
      <c r="W171" s="542">
        <v>46082</v>
      </c>
      <c r="X171" s="542">
        <v>46357</v>
      </c>
      <c r="Y171" s="596" t="s">
        <v>2750</v>
      </c>
      <c r="Z171" s="544"/>
    </row>
    <row r="172" ht="178.5" spans="1:26">
      <c r="A172" s="540">
        <v>163</v>
      </c>
      <c r="B172" s="595" t="s">
        <v>3217</v>
      </c>
      <c r="C172" s="540" t="s">
        <v>3544</v>
      </c>
      <c r="D172" s="540" t="s">
        <v>3271</v>
      </c>
      <c r="E172" s="540" t="s">
        <v>3553</v>
      </c>
      <c r="F172" s="540" t="s">
        <v>3554</v>
      </c>
      <c r="G172" s="540" t="s">
        <v>3155</v>
      </c>
      <c r="H172" s="540" t="s">
        <v>3555</v>
      </c>
      <c r="I172" s="541" t="s">
        <v>3556</v>
      </c>
      <c r="J172" s="540">
        <v>150</v>
      </c>
      <c r="K172" s="540"/>
      <c r="L172" s="540">
        <v>150</v>
      </c>
      <c r="M172" s="540"/>
      <c r="N172" s="557" t="s">
        <v>3557</v>
      </c>
      <c r="O172" s="540" t="s">
        <v>3225</v>
      </c>
      <c r="P172" s="540">
        <v>418</v>
      </c>
      <c r="Q172" s="540" t="s">
        <v>2747</v>
      </c>
      <c r="R172" s="540" t="s">
        <v>2747</v>
      </c>
      <c r="S172" s="540" t="s">
        <v>2747</v>
      </c>
      <c r="T172" s="540" t="s">
        <v>3139</v>
      </c>
      <c r="U172" s="540" t="s">
        <v>3019</v>
      </c>
      <c r="V172" s="540" t="s">
        <v>2746</v>
      </c>
      <c r="W172" s="542">
        <v>46174</v>
      </c>
      <c r="X172" s="542">
        <v>46266</v>
      </c>
      <c r="Y172" s="596" t="s">
        <v>2750</v>
      </c>
      <c r="Z172" s="544"/>
    </row>
    <row r="173" ht="140.25" spans="1:26">
      <c r="A173" s="540">
        <v>164</v>
      </c>
      <c r="B173" s="595" t="s">
        <v>3217</v>
      </c>
      <c r="C173" s="540" t="s">
        <v>3282</v>
      </c>
      <c r="D173" s="540" t="s">
        <v>3469</v>
      </c>
      <c r="E173" s="540" t="s">
        <v>3558</v>
      </c>
      <c r="F173" s="540" t="s">
        <v>3559</v>
      </c>
      <c r="G173" s="540" t="s">
        <v>3560</v>
      </c>
      <c r="H173" s="540" t="s">
        <v>2742</v>
      </c>
      <c r="I173" s="541" t="s">
        <v>3561</v>
      </c>
      <c r="J173" s="540">
        <v>50</v>
      </c>
      <c r="K173" s="540"/>
      <c r="L173" s="540">
        <v>50</v>
      </c>
      <c r="M173" s="540"/>
      <c r="N173" s="632" t="s">
        <v>3562</v>
      </c>
      <c r="O173" s="540" t="s">
        <v>3225</v>
      </c>
      <c r="P173" s="540">
        <v>321</v>
      </c>
      <c r="Q173" s="540" t="s">
        <v>2747</v>
      </c>
      <c r="R173" s="540" t="s">
        <v>2747</v>
      </c>
      <c r="S173" s="540" t="s">
        <v>2747</v>
      </c>
      <c r="T173" s="540" t="s">
        <v>3139</v>
      </c>
      <c r="U173" s="540" t="s">
        <v>3239</v>
      </c>
      <c r="V173" s="540" t="s">
        <v>2746</v>
      </c>
      <c r="W173" s="542">
        <v>46143</v>
      </c>
      <c r="X173" s="542">
        <v>46357</v>
      </c>
      <c r="Y173" s="596" t="s">
        <v>2750</v>
      </c>
      <c r="Z173" s="544"/>
    </row>
    <row r="174" ht="61.5" spans="1:26">
      <c r="A174" s="540">
        <v>165</v>
      </c>
      <c r="B174" s="595" t="s">
        <v>3217</v>
      </c>
      <c r="C174" s="540" t="s">
        <v>3218</v>
      </c>
      <c r="D174" s="540" t="s">
        <v>3219</v>
      </c>
      <c r="E174" s="540" t="s">
        <v>3563</v>
      </c>
      <c r="F174" s="540" t="s">
        <v>3564</v>
      </c>
      <c r="G174" s="540" t="s">
        <v>3565</v>
      </c>
      <c r="H174" s="540" t="s">
        <v>2742</v>
      </c>
      <c r="I174" s="541" t="s">
        <v>3566</v>
      </c>
      <c r="J174" s="540">
        <v>40</v>
      </c>
      <c r="K174" s="540"/>
      <c r="L174" s="540">
        <v>40</v>
      </c>
      <c r="M174" s="540"/>
      <c r="N174" s="541" t="s">
        <v>3567</v>
      </c>
      <c r="O174" s="540" t="s">
        <v>3225</v>
      </c>
      <c r="P174" s="540">
        <v>2000</v>
      </c>
      <c r="Q174" s="540" t="s">
        <v>2747</v>
      </c>
      <c r="R174" s="540" t="s">
        <v>2747</v>
      </c>
      <c r="S174" s="540" t="s">
        <v>2747</v>
      </c>
      <c r="T174" s="540" t="s">
        <v>3139</v>
      </c>
      <c r="U174" s="540" t="s">
        <v>3307</v>
      </c>
      <c r="V174" s="540" t="s">
        <v>2746</v>
      </c>
      <c r="W174" s="542">
        <v>46174</v>
      </c>
      <c r="X174" s="542">
        <v>46266</v>
      </c>
      <c r="Y174" s="596" t="s">
        <v>2750</v>
      </c>
      <c r="Z174" s="544"/>
    </row>
    <row r="175" ht="102" spans="1:26">
      <c r="A175" s="540">
        <v>166</v>
      </c>
      <c r="B175" s="595" t="s">
        <v>3217</v>
      </c>
      <c r="C175" s="540" t="s">
        <v>3568</v>
      </c>
      <c r="D175" s="540" t="s">
        <v>3271</v>
      </c>
      <c r="E175" s="540" t="s">
        <v>3569</v>
      </c>
      <c r="F175" s="540" t="s">
        <v>3570</v>
      </c>
      <c r="G175" s="540" t="s">
        <v>3571</v>
      </c>
      <c r="H175" s="540" t="s">
        <v>2742</v>
      </c>
      <c r="I175" s="633" t="s">
        <v>3572</v>
      </c>
      <c r="J175" s="540">
        <v>20</v>
      </c>
      <c r="K175" s="540"/>
      <c r="L175" s="540">
        <v>20</v>
      </c>
      <c r="M175" s="540"/>
      <c r="N175" s="623" t="s">
        <v>3573</v>
      </c>
      <c r="O175" s="540" t="s">
        <v>3249</v>
      </c>
      <c r="P175" s="540">
        <v>1700</v>
      </c>
      <c r="Q175" s="540" t="s">
        <v>2747</v>
      </c>
      <c r="R175" s="540" t="s">
        <v>2747</v>
      </c>
      <c r="S175" s="540" t="s">
        <v>2747</v>
      </c>
      <c r="T175" s="540" t="s">
        <v>3139</v>
      </c>
      <c r="U175" s="540" t="s">
        <v>2823</v>
      </c>
      <c r="V175" s="540" t="s">
        <v>2746</v>
      </c>
      <c r="W175" s="542">
        <v>46113</v>
      </c>
      <c r="X175" s="542">
        <v>46357</v>
      </c>
      <c r="Y175" s="596" t="s">
        <v>2750</v>
      </c>
      <c r="Z175" s="544"/>
    </row>
    <row r="176" ht="60" spans="1:26">
      <c r="A176" s="540">
        <v>167</v>
      </c>
      <c r="B176" s="595" t="s">
        <v>3217</v>
      </c>
      <c r="C176" s="540" t="s">
        <v>3544</v>
      </c>
      <c r="D176" s="540" t="s">
        <v>3271</v>
      </c>
      <c r="E176" s="540" t="s">
        <v>3574</v>
      </c>
      <c r="F176" s="540" t="s">
        <v>3575</v>
      </c>
      <c r="G176" s="540" t="s">
        <v>3576</v>
      </c>
      <c r="H176" s="540" t="s">
        <v>2742</v>
      </c>
      <c r="I176" s="541" t="s">
        <v>3577</v>
      </c>
      <c r="J176" s="540">
        <v>20</v>
      </c>
      <c r="K176" s="540"/>
      <c r="L176" s="540">
        <v>20</v>
      </c>
      <c r="M176" s="540"/>
      <c r="N176" s="541" t="s">
        <v>3578</v>
      </c>
      <c r="O176" s="540" t="s">
        <v>3225</v>
      </c>
      <c r="P176" s="540">
        <v>170</v>
      </c>
      <c r="Q176" s="540" t="s">
        <v>2747</v>
      </c>
      <c r="R176" s="540" t="s">
        <v>2747</v>
      </c>
      <c r="S176" s="540" t="s">
        <v>2747</v>
      </c>
      <c r="T176" s="540" t="s">
        <v>3139</v>
      </c>
      <c r="U176" s="540" t="s">
        <v>2838</v>
      </c>
      <c r="V176" s="540" t="s">
        <v>2746</v>
      </c>
      <c r="W176" s="542">
        <v>46174</v>
      </c>
      <c r="X176" s="542">
        <v>46266</v>
      </c>
      <c r="Y176" s="596" t="s">
        <v>2750</v>
      </c>
      <c r="Z176" s="544"/>
    </row>
    <row r="177" ht="165" spans="1:26">
      <c r="A177" s="540">
        <v>168</v>
      </c>
      <c r="B177" s="595" t="s">
        <v>3217</v>
      </c>
      <c r="C177" s="540" t="s">
        <v>3218</v>
      </c>
      <c r="D177" s="540" t="s">
        <v>3219</v>
      </c>
      <c r="E177" s="540" t="s">
        <v>3579</v>
      </c>
      <c r="F177" s="540" t="s">
        <v>2932</v>
      </c>
      <c r="G177" s="540" t="s">
        <v>3459</v>
      </c>
      <c r="H177" s="540" t="s">
        <v>2742</v>
      </c>
      <c r="I177" s="541" t="s">
        <v>3580</v>
      </c>
      <c r="J177" s="540">
        <v>500</v>
      </c>
      <c r="K177" s="540"/>
      <c r="L177" s="540"/>
      <c r="M177" s="540">
        <v>500</v>
      </c>
      <c r="N177" s="557" t="s">
        <v>3581</v>
      </c>
      <c r="O177" s="540" t="s">
        <v>3249</v>
      </c>
      <c r="P177" s="540">
        <v>1066</v>
      </c>
      <c r="Q177" s="540" t="s">
        <v>2747</v>
      </c>
      <c r="R177" s="540" t="s">
        <v>2747</v>
      </c>
      <c r="S177" s="540" t="s">
        <v>2747</v>
      </c>
      <c r="T177" s="540" t="s">
        <v>2748</v>
      </c>
      <c r="U177" s="540" t="s">
        <v>2937</v>
      </c>
      <c r="V177" s="540" t="s">
        <v>2746</v>
      </c>
      <c r="W177" s="542">
        <v>46113</v>
      </c>
      <c r="X177" s="542">
        <v>46357</v>
      </c>
      <c r="Y177" s="596" t="s">
        <v>2750</v>
      </c>
      <c r="Z177" s="544"/>
    </row>
    <row r="178" ht="101.25" spans="1:26">
      <c r="A178" s="540">
        <v>169</v>
      </c>
      <c r="B178" s="595" t="s">
        <v>3217</v>
      </c>
      <c r="C178" s="540" t="s">
        <v>3582</v>
      </c>
      <c r="D178" s="540" t="s">
        <v>3583</v>
      </c>
      <c r="E178" s="540" t="s">
        <v>3584</v>
      </c>
      <c r="F178" s="540" t="s">
        <v>2789</v>
      </c>
      <c r="G178" s="540" t="s">
        <v>3585</v>
      </c>
      <c r="H178" s="540" t="s">
        <v>2742</v>
      </c>
      <c r="I178" s="541" t="s">
        <v>3586</v>
      </c>
      <c r="J178" s="540">
        <v>500</v>
      </c>
      <c r="K178" s="540"/>
      <c r="L178" s="540"/>
      <c r="M178" s="540">
        <v>500</v>
      </c>
      <c r="N178" s="557" t="s">
        <v>3587</v>
      </c>
      <c r="O178" s="540" t="s">
        <v>3249</v>
      </c>
      <c r="P178" s="540">
        <v>7376</v>
      </c>
      <c r="Q178" s="540" t="s">
        <v>2747</v>
      </c>
      <c r="R178" s="540" t="s">
        <v>2747</v>
      </c>
      <c r="S178" s="540" t="s">
        <v>2747</v>
      </c>
      <c r="T178" s="540" t="s">
        <v>2748</v>
      </c>
      <c r="U178" s="540" t="s">
        <v>3588</v>
      </c>
      <c r="V178" s="540" t="s">
        <v>2746</v>
      </c>
      <c r="W178" s="542">
        <v>46113</v>
      </c>
      <c r="X178" s="542">
        <v>46357</v>
      </c>
      <c r="Y178" s="596" t="s">
        <v>2750</v>
      </c>
      <c r="Z178" s="544"/>
    </row>
    <row r="179" ht="114.75" spans="1:26">
      <c r="A179" s="540">
        <v>170</v>
      </c>
      <c r="B179" s="595" t="s">
        <v>3217</v>
      </c>
      <c r="C179" s="540" t="s">
        <v>3218</v>
      </c>
      <c r="D179" s="540" t="s">
        <v>3589</v>
      </c>
      <c r="E179" s="540" t="s">
        <v>3590</v>
      </c>
      <c r="F179" s="540" t="s">
        <v>3014</v>
      </c>
      <c r="G179" s="540" t="s">
        <v>3329</v>
      </c>
      <c r="H179" s="540" t="s">
        <v>2742</v>
      </c>
      <c r="I179" s="541" t="s">
        <v>3591</v>
      </c>
      <c r="J179" s="540">
        <v>250</v>
      </c>
      <c r="K179" s="540"/>
      <c r="L179" s="540"/>
      <c r="M179" s="540">
        <v>250</v>
      </c>
      <c r="N179" s="541" t="s">
        <v>3592</v>
      </c>
      <c r="O179" s="540" t="s">
        <v>3225</v>
      </c>
      <c r="P179" s="540">
        <v>402</v>
      </c>
      <c r="Q179" s="540" t="s">
        <v>2747</v>
      </c>
      <c r="R179" s="540" t="s">
        <v>2747</v>
      </c>
      <c r="S179" s="540" t="s">
        <v>2747</v>
      </c>
      <c r="T179" s="540" t="s">
        <v>2748</v>
      </c>
      <c r="U179" s="540" t="s">
        <v>3019</v>
      </c>
      <c r="V179" s="540" t="s">
        <v>2746</v>
      </c>
      <c r="W179" s="542">
        <v>46113</v>
      </c>
      <c r="X179" s="542">
        <v>46357</v>
      </c>
      <c r="Y179" s="596" t="s">
        <v>2750</v>
      </c>
      <c r="Z179" s="544"/>
    </row>
    <row r="180" ht="139.5" spans="1:26">
      <c r="A180" s="540">
        <v>171</v>
      </c>
      <c r="B180" s="595" t="s">
        <v>3217</v>
      </c>
      <c r="C180" s="540" t="s">
        <v>3218</v>
      </c>
      <c r="D180" s="540" t="s">
        <v>3219</v>
      </c>
      <c r="E180" s="540" t="s">
        <v>3593</v>
      </c>
      <c r="F180" s="540" t="s">
        <v>2940</v>
      </c>
      <c r="G180" s="540" t="s">
        <v>2941</v>
      </c>
      <c r="H180" s="540" t="s">
        <v>2742</v>
      </c>
      <c r="I180" s="541" t="s">
        <v>3594</v>
      </c>
      <c r="J180" s="540">
        <v>250</v>
      </c>
      <c r="K180" s="540"/>
      <c r="L180" s="540"/>
      <c r="M180" s="540">
        <v>250</v>
      </c>
      <c r="N180" s="541" t="s">
        <v>3595</v>
      </c>
      <c r="O180" s="540" t="s">
        <v>3225</v>
      </c>
      <c r="P180" s="540">
        <v>1707</v>
      </c>
      <c r="Q180" s="540" t="s">
        <v>2747</v>
      </c>
      <c r="R180" s="540" t="s">
        <v>2747</v>
      </c>
      <c r="S180" s="540" t="s">
        <v>2747</v>
      </c>
      <c r="T180" s="540" t="s">
        <v>2748</v>
      </c>
      <c r="U180" s="540" t="s">
        <v>2944</v>
      </c>
      <c r="V180" s="540" t="s">
        <v>2746</v>
      </c>
      <c r="W180" s="542">
        <v>46113</v>
      </c>
      <c r="X180" s="542">
        <v>46357</v>
      </c>
      <c r="Y180" s="596" t="s">
        <v>2750</v>
      </c>
      <c r="Z180" s="544"/>
    </row>
    <row r="181" ht="153" spans="1:26">
      <c r="A181" s="540">
        <v>172</v>
      </c>
      <c r="B181" s="595" t="s">
        <v>3217</v>
      </c>
      <c r="C181" s="540" t="s">
        <v>3282</v>
      </c>
      <c r="D181" s="540" t="s">
        <v>3283</v>
      </c>
      <c r="E181" s="540" t="s">
        <v>3596</v>
      </c>
      <c r="F181" s="540" t="s">
        <v>2810</v>
      </c>
      <c r="G181" s="540" t="s">
        <v>2811</v>
      </c>
      <c r="H181" s="540" t="s">
        <v>2742</v>
      </c>
      <c r="I181" s="541" t="s">
        <v>3597</v>
      </c>
      <c r="J181" s="540">
        <v>150</v>
      </c>
      <c r="K181" s="540"/>
      <c r="L181" s="540"/>
      <c r="M181" s="540">
        <v>150</v>
      </c>
      <c r="N181" s="541" t="s">
        <v>3598</v>
      </c>
      <c r="O181" s="540" t="s">
        <v>3225</v>
      </c>
      <c r="P181" s="540">
        <v>270</v>
      </c>
      <c r="Q181" s="540" t="s">
        <v>2747</v>
      </c>
      <c r="R181" s="540" t="s">
        <v>2747</v>
      </c>
      <c r="S181" s="540" t="s">
        <v>2747</v>
      </c>
      <c r="T181" s="540" t="s">
        <v>2748</v>
      </c>
      <c r="U181" s="540" t="s">
        <v>2815</v>
      </c>
      <c r="V181" s="540" t="s">
        <v>2746</v>
      </c>
      <c r="W181" s="542">
        <v>46113</v>
      </c>
      <c r="X181" s="542">
        <v>46357</v>
      </c>
      <c r="Y181" s="596" t="s">
        <v>2750</v>
      </c>
      <c r="Z181" s="544"/>
    </row>
    <row r="182" ht="165.75" spans="1:26">
      <c r="A182" s="540">
        <v>173</v>
      </c>
      <c r="B182" s="595" t="s">
        <v>3217</v>
      </c>
      <c r="C182" s="540" t="s">
        <v>3218</v>
      </c>
      <c r="D182" s="540" t="s">
        <v>3599</v>
      </c>
      <c r="E182" s="634" t="s">
        <v>3600</v>
      </c>
      <c r="F182" s="540" t="s">
        <v>2840</v>
      </c>
      <c r="G182" s="540" t="s">
        <v>3601</v>
      </c>
      <c r="H182" s="540" t="s">
        <v>2742</v>
      </c>
      <c r="I182" s="557" t="s">
        <v>3602</v>
      </c>
      <c r="J182" s="540">
        <v>140</v>
      </c>
      <c r="K182" s="540"/>
      <c r="L182" s="540"/>
      <c r="M182" s="540">
        <v>140</v>
      </c>
      <c r="N182" s="541" t="s">
        <v>3603</v>
      </c>
      <c r="O182" s="540" t="s">
        <v>3249</v>
      </c>
      <c r="P182" s="540">
        <v>787</v>
      </c>
      <c r="Q182" s="540" t="s">
        <v>2747</v>
      </c>
      <c r="R182" s="540" t="s">
        <v>2747</v>
      </c>
      <c r="S182" s="540" t="s">
        <v>2747</v>
      </c>
      <c r="T182" s="540" t="s">
        <v>2748</v>
      </c>
      <c r="U182" s="540" t="s">
        <v>2845</v>
      </c>
      <c r="V182" s="540" t="s">
        <v>2746</v>
      </c>
      <c r="W182" s="542">
        <v>46113</v>
      </c>
      <c r="X182" s="542">
        <v>46357</v>
      </c>
      <c r="Y182" s="596" t="s">
        <v>2750</v>
      </c>
      <c r="Z182" s="544"/>
    </row>
    <row r="183" ht="402.75" spans="1:26">
      <c r="A183" s="540">
        <v>174</v>
      </c>
      <c r="B183" s="595" t="s">
        <v>3217</v>
      </c>
      <c r="C183" s="540" t="s">
        <v>3218</v>
      </c>
      <c r="D183" s="540" t="s">
        <v>3219</v>
      </c>
      <c r="E183" s="540" t="s">
        <v>3604</v>
      </c>
      <c r="F183" s="540" t="s">
        <v>2910</v>
      </c>
      <c r="G183" s="540" t="s">
        <v>3605</v>
      </c>
      <c r="H183" s="540" t="s">
        <v>2742</v>
      </c>
      <c r="I183" s="541" t="s">
        <v>3606</v>
      </c>
      <c r="J183" s="540">
        <v>100</v>
      </c>
      <c r="K183" s="540"/>
      <c r="L183" s="540"/>
      <c r="M183" s="540">
        <v>100</v>
      </c>
      <c r="N183" s="541" t="s">
        <v>3607</v>
      </c>
      <c r="O183" s="540" t="s">
        <v>3249</v>
      </c>
      <c r="P183" s="540">
        <v>1400</v>
      </c>
      <c r="Q183" s="540" t="s">
        <v>2747</v>
      </c>
      <c r="R183" s="540" t="s">
        <v>2747</v>
      </c>
      <c r="S183" s="540" t="s">
        <v>2747</v>
      </c>
      <c r="T183" s="540" t="s">
        <v>2748</v>
      </c>
      <c r="U183" s="540" t="s">
        <v>2914</v>
      </c>
      <c r="V183" s="540" t="s">
        <v>2746</v>
      </c>
      <c r="W183" s="542">
        <v>46113</v>
      </c>
      <c r="X183" s="542">
        <v>46357</v>
      </c>
      <c r="Y183" s="596" t="s">
        <v>2750</v>
      </c>
      <c r="Z183" s="544"/>
    </row>
    <row r="184" ht="203.25" spans="1:26">
      <c r="A184" s="540">
        <v>175</v>
      </c>
      <c r="B184" s="595" t="s">
        <v>3217</v>
      </c>
      <c r="C184" s="540" t="s">
        <v>3218</v>
      </c>
      <c r="D184" s="540" t="s">
        <v>3599</v>
      </c>
      <c r="E184" s="540" t="s">
        <v>3608</v>
      </c>
      <c r="F184" s="540" t="s">
        <v>2997</v>
      </c>
      <c r="G184" s="540" t="s">
        <v>3609</v>
      </c>
      <c r="H184" s="540" t="s">
        <v>2742</v>
      </c>
      <c r="I184" s="541" t="s">
        <v>3610</v>
      </c>
      <c r="J184" s="540">
        <v>100</v>
      </c>
      <c r="K184" s="540"/>
      <c r="L184" s="540"/>
      <c r="M184" s="540">
        <v>100</v>
      </c>
      <c r="N184" s="541" t="s">
        <v>3611</v>
      </c>
      <c r="O184" s="540" t="s">
        <v>3249</v>
      </c>
      <c r="P184" s="540">
        <v>410</v>
      </c>
      <c r="Q184" s="540" t="s">
        <v>2747</v>
      </c>
      <c r="R184" s="540" t="s">
        <v>2747</v>
      </c>
      <c r="S184" s="540" t="s">
        <v>2747</v>
      </c>
      <c r="T184" s="540" t="s">
        <v>2748</v>
      </c>
      <c r="U184" s="540" t="s">
        <v>3002</v>
      </c>
      <c r="V184" s="540" t="s">
        <v>2746</v>
      </c>
      <c r="W184" s="542">
        <v>46113</v>
      </c>
      <c r="X184" s="542">
        <v>46357</v>
      </c>
      <c r="Y184" s="596" t="s">
        <v>2750</v>
      </c>
      <c r="Z184" s="544"/>
    </row>
    <row r="185" spans="1:26">
      <c r="A185" s="585" t="s">
        <v>2647</v>
      </c>
      <c r="B185" s="586"/>
      <c r="C185" s="586"/>
      <c r="D185" s="586"/>
      <c r="E185" s="586"/>
      <c r="F185" s="587"/>
      <c r="G185" s="587"/>
      <c r="H185" s="587"/>
      <c r="I185" s="586"/>
      <c r="J185" s="32">
        <v>3766</v>
      </c>
      <c r="K185" s="32">
        <v>3696</v>
      </c>
      <c r="L185" s="589">
        <v>70</v>
      </c>
      <c r="M185" s="635"/>
      <c r="N185" s="586"/>
      <c r="O185" s="586"/>
      <c r="P185" s="587"/>
      <c r="Q185" s="587"/>
      <c r="R185" s="587"/>
      <c r="S185" s="587"/>
      <c r="T185" s="586"/>
      <c r="U185" s="586"/>
      <c r="V185" s="587"/>
      <c r="W185" s="587"/>
      <c r="X185" s="587"/>
      <c r="Y185" s="587"/>
      <c r="Z185" s="586"/>
    </row>
    <row r="186" ht="36.75" spans="1:26">
      <c r="A186" s="32">
        <v>176</v>
      </c>
      <c r="B186" s="32" t="s">
        <v>3612</v>
      </c>
      <c r="C186" s="32" t="s">
        <v>3612</v>
      </c>
      <c r="D186" s="32" t="s">
        <v>3613</v>
      </c>
      <c r="E186" s="68" t="s">
        <v>3614</v>
      </c>
      <c r="F186" s="32" t="s">
        <v>2741</v>
      </c>
      <c r="G186" s="32" t="s">
        <v>2741</v>
      </c>
      <c r="H186" s="32" t="s">
        <v>2742</v>
      </c>
      <c r="I186" s="68" t="s">
        <v>3615</v>
      </c>
      <c r="J186" s="32">
        <v>3696</v>
      </c>
      <c r="K186" s="32">
        <v>3696</v>
      </c>
      <c r="L186" s="32"/>
      <c r="M186" s="32"/>
      <c r="N186" s="68" t="s">
        <v>3616</v>
      </c>
      <c r="O186" s="32" t="s">
        <v>3249</v>
      </c>
      <c r="P186" s="32"/>
      <c r="Q186" s="32" t="s">
        <v>2747</v>
      </c>
      <c r="R186" s="32" t="s">
        <v>2746</v>
      </c>
      <c r="S186" s="32" t="s">
        <v>2747</v>
      </c>
      <c r="T186" s="68" t="s">
        <v>3617</v>
      </c>
      <c r="U186" s="68" t="s">
        <v>3618</v>
      </c>
      <c r="V186" s="32" t="s">
        <v>2746</v>
      </c>
      <c r="W186" s="293" t="s">
        <v>3619</v>
      </c>
      <c r="X186" s="293" t="s">
        <v>3620</v>
      </c>
      <c r="Y186" s="537" t="s">
        <v>2750</v>
      </c>
      <c r="Z186" s="68"/>
    </row>
    <row r="187" ht="60.75" spans="1:26">
      <c r="A187" s="32">
        <v>177</v>
      </c>
      <c r="B187" s="32" t="s">
        <v>3612</v>
      </c>
      <c r="C187" s="32" t="s">
        <v>3225</v>
      </c>
      <c r="D187" s="32" t="s">
        <v>3225</v>
      </c>
      <c r="E187" s="68" t="s">
        <v>3621</v>
      </c>
      <c r="F187" s="32" t="s">
        <v>2891</v>
      </c>
      <c r="G187" s="32" t="s">
        <v>3622</v>
      </c>
      <c r="H187" s="32" t="s">
        <v>2742</v>
      </c>
      <c r="I187" s="68" t="s">
        <v>3623</v>
      </c>
      <c r="J187" s="32">
        <v>70</v>
      </c>
      <c r="K187" s="32"/>
      <c r="L187" s="32">
        <v>70</v>
      </c>
      <c r="M187" s="32"/>
      <c r="N187" s="68" t="s">
        <v>3624</v>
      </c>
      <c r="O187" s="32" t="s">
        <v>3249</v>
      </c>
      <c r="P187" s="32">
        <v>12495</v>
      </c>
      <c r="Q187" s="32" t="s">
        <v>2746</v>
      </c>
      <c r="R187" s="32" t="s">
        <v>2746</v>
      </c>
      <c r="S187" s="32" t="s">
        <v>2747</v>
      </c>
      <c r="T187" s="68" t="s">
        <v>3072</v>
      </c>
      <c r="U187" s="68" t="s">
        <v>2896</v>
      </c>
      <c r="V187" s="32" t="s">
        <v>2746</v>
      </c>
      <c r="W187" s="293">
        <v>45778</v>
      </c>
      <c r="X187" s="293">
        <v>45992</v>
      </c>
      <c r="Y187" s="537" t="s">
        <v>2750</v>
      </c>
      <c r="Z187" s="68"/>
    </row>
    <row r="188" spans="1:26">
      <c r="A188" s="636" t="s">
        <v>2667</v>
      </c>
      <c r="B188" s="637"/>
      <c r="C188" s="637"/>
      <c r="D188" s="637"/>
      <c r="E188" s="637"/>
      <c r="F188" s="588"/>
      <c r="G188" s="588"/>
      <c r="H188" s="588"/>
      <c r="I188" s="637"/>
      <c r="J188" s="32">
        <v>2956</v>
      </c>
      <c r="K188" s="32">
        <v>1600</v>
      </c>
      <c r="L188" s="638">
        <v>1356</v>
      </c>
      <c r="M188" s="639"/>
      <c r="N188" s="637"/>
      <c r="O188" s="637"/>
      <c r="P188" s="588"/>
      <c r="Q188" s="588"/>
      <c r="R188" s="588"/>
      <c r="S188" s="588"/>
      <c r="T188" s="637"/>
      <c r="U188" s="637"/>
      <c r="V188" s="588"/>
      <c r="W188" s="588"/>
      <c r="X188" s="588"/>
      <c r="Y188" s="588"/>
      <c r="Z188" s="637"/>
    </row>
    <row r="189" ht="99" spans="1:26">
      <c r="A189" s="32">
        <v>178</v>
      </c>
      <c r="B189" s="32" t="s">
        <v>3625</v>
      </c>
      <c r="C189" s="32" t="s">
        <v>3626</v>
      </c>
      <c r="D189" s="32" t="s">
        <v>3627</v>
      </c>
      <c r="E189" s="68" t="s">
        <v>3628</v>
      </c>
      <c r="F189" s="32" t="s">
        <v>2741</v>
      </c>
      <c r="G189" s="32" t="s">
        <v>2741</v>
      </c>
      <c r="H189" s="32" t="s">
        <v>2742</v>
      </c>
      <c r="I189" s="68" t="s">
        <v>3629</v>
      </c>
      <c r="J189" s="32">
        <v>2956</v>
      </c>
      <c r="K189" s="32">
        <v>1600</v>
      </c>
      <c r="L189" s="32">
        <v>1356</v>
      </c>
      <c r="M189" s="32"/>
      <c r="N189" s="68" t="s">
        <v>3630</v>
      </c>
      <c r="O189" s="32" t="s">
        <v>3249</v>
      </c>
      <c r="P189" s="32">
        <v>7556</v>
      </c>
      <c r="Q189" s="32" t="s">
        <v>2746</v>
      </c>
      <c r="R189" s="32" t="s">
        <v>2747</v>
      </c>
      <c r="S189" s="32" t="s">
        <v>2747</v>
      </c>
      <c r="T189" s="68" t="s">
        <v>3631</v>
      </c>
      <c r="U189" s="68" t="s">
        <v>3632</v>
      </c>
      <c r="V189" s="32" t="s">
        <v>2746</v>
      </c>
      <c r="W189" s="293" t="s">
        <v>3619</v>
      </c>
      <c r="X189" s="293" t="s">
        <v>3620</v>
      </c>
      <c r="Y189" s="537" t="s">
        <v>2750</v>
      </c>
      <c r="Z189" s="68"/>
    </row>
    <row r="190" spans="1:26">
      <c r="A190" s="640" t="s">
        <v>3633</v>
      </c>
      <c r="B190" s="641"/>
      <c r="C190" s="641"/>
      <c r="D190" s="641"/>
      <c r="E190" s="641"/>
      <c r="F190" s="642"/>
      <c r="G190" s="642"/>
      <c r="H190" s="642"/>
      <c r="I190" s="643"/>
      <c r="J190" s="32">
        <v>1100</v>
      </c>
      <c r="K190" s="32">
        <v>700</v>
      </c>
      <c r="L190" s="32">
        <v>400</v>
      </c>
      <c r="M190" s="639"/>
      <c r="N190" s="637"/>
      <c r="O190" s="637"/>
      <c r="P190" s="588"/>
      <c r="Q190" s="588"/>
      <c r="R190" s="588"/>
      <c r="S190" s="588"/>
      <c r="T190" s="637"/>
      <c r="U190" s="637"/>
      <c r="V190" s="588"/>
      <c r="W190" s="588"/>
      <c r="X190" s="588"/>
      <c r="Y190" s="588"/>
      <c r="Z190" s="637"/>
    </row>
    <row r="191" ht="97.5" spans="1:26">
      <c r="A191" s="32">
        <v>179</v>
      </c>
      <c r="B191" s="32" t="s">
        <v>3634</v>
      </c>
      <c r="C191" s="32" t="s">
        <v>3634</v>
      </c>
      <c r="D191" s="32" t="s">
        <v>3634</v>
      </c>
      <c r="E191" s="68" t="s">
        <v>3635</v>
      </c>
      <c r="F191" s="32" t="s">
        <v>2741</v>
      </c>
      <c r="G191" s="32" t="s">
        <v>2741</v>
      </c>
      <c r="H191" s="32" t="s">
        <v>2742</v>
      </c>
      <c r="I191" s="68" t="s">
        <v>3636</v>
      </c>
      <c r="J191" s="32">
        <v>1100</v>
      </c>
      <c r="K191" s="32">
        <v>700</v>
      </c>
      <c r="L191" s="32">
        <v>400</v>
      </c>
      <c r="M191" s="32"/>
      <c r="N191" s="68" t="s">
        <v>3637</v>
      </c>
      <c r="O191" s="32" t="s">
        <v>3249</v>
      </c>
      <c r="P191" s="32"/>
      <c r="Q191" s="32" t="s">
        <v>2747</v>
      </c>
      <c r="R191" s="32" t="s">
        <v>2747</v>
      </c>
      <c r="S191" s="32" t="s">
        <v>2747</v>
      </c>
      <c r="T191" s="68" t="s">
        <v>2748</v>
      </c>
      <c r="U191" s="68" t="s">
        <v>3638</v>
      </c>
      <c r="V191" s="32" t="s">
        <v>2746</v>
      </c>
      <c r="W191" s="293" t="s">
        <v>3639</v>
      </c>
      <c r="X191" s="293" t="s">
        <v>3640</v>
      </c>
      <c r="Y191" s="537" t="s">
        <v>2750</v>
      </c>
      <c r="Z191" s="68"/>
    </row>
  </sheetData>
  <mergeCells count="41">
    <mergeCell ref="A1:B1"/>
    <mergeCell ref="A2:Z2"/>
    <mergeCell ref="F3:G3"/>
    <mergeCell ref="J3:M3"/>
    <mergeCell ref="K4:L4"/>
    <mergeCell ref="A6:I6"/>
    <mergeCell ref="A7:I7"/>
    <mergeCell ref="N7:Z7"/>
    <mergeCell ref="A88:I88"/>
    <mergeCell ref="N88:Z88"/>
    <mergeCell ref="A93:I93"/>
    <mergeCell ref="N93:Z93"/>
    <mergeCell ref="A185:I185"/>
    <mergeCell ref="N185:Z185"/>
    <mergeCell ref="A188:I188"/>
    <mergeCell ref="N188:Z188"/>
    <mergeCell ref="A190:I190"/>
    <mergeCell ref="A3:A5"/>
    <mergeCell ref="B3:B5"/>
    <mergeCell ref="C3:C5"/>
    <mergeCell ref="D3:D5"/>
    <mergeCell ref="E3:E5"/>
    <mergeCell ref="F4:F5"/>
    <mergeCell ref="G4:G5"/>
    <mergeCell ref="H3:H5"/>
    <mergeCell ref="I3:I5"/>
    <mergeCell ref="J4:J5"/>
    <mergeCell ref="M4:M5"/>
    <mergeCell ref="N3:N5"/>
    <mergeCell ref="O3:O5"/>
    <mergeCell ref="P3:P5"/>
    <mergeCell ref="Q3:Q5"/>
    <mergeCell ref="R3:R5"/>
    <mergeCell ref="S3:S5"/>
    <mergeCell ref="T3:T5"/>
    <mergeCell ref="U3:U5"/>
    <mergeCell ref="V3:V5"/>
    <mergeCell ref="W3:W5"/>
    <mergeCell ref="X3:X5"/>
    <mergeCell ref="Y3:Y5"/>
    <mergeCell ref="Z3:Z5"/>
  </mergeCells>
  <pageMargins left="0.75" right="0.75" top="1" bottom="1" header="0.5" footer="0.5"/>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5"/>
  <sheetViews>
    <sheetView workbookViewId="0">
      <selection activeCell="I11" sqref="I11"/>
    </sheetView>
  </sheetViews>
  <sheetFormatPr defaultColWidth="9" defaultRowHeight="13.5"/>
  <cols>
    <col min="9" max="9" width="44.625"/>
    <col min="14" max="14" width="44.625"/>
  </cols>
  <sheetData>
    <row r="1" ht="20.25" spans="1:25">
      <c r="A1" s="504"/>
      <c r="B1" s="504"/>
      <c r="C1" s="6"/>
      <c r="D1" s="6"/>
      <c r="E1" s="6"/>
      <c r="F1" s="6"/>
      <c r="G1" s="6"/>
      <c r="H1" s="4"/>
      <c r="I1" s="6"/>
      <c r="J1" s="418"/>
      <c r="K1" s="418"/>
      <c r="L1" s="418"/>
      <c r="M1" s="418"/>
      <c r="N1" s="3"/>
      <c r="O1" s="6"/>
      <c r="P1" s="6"/>
      <c r="Q1" s="6"/>
      <c r="R1" s="6"/>
      <c r="S1" s="6"/>
      <c r="T1" s="6"/>
      <c r="U1" s="6"/>
      <c r="V1" s="6"/>
      <c r="W1" s="6"/>
      <c r="X1" s="6"/>
      <c r="Y1" s="6"/>
    </row>
    <row r="2" ht="27" spans="1:25">
      <c r="A2" s="1" t="s">
        <v>3641</v>
      </c>
      <c r="B2" s="1"/>
      <c r="C2" s="1"/>
      <c r="D2" s="1"/>
      <c r="E2" s="1"/>
      <c r="F2" s="1"/>
      <c r="G2" s="1"/>
      <c r="H2" s="1"/>
      <c r="I2" s="1"/>
      <c r="J2" s="2"/>
      <c r="K2" s="2"/>
      <c r="L2" s="2"/>
      <c r="M2" s="2"/>
      <c r="N2" s="1"/>
      <c r="O2" s="1"/>
      <c r="P2" s="1"/>
      <c r="Q2" s="1"/>
      <c r="R2" s="1"/>
      <c r="S2" s="1"/>
      <c r="T2" s="1"/>
      <c r="U2" s="1"/>
      <c r="V2" s="1"/>
      <c r="W2" s="1"/>
      <c r="X2" s="1"/>
      <c r="Y2" s="1"/>
    </row>
    <row r="3" spans="1:25">
      <c r="A3" s="3"/>
      <c r="B3" s="3"/>
      <c r="C3" s="3"/>
      <c r="D3" s="3"/>
      <c r="E3" s="3"/>
      <c r="F3" s="3"/>
      <c r="G3" s="3"/>
      <c r="H3" s="4"/>
      <c r="I3" s="3"/>
      <c r="J3" s="418"/>
      <c r="K3" s="418"/>
      <c r="L3" s="418"/>
      <c r="M3" s="418"/>
      <c r="N3" s="3"/>
      <c r="O3" s="6"/>
      <c r="P3" s="3"/>
      <c r="Q3" s="3"/>
      <c r="R3" s="6"/>
      <c r="S3" s="6"/>
      <c r="T3" s="3"/>
      <c r="U3" s="3"/>
      <c r="V3" s="7"/>
      <c r="W3" s="7"/>
      <c r="X3" s="7"/>
      <c r="Y3" s="6"/>
    </row>
    <row r="4" spans="1:25">
      <c r="A4" s="8" t="s">
        <v>1</v>
      </c>
      <c r="B4" s="8" t="s">
        <v>2</v>
      </c>
      <c r="C4" s="8" t="s">
        <v>3</v>
      </c>
      <c r="D4" s="8" t="s">
        <v>4</v>
      </c>
      <c r="E4" s="8" t="s">
        <v>5</v>
      </c>
      <c r="F4" s="9" t="s">
        <v>6</v>
      </c>
      <c r="G4" s="9"/>
      <c r="H4" s="8" t="s">
        <v>7</v>
      </c>
      <c r="I4" s="8" t="s">
        <v>8</v>
      </c>
      <c r="J4" s="421" t="s">
        <v>9</v>
      </c>
      <c r="K4" s="421"/>
      <c r="L4" s="421"/>
      <c r="M4" s="421"/>
      <c r="N4" s="8" t="s">
        <v>10</v>
      </c>
      <c r="O4" s="8" t="s">
        <v>11</v>
      </c>
      <c r="P4" s="8" t="s">
        <v>12</v>
      </c>
      <c r="Q4" s="8" t="s">
        <v>13</v>
      </c>
      <c r="R4" s="8" t="s">
        <v>14</v>
      </c>
      <c r="S4" s="8" t="s">
        <v>15</v>
      </c>
      <c r="T4" s="8" t="s">
        <v>16</v>
      </c>
      <c r="U4" s="8" t="s">
        <v>17</v>
      </c>
      <c r="V4" s="9" t="s">
        <v>18</v>
      </c>
      <c r="W4" s="8" t="s">
        <v>19</v>
      </c>
      <c r="X4" s="8" t="s">
        <v>20</v>
      </c>
      <c r="Y4" s="9" t="s">
        <v>3642</v>
      </c>
    </row>
    <row r="5" spans="1:25">
      <c r="A5" s="11"/>
      <c r="B5" s="11"/>
      <c r="C5" s="11"/>
      <c r="D5" s="11"/>
      <c r="E5" s="11"/>
      <c r="F5" s="8" t="s">
        <v>3643</v>
      </c>
      <c r="G5" s="8" t="s">
        <v>3644</v>
      </c>
      <c r="H5" s="11"/>
      <c r="I5" s="11"/>
      <c r="J5" s="421" t="s">
        <v>24</v>
      </c>
      <c r="K5" s="421" t="s">
        <v>25</v>
      </c>
      <c r="L5" s="421"/>
      <c r="M5" s="421" t="s">
        <v>26</v>
      </c>
      <c r="N5" s="11"/>
      <c r="O5" s="11"/>
      <c r="P5" s="11"/>
      <c r="Q5" s="11"/>
      <c r="R5" s="11"/>
      <c r="S5" s="11"/>
      <c r="T5" s="11"/>
      <c r="U5" s="11"/>
      <c r="V5" s="9"/>
      <c r="W5" s="11"/>
      <c r="X5" s="11"/>
      <c r="Y5" s="9"/>
    </row>
    <row r="6" ht="27" spans="1:25">
      <c r="A6" s="12"/>
      <c r="B6" s="12"/>
      <c r="C6" s="12"/>
      <c r="D6" s="12"/>
      <c r="E6" s="12"/>
      <c r="F6" s="12"/>
      <c r="G6" s="12"/>
      <c r="H6" s="12"/>
      <c r="I6" s="12"/>
      <c r="J6" s="421"/>
      <c r="K6" s="421" t="s">
        <v>3645</v>
      </c>
      <c r="L6" s="421" t="s">
        <v>3646</v>
      </c>
      <c r="M6" s="421"/>
      <c r="N6" s="12"/>
      <c r="O6" s="12"/>
      <c r="P6" s="12"/>
      <c r="Q6" s="12"/>
      <c r="R6" s="12"/>
      <c r="S6" s="12"/>
      <c r="T6" s="12"/>
      <c r="U6" s="12"/>
      <c r="V6" s="9"/>
      <c r="W6" s="12"/>
      <c r="X6" s="12"/>
      <c r="Y6" s="9"/>
    </row>
    <row r="7" ht="14.25" spans="1:25">
      <c r="A7" s="322" t="s">
        <v>3647</v>
      </c>
      <c r="B7" s="14"/>
      <c r="C7" s="14"/>
      <c r="D7" s="14"/>
      <c r="E7" s="14"/>
      <c r="F7" s="14"/>
      <c r="G7" s="14"/>
      <c r="H7" s="14"/>
      <c r="I7" s="15"/>
      <c r="J7" s="505">
        <f>J8+J42+J46+J88+J97+J101</f>
        <v>25870</v>
      </c>
      <c r="K7" s="505">
        <f>K8+K42+K46+K88+K97+K101</f>
        <v>20580</v>
      </c>
      <c r="L7" s="505">
        <f>L8+L42+L46+L88+L97+L101</f>
        <v>3482</v>
      </c>
      <c r="M7" s="505">
        <f>M8+M42+M46+M88+M97+M101</f>
        <v>1808</v>
      </c>
      <c r="N7" s="17"/>
      <c r="O7" s="18"/>
      <c r="P7" s="19"/>
      <c r="Q7" s="19"/>
      <c r="R7" s="19"/>
      <c r="S7" s="19"/>
      <c r="T7" s="19"/>
      <c r="U7" s="19"/>
      <c r="V7" s="14"/>
      <c r="W7" s="19"/>
      <c r="X7" s="19"/>
      <c r="Y7" s="15"/>
    </row>
    <row r="8" spans="1:25">
      <c r="A8" s="506" t="s">
        <v>30</v>
      </c>
      <c r="B8" s="507"/>
      <c r="C8" s="507"/>
      <c r="D8" s="507"/>
      <c r="E8" s="507"/>
      <c r="F8" s="507"/>
      <c r="G8" s="507"/>
      <c r="H8" s="507"/>
      <c r="I8" s="508"/>
      <c r="J8" s="509">
        <f>SUM(J9:J40)</f>
        <v>14767.92</v>
      </c>
      <c r="K8" s="509">
        <f>SUM(K9:K40)</f>
        <v>12054.92</v>
      </c>
      <c r="L8" s="509">
        <f>SUM(L9:L40)</f>
        <v>1685</v>
      </c>
      <c r="M8" s="509">
        <f>SUM(M9:M40)</f>
        <v>1028</v>
      </c>
      <c r="N8" s="20"/>
      <c r="O8" s="510"/>
      <c r="P8" s="510"/>
      <c r="Q8" s="510"/>
      <c r="R8" s="510"/>
      <c r="S8" s="510"/>
      <c r="T8" s="510"/>
      <c r="U8" s="510"/>
      <c r="V8" s="510"/>
      <c r="W8" s="510"/>
      <c r="X8" s="510"/>
      <c r="Y8" s="511"/>
    </row>
    <row r="9" ht="96" spans="1:25">
      <c r="A9" s="27">
        <v>1</v>
      </c>
      <c r="B9" s="36" t="s">
        <v>31</v>
      </c>
      <c r="C9" s="36" t="s">
        <v>111</v>
      </c>
      <c r="D9" s="36" t="s">
        <v>333</v>
      </c>
      <c r="E9" s="36" t="s">
        <v>3648</v>
      </c>
      <c r="F9" s="36" t="s">
        <v>3649</v>
      </c>
      <c r="G9" s="36" t="s">
        <v>3650</v>
      </c>
      <c r="H9" s="36" t="s">
        <v>37</v>
      </c>
      <c r="I9" s="36" t="s">
        <v>3651</v>
      </c>
      <c r="J9" s="512">
        <f t="shared" ref="J9:J34" si="0">SUM(K9:M9)</f>
        <v>4350</v>
      </c>
      <c r="K9" s="512">
        <v>4350</v>
      </c>
      <c r="L9" s="512"/>
      <c r="M9" s="512"/>
      <c r="N9" s="36" t="s">
        <v>3652</v>
      </c>
      <c r="O9" s="36" t="s">
        <v>3653</v>
      </c>
      <c r="P9" s="36">
        <v>30000</v>
      </c>
      <c r="Q9" s="36" t="s">
        <v>42</v>
      </c>
      <c r="R9" s="36" t="s">
        <v>42</v>
      </c>
      <c r="S9" s="36" t="s">
        <v>41</v>
      </c>
      <c r="T9" s="36" t="s">
        <v>3654</v>
      </c>
      <c r="U9" s="36" t="s">
        <v>3655</v>
      </c>
      <c r="V9" s="36" t="s">
        <v>3656</v>
      </c>
      <c r="W9" s="36">
        <v>2026.05</v>
      </c>
      <c r="X9" s="36">
        <v>2026.12</v>
      </c>
      <c r="Y9" s="36"/>
    </row>
    <row r="10" ht="60" spans="1:25">
      <c r="A10" s="27">
        <v>2</v>
      </c>
      <c r="B10" s="36" t="s">
        <v>31</v>
      </c>
      <c r="C10" s="36" t="s">
        <v>111</v>
      </c>
      <c r="D10" s="36" t="s">
        <v>333</v>
      </c>
      <c r="E10" s="36" t="s">
        <v>3657</v>
      </c>
      <c r="F10" s="36" t="s">
        <v>3658</v>
      </c>
      <c r="G10" s="36" t="s">
        <v>3659</v>
      </c>
      <c r="H10" s="36" t="s">
        <v>37</v>
      </c>
      <c r="I10" s="36" t="s">
        <v>3660</v>
      </c>
      <c r="J10" s="512">
        <f t="shared" si="0"/>
        <v>350</v>
      </c>
      <c r="K10" s="512">
        <v>350</v>
      </c>
      <c r="L10" s="512"/>
      <c r="M10" s="512"/>
      <c r="N10" s="36" t="s">
        <v>3661</v>
      </c>
      <c r="O10" s="36" t="s">
        <v>3653</v>
      </c>
      <c r="P10" s="36">
        <v>2390</v>
      </c>
      <c r="Q10" s="36" t="s">
        <v>42</v>
      </c>
      <c r="R10" s="36" t="s">
        <v>42</v>
      </c>
      <c r="S10" s="36" t="s">
        <v>42</v>
      </c>
      <c r="T10" s="36" t="s">
        <v>3662</v>
      </c>
      <c r="U10" s="36" t="s">
        <v>3663</v>
      </c>
      <c r="V10" s="36" t="s">
        <v>3656</v>
      </c>
      <c r="W10" s="36">
        <v>2026.05</v>
      </c>
      <c r="X10" s="36">
        <v>2026.12</v>
      </c>
      <c r="Y10" s="36"/>
    </row>
    <row r="11" ht="60" spans="1:25">
      <c r="A11" s="27">
        <v>3</v>
      </c>
      <c r="B11" s="36" t="s">
        <v>31</v>
      </c>
      <c r="C11" s="36" t="s">
        <v>111</v>
      </c>
      <c r="D11" s="36" t="s">
        <v>333</v>
      </c>
      <c r="E11" s="36" t="s">
        <v>3664</v>
      </c>
      <c r="F11" s="36" t="s">
        <v>3665</v>
      </c>
      <c r="G11" s="36" t="s">
        <v>3666</v>
      </c>
      <c r="H11" s="36" t="s">
        <v>37</v>
      </c>
      <c r="I11" s="36" t="s">
        <v>3667</v>
      </c>
      <c r="J11" s="512">
        <f t="shared" si="0"/>
        <v>300</v>
      </c>
      <c r="K11" s="512">
        <v>300</v>
      </c>
      <c r="L11" s="512"/>
      <c r="M11" s="512"/>
      <c r="N11" s="30" t="s">
        <v>3668</v>
      </c>
      <c r="O11" s="36" t="s">
        <v>3669</v>
      </c>
      <c r="P11" s="36">
        <v>3500</v>
      </c>
      <c r="Q11" s="36" t="s">
        <v>42</v>
      </c>
      <c r="R11" s="36" t="s">
        <v>42</v>
      </c>
      <c r="S11" s="36" t="s">
        <v>42</v>
      </c>
      <c r="T11" s="36" t="s">
        <v>3662</v>
      </c>
      <c r="U11" s="36" t="s">
        <v>3670</v>
      </c>
      <c r="V11" s="36" t="s">
        <v>3656</v>
      </c>
      <c r="W11" s="36">
        <v>2026.05</v>
      </c>
      <c r="X11" s="36">
        <v>2026.12</v>
      </c>
      <c r="Y11" s="36"/>
    </row>
    <row r="12" ht="108" spans="1:25">
      <c r="A12" s="27">
        <v>4</v>
      </c>
      <c r="B12" s="36" t="s">
        <v>31</v>
      </c>
      <c r="C12" s="36" t="s">
        <v>111</v>
      </c>
      <c r="D12" s="36" t="s">
        <v>112</v>
      </c>
      <c r="E12" s="36" t="s">
        <v>3671</v>
      </c>
      <c r="F12" s="36" t="s">
        <v>3672</v>
      </c>
      <c r="G12" s="36" t="s">
        <v>3673</v>
      </c>
      <c r="H12" s="36" t="s">
        <v>37</v>
      </c>
      <c r="I12" s="36" t="s">
        <v>3674</v>
      </c>
      <c r="J12" s="512">
        <f t="shared" si="0"/>
        <v>350</v>
      </c>
      <c r="K12" s="512">
        <v>350</v>
      </c>
      <c r="L12" s="512"/>
      <c r="M12" s="512"/>
      <c r="N12" s="36" t="s">
        <v>3675</v>
      </c>
      <c r="O12" s="36" t="s">
        <v>3669</v>
      </c>
      <c r="P12" s="36">
        <v>5000</v>
      </c>
      <c r="Q12" s="36" t="s">
        <v>42</v>
      </c>
      <c r="R12" s="36" t="s">
        <v>42</v>
      </c>
      <c r="S12" s="36" t="s">
        <v>42</v>
      </c>
      <c r="T12" s="36" t="s">
        <v>3662</v>
      </c>
      <c r="U12" s="36" t="s">
        <v>3676</v>
      </c>
      <c r="V12" s="36" t="s">
        <v>3656</v>
      </c>
      <c r="W12" s="36">
        <v>2026.05</v>
      </c>
      <c r="X12" s="36">
        <v>2026.12</v>
      </c>
      <c r="Y12" s="36"/>
    </row>
    <row r="13" ht="120" spans="1:25">
      <c r="A13" s="27">
        <v>5</v>
      </c>
      <c r="B13" s="36" t="s">
        <v>31</v>
      </c>
      <c r="C13" s="36" t="s">
        <v>46</v>
      </c>
      <c r="D13" s="36" t="s">
        <v>3677</v>
      </c>
      <c r="E13" s="36" t="s">
        <v>3678</v>
      </c>
      <c r="F13" s="36" t="s">
        <v>3679</v>
      </c>
      <c r="G13" s="36" t="s">
        <v>3680</v>
      </c>
      <c r="H13" s="36" t="s">
        <v>37</v>
      </c>
      <c r="I13" s="36" t="s">
        <v>3681</v>
      </c>
      <c r="J13" s="512">
        <f t="shared" si="0"/>
        <v>390</v>
      </c>
      <c r="K13" s="512">
        <v>390</v>
      </c>
      <c r="L13" s="512"/>
      <c r="M13" s="512"/>
      <c r="N13" s="36" t="s">
        <v>3682</v>
      </c>
      <c r="O13" s="36" t="s">
        <v>3683</v>
      </c>
      <c r="P13" s="36">
        <v>200</v>
      </c>
      <c r="Q13" s="36" t="s">
        <v>42</v>
      </c>
      <c r="R13" s="36" t="s">
        <v>42</v>
      </c>
      <c r="S13" s="36" t="s">
        <v>42</v>
      </c>
      <c r="T13" s="36" t="s">
        <v>3662</v>
      </c>
      <c r="U13" s="36" t="s">
        <v>3684</v>
      </c>
      <c r="V13" s="36" t="s">
        <v>3656</v>
      </c>
      <c r="W13" s="36">
        <v>2026.05</v>
      </c>
      <c r="X13" s="36">
        <v>2026.12</v>
      </c>
      <c r="Y13" s="36"/>
    </row>
    <row r="14" ht="84" spans="1:25">
      <c r="A14" s="27">
        <v>6</v>
      </c>
      <c r="B14" s="36" t="s">
        <v>31</v>
      </c>
      <c r="C14" s="36" t="s">
        <v>111</v>
      </c>
      <c r="D14" s="36" t="s">
        <v>112</v>
      </c>
      <c r="E14" s="36" t="s">
        <v>3685</v>
      </c>
      <c r="F14" s="36" t="s">
        <v>3686</v>
      </c>
      <c r="G14" s="36" t="s">
        <v>3687</v>
      </c>
      <c r="H14" s="36" t="s">
        <v>37</v>
      </c>
      <c r="I14" s="36" t="s">
        <v>3688</v>
      </c>
      <c r="J14" s="512">
        <f t="shared" si="0"/>
        <v>220</v>
      </c>
      <c r="K14" s="512">
        <v>220</v>
      </c>
      <c r="L14" s="512"/>
      <c r="M14" s="512"/>
      <c r="N14" s="36" t="s">
        <v>3689</v>
      </c>
      <c r="O14" s="36" t="s">
        <v>3690</v>
      </c>
      <c r="P14" s="36">
        <v>3000</v>
      </c>
      <c r="Q14" s="36" t="s">
        <v>42</v>
      </c>
      <c r="R14" s="36" t="s">
        <v>42</v>
      </c>
      <c r="S14" s="36" t="s">
        <v>42</v>
      </c>
      <c r="T14" s="36" t="s">
        <v>3662</v>
      </c>
      <c r="U14" s="36" t="s">
        <v>3691</v>
      </c>
      <c r="V14" s="36" t="s">
        <v>3656</v>
      </c>
      <c r="W14" s="36">
        <v>2026.05</v>
      </c>
      <c r="X14" s="36">
        <v>2026.12</v>
      </c>
      <c r="Y14" s="36"/>
    </row>
    <row r="15" ht="180" spans="1:25">
      <c r="A15" s="27">
        <v>7</v>
      </c>
      <c r="B15" s="36" t="s">
        <v>31</v>
      </c>
      <c r="C15" s="36" t="s">
        <v>155</v>
      </c>
      <c r="D15" s="36" t="s">
        <v>3692</v>
      </c>
      <c r="E15" s="36" t="s">
        <v>3693</v>
      </c>
      <c r="F15" s="36" t="s">
        <v>3694</v>
      </c>
      <c r="G15" s="36"/>
      <c r="H15" s="36" t="s">
        <v>37</v>
      </c>
      <c r="I15" s="36" t="s">
        <v>3695</v>
      </c>
      <c r="J15" s="512">
        <f t="shared" si="0"/>
        <v>300</v>
      </c>
      <c r="K15" s="512">
        <v>300</v>
      </c>
      <c r="L15" s="512"/>
      <c r="M15" s="512"/>
      <c r="N15" s="36" t="s">
        <v>3696</v>
      </c>
      <c r="O15" s="36" t="s">
        <v>3697</v>
      </c>
      <c r="P15" s="36">
        <v>15000</v>
      </c>
      <c r="Q15" s="36" t="s">
        <v>42</v>
      </c>
      <c r="R15" s="36" t="s">
        <v>42</v>
      </c>
      <c r="S15" s="36" t="s">
        <v>42</v>
      </c>
      <c r="T15" s="36" t="s">
        <v>3662</v>
      </c>
      <c r="U15" s="36" t="s">
        <v>3662</v>
      </c>
      <c r="V15" s="36" t="s">
        <v>3656</v>
      </c>
      <c r="W15" s="36">
        <v>2026.05</v>
      </c>
      <c r="X15" s="36">
        <v>2026.12</v>
      </c>
      <c r="Y15" s="36"/>
    </row>
    <row r="16" ht="72" spans="1:25">
      <c r="A16" s="27">
        <v>8</v>
      </c>
      <c r="B16" s="36" t="s">
        <v>31</v>
      </c>
      <c r="C16" s="36" t="s">
        <v>46</v>
      </c>
      <c r="D16" s="36" t="s">
        <v>285</v>
      </c>
      <c r="E16" s="36" t="s">
        <v>3698</v>
      </c>
      <c r="F16" s="36" t="s">
        <v>3699</v>
      </c>
      <c r="G16" s="36"/>
      <c r="H16" s="36" t="s">
        <v>37</v>
      </c>
      <c r="I16" s="36" t="s">
        <v>3700</v>
      </c>
      <c r="J16" s="512">
        <f t="shared" si="0"/>
        <v>160</v>
      </c>
      <c r="K16" s="512"/>
      <c r="L16" s="512">
        <v>160</v>
      </c>
      <c r="M16" s="512"/>
      <c r="N16" s="36" t="s">
        <v>3701</v>
      </c>
      <c r="O16" s="36" t="s">
        <v>3702</v>
      </c>
      <c r="P16" s="36">
        <v>3560</v>
      </c>
      <c r="Q16" s="36" t="s">
        <v>42</v>
      </c>
      <c r="R16" s="36" t="s">
        <v>42</v>
      </c>
      <c r="S16" s="36" t="s">
        <v>42</v>
      </c>
      <c r="T16" s="36" t="s">
        <v>3662</v>
      </c>
      <c r="U16" s="36" t="s">
        <v>3703</v>
      </c>
      <c r="V16" s="36" t="s">
        <v>3656</v>
      </c>
      <c r="W16" s="36">
        <v>2026.05</v>
      </c>
      <c r="X16" s="36">
        <v>2026.12</v>
      </c>
      <c r="Y16" s="36"/>
    </row>
    <row r="17" ht="24" spans="1:25">
      <c r="A17" s="27">
        <v>9</v>
      </c>
      <c r="B17" s="36" t="s">
        <v>31</v>
      </c>
      <c r="C17" s="36" t="s">
        <v>32</v>
      </c>
      <c r="D17" s="36" t="s">
        <v>3704</v>
      </c>
      <c r="E17" s="36" t="s">
        <v>3705</v>
      </c>
      <c r="F17" s="36" t="s">
        <v>3694</v>
      </c>
      <c r="G17" s="36" t="s">
        <v>3706</v>
      </c>
      <c r="H17" s="36" t="s">
        <v>37</v>
      </c>
      <c r="I17" s="36" t="s">
        <v>3707</v>
      </c>
      <c r="J17" s="512">
        <f t="shared" si="0"/>
        <v>1019.92</v>
      </c>
      <c r="K17" s="512">
        <v>1019.92</v>
      </c>
      <c r="L17" s="512"/>
      <c r="M17" s="512"/>
      <c r="N17" s="36" t="s">
        <v>3708</v>
      </c>
      <c r="O17" s="36" t="s">
        <v>3709</v>
      </c>
      <c r="P17" s="36">
        <v>22000</v>
      </c>
      <c r="Q17" s="36" t="s">
        <v>41</v>
      </c>
      <c r="R17" s="36" t="s">
        <v>42</v>
      </c>
      <c r="S17" s="36" t="s">
        <v>42</v>
      </c>
      <c r="T17" s="36" t="s">
        <v>3662</v>
      </c>
      <c r="U17" s="36" t="s">
        <v>3694</v>
      </c>
      <c r="V17" s="36" t="s">
        <v>3656</v>
      </c>
      <c r="W17" s="36">
        <v>2026.01</v>
      </c>
      <c r="X17" s="36">
        <v>2026.12</v>
      </c>
      <c r="Y17" s="36"/>
    </row>
    <row r="18" ht="36" spans="1:25">
      <c r="A18" s="27">
        <v>10</v>
      </c>
      <c r="B18" s="36" t="s">
        <v>31</v>
      </c>
      <c r="C18" s="36" t="s">
        <v>46</v>
      </c>
      <c r="D18" s="36" t="s">
        <v>3710</v>
      </c>
      <c r="E18" s="36" t="s">
        <v>3711</v>
      </c>
      <c r="F18" s="36" t="s">
        <v>3694</v>
      </c>
      <c r="G18" s="36" t="s">
        <v>3712</v>
      </c>
      <c r="H18" s="36" t="s">
        <v>37</v>
      </c>
      <c r="I18" s="36" t="s">
        <v>3713</v>
      </c>
      <c r="J18" s="512">
        <f t="shared" si="0"/>
        <v>200</v>
      </c>
      <c r="K18" s="512">
        <v>200</v>
      </c>
      <c r="L18" s="512"/>
      <c r="M18" s="512"/>
      <c r="N18" s="36" t="s">
        <v>3714</v>
      </c>
      <c r="O18" s="36" t="s">
        <v>3709</v>
      </c>
      <c r="P18" s="36">
        <v>4260</v>
      </c>
      <c r="Q18" s="36" t="s">
        <v>41</v>
      </c>
      <c r="R18" s="36" t="s">
        <v>42</v>
      </c>
      <c r="S18" s="36" t="s">
        <v>42</v>
      </c>
      <c r="T18" s="36" t="s">
        <v>3662</v>
      </c>
      <c r="U18" s="36" t="s">
        <v>3694</v>
      </c>
      <c r="V18" s="36" t="s">
        <v>3656</v>
      </c>
      <c r="W18" s="36">
        <v>2026.1</v>
      </c>
      <c r="X18" s="36">
        <v>2026.12</v>
      </c>
      <c r="Y18" s="36"/>
    </row>
    <row r="19" ht="36" spans="1:25">
      <c r="A19" s="27">
        <v>11</v>
      </c>
      <c r="B19" s="36" t="s">
        <v>31</v>
      </c>
      <c r="C19" s="36" t="s">
        <v>3710</v>
      </c>
      <c r="D19" s="36" t="s">
        <v>2695</v>
      </c>
      <c r="E19" s="36" t="s">
        <v>3715</v>
      </c>
      <c r="F19" s="36" t="s">
        <v>3694</v>
      </c>
      <c r="G19" s="36" t="s">
        <v>3706</v>
      </c>
      <c r="H19" s="36" t="s">
        <v>37</v>
      </c>
      <c r="I19" s="36" t="s">
        <v>3716</v>
      </c>
      <c r="J19" s="512">
        <f t="shared" si="0"/>
        <v>200</v>
      </c>
      <c r="K19" s="512">
        <v>200</v>
      </c>
      <c r="L19" s="512"/>
      <c r="M19" s="512"/>
      <c r="N19" s="36" t="s">
        <v>3717</v>
      </c>
      <c r="O19" s="36" t="s">
        <v>3718</v>
      </c>
      <c r="P19" s="36">
        <v>700</v>
      </c>
      <c r="Q19" s="36" t="s">
        <v>3656</v>
      </c>
      <c r="R19" s="36" t="s">
        <v>42</v>
      </c>
      <c r="S19" s="36" t="s">
        <v>42</v>
      </c>
      <c r="T19" s="36" t="s">
        <v>3719</v>
      </c>
      <c r="U19" s="36" t="s">
        <v>3694</v>
      </c>
      <c r="V19" s="36" t="s">
        <v>3656</v>
      </c>
      <c r="W19" s="36">
        <v>2026.1</v>
      </c>
      <c r="X19" s="36">
        <v>2026.12</v>
      </c>
      <c r="Y19" s="36"/>
    </row>
    <row r="20" ht="132" spans="1:25">
      <c r="A20" s="27">
        <v>12</v>
      </c>
      <c r="B20" s="36" t="s">
        <v>31</v>
      </c>
      <c r="C20" s="36" t="s">
        <v>111</v>
      </c>
      <c r="D20" s="36" t="s">
        <v>333</v>
      </c>
      <c r="E20" s="36" t="s">
        <v>3720</v>
      </c>
      <c r="F20" s="36" t="s">
        <v>3721</v>
      </c>
      <c r="G20" s="36" t="s">
        <v>3722</v>
      </c>
      <c r="H20" s="36" t="s">
        <v>37</v>
      </c>
      <c r="I20" s="36" t="s">
        <v>3723</v>
      </c>
      <c r="J20" s="512">
        <f t="shared" si="0"/>
        <v>800</v>
      </c>
      <c r="K20" s="512">
        <v>800</v>
      </c>
      <c r="L20" s="512"/>
      <c r="M20" s="512"/>
      <c r="N20" s="36" t="s">
        <v>3724</v>
      </c>
      <c r="O20" s="36" t="s">
        <v>3653</v>
      </c>
      <c r="P20" s="36">
        <v>1000</v>
      </c>
      <c r="Q20" s="36" t="s">
        <v>42</v>
      </c>
      <c r="R20" s="36" t="s">
        <v>42</v>
      </c>
      <c r="S20" s="36" t="s">
        <v>42</v>
      </c>
      <c r="T20" s="36" t="s">
        <v>3662</v>
      </c>
      <c r="U20" s="36" t="s">
        <v>3725</v>
      </c>
      <c r="V20" s="36" t="s">
        <v>41</v>
      </c>
      <c r="W20" s="36">
        <v>2026.1</v>
      </c>
      <c r="X20" s="36">
        <v>2026.12</v>
      </c>
      <c r="Y20" s="36"/>
    </row>
    <row r="21" ht="60" spans="1:25">
      <c r="A21" s="27">
        <v>13</v>
      </c>
      <c r="B21" s="36" t="s">
        <v>31</v>
      </c>
      <c r="C21" s="36" t="s">
        <v>111</v>
      </c>
      <c r="D21" s="36" t="s">
        <v>111</v>
      </c>
      <c r="E21" s="36" t="s">
        <v>3726</v>
      </c>
      <c r="F21" s="36" t="s">
        <v>3686</v>
      </c>
      <c r="G21" s="36" t="s">
        <v>3727</v>
      </c>
      <c r="H21" s="36" t="s">
        <v>37</v>
      </c>
      <c r="I21" s="36" t="s">
        <v>3728</v>
      </c>
      <c r="J21" s="512">
        <f t="shared" si="0"/>
        <v>600</v>
      </c>
      <c r="K21" s="512">
        <v>600</v>
      </c>
      <c r="L21" s="512"/>
      <c r="M21" s="512"/>
      <c r="N21" s="36" t="s">
        <v>3729</v>
      </c>
      <c r="O21" s="36" t="s">
        <v>3730</v>
      </c>
      <c r="P21" s="36">
        <v>24560</v>
      </c>
      <c r="Q21" s="36" t="s">
        <v>42</v>
      </c>
      <c r="R21" s="36" t="s">
        <v>42</v>
      </c>
      <c r="S21" s="36" t="s">
        <v>42</v>
      </c>
      <c r="T21" s="36" t="s">
        <v>3662</v>
      </c>
      <c r="U21" s="36" t="s">
        <v>3691</v>
      </c>
      <c r="V21" s="36" t="s">
        <v>41</v>
      </c>
      <c r="W21" s="36">
        <v>2026.01</v>
      </c>
      <c r="X21" s="36">
        <v>2026.12</v>
      </c>
      <c r="Y21" s="36"/>
    </row>
    <row r="22" ht="60" spans="1:25">
      <c r="A22" s="27">
        <v>14</v>
      </c>
      <c r="B22" s="36" t="s">
        <v>31</v>
      </c>
      <c r="C22" s="36" t="s">
        <v>46</v>
      </c>
      <c r="D22" s="36" t="s">
        <v>47</v>
      </c>
      <c r="E22" s="36" t="s">
        <v>3731</v>
      </c>
      <c r="F22" s="36" t="s">
        <v>3686</v>
      </c>
      <c r="G22" s="36" t="s">
        <v>3732</v>
      </c>
      <c r="H22" s="36" t="s">
        <v>37</v>
      </c>
      <c r="I22" s="36" t="s">
        <v>3733</v>
      </c>
      <c r="J22" s="512">
        <f t="shared" si="0"/>
        <v>300</v>
      </c>
      <c r="K22" s="512">
        <v>300</v>
      </c>
      <c r="L22" s="512"/>
      <c r="M22" s="512"/>
      <c r="N22" s="36" t="s">
        <v>3734</v>
      </c>
      <c r="O22" s="36" t="s">
        <v>3730</v>
      </c>
      <c r="P22" s="36">
        <v>1256</v>
      </c>
      <c r="Q22" s="36" t="s">
        <v>42</v>
      </c>
      <c r="R22" s="36" t="s">
        <v>42</v>
      </c>
      <c r="S22" s="36" t="s">
        <v>42</v>
      </c>
      <c r="T22" s="36" t="s">
        <v>3662</v>
      </c>
      <c r="U22" s="36" t="s">
        <v>3691</v>
      </c>
      <c r="V22" s="36" t="s">
        <v>41</v>
      </c>
      <c r="W22" s="36">
        <v>2026.1</v>
      </c>
      <c r="X22" s="36">
        <v>2026.12</v>
      </c>
      <c r="Y22" s="36"/>
    </row>
    <row r="23" ht="36" spans="1:25">
      <c r="A23" s="27">
        <v>15</v>
      </c>
      <c r="B23" s="36" t="s">
        <v>31</v>
      </c>
      <c r="C23" s="36" t="s">
        <v>111</v>
      </c>
      <c r="D23" s="36" t="s">
        <v>112</v>
      </c>
      <c r="E23" s="36" t="s">
        <v>3735</v>
      </c>
      <c r="F23" s="36" t="s">
        <v>3649</v>
      </c>
      <c r="G23" s="36" t="s">
        <v>3736</v>
      </c>
      <c r="H23" s="36" t="s">
        <v>37</v>
      </c>
      <c r="I23" s="36" t="s">
        <v>3737</v>
      </c>
      <c r="J23" s="512">
        <f t="shared" si="0"/>
        <v>250</v>
      </c>
      <c r="K23" s="512"/>
      <c r="L23" s="512">
        <v>250</v>
      </c>
      <c r="M23" s="512">
        <v>0</v>
      </c>
      <c r="N23" s="36" t="s">
        <v>3738</v>
      </c>
      <c r="O23" s="36" t="s">
        <v>3739</v>
      </c>
      <c r="P23" s="36">
        <v>5000</v>
      </c>
      <c r="Q23" s="36" t="s">
        <v>3740</v>
      </c>
      <c r="R23" s="36" t="s">
        <v>42</v>
      </c>
      <c r="S23" s="36" t="s">
        <v>42</v>
      </c>
      <c r="T23" s="36" t="s">
        <v>3662</v>
      </c>
      <c r="U23" s="36" t="s">
        <v>3741</v>
      </c>
      <c r="V23" s="36" t="s">
        <v>41</v>
      </c>
      <c r="W23" s="36">
        <v>2026.01</v>
      </c>
      <c r="X23" s="36">
        <v>2026.12</v>
      </c>
      <c r="Y23" s="36"/>
    </row>
    <row r="24" ht="48" spans="1:25">
      <c r="A24" s="27">
        <v>16</v>
      </c>
      <c r="B24" s="36" t="s">
        <v>31</v>
      </c>
      <c r="C24" s="36" t="s">
        <v>111</v>
      </c>
      <c r="D24" s="36" t="s">
        <v>112</v>
      </c>
      <c r="E24" s="36" t="s">
        <v>3742</v>
      </c>
      <c r="F24" s="36" t="s">
        <v>3686</v>
      </c>
      <c r="G24" s="36" t="s">
        <v>3743</v>
      </c>
      <c r="H24" s="36" t="s">
        <v>37</v>
      </c>
      <c r="I24" s="36" t="s">
        <v>3744</v>
      </c>
      <c r="J24" s="512">
        <f t="shared" si="0"/>
        <v>250</v>
      </c>
      <c r="K24" s="512"/>
      <c r="L24" s="512">
        <v>250</v>
      </c>
      <c r="M24" s="512"/>
      <c r="N24" s="36" t="s">
        <v>3745</v>
      </c>
      <c r="O24" s="36" t="s">
        <v>3739</v>
      </c>
      <c r="P24" s="36">
        <v>2000</v>
      </c>
      <c r="Q24" s="36" t="s">
        <v>3740</v>
      </c>
      <c r="R24" s="36" t="s">
        <v>42</v>
      </c>
      <c r="S24" s="36" t="s">
        <v>42</v>
      </c>
      <c r="T24" s="36" t="s">
        <v>3662</v>
      </c>
      <c r="U24" s="36" t="s">
        <v>3691</v>
      </c>
      <c r="V24" s="36" t="s">
        <v>41</v>
      </c>
      <c r="W24" s="36">
        <v>2026.1</v>
      </c>
      <c r="X24" s="36">
        <v>2026.12</v>
      </c>
      <c r="Y24" s="36"/>
    </row>
    <row r="25" ht="48" spans="1:25">
      <c r="A25" s="27">
        <v>17</v>
      </c>
      <c r="B25" s="36" t="s">
        <v>31</v>
      </c>
      <c r="C25" s="36" t="s">
        <v>46</v>
      </c>
      <c r="D25" s="36" t="s">
        <v>3746</v>
      </c>
      <c r="E25" s="36" t="s">
        <v>3747</v>
      </c>
      <c r="F25" s="36" t="s">
        <v>3748</v>
      </c>
      <c r="G25" s="36" t="s">
        <v>3749</v>
      </c>
      <c r="H25" s="36" t="s">
        <v>37</v>
      </c>
      <c r="I25" s="36" t="s">
        <v>3750</v>
      </c>
      <c r="J25" s="512">
        <f t="shared" si="0"/>
        <v>400</v>
      </c>
      <c r="K25" s="512">
        <v>400</v>
      </c>
      <c r="L25" s="512"/>
      <c r="M25" s="512"/>
      <c r="N25" s="30" t="s">
        <v>3751</v>
      </c>
      <c r="O25" s="36" t="s">
        <v>3752</v>
      </c>
      <c r="P25" s="36">
        <v>10000</v>
      </c>
      <c r="Q25" s="36" t="s">
        <v>3740</v>
      </c>
      <c r="R25" s="36" t="s">
        <v>42</v>
      </c>
      <c r="S25" s="36" t="s">
        <v>42</v>
      </c>
      <c r="T25" s="36" t="s">
        <v>3719</v>
      </c>
      <c r="U25" s="36" t="s">
        <v>3694</v>
      </c>
      <c r="V25" s="36" t="s">
        <v>3656</v>
      </c>
      <c r="W25" s="36">
        <v>2026.1</v>
      </c>
      <c r="X25" s="36">
        <v>2026.12</v>
      </c>
      <c r="Y25" s="36"/>
    </row>
    <row r="26" ht="108" spans="1:25">
      <c r="A26" s="27">
        <v>18</v>
      </c>
      <c r="B26" s="36" t="s">
        <v>31</v>
      </c>
      <c r="C26" s="36" t="s">
        <v>46</v>
      </c>
      <c r="D26" s="36" t="s">
        <v>285</v>
      </c>
      <c r="E26" s="36" t="s">
        <v>3753</v>
      </c>
      <c r="F26" s="36" t="s">
        <v>3699</v>
      </c>
      <c r="G26" s="36"/>
      <c r="H26" s="36" t="s">
        <v>37</v>
      </c>
      <c r="I26" s="36" t="s">
        <v>3754</v>
      </c>
      <c r="J26" s="512">
        <f t="shared" si="0"/>
        <v>750</v>
      </c>
      <c r="K26" s="512">
        <v>345</v>
      </c>
      <c r="L26" s="512">
        <v>405</v>
      </c>
      <c r="M26" s="512"/>
      <c r="N26" s="36" t="s">
        <v>3755</v>
      </c>
      <c r="O26" s="36" t="s">
        <v>3756</v>
      </c>
      <c r="P26" s="36">
        <v>500</v>
      </c>
      <c r="Q26" s="36" t="s">
        <v>3740</v>
      </c>
      <c r="R26" s="36" t="s">
        <v>42</v>
      </c>
      <c r="S26" s="36" t="s">
        <v>42</v>
      </c>
      <c r="T26" s="36" t="s">
        <v>3662</v>
      </c>
      <c r="U26" s="36" t="s">
        <v>3757</v>
      </c>
      <c r="V26" s="36" t="s">
        <v>3656</v>
      </c>
      <c r="W26" s="36">
        <v>2026.01</v>
      </c>
      <c r="X26" s="36">
        <v>2026.12</v>
      </c>
      <c r="Y26" s="36"/>
    </row>
    <row r="27" ht="48" spans="1:25">
      <c r="A27" s="27">
        <v>19</v>
      </c>
      <c r="B27" s="36" t="s">
        <v>31</v>
      </c>
      <c r="C27" s="36" t="s">
        <v>46</v>
      </c>
      <c r="D27" s="36" t="s">
        <v>285</v>
      </c>
      <c r="E27" s="36" t="s">
        <v>3758</v>
      </c>
      <c r="F27" s="36" t="s">
        <v>3759</v>
      </c>
      <c r="G27" s="36" t="s">
        <v>3760</v>
      </c>
      <c r="H27" s="36" t="s">
        <v>3761</v>
      </c>
      <c r="I27" s="36" t="s">
        <v>3762</v>
      </c>
      <c r="J27" s="512">
        <f t="shared" si="0"/>
        <v>350</v>
      </c>
      <c r="K27" s="512">
        <v>350</v>
      </c>
      <c r="L27" s="512"/>
      <c r="M27" s="512"/>
      <c r="N27" s="36" t="s">
        <v>3763</v>
      </c>
      <c r="O27" s="36" t="s">
        <v>3764</v>
      </c>
      <c r="P27" s="36">
        <v>2000</v>
      </c>
      <c r="Q27" s="36" t="s">
        <v>3740</v>
      </c>
      <c r="R27" s="36" t="s">
        <v>42</v>
      </c>
      <c r="S27" s="36" t="s">
        <v>42</v>
      </c>
      <c r="T27" s="36" t="s">
        <v>3662</v>
      </c>
      <c r="U27" s="36" t="s">
        <v>3765</v>
      </c>
      <c r="V27" s="36" t="s">
        <v>41</v>
      </c>
      <c r="W27" s="36">
        <v>2026.1</v>
      </c>
      <c r="X27" s="36">
        <v>2026.12</v>
      </c>
      <c r="Y27" s="36"/>
    </row>
    <row r="28" ht="96" spans="1:25">
      <c r="A28" s="27">
        <v>20</v>
      </c>
      <c r="B28" s="36" t="s">
        <v>31</v>
      </c>
      <c r="C28" s="36" t="s">
        <v>31</v>
      </c>
      <c r="D28" s="36" t="s">
        <v>3766</v>
      </c>
      <c r="E28" s="36" t="s">
        <v>3767</v>
      </c>
      <c r="F28" s="36" t="s">
        <v>3649</v>
      </c>
      <c r="G28" s="36" t="s">
        <v>3768</v>
      </c>
      <c r="H28" s="36" t="s">
        <v>37</v>
      </c>
      <c r="I28" s="36" t="s">
        <v>3769</v>
      </c>
      <c r="J28" s="512">
        <f t="shared" si="0"/>
        <v>200</v>
      </c>
      <c r="K28" s="512">
        <v>0</v>
      </c>
      <c r="L28" s="512">
        <v>200</v>
      </c>
      <c r="M28" s="512">
        <v>0</v>
      </c>
      <c r="N28" s="36" t="s">
        <v>3770</v>
      </c>
      <c r="O28" s="36" t="s">
        <v>3771</v>
      </c>
      <c r="P28" s="36">
        <v>350</v>
      </c>
      <c r="Q28" s="36" t="s">
        <v>3740</v>
      </c>
      <c r="R28" s="36" t="s">
        <v>42</v>
      </c>
      <c r="S28" s="36" t="s">
        <v>41</v>
      </c>
      <c r="T28" s="36" t="s">
        <v>3662</v>
      </c>
      <c r="U28" s="36" t="s">
        <v>3741</v>
      </c>
      <c r="V28" s="36" t="s">
        <v>41</v>
      </c>
      <c r="W28" s="36" t="s">
        <v>3772</v>
      </c>
      <c r="X28" s="36">
        <v>46387</v>
      </c>
      <c r="Y28" s="36"/>
    </row>
    <row r="29" ht="48" spans="1:25">
      <c r="A29" s="27">
        <v>21</v>
      </c>
      <c r="B29" s="36" t="s">
        <v>31</v>
      </c>
      <c r="C29" s="36" t="s">
        <v>46</v>
      </c>
      <c r="D29" s="36" t="s">
        <v>112</v>
      </c>
      <c r="E29" s="36" t="s">
        <v>3773</v>
      </c>
      <c r="F29" s="36" t="s">
        <v>3686</v>
      </c>
      <c r="G29" s="36" t="s">
        <v>3774</v>
      </c>
      <c r="H29" s="36" t="s">
        <v>37</v>
      </c>
      <c r="I29" s="36" t="s">
        <v>3775</v>
      </c>
      <c r="J29" s="512">
        <f t="shared" si="0"/>
        <v>200</v>
      </c>
      <c r="K29" s="512">
        <v>200</v>
      </c>
      <c r="L29" s="512">
        <v>0</v>
      </c>
      <c r="M29" s="512">
        <v>0</v>
      </c>
      <c r="N29" s="36" t="s">
        <v>3776</v>
      </c>
      <c r="O29" s="36" t="s">
        <v>3777</v>
      </c>
      <c r="P29" s="36">
        <v>1345</v>
      </c>
      <c r="Q29" s="36" t="s">
        <v>42</v>
      </c>
      <c r="R29" s="36" t="s">
        <v>42</v>
      </c>
      <c r="S29" s="36" t="s">
        <v>41</v>
      </c>
      <c r="T29" s="36" t="s">
        <v>3662</v>
      </c>
      <c r="U29" s="36" t="s">
        <v>3691</v>
      </c>
      <c r="V29" s="36" t="s">
        <v>41</v>
      </c>
      <c r="W29" s="36">
        <v>2026.01</v>
      </c>
      <c r="X29" s="36">
        <v>2026.12</v>
      </c>
      <c r="Y29" s="36"/>
    </row>
    <row r="30" ht="60" spans="1:25">
      <c r="A30" s="27">
        <v>22</v>
      </c>
      <c r="B30" s="36" t="s">
        <v>31</v>
      </c>
      <c r="C30" s="36" t="s">
        <v>46</v>
      </c>
      <c r="D30" s="36" t="s">
        <v>112</v>
      </c>
      <c r="E30" s="36" t="s">
        <v>3778</v>
      </c>
      <c r="F30" s="36" t="s">
        <v>3686</v>
      </c>
      <c r="G30" s="36" t="s">
        <v>3779</v>
      </c>
      <c r="H30" s="36" t="s">
        <v>37</v>
      </c>
      <c r="I30" s="36" t="s">
        <v>3780</v>
      </c>
      <c r="J30" s="512">
        <f t="shared" si="0"/>
        <v>210</v>
      </c>
      <c r="K30" s="512"/>
      <c r="L30" s="512">
        <v>210</v>
      </c>
      <c r="M30" s="512"/>
      <c r="N30" s="30" t="s">
        <v>3781</v>
      </c>
      <c r="O30" s="36" t="s">
        <v>153</v>
      </c>
      <c r="P30" s="36">
        <v>1465</v>
      </c>
      <c r="Q30" s="36" t="s">
        <v>42</v>
      </c>
      <c r="R30" s="36" t="s">
        <v>42</v>
      </c>
      <c r="S30" s="36" t="s">
        <v>41</v>
      </c>
      <c r="T30" s="36" t="s">
        <v>3662</v>
      </c>
      <c r="U30" s="36" t="s">
        <v>3691</v>
      </c>
      <c r="V30" s="36" t="s">
        <v>41</v>
      </c>
      <c r="W30" s="36">
        <v>2026.01</v>
      </c>
      <c r="X30" s="36">
        <v>2026.12</v>
      </c>
      <c r="Y30" s="36"/>
    </row>
    <row r="31" ht="96" spans="1:25">
      <c r="A31" s="27">
        <v>23</v>
      </c>
      <c r="B31" s="36" t="s">
        <v>31</v>
      </c>
      <c r="C31" s="36" t="s">
        <v>46</v>
      </c>
      <c r="D31" s="36" t="s">
        <v>112</v>
      </c>
      <c r="E31" s="36" t="s">
        <v>3782</v>
      </c>
      <c r="F31" s="36" t="s">
        <v>3672</v>
      </c>
      <c r="G31" s="30" t="s">
        <v>3783</v>
      </c>
      <c r="H31" s="36"/>
      <c r="I31" s="36" t="s">
        <v>3784</v>
      </c>
      <c r="J31" s="512">
        <f t="shared" si="0"/>
        <v>490</v>
      </c>
      <c r="K31" s="512">
        <v>490</v>
      </c>
      <c r="L31" s="512"/>
      <c r="M31" s="512"/>
      <c r="N31" s="36" t="s">
        <v>3785</v>
      </c>
      <c r="O31" s="36" t="s">
        <v>153</v>
      </c>
      <c r="P31" s="36">
        <v>2561</v>
      </c>
      <c r="Q31" s="36" t="s">
        <v>42</v>
      </c>
      <c r="R31" s="36" t="s">
        <v>42</v>
      </c>
      <c r="S31" s="36" t="s">
        <v>41</v>
      </c>
      <c r="T31" s="36" t="s">
        <v>3662</v>
      </c>
      <c r="U31" s="36" t="s">
        <v>3676</v>
      </c>
      <c r="V31" s="36" t="s">
        <v>41</v>
      </c>
      <c r="W31" s="36">
        <v>2026.01</v>
      </c>
      <c r="X31" s="36">
        <v>2026.1</v>
      </c>
      <c r="Y31" s="36"/>
    </row>
    <row r="32" ht="72" spans="1:25">
      <c r="A32" s="27">
        <v>24</v>
      </c>
      <c r="B32" s="36" t="s">
        <v>31</v>
      </c>
      <c r="C32" s="36" t="s">
        <v>111</v>
      </c>
      <c r="D32" s="36" t="s">
        <v>333</v>
      </c>
      <c r="E32" s="36" t="s">
        <v>3786</v>
      </c>
      <c r="F32" s="36" t="s">
        <v>3721</v>
      </c>
      <c r="G32" s="36" t="s">
        <v>3787</v>
      </c>
      <c r="H32" s="36" t="s">
        <v>37</v>
      </c>
      <c r="I32" s="36" t="s">
        <v>3788</v>
      </c>
      <c r="J32" s="512">
        <f t="shared" si="0"/>
        <v>140</v>
      </c>
      <c r="K32" s="512">
        <v>140</v>
      </c>
      <c r="L32" s="512"/>
      <c r="M32" s="512"/>
      <c r="N32" s="36" t="s">
        <v>3789</v>
      </c>
      <c r="O32" s="36" t="s">
        <v>153</v>
      </c>
      <c r="P32" s="36">
        <v>2350</v>
      </c>
      <c r="Q32" s="36" t="s">
        <v>42</v>
      </c>
      <c r="R32" s="36" t="s">
        <v>42</v>
      </c>
      <c r="S32" s="36" t="s">
        <v>42</v>
      </c>
      <c r="T32" s="36" t="s">
        <v>3662</v>
      </c>
      <c r="U32" s="36" t="s">
        <v>3725</v>
      </c>
      <c r="V32" s="36" t="s">
        <v>41</v>
      </c>
      <c r="W32" s="36">
        <v>2026.1</v>
      </c>
      <c r="X32" s="36">
        <v>2026.12</v>
      </c>
      <c r="Y32" s="36"/>
    </row>
    <row r="33" ht="84" spans="1:25">
      <c r="A33" s="27">
        <v>25</v>
      </c>
      <c r="B33" s="36" t="s">
        <v>31</v>
      </c>
      <c r="C33" s="36" t="s">
        <v>46</v>
      </c>
      <c r="D33" s="36" t="s">
        <v>285</v>
      </c>
      <c r="E33" s="36" t="s">
        <v>3790</v>
      </c>
      <c r="F33" s="36" t="s">
        <v>3791</v>
      </c>
      <c r="G33" s="30" t="s">
        <v>3792</v>
      </c>
      <c r="H33" s="36" t="s">
        <v>37</v>
      </c>
      <c r="I33" s="36" t="s">
        <v>3793</v>
      </c>
      <c r="J33" s="512">
        <f t="shared" si="0"/>
        <v>350</v>
      </c>
      <c r="K33" s="512">
        <v>350</v>
      </c>
      <c r="L33" s="512"/>
      <c r="M33" s="512"/>
      <c r="N33" s="36" t="s">
        <v>3794</v>
      </c>
      <c r="O33" s="36" t="s">
        <v>3795</v>
      </c>
      <c r="P33" s="36">
        <v>186</v>
      </c>
      <c r="Q33" s="36" t="s">
        <v>42</v>
      </c>
      <c r="R33" s="36" t="s">
        <v>42</v>
      </c>
      <c r="S33" s="36" t="s">
        <v>42</v>
      </c>
      <c r="T33" s="36" t="s">
        <v>3662</v>
      </c>
      <c r="U33" s="36" t="s">
        <v>3796</v>
      </c>
      <c r="V33" s="36" t="s">
        <v>3656</v>
      </c>
      <c r="W33" s="36">
        <v>2026.1</v>
      </c>
      <c r="X33" s="36">
        <v>2026.12</v>
      </c>
      <c r="Y33" s="36"/>
    </row>
    <row r="34" ht="72" spans="1:25">
      <c r="A34" s="27">
        <v>26</v>
      </c>
      <c r="B34" s="36" t="s">
        <v>31</v>
      </c>
      <c r="C34" s="36" t="s">
        <v>111</v>
      </c>
      <c r="D34" s="36" t="s">
        <v>112</v>
      </c>
      <c r="E34" s="36" t="s">
        <v>3797</v>
      </c>
      <c r="F34" s="36" t="s">
        <v>3798</v>
      </c>
      <c r="G34" s="36" t="s">
        <v>3799</v>
      </c>
      <c r="H34" s="36" t="s">
        <v>3761</v>
      </c>
      <c r="I34" s="36" t="s">
        <v>3800</v>
      </c>
      <c r="J34" s="512">
        <f t="shared" si="0"/>
        <v>210</v>
      </c>
      <c r="K34" s="512"/>
      <c r="L34" s="512">
        <v>210</v>
      </c>
      <c r="M34" s="512"/>
      <c r="N34" s="36" t="s">
        <v>3801</v>
      </c>
      <c r="O34" s="36" t="s">
        <v>153</v>
      </c>
      <c r="P34" s="36">
        <v>56</v>
      </c>
      <c r="Q34" s="36" t="s">
        <v>42</v>
      </c>
      <c r="R34" s="36" t="s">
        <v>42</v>
      </c>
      <c r="S34" s="36" t="s">
        <v>41</v>
      </c>
      <c r="T34" s="36" t="s">
        <v>3662</v>
      </c>
      <c r="U34" s="36" t="s">
        <v>3765</v>
      </c>
      <c r="V34" s="36" t="s">
        <v>41</v>
      </c>
      <c r="W34" s="36">
        <v>2026.1</v>
      </c>
      <c r="X34" s="36">
        <v>2026.12</v>
      </c>
      <c r="Y34" s="36"/>
    </row>
    <row r="35" ht="84" spans="1:25">
      <c r="A35" s="27">
        <v>27</v>
      </c>
      <c r="B35" s="36" t="s">
        <v>31</v>
      </c>
      <c r="C35" s="36" t="s">
        <v>3802</v>
      </c>
      <c r="D35" s="36" t="s">
        <v>3803</v>
      </c>
      <c r="E35" s="36" t="s">
        <v>3804</v>
      </c>
      <c r="F35" s="36" t="s">
        <v>3721</v>
      </c>
      <c r="G35" s="36" t="s">
        <v>3787</v>
      </c>
      <c r="H35" s="36" t="s">
        <v>37</v>
      </c>
      <c r="I35" s="36" t="s">
        <v>3805</v>
      </c>
      <c r="J35" s="512">
        <v>100</v>
      </c>
      <c r="K35" s="512">
        <v>100</v>
      </c>
      <c r="L35" s="512"/>
      <c r="M35" s="512"/>
      <c r="N35" s="36" t="s">
        <v>3806</v>
      </c>
      <c r="O35" s="36" t="s">
        <v>153</v>
      </c>
      <c r="P35" s="36">
        <v>599</v>
      </c>
      <c r="Q35" s="36" t="s">
        <v>42</v>
      </c>
      <c r="R35" s="36" t="s">
        <v>42</v>
      </c>
      <c r="S35" s="36" t="s">
        <v>42</v>
      </c>
      <c r="T35" s="36" t="s">
        <v>3807</v>
      </c>
      <c r="U35" s="36" t="s">
        <v>3725</v>
      </c>
      <c r="V35" s="36" t="s">
        <v>41</v>
      </c>
      <c r="W35" s="36">
        <v>2026.1</v>
      </c>
      <c r="X35" s="36">
        <v>2026.12</v>
      </c>
      <c r="Y35" s="36"/>
    </row>
    <row r="36" ht="96" spans="1:25">
      <c r="A36" s="27">
        <v>28</v>
      </c>
      <c r="B36" s="36" t="s">
        <v>31</v>
      </c>
      <c r="C36" s="36" t="s">
        <v>3808</v>
      </c>
      <c r="D36" s="36" t="s">
        <v>3809</v>
      </c>
      <c r="E36" s="36" t="s">
        <v>3810</v>
      </c>
      <c r="F36" s="36" t="s">
        <v>3686</v>
      </c>
      <c r="G36" s="36" t="s">
        <v>3811</v>
      </c>
      <c r="H36" s="36" t="s">
        <v>37</v>
      </c>
      <c r="I36" s="36" t="s">
        <v>3812</v>
      </c>
      <c r="J36" s="512">
        <v>100</v>
      </c>
      <c r="K36" s="512">
        <v>100</v>
      </c>
      <c r="L36" s="512"/>
      <c r="M36" s="512"/>
      <c r="N36" s="36" t="s">
        <v>3813</v>
      </c>
      <c r="O36" s="36" t="s">
        <v>153</v>
      </c>
      <c r="P36" s="36">
        <v>700</v>
      </c>
      <c r="Q36" s="36" t="s">
        <v>42</v>
      </c>
      <c r="R36" s="36" t="s">
        <v>42</v>
      </c>
      <c r="S36" s="36" t="s">
        <v>42</v>
      </c>
      <c r="T36" s="36" t="s">
        <v>3807</v>
      </c>
      <c r="U36" s="36" t="s">
        <v>3691</v>
      </c>
      <c r="V36" s="36" t="s">
        <v>41</v>
      </c>
      <c r="W36" s="36">
        <v>2026.01</v>
      </c>
      <c r="X36" s="36">
        <v>2026.12</v>
      </c>
      <c r="Y36" s="36"/>
    </row>
    <row r="37" ht="168" spans="1:25">
      <c r="A37" s="27">
        <v>29</v>
      </c>
      <c r="B37" s="36" t="s">
        <v>31</v>
      </c>
      <c r="C37" s="36" t="s">
        <v>3808</v>
      </c>
      <c r="D37" s="36" t="s">
        <v>3809</v>
      </c>
      <c r="E37" s="36" t="s">
        <v>3814</v>
      </c>
      <c r="F37" s="36" t="s">
        <v>3791</v>
      </c>
      <c r="G37" s="36" t="s">
        <v>3815</v>
      </c>
      <c r="H37" s="36" t="s">
        <v>37</v>
      </c>
      <c r="I37" s="36" t="s">
        <v>3816</v>
      </c>
      <c r="J37" s="512">
        <v>100</v>
      </c>
      <c r="K37" s="512">
        <v>100</v>
      </c>
      <c r="L37" s="512"/>
      <c r="M37" s="512"/>
      <c r="N37" s="36" t="s">
        <v>3817</v>
      </c>
      <c r="O37" s="36" t="s">
        <v>153</v>
      </c>
      <c r="P37" s="36">
        <v>374</v>
      </c>
      <c r="Q37" s="36" t="s">
        <v>42</v>
      </c>
      <c r="R37" s="36" t="s">
        <v>42</v>
      </c>
      <c r="S37" s="36" t="s">
        <v>42</v>
      </c>
      <c r="T37" s="36" t="s">
        <v>3807</v>
      </c>
      <c r="U37" s="36" t="s">
        <v>3796</v>
      </c>
      <c r="V37" s="36" t="s">
        <v>3656</v>
      </c>
      <c r="W37" s="36">
        <v>2026.1</v>
      </c>
      <c r="X37" s="36">
        <v>2026.12</v>
      </c>
      <c r="Y37" s="36"/>
    </row>
    <row r="38" ht="120" spans="1:25">
      <c r="A38" s="27">
        <v>30</v>
      </c>
      <c r="B38" s="36" t="s">
        <v>31</v>
      </c>
      <c r="C38" s="36" t="s">
        <v>3808</v>
      </c>
      <c r="D38" s="36" t="s">
        <v>3809</v>
      </c>
      <c r="E38" s="36" t="s">
        <v>3818</v>
      </c>
      <c r="F38" s="36" t="s">
        <v>3679</v>
      </c>
      <c r="G38" s="36" t="s">
        <v>3819</v>
      </c>
      <c r="H38" s="36" t="s">
        <v>37</v>
      </c>
      <c r="I38" s="36" t="s">
        <v>3820</v>
      </c>
      <c r="J38" s="512">
        <v>100</v>
      </c>
      <c r="K38" s="512">
        <v>100</v>
      </c>
      <c r="L38" s="512"/>
      <c r="M38" s="512"/>
      <c r="N38" s="36" t="s">
        <v>3821</v>
      </c>
      <c r="O38" s="36" t="s">
        <v>153</v>
      </c>
      <c r="P38" s="36">
        <v>1150</v>
      </c>
      <c r="Q38" s="36" t="s">
        <v>42</v>
      </c>
      <c r="R38" s="36" t="s">
        <v>42</v>
      </c>
      <c r="S38" s="36" t="s">
        <v>42</v>
      </c>
      <c r="T38" s="36" t="s">
        <v>3807</v>
      </c>
      <c r="U38" s="36" t="s">
        <v>3684</v>
      </c>
      <c r="V38" s="36" t="s">
        <v>41</v>
      </c>
      <c r="W38" s="36">
        <v>2026.1</v>
      </c>
      <c r="X38" s="36">
        <v>2026.12</v>
      </c>
      <c r="Y38" s="36"/>
    </row>
    <row r="39" ht="132" spans="1:25">
      <c r="A39" s="27">
        <v>31</v>
      </c>
      <c r="B39" s="36" t="s">
        <v>31</v>
      </c>
      <c r="C39" s="36" t="s">
        <v>112</v>
      </c>
      <c r="D39" s="36" t="s">
        <v>112</v>
      </c>
      <c r="E39" s="36" t="s">
        <v>3822</v>
      </c>
      <c r="F39" s="36" t="s">
        <v>3721</v>
      </c>
      <c r="G39" s="36" t="s">
        <v>778</v>
      </c>
      <c r="H39" s="36" t="s">
        <v>37</v>
      </c>
      <c r="I39" s="36" t="s">
        <v>3823</v>
      </c>
      <c r="J39" s="512">
        <v>628</v>
      </c>
      <c r="K39" s="512"/>
      <c r="L39" s="512"/>
      <c r="M39" s="512">
        <v>628</v>
      </c>
      <c r="N39" s="36" t="s">
        <v>3824</v>
      </c>
      <c r="O39" s="36" t="s">
        <v>3825</v>
      </c>
      <c r="P39" s="36">
        <v>1200</v>
      </c>
      <c r="Q39" s="36" t="s">
        <v>42</v>
      </c>
      <c r="R39" s="36" t="s">
        <v>42</v>
      </c>
      <c r="S39" s="36" t="s">
        <v>42</v>
      </c>
      <c r="T39" s="36" t="s">
        <v>3662</v>
      </c>
      <c r="U39" s="36" t="s">
        <v>3721</v>
      </c>
      <c r="V39" s="36" t="s">
        <v>3656</v>
      </c>
      <c r="W39" s="36">
        <v>2026.01</v>
      </c>
      <c r="X39" s="36">
        <v>2026.12</v>
      </c>
      <c r="Y39" s="36"/>
    </row>
    <row r="40" ht="96" spans="1:25">
      <c r="A40" s="27">
        <v>32</v>
      </c>
      <c r="B40" s="36" t="s">
        <v>31</v>
      </c>
      <c r="C40" s="36" t="s">
        <v>112</v>
      </c>
      <c r="D40" s="36" t="s">
        <v>112</v>
      </c>
      <c r="E40" s="36" t="s">
        <v>3826</v>
      </c>
      <c r="F40" s="36" t="s">
        <v>3759</v>
      </c>
      <c r="G40" s="36" t="s">
        <v>3760</v>
      </c>
      <c r="H40" s="36" t="s">
        <v>37</v>
      </c>
      <c r="I40" s="36" t="s">
        <v>3827</v>
      </c>
      <c r="J40" s="512">
        <v>400</v>
      </c>
      <c r="K40" s="512"/>
      <c r="L40" s="512"/>
      <c r="M40" s="512">
        <v>400</v>
      </c>
      <c r="N40" s="36" t="s">
        <v>3824</v>
      </c>
      <c r="O40" s="36" t="s">
        <v>3825</v>
      </c>
      <c r="P40" s="36">
        <v>900</v>
      </c>
      <c r="Q40" s="36" t="s">
        <v>42</v>
      </c>
      <c r="R40" s="36" t="s">
        <v>42</v>
      </c>
      <c r="S40" s="36" t="s">
        <v>42</v>
      </c>
      <c r="T40" s="36" t="s">
        <v>3662</v>
      </c>
      <c r="U40" s="36" t="s">
        <v>3759</v>
      </c>
      <c r="V40" s="36" t="s">
        <v>3656</v>
      </c>
      <c r="W40" s="36">
        <v>2026.01</v>
      </c>
      <c r="X40" s="36">
        <v>2026.12</v>
      </c>
      <c r="Y40" s="36"/>
    </row>
    <row r="41" ht="192" spans="1:25">
      <c r="A41" s="27">
        <v>33</v>
      </c>
      <c r="B41" s="27" t="s">
        <v>31</v>
      </c>
      <c r="C41" s="27" t="s">
        <v>111</v>
      </c>
      <c r="D41" s="27" t="s">
        <v>3809</v>
      </c>
      <c r="E41" s="33" t="s">
        <v>3828</v>
      </c>
      <c r="F41" s="33" t="s">
        <v>3658</v>
      </c>
      <c r="G41" s="33" t="s">
        <v>3829</v>
      </c>
      <c r="H41" s="27" t="s">
        <v>37</v>
      </c>
      <c r="I41" s="36" t="s">
        <v>3830</v>
      </c>
      <c r="J41" s="27">
        <v>84</v>
      </c>
      <c r="K41" s="27"/>
      <c r="L41" s="27">
        <v>84</v>
      </c>
      <c r="M41" s="36"/>
      <c r="N41" s="36" t="s">
        <v>3831</v>
      </c>
      <c r="O41" s="27" t="s">
        <v>3832</v>
      </c>
      <c r="P41" s="27">
        <v>1075</v>
      </c>
      <c r="Q41" s="27" t="s">
        <v>42</v>
      </c>
      <c r="R41" s="27" t="s">
        <v>42</v>
      </c>
      <c r="S41" s="27" t="s">
        <v>42</v>
      </c>
      <c r="T41" s="27" t="s">
        <v>3807</v>
      </c>
      <c r="U41" s="27" t="s">
        <v>3663</v>
      </c>
      <c r="V41" s="27" t="s">
        <v>41</v>
      </c>
      <c r="W41" s="27">
        <v>2026.06</v>
      </c>
      <c r="X41" s="513">
        <v>2026.1</v>
      </c>
      <c r="Y41" s="514"/>
    </row>
    <row r="42" spans="1:25">
      <c r="A42" s="515" t="s">
        <v>1483</v>
      </c>
      <c r="B42" s="516"/>
      <c r="C42" s="516"/>
      <c r="D42" s="516"/>
      <c r="E42" s="516"/>
      <c r="F42" s="516"/>
      <c r="G42" s="516"/>
      <c r="H42" s="516"/>
      <c r="I42" s="517"/>
      <c r="J42" s="512">
        <f>SUM(J43:J45)</f>
        <v>3682.08</v>
      </c>
      <c r="K42" s="512">
        <f>SUM(K43:K45)</f>
        <v>2362.08</v>
      </c>
      <c r="L42" s="512">
        <f>SUM(L43:L45)</f>
        <v>1320</v>
      </c>
      <c r="M42" s="512"/>
      <c r="N42" s="36"/>
      <c r="O42" s="36"/>
      <c r="P42" s="36"/>
      <c r="Q42" s="36"/>
      <c r="R42" s="36"/>
      <c r="S42" s="36"/>
      <c r="T42" s="36"/>
      <c r="U42" s="36"/>
      <c r="V42" s="36"/>
      <c r="W42" s="36"/>
      <c r="X42" s="36"/>
      <c r="Y42" s="36"/>
    </row>
    <row r="43" ht="60" spans="1:25">
      <c r="A43" s="27">
        <v>1</v>
      </c>
      <c r="B43" s="36" t="s">
        <v>1484</v>
      </c>
      <c r="C43" s="36" t="s">
        <v>1491</v>
      </c>
      <c r="D43" s="36" t="s">
        <v>1492</v>
      </c>
      <c r="E43" s="36" t="s">
        <v>3833</v>
      </c>
      <c r="F43" s="36" t="s">
        <v>3694</v>
      </c>
      <c r="G43" s="36" t="s">
        <v>3706</v>
      </c>
      <c r="H43" s="36" t="s">
        <v>37</v>
      </c>
      <c r="I43" s="36" t="s">
        <v>3834</v>
      </c>
      <c r="J43" s="512">
        <f>SUM(K43:M43)</f>
        <v>1300</v>
      </c>
      <c r="K43" s="512">
        <v>1116.1</v>
      </c>
      <c r="L43" s="512">
        <v>183.9</v>
      </c>
      <c r="M43" s="512"/>
      <c r="N43" s="36" t="s">
        <v>3835</v>
      </c>
      <c r="O43" s="36" t="s">
        <v>290</v>
      </c>
      <c r="P43" s="36">
        <v>17000</v>
      </c>
      <c r="Q43" s="36" t="s">
        <v>3656</v>
      </c>
      <c r="R43" s="36" t="s">
        <v>42</v>
      </c>
      <c r="S43" s="36" t="s">
        <v>42</v>
      </c>
      <c r="T43" s="36" t="s">
        <v>3836</v>
      </c>
      <c r="U43" s="36" t="s">
        <v>3694</v>
      </c>
      <c r="V43" s="36" t="s">
        <v>3656</v>
      </c>
      <c r="W43" s="36">
        <v>2026.01</v>
      </c>
      <c r="X43" s="36">
        <v>2026.12</v>
      </c>
      <c r="Y43" s="36"/>
    </row>
    <row r="44" ht="48" spans="1:25">
      <c r="A44" s="27">
        <v>2</v>
      </c>
      <c r="B44" s="36" t="s">
        <v>1484</v>
      </c>
      <c r="C44" s="36" t="s">
        <v>1485</v>
      </c>
      <c r="D44" s="36" t="s">
        <v>1485</v>
      </c>
      <c r="E44" s="30" t="s">
        <v>3837</v>
      </c>
      <c r="F44" s="36" t="s">
        <v>3694</v>
      </c>
      <c r="G44" s="36" t="s">
        <v>3706</v>
      </c>
      <c r="H44" s="36" t="s">
        <v>37</v>
      </c>
      <c r="I44" s="30" t="s">
        <v>3838</v>
      </c>
      <c r="J44" s="512">
        <f>SUM(K44:M44)</f>
        <v>1006.08</v>
      </c>
      <c r="K44" s="512">
        <v>1006.08</v>
      </c>
      <c r="L44" s="512"/>
      <c r="M44" s="512"/>
      <c r="N44" s="36" t="s">
        <v>3839</v>
      </c>
      <c r="O44" s="36" t="s">
        <v>290</v>
      </c>
      <c r="P44" s="36">
        <v>860</v>
      </c>
      <c r="Q44" s="36" t="s">
        <v>3656</v>
      </c>
      <c r="R44" s="36" t="s">
        <v>42</v>
      </c>
      <c r="S44" s="36" t="s">
        <v>42</v>
      </c>
      <c r="T44" s="36" t="s">
        <v>3662</v>
      </c>
      <c r="U44" s="36" t="s">
        <v>3694</v>
      </c>
      <c r="V44" s="36" t="s">
        <v>3656</v>
      </c>
      <c r="W44" s="36">
        <v>2026.01</v>
      </c>
      <c r="X44" s="36">
        <v>2026.12</v>
      </c>
      <c r="Y44" s="36"/>
    </row>
    <row r="45" ht="48" spans="1:25">
      <c r="A45" s="27">
        <v>3</v>
      </c>
      <c r="B45" s="36" t="s">
        <v>1484</v>
      </c>
      <c r="C45" s="36" t="s">
        <v>1485</v>
      </c>
      <c r="D45" s="36" t="s">
        <v>1485</v>
      </c>
      <c r="E45" s="30" t="s">
        <v>3840</v>
      </c>
      <c r="F45" s="36" t="s">
        <v>3694</v>
      </c>
      <c r="G45" s="36" t="s">
        <v>3706</v>
      </c>
      <c r="H45" s="36" t="s">
        <v>37</v>
      </c>
      <c r="I45" s="36" t="s">
        <v>3841</v>
      </c>
      <c r="J45" s="512">
        <f>SUM(K45:M45)</f>
        <v>1376</v>
      </c>
      <c r="K45" s="512">
        <v>239.9</v>
      </c>
      <c r="L45" s="512">
        <v>1136.1</v>
      </c>
      <c r="M45" s="512"/>
      <c r="N45" s="36" t="s">
        <v>3842</v>
      </c>
      <c r="O45" s="36" t="s">
        <v>290</v>
      </c>
      <c r="P45" s="36">
        <v>1200</v>
      </c>
      <c r="Q45" s="36" t="s">
        <v>3656</v>
      </c>
      <c r="R45" s="36" t="s">
        <v>42</v>
      </c>
      <c r="S45" s="36" t="s">
        <v>42</v>
      </c>
      <c r="T45" s="36" t="s">
        <v>3836</v>
      </c>
      <c r="U45" s="36" t="s">
        <v>3694</v>
      </c>
      <c r="V45" s="36" t="s">
        <v>3656</v>
      </c>
      <c r="W45" s="36">
        <v>2026.01</v>
      </c>
      <c r="X45" s="36">
        <v>2026.12</v>
      </c>
      <c r="Y45" s="36"/>
    </row>
    <row r="46" spans="1:25">
      <c r="A46" s="515" t="s">
        <v>1512</v>
      </c>
      <c r="B46" s="516"/>
      <c r="C46" s="516"/>
      <c r="D46" s="516"/>
      <c r="E46" s="516"/>
      <c r="F46" s="516"/>
      <c r="G46" s="516"/>
      <c r="H46" s="516"/>
      <c r="I46" s="517"/>
      <c r="J46" s="512">
        <f>SUM(J47:J87)</f>
        <v>5831</v>
      </c>
      <c r="K46" s="512">
        <f>SUM(K47:K87)</f>
        <v>4574</v>
      </c>
      <c r="L46" s="512">
        <f>SUM(L47:L87)</f>
        <v>477</v>
      </c>
      <c r="M46" s="512">
        <f>SUM(M47:M87)</f>
        <v>780</v>
      </c>
      <c r="N46" s="36"/>
      <c r="O46" s="36"/>
      <c r="P46" s="36"/>
      <c r="Q46" s="36"/>
      <c r="R46" s="36"/>
      <c r="S46" s="36"/>
      <c r="T46" s="36"/>
      <c r="U46" s="36"/>
      <c r="V46" s="36"/>
      <c r="W46" s="36"/>
      <c r="X46" s="36"/>
      <c r="Y46" s="36"/>
    </row>
    <row r="47" ht="60" spans="1:25">
      <c r="A47" s="27">
        <v>1</v>
      </c>
      <c r="B47" s="36" t="s">
        <v>3843</v>
      </c>
      <c r="C47" s="36" t="s">
        <v>1622</v>
      </c>
      <c r="D47" s="36" t="s">
        <v>3844</v>
      </c>
      <c r="E47" s="36" t="s">
        <v>3845</v>
      </c>
      <c r="F47" s="36" t="s">
        <v>3649</v>
      </c>
      <c r="G47" s="36" t="s">
        <v>3846</v>
      </c>
      <c r="H47" s="36" t="s">
        <v>37</v>
      </c>
      <c r="I47" s="36" t="s">
        <v>3847</v>
      </c>
      <c r="J47" s="512">
        <f t="shared" ref="J47:J79" si="1">SUM(K47:M47)</f>
        <v>398</v>
      </c>
      <c r="K47" s="512">
        <v>398</v>
      </c>
      <c r="L47" s="512"/>
      <c r="M47" s="512"/>
      <c r="N47" s="30" t="s">
        <v>3848</v>
      </c>
      <c r="O47" s="36" t="s">
        <v>3849</v>
      </c>
      <c r="P47" s="36">
        <v>263</v>
      </c>
      <c r="Q47" s="36" t="s">
        <v>42</v>
      </c>
      <c r="R47" s="36" t="s">
        <v>42</v>
      </c>
      <c r="S47" s="36" t="s">
        <v>42</v>
      </c>
      <c r="T47" s="36" t="s">
        <v>3850</v>
      </c>
      <c r="U47" s="36" t="s">
        <v>3741</v>
      </c>
      <c r="V47" s="36" t="s">
        <v>41</v>
      </c>
      <c r="W47" s="36">
        <v>2026.05</v>
      </c>
      <c r="X47" s="36">
        <v>2026.12</v>
      </c>
      <c r="Y47" s="36"/>
    </row>
    <row r="48" ht="60" spans="1:25">
      <c r="A48" s="27">
        <v>2</v>
      </c>
      <c r="B48" s="36" t="s">
        <v>3843</v>
      </c>
      <c r="C48" s="36" t="s">
        <v>1622</v>
      </c>
      <c r="D48" s="36" t="s">
        <v>3844</v>
      </c>
      <c r="E48" s="36" t="s">
        <v>3851</v>
      </c>
      <c r="F48" s="36" t="s">
        <v>3665</v>
      </c>
      <c r="G48" s="36" t="s">
        <v>3666</v>
      </c>
      <c r="H48" s="36" t="s">
        <v>37</v>
      </c>
      <c r="I48" s="36" t="s">
        <v>3852</v>
      </c>
      <c r="J48" s="512">
        <f t="shared" si="1"/>
        <v>200</v>
      </c>
      <c r="K48" s="512">
        <v>200</v>
      </c>
      <c r="L48" s="512"/>
      <c r="M48" s="512"/>
      <c r="N48" s="36" t="s">
        <v>3853</v>
      </c>
      <c r="O48" s="36" t="s">
        <v>3849</v>
      </c>
      <c r="P48" s="36">
        <v>593</v>
      </c>
      <c r="Q48" s="36" t="s">
        <v>42</v>
      </c>
      <c r="R48" s="36" t="s">
        <v>42</v>
      </c>
      <c r="S48" s="36" t="s">
        <v>42</v>
      </c>
      <c r="T48" s="36" t="s">
        <v>3807</v>
      </c>
      <c r="U48" s="36" t="s">
        <v>3670</v>
      </c>
      <c r="V48" s="36" t="s">
        <v>41</v>
      </c>
      <c r="W48" s="36">
        <v>2026.05</v>
      </c>
      <c r="X48" s="36">
        <v>2026.12</v>
      </c>
      <c r="Y48" s="36"/>
    </row>
    <row r="49" ht="60" spans="1:25">
      <c r="A49" s="27">
        <v>3</v>
      </c>
      <c r="B49" s="36" t="s">
        <v>3843</v>
      </c>
      <c r="C49" s="36" t="s">
        <v>1622</v>
      </c>
      <c r="D49" s="36" t="s">
        <v>3844</v>
      </c>
      <c r="E49" s="36" t="s">
        <v>3854</v>
      </c>
      <c r="F49" s="36" t="s">
        <v>3721</v>
      </c>
      <c r="G49" s="36" t="s">
        <v>3855</v>
      </c>
      <c r="H49" s="36" t="s">
        <v>37</v>
      </c>
      <c r="I49" s="36" t="s">
        <v>3856</v>
      </c>
      <c r="J49" s="512">
        <f t="shared" si="1"/>
        <v>90</v>
      </c>
      <c r="K49" s="512">
        <v>90</v>
      </c>
      <c r="L49" s="512"/>
      <c r="M49" s="512"/>
      <c r="N49" s="36" t="s">
        <v>3857</v>
      </c>
      <c r="O49" s="36" t="s">
        <v>3849</v>
      </c>
      <c r="P49" s="36">
        <v>260</v>
      </c>
      <c r="Q49" s="36" t="s">
        <v>42</v>
      </c>
      <c r="R49" s="36" t="s">
        <v>42</v>
      </c>
      <c r="S49" s="36" t="s">
        <v>42</v>
      </c>
      <c r="T49" s="36" t="s">
        <v>3662</v>
      </c>
      <c r="U49" s="36" t="s">
        <v>3725</v>
      </c>
      <c r="V49" s="36" t="s">
        <v>41</v>
      </c>
      <c r="W49" s="36">
        <v>2026.05</v>
      </c>
      <c r="X49" s="36">
        <v>2026.12</v>
      </c>
      <c r="Y49" s="36"/>
    </row>
    <row r="50" ht="60" spans="1:25">
      <c r="A50" s="27">
        <v>4</v>
      </c>
      <c r="B50" s="36" t="s">
        <v>3843</v>
      </c>
      <c r="C50" s="36" t="s">
        <v>1622</v>
      </c>
      <c r="D50" s="36" t="s">
        <v>3844</v>
      </c>
      <c r="E50" s="36" t="s">
        <v>3858</v>
      </c>
      <c r="F50" s="36" t="s">
        <v>3859</v>
      </c>
      <c r="G50" s="30" t="s">
        <v>3650</v>
      </c>
      <c r="H50" s="36" t="s">
        <v>37</v>
      </c>
      <c r="I50" s="36" t="s">
        <v>3860</v>
      </c>
      <c r="J50" s="512">
        <f t="shared" si="1"/>
        <v>90</v>
      </c>
      <c r="K50" s="512">
        <v>90</v>
      </c>
      <c r="L50" s="512"/>
      <c r="M50" s="512"/>
      <c r="N50" s="30" t="s">
        <v>3861</v>
      </c>
      <c r="O50" s="36" t="s">
        <v>3849</v>
      </c>
      <c r="P50" s="36">
        <v>150</v>
      </c>
      <c r="Q50" s="36" t="s">
        <v>42</v>
      </c>
      <c r="R50" s="36" t="s">
        <v>42</v>
      </c>
      <c r="S50" s="36" t="s">
        <v>42</v>
      </c>
      <c r="T50" s="36" t="s">
        <v>3662</v>
      </c>
      <c r="U50" s="30" t="s">
        <v>3741</v>
      </c>
      <c r="V50" s="36" t="s">
        <v>41</v>
      </c>
      <c r="W50" s="36">
        <v>2026.05</v>
      </c>
      <c r="X50" s="36">
        <v>2026.12</v>
      </c>
      <c r="Y50" s="36"/>
    </row>
    <row r="51" ht="48" spans="1:25">
      <c r="A51" s="27">
        <v>5</v>
      </c>
      <c r="B51" s="36" t="s">
        <v>3843</v>
      </c>
      <c r="C51" s="36" t="s">
        <v>1622</v>
      </c>
      <c r="D51" s="36" t="s">
        <v>3844</v>
      </c>
      <c r="E51" s="36" t="s">
        <v>3862</v>
      </c>
      <c r="F51" s="36" t="s">
        <v>3686</v>
      </c>
      <c r="G51" s="36" t="s">
        <v>3863</v>
      </c>
      <c r="H51" s="36" t="s">
        <v>37</v>
      </c>
      <c r="I51" s="36" t="s">
        <v>3864</v>
      </c>
      <c r="J51" s="512">
        <f t="shared" si="1"/>
        <v>200</v>
      </c>
      <c r="K51" s="512">
        <v>200</v>
      </c>
      <c r="L51" s="512"/>
      <c r="M51" s="512"/>
      <c r="N51" s="30" t="s">
        <v>3865</v>
      </c>
      <c r="O51" s="36" t="s">
        <v>3849</v>
      </c>
      <c r="P51" s="36">
        <v>460</v>
      </c>
      <c r="Q51" s="36" t="s">
        <v>42</v>
      </c>
      <c r="R51" s="36" t="s">
        <v>42</v>
      </c>
      <c r="S51" s="36" t="s">
        <v>42</v>
      </c>
      <c r="T51" s="36" t="s">
        <v>3662</v>
      </c>
      <c r="U51" s="36" t="s">
        <v>3691</v>
      </c>
      <c r="V51" s="36" t="s">
        <v>3656</v>
      </c>
      <c r="W51" s="36">
        <v>2026.05</v>
      </c>
      <c r="X51" s="36">
        <v>2026.12</v>
      </c>
      <c r="Y51" s="36"/>
    </row>
    <row r="52" ht="60" spans="1:25">
      <c r="A52" s="27">
        <v>6</v>
      </c>
      <c r="B52" s="36" t="s">
        <v>3843</v>
      </c>
      <c r="C52" s="36" t="s">
        <v>1622</v>
      </c>
      <c r="D52" s="36" t="s">
        <v>3844</v>
      </c>
      <c r="E52" s="36" t="s">
        <v>3866</v>
      </c>
      <c r="F52" s="36" t="s">
        <v>3699</v>
      </c>
      <c r="G52" s="36" t="s">
        <v>3867</v>
      </c>
      <c r="H52" s="36" t="s">
        <v>37</v>
      </c>
      <c r="I52" s="36" t="s">
        <v>3868</v>
      </c>
      <c r="J52" s="512">
        <f t="shared" si="1"/>
        <v>90</v>
      </c>
      <c r="K52" s="512">
        <v>90</v>
      </c>
      <c r="L52" s="512"/>
      <c r="M52" s="512"/>
      <c r="N52" s="36" t="s">
        <v>3869</v>
      </c>
      <c r="O52" s="36" t="s">
        <v>3849</v>
      </c>
      <c r="P52" s="36">
        <v>380</v>
      </c>
      <c r="Q52" s="36" t="s">
        <v>42</v>
      </c>
      <c r="R52" s="36" t="s">
        <v>42</v>
      </c>
      <c r="S52" s="36" t="s">
        <v>42</v>
      </c>
      <c r="T52" s="36" t="s">
        <v>3662</v>
      </c>
      <c r="U52" s="36" t="s">
        <v>3703</v>
      </c>
      <c r="V52" s="36" t="s">
        <v>3656</v>
      </c>
      <c r="W52" s="36">
        <v>2026.05</v>
      </c>
      <c r="X52" s="36">
        <v>2026.12</v>
      </c>
      <c r="Y52" s="36"/>
    </row>
    <row r="53" ht="48" spans="1:25">
      <c r="A53" s="27">
        <v>7</v>
      </c>
      <c r="B53" s="36" t="s">
        <v>3843</v>
      </c>
      <c r="C53" s="36" t="s">
        <v>1622</v>
      </c>
      <c r="D53" s="36" t="s">
        <v>3844</v>
      </c>
      <c r="E53" s="36" t="s">
        <v>3870</v>
      </c>
      <c r="F53" s="36" t="s">
        <v>3748</v>
      </c>
      <c r="G53" s="30" t="s">
        <v>3871</v>
      </c>
      <c r="H53" s="36" t="s">
        <v>37</v>
      </c>
      <c r="I53" s="36" t="s">
        <v>3872</v>
      </c>
      <c r="J53" s="512">
        <f t="shared" si="1"/>
        <v>140</v>
      </c>
      <c r="K53" s="512">
        <v>140</v>
      </c>
      <c r="L53" s="512"/>
      <c r="M53" s="512"/>
      <c r="N53" s="36" t="s">
        <v>3872</v>
      </c>
      <c r="O53" s="36" t="s">
        <v>3849</v>
      </c>
      <c r="P53" s="36">
        <v>360</v>
      </c>
      <c r="Q53" s="36" t="s">
        <v>42</v>
      </c>
      <c r="R53" s="36" t="s">
        <v>42</v>
      </c>
      <c r="S53" s="36" t="s">
        <v>42</v>
      </c>
      <c r="T53" s="36" t="s">
        <v>3662</v>
      </c>
      <c r="U53" s="36" t="s">
        <v>3873</v>
      </c>
      <c r="V53" s="36" t="s">
        <v>3656</v>
      </c>
      <c r="W53" s="36">
        <v>2026.05</v>
      </c>
      <c r="X53" s="36">
        <v>2026.12</v>
      </c>
      <c r="Y53" s="36"/>
    </row>
    <row r="54" ht="108" spans="1:25">
      <c r="A54" s="27">
        <v>8</v>
      </c>
      <c r="B54" s="36" t="s">
        <v>3843</v>
      </c>
      <c r="C54" s="36" t="s">
        <v>1622</v>
      </c>
      <c r="D54" s="36" t="s">
        <v>3844</v>
      </c>
      <c r="E54" s="36" t="s">
        <v>3874</v>
      </c>
      <c r="F54" s="36" t="s">
        <v>3658</v>
      </c>
      <c r="G54" s="30" t="s">
        <v>3829</v>
      </c>
      <c r="H54" s="36" t="s">
        <v>37</v>
      </c>
      <c r="I54" s="36" t="s">
        <v>3875</v>
      </c>
      <c r="J54" s="512">
        <f t="shared" si="1"/>
        <v>100</v>
      </c>
      <c r="K54" s="512">
        <v>100</v>
      </c>
      <c r="L54" s="512"/>
      <c r="M54" s="512"/>
      <c r="N54" s="36" t="s">
        <v>3876</v>
      </c>
      <c r="O54" s="36" t="s">
        <v>3849</v>
      </c>
      <c r="P54" s="36">
        <v>320</v>
      </c>
      <c r="Q54" s="36" t="s">
        <v>42</v>
      </c>
      <c r="R54" s="36" t="s">
        <v>42</v>
      </c>
      <c r="S54" s="36" t="s">
        <v>42</v>
      </c>
      <c r="T54" s="36" t="s">
        <v>3662</v>
      </c>
      <c r="U54" s="36" t="s">
        <v>3663</v>
      </c>
      <c r="V54" s="36" t="s">
        <v>3656</v>
      </c>
      <c r="W54" s="36">
        <v>2026.05</v>
      </c>
      <c r="X54" s="36">
        <v>2026.12</v>
      </c>
      <c r="Y54" s="36"/>
    </row>
    <row r="55" ht="48" spans="1:25">
      <c r="A55" s="27">
        <v>9</v>
      </c>
      <c r="B55" s="36" t="s">
        <v>3843</v>
      </c>
      <c r="C55" s="36" t="s">
        <v>1622</v>
      </c>
      <c r="D55" s="36" t="s">
        <v>3844</v>
      </c>
      <c r="E55" s="36" t="s">
        <v>3877</v>
      </c>
      <c r="F55" s="36" t="s">
        <v>3791</v>
      </c>
      <c r="G55" s="30" t="s">
        <v>3878</v>
      </c>
      <c r="H55" s="36" t="s">
        <v>37</v>
      </c>
      <c r="I55" s="36" t="s">
        <v>3879</v>
      </c>
      <c r="J55" s="512">
        <f t="shared" si="1"/>
        <v>100</v>
      </c>
      <c r="K55" s="512">
        <v>100</v>
      </c>
      <c r="L55" s="512"/>
      <c r="M55" s="512"/>
      <c r="N55" s="36" t="s">
        <v>3880</v>
      </c>
      <c r="O55" s="36" t="s">
        <v>3849</v>
      </c>
      <c r="P55" s="36">
        <v>290</v>
      </c>
      <c r="Q55" s="36" t="s">
        <v>42</v>
      </c>
      <c r="R55" s="36" t="s">
        <v>42</v>
      </c>
      <c r="S55" s="36" t="s">
        <v>42</v>
      </c>
      <c r="T55" s="36" t="s">
        <v>3662</v>
      </c>
      <c r="U55" s="36" t="s">
        <v>3796</v>
      </c>
      <c r="V55" s="36" t="s">
        <v>3656</v>
      </c>
      <c r="W55" s="36">
        <v>2026.05</v>
      </c>
      <c r="X55" s="36">
        <v>2026.12</v>
      </c>
      <c r="Y55" s="36"/>
    </row>
    <row r="56" ht="84" spans="1:25">
      <c r="A56" s="27">
        <v>10</v>
      </c>
      <c r="B56" s="36" t="s">
        <v>3843</v>
      </c>
      <c r="C56" s="36" t="s">
        <v>1622</v>
      </c>
      <c r="D56" s="36" t="s">
        <v>3844</v>
      </c>
      <c r="E56" s="36" t="s">
        <v>3881</v>
      </c>
      <c r="F56" s="36" t="s">
        <v>3759</v>
      </c>
      <c r="G56" s="30" t="s">
        <v>3882</v>
      </c>
      <c r="H56" s="36" t="s">
        <v>37</v>
      </c>
      <c r="I56" s="36" t="s">
        <v>3883</v>
      </c>
      <c r="J56" s="512">
        <f t="shared" si="1"/>
        <v>90</v>
      </c>
      <c r="K56" s="512">
        <v>90</v>
      </c>
      <c r="L56" s="512"/>
      <c r="M56" s="512"/>
      <c r="N56" s="36" t="s">
        <v>3884</v>
      </c>
      <c r="O56" s="36" t="s">
        <v>3849</v>
      </c>
      <c r="P56" s="36">
        <v>298</v>
      </c>
      <c r="Q56" s="36" t="s">
        <v>42</v>
      </c>
      <c r="R56" s="36" t="s">
        <v>42</v>
      </c>
      <c r="S56" s="36" t="s">
        <v>42</v>
      </c>
      <c r="T56" s="36" t="s">
        <v>3662</v>
      </c>
      <c r="U56" s="36" t="s">
        <v>3765</v>
      </c>
      <c r="V56" s="36" t="s">
        <v>3656</v>
      </c>
      <c r="W56" s="36">
        <v>2026.05</v>
      </c>
      <c r="X56" s="36">
        <v>2026.12</v>
      </c>
      <c r="Y56" s="36"/>
    </row>
    <row r="57" ht="72" spans="1:25">
      <c r="A57" s="27">
        <v>11</v>
      </c>
      <c r="B57" s="36" t="s">
        <v>3843</v>
      </c>
      <c r="C57" s="36" t="s">
        <v>1622</v>
      </c>
      <c r="D57" s="36" t="s">
        <v>3844</v>
      </c>
      <c r="E57" s="36" t="s">
        <v>3885</v>
      </c>
      <c r="F57" s="36" t="s">
        <v>3759</v>
      </c>
      <c r="G57" s="36" t="s">
        <v>3878</v>
      </c>
      <c r="H57" s="36" t="s">
        <v>37</v>
      </c>
      <c r="I57" s="36" t="s">
        <v>3886</v>
      </c>
      <c r="J57" s="512">
        <f t="shared" si="1"/>
        <v>200</v>
      </c>
      <c r="K57" s="512">
        <v>200</v>
      </c>
      <c r="L57" s="512"/>
      <c r="M57" s="512"/>
      <c r="N57" s="36" t="s">
        <v>3887</v>
      </c>
      <c r="O57" s="36" t="s">
        <v>3849</v>
      </c>
      <c r="P57" s="36">
        <v>312</v>
      </c>
      <c r="Q57" s="36" t="s">
        <v>42</v>
      </c>
      <c r="R57" s="36" t="s">
        <v>42</v>
      </c>
      <c r="S57" s="36" t="s">
        <v>42</v>
      </c>
      <c r="T57" s="36" t="s">
        <v>3662</v>
      </c>
      <c r="U57" s="36" t="s">
        <v>3765</v>
      </c>
      <c r="V57" s="36" t="s">
        <v>3656</v>
      </c>
      <c r="W57" s="36">
        <v>2026.05</v>
      </c>
      <c r="X57" s="36">
        <v>2026.12</v>
      </c>
      <c r="Y57" s="36"/>
    </row>
    <row r="58" ht="48" spans="1:25">
      <c r="A58" s="27">
        <v>12</v>
      </c>
      <c r="B58" s="36" t="s">
        <v>3843</v>
      </c>
      <c r="C58" s="36" t="s">
        <v>1622</v>
      </c>
      <c r="D58" s="36" t="s">
        <v>3844</v>
      </c>
      <c r="E58" s="36" t="s">
        <v>3888</v>
      </c>
      <c r="F58" s="36" t="s">
        <v>3759</v>
      </c>
      <c r="G58" s="30" t="s">
        <v>3889</v>
      </c>
      <c r="H58" s="36" t="s">
        <v>37</v>
      </c>
      <c r="I58" s="36" t="s">
        <v>3890</v>
      </c>
      <c r="J58" s="512">
        <f t="shared" si="1"/>
        <v>150</v>
      </c>
      <c r="K58" s="512">
        <v>150</v>
      </c>
      <c r="L58" s="512"/>
      <c r="M58" s="512"/>
      <c r="N58" s="36" t="s">
        <v>3891</v>
      </c>
      <c r="O58" s="36" t="s">
        <v>3849</v>
      </c>
      <c r="P58" s="36">
        <v>305</v>
      </c>
      <c r="Q58" s="36" t="s">
        <v>42</v>
      </c>
      <c r="R58" s="36" t="s">
        <v>42</v>
      </c>
      <c r="S58" s="36" t="s">
        <v>42</v>
      </c>
      <c r="T58" s="36" t="s">
        <v>3662</v>
      </c>
      <c r="U58" s="36" t="s">
        <v>3765</v>
      </c>
      <c r="V58" s="36" t="s">
        <v>3656</v>
      </c>
      <c r="W58" s="36">
        <v>2026.05</v>
      </c>
      <c r="X58" s="36">
        <v>2026.12</v>
      </c>
      <c r="Y58" s="36"/>
    </row>
    <row r="59" ht="60" spans="1:25">
      <c r="A59" s="27">
        <v>13</v>
      </c>
      <c r="B59" s="36" t="s">
        <v>3843</v>
      </c>
      <c r="C59" s="36" t="s">
        <v>1622</v>
      </c>
      <c r="D59" s="36" t="s">
        <v>3844</v>
      </c>
      <c r="E59" s="36" t="s">
        <v>3892</v>
      </c>
      <c r="F59" s="36" t="s">
        <v>3893</v>
      </c>
      <c r="G59" s="30" t="s">
        <v>3894</v>
      </c>
      <c r="H59" s="36" t="s">
        <v>37</v>
      </c>
      <c r="I59" s="36" t="s">
        <v>3895</v>
      </c>
      <c r="J59" s="512">
        <f t="shared" si="1"/>
        <v>100</v>
      </c>
      <c r="K59" s="512">
        <v>100</v>
      </c>
      <c r="L59" s="512"/>
      <c r="M59" s="512"/>
      <c r="N59" s="36" t="s">
        <v>3896</v>
      </c>
      <c r="O59" s="36" t="s">
        <v>3849</v>
      </c>
      <c r="P59" s="36">
        <v>376</v>
      </c>
      <c r="Q59" s="36" t="s">
        <v>42</v>
      </c>
      <c r="R59" s="36" t="s">
        <v>42</v>
      </c>
      <c r="S59" s="36" t="s">
        <v>42</v>
      </c>
      <c r="T59" s="36" t="s">
        <v>3662</v>
      </c>
      <c r="U59" s="36" t="s">
        <v>3897</v>
      </c>
      <c r="V59" s="36" t="s">
        <v>3656</v>
      </c>
      <c r="W59" s="36">
        <v>2026.05</v>
      </c>
      <c r="X59" s="36">
        <v>2026.12</v>
      </c>
      <c r="Y59" s="36"/>
    </row>
    <row r="60" ht="60" spans="1:25">
      <c r="A60" s="27">
        <v>14</v>
      </c>
      <c r="B60" s="36" t="s">
        <v>3843</v>
      </c>
      <c r="C60" s="36" t="s">
        <v>1622</v>
      </c>
      <c r="D60" s="36" t="s">
        <v>3844</v>
      </c>
      <c r="E60" s="36" t="s">
        <v>3898</v>
      </c>
      <c r="F60" s="36" t="s">
        <v>3893</v>
      </c>
      <c r="G60" s="30" t="s">
        <v>3899</v>
      </c>
      <c r="H60" s="36" t="s">
        <v>37</v>
      </c>
      <c r="I60" s="36" t="s">
        <v>3900</v>
      </c>
      <c r="J60" s="512">
        <f t="shared" si="1"/>
        <v>40</v>
      </c>
      <c r="K60" s="512">
        <v>40</v>
      </c>
      <c r="L60" s="512"/>
      <c r="M60" s="512"/>
      <c r="N60" s="36" t="s">
        <v>3896</v>
      </c>
      <c r="O60" s="36" t="s">
        <v>3849</v>
      </c>
      <c r="P60" s="36">
        <v>270</v>
      </c>
      <c r="Q60" s="36" t="s">
        <v>42</v>
      </c>
      <c r="R60" s="36" t="s">
        <v>42</v>
      </c>
      <c r="S60" s="36" t="s">
        <v>42</v>
      </c>
      <c r="T60" s="36" t="s">
        <v>3662</v>
      </c>
      <c r="U60" s="36" t="s">
        <v>3897</v>
      </c>
      <c r="V60" s="36" t="s">
        <v>3656</v>
      </c>
      <c r="W60" s="36">
        <v>2026.05</v>
      </c>
      <c r="X60" s="36">
        <v>2026.12</v>
      </c>
      <c r="Y60" s="36"/>
    </row>
    <row r="61" ht="84" spans="1:25">
      <c r="A61" s="27">
        <v>15</v>
      </c>
      <c r="B61" s="36" t="s">
        <v>3843</v>
      </c>
      <c r="C61" s="36" t="s">
        <v>1622</v>
      </c>
      <c r="D61" s="36" t="s">
        <v>3844</v>
      </c>
      <c r="E61" s="36" t="s">
        <v>3901</v>
      </c>
      <c r="F61" s="36" t="s">
        <v>3672</v>
      </c>
      <c r="G61" s="36" t="s">
        <v>3902</v>
      </c>
      <c r="H61" s="36" t="s">
        <v>37</v>
      </c>
      <c r="I61" s="36" t="s">
        <v>3903</v>
      </c>
      <c r="J61" s="512">
        <f t="shared" si="1"/>
        <v>100</v>
      </c>
      <c r="K61" s="512">
        <v>100</v>
      </c>
      <c r="L61" s="512"/>
      <c r="M61" s="512"/>
      <c r="N61" s="36" t="s">
        <v>3904</v>
      </c>
      <c r="O61" s="36" t="s">
        <v>3849</v>
      </c>
      <c r="P61" s="36">
        <v>358</v>
      </c>
      <c r="Q61" s="36" t="s">
        <v>42</v>
      </c>
      <c r="R61" s="36" t="s">
        <v>42</v>
      </c>
      <c r="S61" s="36" t="s">
        <v>42</v>
      </c>
      <c r="T61" s="36" t="s">
        <v>3662</v>
      </c>
      <c r="U61" s="36" t="s">
        <v>3676</v>
      </c>
      <c r="V61" s="36" t="s">
        <v>3656</v>
      </c>
      <c r="W61" s="36">
        <v>2026.05</v>
      </c>
      <c r="X61" s="36">
        <v>2026.12</v>
      </c>
      <c r="Y61" s="36"/>
    </row>
    <row r="62" ht="48" spans="1:25">
      <c r="A62" s="27">
        <v>16</v>
      </c>
      <c r="B62" s="36" t="s">
        <v>3843</v>
      </c>
      <c r="C62" s="36" t="s">
        <v>1622</v>
      </c>
      <c r="D62" s="36" t="s">
        <v>3844</v>
      </c>
      <c r="E62" s="36" t="s">
        <v>3905</v>
      </c>
      <c r="F62" s="36" t="s">
        <v>3679</v>
      </c>
      <c r="G62" s="36" t="s">
        <v>3906</v>
      </c>
      <c r="H62" s="36" t="s">
        <v>37</v>
      </c>
      <c r="I62" s="36" t="s">
        <v>3907</v>
      </c>
      <c r="J62" s="512">
        <f t="shared" si="1"/>
        <v>100</v>
      </c>
      <c r="K62" s="512">
        <v>100</v>
      </c>
      <c r="L62" s="512"/>
      <c r="M62" s="512"/>
      <c r="N62" s="36" t="s">
        <v>3896</v>
      </c>
      <c r="O62" s="36" t="s">
        <v>3849</v>
      </c>
      <c r="P62" s="36">
        <v>245</v>
      </c>
      <c r="Q62" s="36" t="s">
        <v>42</v>
      </c>
      <c r="R62" s="36" t="s">
        <v>42</v>
      </c>
      <c r="S62" s="36" t="s">
        <v>42</v>
      </c>
      <c r="T62" s="36" t="s">
        <v>3662</v>
      </c>
      <c r="U62" s="36" t="s">
        <v>3684</v>
      </c>
      <c r="V62" s="36" t="s">
        <v>3656</v>
      </c>
      <c r="W62" s="36">
        <v>2026.05</v>
      </c>
      <c r="X62" s="36">
        <v>2026.12</v>
      </c>
      <c r="Y62" s="36"/>
    </row>
    <row r="63" ht="36" spans="1:25">
      <c r="A63" s="27">
        <v>17</v>
      </c>
      <c r="B63" s="36" t="s">
        <v>3843</v>
      </c>
      <c r="C63" s="36" t="s">
        <v>1622</v>
      </c>
      <c r="D63" s="36" t="s">
        <v>3908</v>
      </c>
      <c r="E63" s="36" t="s">
        <v>3909</v>
      </c>
      <c r="F63" s="36" t="s">
        <v>3721</v>
      </c>
      <c r="G63" s="36" t="s">
        <v>3910</v>
      </c>
      <c r="H63" s="36" t="s">
        <v>37</v>
      </c>
      <c r="I63" s="36" t="s">
        <v>3911</v>
      </c>
      <c r="J63" s="512">
        <f t="shared" si="1"/>
        <v>50</v>
      </c>
      <c r="K63" s="512">
        <v>50</v>
      </c>
      <c r="L63" s="512"/>
      <c r="M63" s="512"/>
      <c r="N63" s="36" t="s">
        <v>3912</v>
      </c>
      <c r="O63" s="36" t="s">
        <v>3849</v>
      </c>
      <c r="P63" s="36"/>
      <c r="Q63" s="36" t="s">
        <v>42</v>
      </c>
      <c r="R63" s="36" t="s">
        <v>42</v>
      </c>
      <c r="S63" s="36" t="s">
        <v>42</v>
      </c>
      <c r="T63" s="36" t="s">
        <v>3662</v>
      </c>
      <c r="U63" s="36" t="s">
        <v>3725</v>
      </c>
      <c r="V63" s="36" t="s">
        <v>3656</v>
      </c>
      <c r="W63" s="36">
        <v>2026.05</v>
      </c>
      <c r="X63" s="36">
        <v>2026.12</v>
      </c>
      <c r="Y63" s="36"/>
    </row>
    <row r="64" ht="48" spans="1:25">
      <c r="A64" s="27">
        <v>18</v>
      </c>
      <c r="B64" s="36" t="s">
        <v>3843</v>
      </c>
      <c r="C64" s="36" t="s">
        <v>1622</v>
      </c>
      <c r="D64" s="36" t="s">
        <v>3908</v>
      </c>
      <c r="E64" s="36" t="s">
        <v>3909</v>
      </c>
      <c r="F64" s="36" t="s">
        <v>3686</v>
      </c>
      <c r="G64" s="36" t="s">
        <v>3913</v>
      </c>
      <c r="H64" s="36" t="s">
        <v>37</v>
      </c>
      <c r="I64" s="36" t="s">
        <v>3914</v>
      </c>
      <c r="J64" s="512">
        <f t="shared" si="1"/>
        <v>20</v>
      </c>
      <c r="K64" s="512">
        <v>20</v>
      </c>
      <c r="L64" s="512"/>
      <c r="M64" s="512"/>
      <c r="N64" s="36" t="s">
        <v>3915</v>
      </c>
      <c r="O64" s="36" t="s">
        <v>3849</v>
      </c>
      <c r="P64" s="36"/>
      <c r="Q64" s="36" t="s">
        <v>42</v>
      </c>
      <c r="R64" s="36" t="s">
        <v>42</v>
      </c>
      <c r="S64" s="36" t="s">
        <v>42</v>
      </c>
      <c r="T64" s="36" t="s">
        <v>3662</v>
      </c>
      <c r="U64" s="36" t="s">
        <v>3691</v>
      </c>
      <c r="V64" s="36" t="s">
        <v>3656</v>
      </c>
      <c r="W64" s="36">
        <v>2026.05</v>
      </c>
      <c r="X64" s="36">
        <v>2026.12</v>
      </c>
      <c r="Y64" s="36"/>
    </row>
    <row r="65" ht="48" spans="1:25">
      <c r="A65" s="27">
        <v>19</v>
      </c>
      <c r="B65" s="36" t="s">
        <v>3843</v>
      </c>
      <c r="C65" s="36" t="s">
        <v>1622</v>
      </c>
      <c r="D65" s="36" t="s">
        <v>3908</v>
      </c>
      <c r="E65" s="36" t="s">
        <v>3909</v>
      </c>
      <c r="F65" s="30" t="s">
        <v>3699</v>
      </c>
      <c r="G65" s="36" t="s">
        <v>3916</v>
      </c>
      <c r="H65" s="36" t="s">
        <v>37</v>
      </c>
      <c r="I65" s="36" t="s">
        <v>3917</v>
      </c>
      <c r="J65" s="512">
        <f t="shared" si="1"/>
        <v>20</v>
      </c>
      <c r="K65" s="512">
        <v>20</v>
      </c>
      <c r="L65" s="512"/>
      <c r="M65" s="512"/>
      <c r="N65" s="36" t="s">
        <v>3896</v>
      </c>
      <c r="O65" s="36" t="s">
        <v>3849</v>
      </c>
      <c r="P65" s="36"/>
      <c r="Q65" s="36" t="s">
        <v>42</v>
      </c>
      <c r="R65" s="36" t="s">
        <v>42</v>
      </c>
      <c r="S65" s="36" t="s">
        <v>42</v>
      </c>
      <c r="T65" s="36" t="s">
        <v>3662</v>
      </c>
      <c r="U65" s="36" t="s">
        <v>3663</v>
      </c>
      <c r="V65" s="36" t="s">
        <v>3656</v>
      </c>
      <c r="W65" s="36">
        <v>2026.05</v>
      </c>
      <c r="X65" s="36">
        <v>2026.12</v>
      </c>
      <c r="Y65" s="36"/>
    </row>
    <row r="66" ht="60" spans="1:25">
      <c r="A66" s="27">
        <v>20</v>
      </c>
      <c r="B66" s="36" t="s">
        <v>3843</v>
      </c>
      <c r="C66" s="36" t="s">
        <v>1622</v>
      </c>
      <c r="D66" s="36" t="s">
        <v>3908</v>
      </c>
      <c r="E66" s="36" t="s">
        <v>3909</v>
      </c>
      <c r="F66" s="36" t="s">
        <v>3791</v>
      </c>
      <c r="G66" s="36" t="s">
        <v>3918</v>
      </c>
      <c r="H66" s="36" t="s">
        <v>37</v>
      </c>
      <c r="I66" s="36" t="s">
        <v>3919</v>
      </c>
      <c r="J66" s="512">
        <f t="shared" si="1"/>
        <v>50</v>
      </c>
      <c r="K66" s="512">
        <v>50</v>
      </c>
      <c r="L66" s="512"/>
      <c r="M66" s="512"/>
      <c r="N66" s="36" t="s">
        <v>3896</v>
      </c>
      <c r="O66" s="36" t="s">
        <v>3849</v>
      </c>
      <c r="P66" s="36"/>
      <c r="Q66" s="36" t="s">
        <v>42</v>
      </c>
      <c r="R66" s="36" t="s">
        <v>42</v>
      </c>
      <c r="S66" s="36" t="s">
        <v>42</v>
      </c>
      <c r="T66" s="36" t="s">
        <v>3662</v>
      </c>
      <c r="U66" s="36" t="s">
        <v>3796</v>
      </c>
      <c r="V66" s="36" t="s">
        <v>3656</v>
      </c>
      <c r="W66" s="36">
        <v>2026.05</v>
      </c>
      <c r="X66" s="36">
        <v>2026.12</v>
      </c>
      <c r="Y66" s="36"/>
    </row>
    <row r="67" ht="60" spans="1:25">
      <c r="A67" s="27">
        <v>21</v>
      </c>
      <c r="B67" s="36" t="s">
        <v>3843</v>
      </c>
      <c r="C67" s="36" t="s">
        <v>1622</v>
      </c>
      <c r="D67" s="36" t="s">
        <v>3908</v>
      </c>
      <c r="E67" s="36" t="s">
        <v>3909</v>
      </c>
      <c r="F67" s="36" t="s">
        <v>3679</v>
      </c>
      <c r="G67" s="36" t="s">
        <v>3920</v>
      </c>
      <c r="H67" s="36" t="s">
        <v>37</v>
      </c>
      <c r="I67" s="36" t="s">
        <v>3919</v>
      </c>
      <c r="J67" s="512">
        <f t="shared" si="1"/>
        <v>50</v>
      </c>
      <c r="K67" s="512">
        <v>50</v>
      </c>
      <c r="L67" s="512"/>
      <c r="M67" s="512"/>
      <c r="N67" s="36" t="s">
        <v>3912</v>
      </c>
      <c r="O67" s="36" t="s">
        <v>3849</v>
      </c>
      <c r="P67" s="36"/>
      <c r="Q67" s="36" t="s">
        <v>42</v>
      </c>
      <c r="R67" s="36" t="s">
        <v>42</v>
      </c>
      <c r="S67" s="36" t="s">
        <v>42</v>
      </c>
      <c r="T67" s="36" t="s">
        <v>3662</v>
      </c>
      <c r="U67" s="36" t="s">
        <v>3684</v>
      </c>
      <c r="V67" s="36" t="s">
        <v>3656</v>
      </c>
      <c r="W67" s="36">
        <v>2026.05</v>
      </c>
      <c r="X67" s="36">
        <v>2026.12</v>
      </c>
      <c r="Y67" s="36"/>
    </row>
    <row r="68" ht="24" spans="1:25">
      <c r="A68" s="27">
        <v>22</v>
      </c>
      <c r="B68" s="36" t="s">
        <v>3843</v>
      </c>
      <c r="C68" s="36" t="s">
        <v>1622</v>
      </c>
      <c r="D68" s="36" t="s">
        <v>3908</v>
      </c>
      <c r="E68" s="36" t="s">
        <v>3909</v>
      </c>
      <c r="F68" s="36" t="s">
        <v>3672</v>
      </c>
      <c r="G68" s="36" t="s">
        <v>3921</v>
      </c>
      <c r="H68" s="36" t="s">
        <v>37</v>
      </c>
      <c r="I68" s="36" t="s">
        <v>3922</v>
      </c>
      <c r="J68" s="512">
        <f t="shared" si="1"/>
        <v>10</v>
      </c>
      <c r="K68" s="512">
        <v>10</v>
      </c>
      <c r="L68" s="512"/>
      <c r="M68" s="512"/>
      <c r="N68" s="36" t="s">
        <v>3912</v>
      </c>
      <c r="O68" s="36" t="s">
        <v>3849</v>
      </c>
      <c r="P68" s="36"/>
      <c r="Q68" s="36" t="s">
        <v>42</v>
      </c>
      <c r="R68" s="36" t="s">
        <v>42</v>
      </c>
      <c r="S68" s="36" t="s">
        <v>42</v>
      </c>
      <c r="T68" s="36" t="s">
        <v>3662</v>
      </c>
      <c r="U68" s="36" t="s">
        <v>3676</v>
      </c>
      <c r="V68" s="36" t="s">
        <v>3656</v>
      </c>
      <c r="W68" s="36">
        <v>2026.05</v>
      </c>
      <c r="X68" s="36">
        <v>2026.12</v>
      </c>
      <c r="Y68" s="36"/>
    </row>
    <row r="69" ht="60" spans="1:25">
      <c r="A69" s="27">
        <v>23</v>
      </c>
      <c r="B69" s="36" t="s">
        <v>3843</v>
      </c>
      <c r="C69" s="36" t="s">
        <v>104</v>
      </c>
      <c r="D69" s="36" t="s">
        <v>1523</v>
      </c>
      <c r="E69" s="36" t="s">
        <v>3923</v>
      </c>
      <c r="F69" s="36" t="s">
        <v>3721</v>
      </c>
      <c r="G69" s="36" t="s">
        <v>3924</v>
      </c>
      <c r="H69" s="36" t="s">
        <v>3925</v>
      </c>
      <c r="I69" s="36" t="s">
        <v>3926</v>
      </c>
      <c r="J69" s="512">
        <f t="shared" si="1"/>
        <v>30</v>
      </c>
      <c r="K69" s="512"/>
      <c r="L69" s="512">
        <v>30</v>
      </c>
      <c r="M69" s="512"/>
      <c r="N69" s="36" t="s">
        <v>3927</v>
      </c>
      <c r="O69" s="36" t="s">
        <v>3849</v>
      </c>
      <c r="P69" s="36">
        <v>2351</v>
      </c>
      <c r="Q69" s="36" t="s">
        <v>42</v>
      </c>
      <c r="R69" s="36" t="s">
        <v>42</v>
      </c>
      <c r="S69" s="36" t="s">
        <v>42</v>
      </c>
      <c r="T69" s="36" t="s">
        <v>3928</v>
      </c>
      <c r="U69" s="36" t="s">
        <v>3725</v>
      </c>
      <c r="V69" s="36" t="s">
        <v>3656</v>
      </c>
      <c r="W69" s="36">
        <v>2026.05</v>
      </c>
      <c r="X69" s="36">
        <v>2026.12</v>
      </c>
      <c r="Y69" s="36"/>
    </row>
    <row r="70" ht="48" spans="1:25">
      <c r="A70" s="27">
        <v>24</v>
      </c>
      <c r="B70" s="36" t="s">
        <v>3843</v>
      </c>
      <c r="C70" s="36" t="s">
        <v>104</v>
      </c>
      <c r="D70" s="36" t="s">
        <v>1523</v>
      </c>
      <c r="E70" s="36" t="s">
        <v>3929</v>
      </c>
      <c r="F70" s="36" t="s">
        <v>3721</v>
      </c>
      <c r="G70" s="36" t="s">
        <v>3924</v>
      </c>
      <c r="H70" s="36" t="s">
        <v>3925</v>
      </c>
      <c r="I70" s="36" t="s">
        <v>3930</v>
      </c>
      <c r="J70" s="512">
        <f t="shared" si="1"/>
        <v>10</v>
      </c>
      <c r="K70" s="512">
        <v>10</v>
      </c>
      <c r="L70" s="512"/>
      <c r="M70" s="512"/>
      <c r="N70" s="36" t="s">
        <v>3931</v>
      </c>
      <c r="O70" s="36" t="s">
        <v>3849</v>
      </c>
      <c r="P70" s="36">
        <v>225</v>
      </c>
      <c r="Q70" s="36" t="s">
        <v>42</v>
      </c>
      <c r="R70" s="36" t="s">
        <v>42</v>
      </c>
      <c r="S70" s="36" t="s">
        <v>42</v>
      </c>
      <c r="T70" s="36" t="s">
        <v>3928</v>
      </c>
      <c r="U70" s="36" t="s">
        <v>3725</v>
      </c>
      <c r="V70" s="36" t="s">
        <v>3656</v>
      </c>
      <c r="W70" s="36">
        <v>2026.05</v>
      </c>
      <c r="X70" s="36">
        <v>2026.12</v>
      </c>
      <c r="Y70" s="36"/>
    </row>
    <row r="71" ht="36" spans="1:25">
      <c r="A71" s="27">
        <v>25</v>
      </c>
      <c r="B71" s="36" t="s">
        <v>3843</v>
      </c>
      <c r="C71" s="36" t="s">
        <v>104</v>
      </c>
      <c r="D71" s="36" t="s">
        <v>1523</v>
      </c>
      <c r="E71" s="36" t="s">
        <v>3932</v>
      </c>
      <c r="F71" s="36" t="s">
        <v>3699</v>
      </c>
      <c r="G71" s="36" t="s">
        <v>3933</v>
      </c>
      <c r="H71" s="36" t="s">
        <v>3925</v>
      </c>
      <c r="I71" s="36" t="s">
        <v>3934</v>
      </c>
      <c r="J71" s="512">
        <f t="shared" si="1"/>
        <v>20</v>
      </c>
      <c r="K71" s="512"/>
      <c r="L71" s="512">
        <v>20</v>
      </c>
      <c r="M71" s="512"/>
      <c r="N71" s="36" t="s">
        <v>3935</v>
      </c>
      <c r="O71" s="36" t="s">
        <v>3849</v>
      </c>
      <c r="P71" s="36">
        <v>394</v>
      </c>
      <c r="Q71" s="36" t="s">
        <v>42</v>
      </c>
      <c r="R71" s="36" t="s">
        <v>42</v>
      </c>
      <c r="S71" s="36" t="s">
        <v>42</v>
      </c>
      <c r="T71" s="36" t="s">
        <v>3928</v>
      </c>
      <c r="U71" s="36" t="s">
        <v>3703</v>
      </c>
      <c r="V71" s="36" t="s">
        <v>3656</v>
      </c>
      <c r="W71" s="36">
        <v>2026.05</v>
      </c>
      <c r="X71" s="36">
        <v>2026.12</v>
      </c>
      <c r="Y71" s="36"/>
    </row>
    <row r="72" ht="36" spans="1:25">
      <c r="A72" s="27">
        <v>26</v>
      </c>
      <c r="B72" s="36" t="s">
        <v>3843</v>
      </c>
      <c r="C72" s="36" t="s">
        <v>104</v>
      </c>
      <c r="D72" s="36" t="s">
        <v>1523</v>
      </c>
      <c r="E72" s="36" t="s">
        <v>3936</v>
      </c>
      <c r="F72" s="36" t="s">
        <v>3686</v>
      </c>
      <c r="G72" s="36" t="s">
        <v>3937</v>
      </c>
      <c r="H72" s="36" t="s">
        <v>3925</v>
      </c>
      <c r="I72" s="36" t="s">
        <v>3938</v>
      </c>
      <c r="J72" s="512">
        <f t="shared" si="1"/>
        <v>40</v>
      </c>
      <c r="K72" s="512"/>
      <c r="L72" s="512">
        <v>40</v>
      </c>
      <c r="M72" s="512"/>
      <c r="N72" s="36" t="s">
        <v>3939</v>
      </c>
      <c r="O72" s="36" t="s">
        <v>3849</v>
      </c>
      <c r="P72" s="36">
        <v>828</v>
      </c>
      <c r="Q72" s="36" t="s">
        <v>42</v>
      </c>
      <c r="R72" s="36" t="s">
        <v>42</v>
      </c>
      <c r="S72" s="36" t="s">
        <v>42</v>
      </c>
      <c r="T72" s="36" t="s">
        <v>3928</v>
      </c>
      <c r="U72" s="36" t="s">
        <v>3691</v>
      </c>
      <c r="V72" s="36" t="s">
        <v>3656</v>
      </c>
      <c r="W72" s="36">
        <v>2026.05</v>
      </c>
      <c r="X72" s="36">
        <v>2026.12</v>
      </c>
      <c r="Y72" s="36"/>
    </row>
    <row r="73" ht="36" spans="1:25">
      <c r="A73" s="27">
        <v>27</v>
      </c>
      <c r="B73" s="36" t="s">
        <v>3843</v>
      </c>
      <c r="C73" s="36" t="s">
        <v>104</v>
      </c>
      <c r="D73" s="36" t="s">
        <v>1523</v>
      </c>
      <c r="E73" s="36" t="s">
        <v>3940</v>
      </c>
      <c r="F73" s="36" t="s">
        <v>3759</v>
      </c>
      <c r="G73" s="36" t="s">
        <v>3941</v>
      </c>
      <c r="H73" s="36" t="s">
        <v>3925</v>
      </c>
      <c r="I73" s="36" t="s">
        <v>3942</v>
      </c>
      <c r="J73" s="512">
        <f t="shared" si="1"/>
        <v>140</v>
      </c>
      <c r="K73" s="512"/>
      <c r="L73" s="512">
        <v>140</v>
      </c>
      <c r="M73" s="512"/>
      <c r="N73" s="36" t="s">
        <v>3943</v>
      </c>
      <c r="O73" s="36" t="s">
        <v>3849</v>
      </c>
      <c r="P73" s="36">
        <v>4405</v>
      </c>
      <c r="Q73" s="36" t="s">
        <v>42</v>
      </c>
      <c r="R73" s="36" t="s">
        <v>42</v>
      </c>
      <c r="S73" s="36" t="s">
        <v>42</v>
      </c>
      <c r="T73" s="36" t="s">
        <v>3928</v>
      </c>
      <c r="U73" s="36" t="s">
        <v>3765</v>
      </c>
      <c r="V73" s="36" t="s">
        <v>3656</v>
      </c>
      <c r="W73" s="36">
        <v>2026.05</v>
      </c>
      <c r="X73" s="36">
        <v>2026.12</v>
      </c>
      <c r="Y73" s="36"/>
    </row>
    <row r="74" ht="36" spans="1:25">
      <c r="A74" s="27">
        <v>28</v>
      </c>
      <c r="B74" s="36" t="s">
        <v>3843</v>
      </c>
      <c r="C74" s="36" t="s">
        <v>104</v>
      </c>
      <c r="D74" s="36" t="s">
        <v>1523</v>
      </c>
      <c r="E74" s="36" t="s">
        <v>3944</v>
      </c>
      <c r="F74" s="36" t="s">
        <v>3893</v>
      </c>
      <c r="G74" s="36" t="s">
        <v>3945</v>
      </c>
      <c r="H74" s="36" t="s">
        <v>3925</v>
      </c>
      <c r="I74" s="36" t="s">
        <v>3946</v>
      </c>
      <c r="J74" s="512">
        <f t="shared" si="1"/>
        <v>13</v>
      </c>
      <c r="K74" s="512"/>
      <c r="L74" s="512">
        <v>13</v>
      </c>
      <c r="M74" s="512"/>
      <c r="N74" s="36" t="s">
        <v>3947</v>
      </c>
      <c r="O74" s="36" t="s">
        <v>3849</v>
      </c>
      <c r="P74" s="36">
        <v>203</v>
      </c>
      <c r="Q74" s="36" t="s">
        <v>42</v>
      </c>
      <c r="R74" s="36" t="s">
        <v>42</v>
      </c>
      <c r="S74" s="36" t="s">
        <v>42</v>
      </c>
      <c r="T74" s="36" t="s">
        <v>3928</v>
      </c>
      <c r="U74" s="36" t="s">
        <v>3897</v>
      </c>
      <c r="V74" s="36" t="s">
        <v>3656</v>
      </c>
      <c r="W74" s="36">
        <v>2026.05</v>
      </c>
      <c r="X74" s="36">
        <v>2026.12</v>
      </c>
      <c r="Y74" s="36"/>
    </row>
    <row r="75" ht="36" spans="1:25">
      <c r="A75" s="27">
        <v>29</v>
      </c>
      <c r="B75" s="36" t="s">
        <v>3843</v>
      </c>
      <c r="C75" s="36" t="s">
        <v>104</v>
      </c>
      <c r="D75" s="36" t="s">
        <v>1523</v>
      </c>
      <c r="E75" s="36" t="s">
        <v>3948</v>
      </c>
      <c r="F75" s="36" t="s">
        <v>3679</v>
      </c>
      <c r="G75" s="36" t="s">
        <v>3819</v>
      </c>
      <c r="H75" s="36" t="s">
        <v>3925</v>
      </c>
      <c r="I75" s="36" t="s">
        <v>3949</v>
      </c>
      <c r="J75" s="512">
        <f t="shared" si="1"/>
        <v>104</v>
      </c>
      <c r="K75" s="512"/>
      <c r="L75" s="512">
        <v>104</v>
      </c>
      <c r="M75" s="512"/>
      <c r="N75" s="36" t="s">
        <v>3950</v>
      </c>
      <c r="O75" s="36" t="s">
        <v>3849</v>
      </c>
      <c r="P75" s="36">
        <v>2682</v>
      </c>
      <c r="Q75" s="36" t="s">
        <v>42</v>
      </c>
      <c r="R75" s="36" t="s">
        <v>42</v>
      </c>
      <c r="S75" s="36" t="s">
        <v>42</v>
      </c>
      <c r="T75" s="36" t="s">
        <v>3928</v>
      </c>
      <c r="U75" s="36" t="s">
        <v>3684</v>
      </c>
      <c r="V75" s="36" t="s">
        <v>3656</v>
      </c>
      <c r="W75" s="36">
        <v>2026.05</v>
      </c>
      <c r="X75" s="36">
        <v>2026.12</v>
      </c>
      <c r="Y75" s="36"/>
    </row>
    <row r="76" ht="60" spans="1:25">
      <c r="A76" s="27">
        <v>30</v>
      </c>
      <c r="B76" s="36" t="s">
        <v>3843</v>
      </c>
      <c r="C76" s="36" t="s">
        <v>104</v>
      </c>
      <c r="D76" s="36" t="s">
        <v>1523</v>
      </c>
      <c r="E76" s="36" t="s">
        <v>3951</v>
      </c>
      <c r="F76" s="36" t="s">
        <v>3672</v>
      </c>
      <c r="G76" s="36" t="s">
        <v>3952</v>
      </c>
      <c r="H76" s="36" t="s">
        <v>3925</v>
      </c>
      <c r="I76" s="36" t="s">
        <v>3953</v>
      </c>
      <c r="J76" s="512">
        <f t="shared" si="1"/>
        <v>100</v>
      </c>
      <c r="K76" s="512"/>
      <c r="L76" s="512">
        <v>100</v>
      </c>
      <c r="M76" s="512"/>
      <c r="N76" s="36" t="s">
        <v>3954</v>
      </c>
      <c r="O76" s="36" t="s">
        <v>3849</v>
      </c>
      <c r="P76" s="36">
        <v>1139</v>
      </c>
      <c r="Q76" s="36" t="s">
        <v>42</v>
      </c>
      <c r="R76" s="36" t="s">
        <v>42</v>
      </c>
      <c r="S76" s="36" t="s">
        <v>42</v>
      </c>
      <c r="T76" s="36" t="s">
        <v>3928</v>
      </c>
      <c r="U76" s="36" t="s">
        <v>3676</v>
      </c>
      <c r="V76" s="36" t="s">
        <v>3656</v>
      </c>
      <c r="W76" s="36">
        <v>2026.05</v>
      </c>
      <c r="X76" s="36">
        <v>2026.12</v>
      </c>
      <c r="Y76" s="36"/>
    </row>
    <row r="77" ht="36" spans="1:25">
      <c r="A77" s="27">
        <v>31</v>
      </c>
      <c r="B77" s="36" t="s">
        <v>3843</v>
      </c>
      <c r="C77" s="36" t="s">
        <v>104</v>
      </c>
      <c r="D77" s="36" t="s">
        <v>1523</v>
      </c>
      <c r="E77" s="36" t="s">
        <v>3955</v>
      </c>
      <c r="F77" s="36" t="s">
        <v>3672</v>
      </c>
      <c r="G77" s="36" t="s">
        <v>3956</v>
      </c>
      <c r="H77" s="36" t="s">
        <v>3925</v>
      </c>
      <c r="I77" s="36" t="s">
        <v>3957</v>
      </c>
      <c r="J77" s="512">
        <f t="shared" si="1"/>
        <v>10</v>
      </c>
      <c r="K77" s="512"/>
      <c r="L77" s="512">
        <v>10</v>
      </c>
      <c r="M77" s="512"/>
      <c r="N77" s="36" t="s">
        <v>3958</v>
      </c>
      <c r="O77" s="36" t="s">
        <v>3849</v>
      </c>
      <c r="P77" s="36">
        <v>50</v>
      </c>
      <c r="Q77" s="36" t="s">
        <v>42</v>
      </c>
      <c r="R77" s="36" t="s">
        <v>42</v>
      </c>
      <c r="S77" s="36" t="s">
        <v>42</v>
      </c>
      <c r="T77" s="36" t="s">
        <v>3928</v>
      </c>
      <c r="U77" s="36" t="s">
        <v>3676</v>
      </c>
      <c r="V77" s="36" t="s">
        <v>3656</v>
      </c>
      <c r="W77" s="36">
        <v>2026.05</v>
      </c>
      <c r="X77" s="36">
        <v>2026.12</v>
      </c>
      <c r="Y77" s="36"/>
    </row>
    <row r="78" ht="36" spans="1:25">
      <c r="A78" s="27">
        <v>32</v>
      </c>
      <c r="B78" s="36" t="s">
        <v>3843</v>
      </c>
      <c r="C78" s="36" t="s">
        <v>104</v>
      </c>
      <c r="D78" s="36" t="s">
        <v>1523</v>
      </c>
      <c r="E78" s="36" t="s">
        <v>3959</v>
      </c>
      <c r="F78" s="36" t="s">
        <v>3672</v>
      </c>
      <c r="G78" s="36" t="s">
        <v>3960</v>
      </c>
      <c r="H78" s="36" t="s">
        <v>3925</v>
      </c>
      <c r="I78" s="36" t="s">
        <v>3961</v>
      </c>
      <c r="J78" s="512">
        <f t="shared" si="1"/>
        <v>20</v>
      </c>
      <c r="K78" s="512"/>
      <c r="L78" s="512">
        <v>20</v>
      </c>
      <c r="M78" s="512"/>
      <c r="N78" s="36" t="s">
        <v>3962</v>
      </c>
      <c r="O78" s="36" t="s">
        <v>3849</v>
      </c>
      <c r="P78" s="36">
        <v>632</v>
      </c>
      <c r="Q78" s="36" t="s">
        <v>42</v>
      </c>
      <c r="R78" s="36" t="s">
        <v>42</v>
      </c>
      <c r="S78" s="36" t="s">
        <v>42</v>
      </c>
      <c r="T78" s="36" t="s">
        <v>3928</v>
      </c>
      <c r="U78" s="36" t="s">
        <v>3676</v>
      </c>
      <c r="V78" s="36" t="s">
        <v>3656</v>
      </c>
      <c r="W78" s="36">
        <v>2026.05</v>
      </c>
      <c r="X78" s="36">
        <v>2026.12</v>
      </c>
      <c r="Y78" s="36"/>
    </row>
    <row r="79" ht="180" spans="1:25">
      <c r="A79" s="27">
        <v>33</v>
      </c>
      <c r="B79" s="36" t="s">
        <v>3843</v>
      </c>
      <c r="C79" s="36" t="s">
        <v>1622</v>
      </c>
      <c r="D79" s="36" t="s">
        <v>3844</v>
      </c>
      <c r="E79" s="36" t="s">
        <v>3963</v>
      </c>
      <c r="F79" s="36" t="s">
        <v>3748</v>
      </c>
      <c r="G79" s="36" t="s">
        <v>3964</v>
      </c>
      <c r="H79" s="36" t="s">
        <v>37</v>
      </c>
      <c r="I79" s="30" t="s">
        <v>3965</v>
      </c>
      <c r="J79" s="512">
        <f t="shared" si="1"/>
        <v>400</v>
      </c>
      <c r="K79" s="512">
        <v>400</v>
      </c>
      <c r="L79" s="512">
        <v>0</v>
      </c>
      <c r="M79" s="512">
        <v>0</v>
      </c>
      <c r="N79" s="36" t="s">
        <v>3966</v>
      </c>
      <c r="O79" s="36" t="s">
        <v>3967</v>
      </c>
      <c r="P79" s="36">
        <v>8720</v>
      </c>
      <c r="Q79" s="36" t="s">
        <v>42</v>
      </c>
      <c r="R79" s="36" t="s">
        <v>42</v>
      </c>
      <c r="S79" s="36" t="s">
        <v>42</v>
      </c>
      <c r="T79" s="36" t="s">
        <v>3968</v>
      </c>
      <c r="U79" s="36" t="s">
        <v>3873</v>
      </c>
      <c r="V79" s="36" t="s">
        <v>3656</v>
      </c>
      <c r="W79" s="36">
        <v>2026.05</v>
      </c>
      <c r="X79" s="36">
        <v>2026.12</v>
      </c>
      <c r="Y79" s="36"/>
    </row>
    <row r="80" ht="264" spans="1:25">
      <c r="A80" s="27">
        <v>34</v>
      </c>
      <c r="B80" s="36" t="s">
        <v>3843</v>
      </c>
      <c r="C80" s="36" t="s">
        <v>1622</v>
      </c>
      <c r="D80" s="36" t="s">
        <v>3844</v>
      </c>
      <c r="E80" s="36" t="s">
        <v>3969</v>
      </c>
      <c r="F80" s="36" t="s">
        <v>3665</v>
      </c>
      <c r="G80" s="36" t="s">
        <v>3666</v>
      </c>
      <c r="H80" s="36" t="s">
        <v>37</v>
      </c>
      <c r="I80" s="36" t="s">
        <v>3970</v>
      </c>
      <c r="J80" s="512">
        <v>400</v>
      </c>
      <c r="K80" s="512">
        <v>400</v>
      </c>
      <c r="L80" s="512">
        <v>0</v>
      </c>
      <c r="M80" s="512">
        <v>0</v>
      </c>
      <c r="N80" s="36" t="s">
        <v>3971</v>
      </c>
      <c r="O80" s="36" t="s">
        <v>3972</v>
      </c>
      <c r="P80" s="36">
        <v>263</v>
      </c>
      <c r="Q80" s="36" t="s">
        <v>42</v>
      </c>
      <c r="R80" s="36" t="s">
        <v>42</v>
      </c>
      <c r="S80" s="36" t="s">
        <v>42</v>
      </c>
      <c r="T80" s="36" t="s">
        <v>3968</v>
      </c>
      <c r="U80" s="36" t="s">
        <v>3670</v>
      </c>
      <c r="V80" s="36" t="s">
        <v>3656</v>
      </c>
      <c r="W80" s="36">
        <v>2026.05</v>
      </c>
      <c r="X80" s="36">
        <v>2026.12</v>
      </c>
      <c r="Y80" s="36"/>
    </row>
    <row r="81" ht="360" spans="1:25">
      <c r="A81" s="27">
        <v>35</v>
      </c>
      <c r="B81" s="36" t="s">
        <v>3843</v>
      </c>
      <c r="C81" s="36" t="s">
        <v>1622</v>
      </c>
      <c r="D81" s="36" t="s">
        <v>3844</v>
      </c>
      <c r="E81" s="36" t="s">
        <v>3973</v>
      </c>
      <c r="F81" s="36" t="s">
        <v>3721</v>
      </c>
      <c r="G81" s="36" t="s">
        <v>3974</v>
      </c>
      <c r="H81" s="36" t="s">
        <v>37</v>
      </c>
      <c r="I81" s="36" t="s">
        <v>3975</v>
      </c>
      <c r="J81" s="512">
        <v>400</v>
      </c>
      <c r="K81" s="512">
        <v>400</v>
      </c>
      <c r="L81" s="512">
        <v>0</v>
      </c>
      <c r="M81" s="512">
        <v>0</v>
      </c>
      <c r="N81" s="36" t="s">
        <v>3976</v>
      </c>
      <c r="O81" s="36" t="s">
        <v>290</v>
      </c>
      <c r="P81" s="36">
        <v>762</v>
      </c>
      <c r="Q81" s="36" t="s">
        <v>42</v>
      </c>
      <c r="R81" s="36" t="s">
        <v>42</v>
      </c>
      <c r="S81" s="36" t="s">
        <v>42</v>
      </c>
      <c r="T81" s="36" t="s">
        <v>3968</v>
      </c>
      <c r="U81" s="36" t="s">
        <v>3725</v>
      </c>
      <c r="V81" s="36" t="s">
        <v>3656</v>
      </c>
      <c r="W81" s="36">
        <v>2026.05</v>
      </c>
      <c r="X81" s="36">
        <v>2026.12</v>
      </c>
      <c r="Y81" s="36"/>
    </row>
    <row r="82" ht="156" spans="1:25">
      <c r="A82" s="27">
        <v>36</v>
      </c>
      <c r="B82" s="36" t="s">
        <v>3843</v>
      </c>
      <c r="C82" s="36" t="s">
        <v>3977</v>
      </c>
      <c r="D82" s="36" t="s">
        <v>3809</v>
      </c>
      <c r="E82" s="36" t="s">
        <v>3978</v>
      </c>
      <c r="F82" s="36" t="s">
        <v>3759</v>
      </c>
      <c r="G82" s="36" t="s">
        <v>3979</v>
      </c>
      <c r="H82" s="36" t="s">
        <v>37</v>
      </c>
      <c r="I82" s="36" t="s">
        <v>3980</v>
      </c>
      <c r="J82" s="512">
        <v>100</v>
      </c>
      <c r="K82" s="512">
        <v>100</v>
      </c>
      <c r="L82" s="512">
        <v>0</v>
      </c>
      <c r="M82" s="512">
        <v>0</v>
      </c>
      <c r="N82" s="36" t="s">
        <v>3981</v>
      </c>
      <c r="O82" s="36" t="s">
        <v>432</v>
      </c>
      <c r="P82" s="36">
        <v>492</v>
      </c>
      <c r="Q82" s="36" t="s">
        <v>42</v>
      </c>
      <c r="R82" s="36" t="s">
        <v>42</v>
      </c>
      <c r="S82" s="36" t="s">
        <v>42</v>
      </c>
      <c r="T82" s="36" t="s">
        <v>3807</v>
      </c>
      <c r="U82" s="36" t="s">
        <v>3765</v>
      </c>
      <c r="V82" s="36" t="s">
        <v>41</v>
      </c>
      <c r="W82" s="36">
        <v>2026.1</v>
      </c>
      <c r="X82" s="36">
        <v>2026.12</v>
      </c>
      <c r="Y82" s="36"/>
    </row>
    <row r="83" ht="409.5" spans="1:25">
      <c r="A83" s="27">
        <v>37</v>
      </c>
      <c r="B83" s="36" t="s">
        <v>3843</v>
      </c>
      <c r="C83" s="36" t="s">
        <v>3977</v>
      </c>
      <c r="D83" s="36" t="s">
        <v>3809</v>
      </c>
      <c r="E83" s="36" t="s">
        <v>3982</v>
      </c>
      <c r="F83" s="36" t="s">
        <v>3893</v>
      </c>
      <c r="G83" s="36" t="s">
        <v>3899</v>
      </c>
      <c r="H83" s="36" t="s">
        <v>37</v>
      </c>
      <c r="I83" s="76" t="s">
        <v>3983</v>
      </c>
      <c r="J83" s="512">
        <v>100</v>
      </c>
      <c r="K83" s="512">
        <v>100</v>
      </c>
      <c r="L83" s="512"/>
      <c r="M83" s="512"/>
      <c r="N83" s="36" t="s">
        <v>3984</v>
      </c>
      <c r="O83" s="36" t="s">
        <v>3985</v>
      </c>
      <c r="P83" s="36">
        <v>1187</v>
      </c>
      <c r="Q83" s="36" t="s">
        <v>42</v>
      </c>
      <c r="R83" s="36" t="s">
        <v>42</v>
      </c>
      <c r="S83" s="36" t="s">
        <v>42</v>
      </c>
      <c r="T83" s="36" t="s">
        <v>3807</v>
      </c>
      <c r="U83" s="36" t="s">
        <v>3897</v>
      </c>
      <c r="V83" s="36" t="s">
        <v>41</v>
      </c>
      <c r="W83" s="36">
        <v>2026.1</v>
      </c>
      <c r="X83" s="36">
        <v>2026.12</v>
      </c>
      <c r="Y83" s="36"/>
    </row>
    <row r="84" ht="36" spans="1:25">
      <c r="A84" s="27">
        <v>38</v>
      </c>
      <c r="B84" s="36" t="s">
        <v>103</v>
      </c>
      <c r="C84" s="36" t="s">
        <v>1622</v>
      </c>
      <c r="D84" s="36" t="s">
        <v>104</v>
      </c>
      <c r="E84" s="36" t="s">
        <v>3986</v>
      </c>
      <c r="F84" s="36" t="s">
        <v>3759</v>
      </c>
      <c r="G84" s="36" t="s">
        <v>3987</v>
      </c>
      <c r="H84" s="36" t="s">
        <v>159</v>
      </c>
      <c r="I84" s="36" t="s">
        <v>3988</v>
      </c>
      <c r="J84" s="512">
        <v>396</v>
      </c>
      <c r="K84" s="512">
        <v>396</v>
      </c>
      <c r="L84" s="512"/>
      <c r="M84" s="512"/>
      <c r="N84" s="30" t="s">
        <v>3848</v>
      </c>
      <c r="O84" s="36" t="s">
        <v>290</v>
      </c>
      <c r="P84" s="36">
        <v>4224</v>
      </c>
      <c r="Q84" s="36" t="s">
        <v>42</v>
      </c>
      <c r="R84" s="36" t="s">
        <v>42</v>
      </c>
      <c r="S84" s="36" t="s">
        <v>42</v>
      </c>
      <c r="T84" s="36" t="s">
        <v>3989</v>
      </c>
      <c r="U84" s="36" t="s">
        <v>3990</v>
      </c>
      <c r="V84" s="36" t="s">
        <v>41</v>
      </c>
      <c r="W84" s="36">
        <v>2026.1</v>
      </c>
      <c r="X84" s="36">
        <v>2026.12</v>
      </c>
      <c r="Y84" s="36"/>
    </row>
    <row r="85" ht="60" spans="1:25">
      <c r="A85" s="27">
        <v>39</v>
      </c>
      <c r="B85" s="36" t="s">
        <v>103</v>
      </c>
      <c r="C85" s="36" t="s">
        <v>1622</v>
      </c>
      <c r="D85" s="36" t="s">
        <v>1623</v>
      </c>
      <c r="E85" s="36" t="s">
        <v>3991</v>
      </c>
      <c r="F85" s="36" t="s">
        <v>3893</v>
      </c>
      <c r="G85" s="36" t="s">
        <v>3992</v>
      </c>
      <c r="H85" s="36" t="s">
        <v>37</v>
      </c>
      <c r="I85" s="36" t="s">
        <v>3993</v>
      </c>
      <c r="J85" s="512">
        <v>380</v>
      </c>
      <c r="K85" s="512">
        <v>380</v>
      </c>
      <c r="L85" s="512">
        <v>0</v>
      </c>
      <c r="M85" s="512"/>
      <c r="N85" s="36" t="s">
        <v>3994</v>
      </c>
      <c r="O85" s="36" t="s">
        <v>290</v>
      </c>
      <c r="P85" s="36">
        <v>2000</v>
      </c>
      <c r="Q85" s="36" t="s">
        <v>42</v>
      </c>
      <c r="R85" s="36" t="s">
        <v>42</v>
      </c>
      <c r="S85" s="36" t="s">
        <v>42</v>
      </c>
      <c r="T85" s="36" t="s">
        <v>3989</v>
      </c>
      <c r="U85" s="36" t="s">
        <v>3897</v>
      </c>
      <c r="V85" s="36" t="s">
        <v>41</v>
      </c>
      <c r="W85" s="36">
        <v>2026.1</v>
      </c>
      <c r="X85" s="36">
        <v>2026.12</v>
      </c>
      <c r="Y85" s="36"/>
    </row>
    <row r="86" ht="156" spans="1:25">
      <c r="A86" s="27">
        <v>40</v>
      </c>
      <c r="B86" s="36" t="s">
        <v>103</v>
      </c>
      <c r="C86" s="36" t="s">
        <v>3995</v>
      </c>
      <c r="D86" s="36" t="s">
        <v>3996</v>
      </c>
      <c r="E86" s="36" t="s">
        <v>3997</v>
      </c>
      <c r="F86" s="36" t="s">
        <v>3893</v>
      </c>
      <c r="G86" s="36" t="s">
        <v>3998</v>
      </c>
      <c r="H86" s="36" t="s">
        <v>37</v>
      </c>
      <c r="I86" s="36" t="s">
        <v>3999</v>
      </c>
      <c r="J86" s="512">
        <v>460</v>
      </c>
      <c r="K86" s="512"/>
      <c r="L86" s="512"/>
      <c r="M86" s="512">
        <v>460</v>
      </c>
      <c r="N86" s="36" t="s">
        <v>3824</v>
      </c>
      <c r="O86" s="36" t="s">
        <v>3825</v>
      </c>
      <c r="P86" s="36">
        <v>880</v>
      </c>
      <c r="Q86" s="36" t="s">
        <v>42</v>
      </c>
      <c r="R86" s="36" t="s">
        <v>42</v>
      </c>
      <c r="S86" s="36" t="s">
        <v>42</v>
      </c>
      <c r="T86" s="36" t="s">
        <v>3662</v>
      </c>
      <c r="U86" s="36" t="s">
        <v>3893</v>
      </c>
      <c r="V86" s="36" t="s">
        <v>3656</v>
      </c>
      <c r="W86" s="36">
        <v>2026.01</v>
      </c>
      <c r="X86" s="36">
        <v>2026.12</v>
      </c>
      <c r="Y86" s="36"/>
    </row>
    <row r="87" ht="156" spans="1:25">
      <c r="A87" s="27">
        <v>41</v>
      </c>
      <c r="B87" s="36" t="s">
        <v>103</v>
      </c>
      <c r="C87" s="36" t="s">
        <v>1622</v>
      </c>
      <c r="D87" s="36" t="s">
        <v>1645</v>
      </c>
      <c r="E87" s="36" t="s">
        <v>4000</v>
      </c>
      <c r="F87" s="36" t="s">
        <v>3759</v>
      </c>
      <c r="G87" s="36" t="s">
        <v>4001</v>
      </c>
      <c r="H87" s="36" t="s">
        <v>37</v>
      </c>
      <c r="I87" s="36" t="s">
        <v>4002</v>
      </c>
      <c r="J87" s="512">
        <v>320</v>
      </c>
      <c r="K87" s="512"/>
      <c r="L87" s="512"/>
      <c r="M87" s="512">
        <v>320</v>
      </c>
      <c r="N87" s="36" t="s">
        <v>3824</v>
      </c>
      <c r="O87" s="36" t="s">
        <v>3825</v>
      </c>
      <c r="P87" s="36">
        <v>750</v>
      </c>
      <c r="Q87" s="36" t="s">
        <v>42</v>
      </c>
      <c r="R87" s="36" t="s">
        <v>42</v>
      </c>
      <c r="S87" s="36" t="s">
        <v>42</v>
      </c>
      <c r="T87" s="36" t="s">
        <v>3662</v>
      </c>
      <c r="U87" s="36" t="s">
        <v>3759</v>
      </c>
      <c r="V87" s="36" t="s">
        <v>3656</v>
      </c>
      <c r="W87" s="36">
        <v>2026.01</v>
      </c>
      <c r="X87" s="36">
        <v>2026.12</v>
      </c>
      <c r="Y87" s="36"/>
    </row>
    <row r="88" spans="1:25">
      <c r="A88" s="515" t="s">
        <v>2647</v>
      </c>
      <c r="B88" s="516"/>
      <c r="C88" s="516"/>
      <c r="D88" s="516"/>
      <c r="E88" s="516"/>
      <c r="F88" s="516"/>
      <c r="G88" s="516"/>
      <c r="H88" s="516"/>
      <c r="I88" s="517"/>
      <c r="J88" s="512">
        <f>SUM(J89:J96)</f>
        <v>287</v>
      </c>
      <c r="K88" s="512">
        <f>SUM(K89:K96)</f>
        <v>287</v>
      </c>
      <c r="L88" s="512">
        <f>SUM(L89:L96)</f>
        <v>0</v>
      </c>
      <c r="M88" s="512">
        <f>SUM(M89:M96)</f>
        <v>0</v>
      </c>
      <c r="N88" s="36"/>
      <c r="O88" s="36"/>
      <c r="P88" s="36"/>
      <c r="Q88" s="36"/>
      <c r="R88" s="36"/>
      <c r="S88" s="36"/>
      <c r="T88" s="36"/>
      <c r="U88" s="36"/>
      <c r="V88" s="36"/>
      <c r="W88" s="36"/>
      <c r="X88" s="36"/>
      <c r="Y88" s="36"/>
    </row>
    <row r="89" ht="96" spans="1:25">
      <c r="A89" s="27">
        <v>1</v>
      </c>
      <c r="B89" s="36" t="s">
        <v>2648</v>
      </c>
      <c r="C89" s="36" t="s">
        <v>2648</v>
      </c>
      <c r="D89" s="36" t="s">
        <v>2649</v>
      </c>
      <c r="E89" s="36" t="s">
        <v>4003</v>
      </c>
      <c r="F89" s="36" t="s">
        <v>3686</v>
      </c>
      <c r="G89" s="36" t="s">
        <v>4004</v>
      </c>
      <c r="H89" s="36" t="s">
        <v>2582</v>
      </c>
      <c r="I89" s="36" t="s">
        <v>4005</v>
      </c>
      <c r="J89" s="512">
        <v>48</v>
      </c>
      <c r="K89" s="512">
        <v>48</v>
      </c>
      <c r="L89" s="512"/>
      <c r="M89" s="512"/>
      <c r="N89" s="36" t="s">
        <v>4006</v>
      </c>
      <c r="O89" s="36" t="s">
        <v>4007</v>
      </c>
      <c r="P89" s="36">
        <v>900</v>
      </c>
      <c r="Q89" s="36" t="s">
        <v>42</v>
      </c>
      <c r="R89" s="36" t="s">
        <v>41</v>
      </c>
      <c r="S89" s="36" t="s">
        <v>42</v>
      </c>
      <c r="T89" s="36" t="s">
        <v>3989</v>
      </c>
      <c r="U89" s="36" t="s">
        <v>3691</v>
      </c>
      <c r="V89" s="36" t="s">
        <v>3656</v>
      </c>
      <c r="W89" s="36">
        <v>2026.05</v>
      </c>
      <c r="X89" s="36">
        <v>2026.12</v>
      </c>
      <c r="Y89" s="36"/>
    </row>
    <row r="90" ht="72" spans="1:25">
      <c r="A90" s="27">
        <v>2</v>
      </c>
      <c r="B90" s="36" t="s">
        <v>2648</v>
      </c>
      <c r="C90" s="36" t="s">
        <v>2648</v>
      </c>
      <c r="D90" s="36" t="s">
        <v>2649</v>
      </c>
      <c r="E90" s="36" t="s">
        <v>4008</v>
      </c>
      <c r="F90" s="36" t="s">
        <v>3748</v>
      </c>
      <c r="G90" s="36" t="s">
        <v>3749</v>
      </c>
      <c r="H90" s="36" t="s">
        <v>2582</v>
      </c>
      <c r="I90" s="36" t="s">
        <v>4009</v>
      </c>
      <c r="J90" s="512">
        <v>38</v>
      </c>
      <c r="K90" s="512">
        <v>38</v>
      </c>
      <c r="L90" s="512"/>
      <c r="M90" s="512"/>
      <c r="N90" s="36" t="s">
        <v>4006</v>
      </c>
      <c r="O90" s="36" t="s">
        <v>4007</v>
      </c>
      <c r="P90" s="36">
        <v>764</v>
      </c>
      <c r="Q90" s="36" t="s">
        <v>42</v>
      </c>
      <c r="R90" s="36" t="s">
        <v>41</v>
      </c>
      <c r="S90" s="36" t="s">
        <v>42</v>
      </c>
      <c r="T90" s="36" t="s">
        <v>3989</v>
      </c>
      <c r="U90" s="36" t="s">
        <v>3873</v>
      </c>
      <c r="V90" s="36" t="s">
        <v>3656</v>
      </c>
      <c r="W90" s="36">
        <v>2026.05</v>
      </c>
      <c r="X90" s="36">
        <v>2026.12</v>
      </c>
      <c r="Y90" s="36"/>
    </row>
    <row r="91" ht="72" spans="1:25">
      <c r="A91" s="27">
        <v>3</v>
      </c>
      <c r="B91" s="36" t="s">
        <v>2648</v>
      </c>
      <c r="C91" s="36" t="s">
        <v>2648</v>
      </c>
      <c r="D91" s="36" t="s">
        <v>2649</v>
      </c>
      <c r="E91" s="36" t="s">
        <v>4010</v>
      </c>
      <c r="F91" s="36" t="s">
        <v>3672</v>
      </c>
      <c r="G91" s="36" t="s">
        <v>3673</v>
      </c>
      <c r="H91" s="36" t="s">
        <v>2582</v>
      </c>
      <c r="I91" s="36" t="s">
        <v>4011</v>
      </c>
      <c r="J91" s="512">
        <v>25</v>
      </c>
      <c r="K91" s="512">
        <v>25</v>
      </c>
      <c r="L91" s="512"/>
      <c r="M91" s="512"/>
      <c r="N91" s="36" t="s">
        <v>4006</v>
      </c>
      <c r="O91" s="36" t="s">
        <v>4007</v>
      </c>
      <c r="P91" s="36">
        <v>513</v>
      </c>
      <c r="Q91" s="36" t="s">
        <v>42</v>
      </c>
      <c r="R91" s="36" t="s">
        <v>41</v>
      </c>
      <c r="S91" s="36" t="s">
        <v>42</v>
      </c>
      <c r="T91" s="36" t="s">
        <v>3989</v>
      </c>
      <c r="U91" s="36" t="s">
        <v>3676</v>
      </c>
      <c r="V91" s="36" t="s">
        <v>3656</v>
      </c>
      <c r="W91" s="36">
        <v>2026.05</v>
      </c>
      <c r="X91" s="36">
        <v>2026.12</v>
      </c>
      <c r="Y91" s="36"/>
    </row>
    <row r="92" ht="72" spans="1:25">
      <c r="A92" s="27">
        <v>4</v>
      </c>
      <c r="B92" s="36" t="s">
        <v>2648</v>
      </c>
      <c r="C92" s="36" t="s">
        <v>2648</v>
      </c>
      <c r="D92" s="36" t="s">
        <v>2649</v>
      </c>
      <c r="E92" s="36" t="s">
        <v>4012</v>
      </c>
      <c r="F92" s="36" t="s">
        <v>3658</v>
      </c>
      <c r="G92" s="36" t="s">
        <v>4013</v>
      </c>
      <c r="H92" s="36" t="s">
        <v>2582</v>
      </c>
      <c r="I92" s="36" t="s">
        <v>4014</v>
      </c>
      <c r="J92" s="512">
        <v>26</v>
      </c>
      <c r="K92" s="512">
        <v>26</v>
      </c>
      <c r="L92" s="512"/>
      <c r="M92" s="512"/>
      <c r="N92" s="36" t="s">
        <v>4006</v>
      </c>
      <c r="O92" s="36" t="s">
        <v>4007</v>
      </c>
      <c r="P92" s="36">
        <v>654</v>
      </c>
      <c r="Q92" s="36" t="s">
        <v>42</v>
      </c>
      <c r="R92" s="36" t="s">
        <v>41</v>
      </c>
      <c r="S92" s="36" t="s">
        <v>42</v>
      </c>
      <c r="T92" s="36" t="s">
        <v>3989</v>
      </c>
      <c r="U92" s="36" t="s">
        <v>3663</v>
      </c>
      <c r="V92" s="36" t="s">
        <v>3656</v>
      </c>
      <c r="W92" s="36">
        <v>2026.05</v>
      </c>
      <c r="X92" s="36">
        <v>2026.12</v>
      </c>
      <c r="Y92" s="36"/>
    </row>
    <row r="93" ht="72" spans="1:25">
      <c r="A93" s="27">
        <v>5</v>
      </c>
      <c r="B93" s="36" t="s">
        <v>2648</v>
      </c>
      <c r="C93" s="36" t="s">
        <v>2648</v>
      </c>
      <c r="D93" s="36" t="s">
        <v>2649</v>
      </c>
      <c r="E93" s="36" t="s">
        <v>4015</v>
      </c>
      <c r="F93" s="36" t="s">
        <v>3721</v>
      </c>
      <c r="G93" s="36" t="s">
        <v>4016</v>
      </c>
      <c r="H93" s="36" t="s">
        <v>2582</v>
      </c>
      <c r="I93" s="36" t="s">
        <v>4017</v>
      </c>
      <c r="J93" s="512">
        <v>14</v>
      </c>
      <c r="K93" s="512">
        <v>14</v>
      </c>
      <c r="L93" s="512"/>
      <c r="M93" s="512"/>
      <c r="N93" s="36" t="s">
        <v>4006</v>
      </c>
      <c r="O93" s="36" t="s">
        <v>4007</v>
      </c>
      <c r="P93" s="36">
        <v>169</v>
      </c>
      <c r="Q93" s="36" t="s">
        <v>42</v>
      </c>
      <c r="R93" s="36" t="s">
        <v>41</v>
      </c>
      <c r="S93" s="36" t="s">
        <v>42</v>
      </c>
      <c r="T93" s="36" t="s">
        <v>3989</v>
      </c>
      <c r="U93" s="36" t="s">
        <v>3725</v>
      </c>
      <c r="V93" s="36" t="s">
        <v>3656</v>
      </c>
      <c r="W93" s="36">
        <v>2026.05</v>
      </c>
      <c r="X93" s="36">
        <v>2026.12</v>
      </c>
      <c r="Y93" s="36"/>
    </row>
    <row r="94" ht="72" spans="1:25">
      <c r="A94" s="27">
        <v>6</v>
      </c>
      <c r="B94" s="36" t="s">
        <v>2648</v>
      </c>
      <c r="C94" s="36" t="s">
        <v>2648</v>
      </c>
      <c r="D94" s="36" t="s">
        <v>2649</v>
      </c>
      <c r="E94" s="36" t="s">
        <v>4018</v>
      </c>
      <c r="F94" s="36" t="s">
        <v>3791</v>
      </c>
      <c r="G94" s="36" t="s">
        <v>3792</v>
      </c>
      <c r="H94" s="36" t="s">
        <v>2582</v>
      </c>
      <c r="I94" s="36" t="s">
        <v>4019</v>
      </c>
      <c r="J94" s="512">
        <v>35</v>
      </c>
      <c r="K94" s="512">
        <v>35</v>
      </c>
      <c r="L94" s="512"/>
      <c r="M94" s="512"/>
      <c r="N94" s="36" t="s">
        <v>4006</v>
      </c>
      <c r="O94" s="36" t="s">
        <v>4007</v>
      </c>
      <c r="P94" s="36">
        <v>125</v>
      </c>
      <c r="Q94" s="36" t="s">
        <v>42</v>
      </c>
      <c r="R94" s="36" t="s">
        <v>41</v>
      </c>
      <c r="S94" s="36" t="s">
        <v>42</v>
      </c>
      <c r="T94" s="36" t="s">
        <v>3989</v>
      </c>
      <c r="U94" s="36" t="s">
        <v>3796</v>
      </c>
      <c r="V94" s="36" t="s">
        <v>3656</v>
      </c>
      <c r="W94" s="36">
        <v>2026.05</v>
      </c>
      <c r="X94" s="36">
        <v>2026.12</v>
      </c>
      <c r="Y94" s="36"/>
    </row>
    <row r="95" ht="72" spans="1:25">
      <c r="A95" s="27">
        <v>7</v>
      </c>
      <c r="B95" s="36" t="s">
        <v>2648</v>
      </c>
      <c r="C95" s="36" t="s">
        <v>2648</v>
      </c>
      <c r="D95" s="36" t="s">
        <v>2649</v>
      </c>
      <c r="E95" s="36" t="s">
        <v>4020</v>
      </c>
      <c r="F95" s="36" t="s">
        <v>3699</v>
      </c>
      <c r="G95" s="36" t="s">
        <v>4021</v>
      </c>
      <c r="H95" s="36" t="s">
        <v>2582</v>
      </c>
      <c r="I95" s="36" t="s">
        <v>4022</v>
      </c>
      <c r="J95" s="512">
        <v>45</v>
      </c>
      <c r="K95" s="512">
        <v>45</v>
      </c>
      <c r="L95" s="512"/>
      <c r="M95" s="512"/>
      <c r="N95" s="36" t="s">
        <v>4006</v>
      </c>
      <c r="O95" s="36" t="s">
        <v>4007</v>
      </c>
      <c r="P95" s="36">
        <v>597</v>
      </c>
      <c r="Q95" s="36" t="s">
        <v>42</v>
      </c>
      <c r="R95" s="36" t="s">
        <v>41</v>
      </c>
      <c r="S95" s="36" t="s">
        <v>42</v>
      </c>
      <c r="T95" s="36" t="s">
        <v>3989</v>
      </c>
      <c r="U95" s="36" t="s">
        <v>3703</v>
      </c>
      <c r="V95" s="36" t="s">
        <v>3656</v>
      </c>
      <c r="W95" s="36">
        <v>2026.05</v>
      </c>
      <c r="X95" s="36">
        <v>2026.12</v>
      </c>
      <c r="Y95" s="36"/>
    </row>
    <row r="96" ht="36" spans="1:25">
      <c r="A96" s="27">
        <v>8</v>
      </c>
      <c r="B96" s="36" t="s">
        <v>2648</v>
      </c>
      <c r="C96" s="36" t="s">
        <v>2648</v>
      </c>
      <c r="D96" s="36" t="s">
        <v>2662</v>
      </c>
      <c r="E96" s="36" t="s">
        <v>2662</v>
      </c>
      <c r="F96" s="36" t="s">
        <v>3694</v>
      </c>
      <c r="G96" s="36" t="s">
        <v>3706</v>
      </c>
      <c r="H96" s="36" t="s">
        <v>3925</v>
      </c>
      <c r="I96" s="36" t="s">
        <v>4023</v>
      </c>
      <c r="J96" s="512">
        <f>SUM(K96:M96)</f>
        <v>56</v>
      </c>
      <c r="K96" s="512">
        <v>56</v>
      </c>
      <c r="L96" s="512"/>
      <c r="M96" s="512"/>
      <c r="N96" s="36" t="s">
        <v>4023</v>
      </c>
      <c r="O96" s="36"/>
      <c r="P96" s="36"/>
      <c r="Q96" s="36" t="s">
        <v>42</v>
      </c>
      <c r="R96" s="36" t="s">
        <v>41</v>
      </c>
      <c r="S96" s="36" t="s">
        <v>42</v>
      </c>
      <c r="T96" s="36" t="s">
        <v>4024</v>
      </c>
      <c r="U96" s="36" t="s">
        <v>4024</v>
      </c>
      <c r="V96" s="36" t="s">
        <v>41</v>
      </c>
      <c r="W96" s="36">
        <v>2026.1</v>
      </c>
      <c r="X96" s="36">
        <v>2026.12</v>
      </c>
      <c r="Y96" s="36"/>
    </row>
    <row r="97" spans="1:25">
      <c r="A97" s="515" t="s">
        <v>2667</v>
      </c>
      <c r="B97" s="516"/>
      <c r="C97" s="516"/>
      <c r="D97" s="516"/>
      <c r="E97" s="516"/>
      <c r="F97" s="516"/>
      <c r="G97" s="516"/>
      <c r="H97" s="516"/>
      <c r="I97" s="517"/>
      <c r="J97" s="512">
        <v>1100</v>
      </c>
      <c r="K97" s="512">
        <v>1100</v>
      </c>
      <c r="L97" s="512">
        <v>0</v>
      </c>
      <c r="M97" s="512">
        <v>0</v>
      </c>
      <c r="N97" s="36"/>
      <c r="O97" s="36"/>
      <c r="P97" s="36"/>
      <c r="Q97" s="36"/>
      <c r="R97" s="36"/>
      <c r="S97" s="36"/>
      <c r="T97" s="36"/>
      <c r="U97" s="36"/>
      <c r="V97" s="36"/>
      <c r="W97" s="36"/>
      <c r="X97" s="36"/>
      <c r="Y97" s="36"/>
    </row>
    <row r="98" ht="48" spans="1:25">
      <c r="A98" s="27">
        <v>1</v>
      </c>
      <c r="B98" s="36" t="s">
        <v>2668</v>
      </c>
      <c r="C98" s="36" t="s">
        <v>2674</v>
      </c>
      <c r="D98" s="36" t="s">
        <v>2675</v>
      </c>
      <c r="E98" s="36" t="s">
        <v>2679</v>
      </c>
      <c r="F98" s="36" t="s">
        <v>3694</v>
      </c>
      <c r="G98" s="36" t="s">
        <v>3706</v>
      </c>
      <c r="H98" s="36" t="s">
        <v>37</v>
      </c>
      <c r="I98" s="36" t="s">
        <v>4025</v>
      </c>
      <c r="J98" s="512">
        <v>1100</v>
      </c>
      <c r="K98" s="512">
        <v>1100</v>
      </c>
      <c r="L98" s="512">
        <v>0</v>
      </c>
      <c r="M98" s="512"/>
      <c r="N98" s="36" t="s">
        <v>4026</v>
      </c>
      <c r="O98" s="36" t="s">
        <v>290</v>
      </c>
      <c r="P98" s="36">
        <v>4000</v>
      </c>
      <c r="Q98" s="36" t="s">
        <v>41</v>
      </c>
      <c r="R98" s="36" t="s">
        <v>42</v>
      </c>
      <c r="S98" s="36" t="s">
        <v>42</v>
      </c>
      <c r="T98" s="36" t="s">
        <v>3662</v>
      </c>
      <c r="U98" s="36" t="s">
        <v>3694</v>
      </c>
      <c r="V98" s="36" t="s">
        <v>3656</v>
      </c>
      <c r="W98" s="36">
        <v>2026.01</v>
      </c>
      <c r="X98" s="36">
        <v>2026.12</v>
      </c>
      <c r="Y98" s="36"/>
    </row>
    <row r="99" spans="1:25">
      <c r="A99" s="515" t="s">
        <v>2681</v>
      </c>
      <c r="B99" s="516"/>
      <c r="C99" s="516"/>
      <c r="D99" s="516"/>
      <c r="E99" s="516"/>
      <c r="F99" s="516"/>
      <c r="G99" s="516"/>
      <c r="H99" s="516"/>
      <c r="I99" s="517"/>
      <c r="J99" s="512"/>
      <c r="K99" s="512"/>
      <c r="L99" s="512"/>
      <c r="M99" s="512"/>
      <c r="N99" s="36"/>
      <c r="O99" s="36"/>
      <c r="P99" s="36"/>
      <c r="Q99" s="36"/>
      <c r="R99" s="36"/>
      <c r="S99" s="36"/>
      <c r="T99" s="36"/>
      <c r="U99" s="36"/>
      <c r="V99" s="36"/>
      <c r="W99" s="36"/>
      <c r="X99" s="36"/>
      <c r="Y99" s="36"/>
    </row>
    <row r="100" spans="1:25">
      <c r="A100" s="515"/>
      <c r="B100" s="516"/>
      <c r="C100" s="516"/>
      <c r="D100" s="516"/>
      <c r="E100" s="516"/>
      <c r="F100" s="516"/>
      <c r="G100" s="516"/>
      <c r="H100" s="516"/>
      <c r="I100" s="517"/>
      <c r="J100" s="512"/>
      <c r="K100" s="512"/>
      <c r="L100" s="512"/>
      <c r="M100" s="512"/>
      <c r="N100" s="36"/>
      <c r="O100" s="36"/>
      <c r="P100" s="36"/>
      <c r="Q100" s="36"/>
      <c r="R100" s="36"/>
      <c r="S100" s="36"/>
      <c r="T100" s="36"/>
      <c r="U100" s="36"/>
      <c r="V100" s="36"/>
      <c r="W100" s="36"/>
      <c r="X100" s="36"/>
      <c r="Y100" s="36"/>
    </row>
    <row r="101" spans="1:25">
      <c r="A101" s="515" t="s">
        <v>2682</v>
      </c>
      <c r="B101" s="516"/>
      <c r="C101" s="516"/>
      <c r="D101" s="516"/>
      <c r="E101" s="516"/>
      <c r="F101" s="516"/>
      <c r="G101" s="516"/>
      <c r="H101" s="516"/>
      <c r="I101" s="517"/>
      <c r="J101" s="512">
        <v>202</v>
      </c>
      <c r="K101" s="512">
        <v>202</v>
      </c>
      <c r="L101" s="512">
        <v>0</v>
      </c>
      <c r="M101" s="512">
        <v>0</v>
      </c>
      <c r="N101" s="36"/>
      <c r="O101" s="36"/>
      <c r="P101" s="36"/>
      <c r="Q101" s="36"/>
      <c r="R101" s="36"/>
      <c r="S101" s="36"/>
      <c r="T101" s="36"/>
      <c r="U101" s="36"/>
      <c r="V101" s="36"/>
      <c r="W101" s="36"/>
      <c r="X101" s="36"/>
      <c r="Y101" s="36"/>
    </row>
    <row r="102" ht="24" spans="1:25">
      <c r="A102" s="27">
        <v>1</v>
      </c>
      <c r="B102" s="36" t="s">
        <v>2683</v>
      </c>
      <c r="C102" s="36" t="s">
        <v>2683</v>
      </c>
      <c r="D102" s="36" t="s">
        <v>2683</v>
      </c>
      <c r="E102" s="36" t="s">
        <v>4027</v>
      </c>
      <c r="F102" s="36" t="s">
        <v>3694</v>
      </c>
      <c r="G102" s="36"/>
      <c r="H102" s="36" t="s">
        <v>37</v>
      </c>
      <c r="I102" s="36" t="s">
        <v>4028</v>
      </c>
      <c r="J102" s="512">
        <f>SUM(K102:M102)</f>
        <v>202</v>
      </c>
      <c r="K102" s="512">
        <v>202</v>
      </c>
      <c r="L102" s="512"/>
      <c r="M102" s="512"/>
      <c r="N102" s="36" t="s">
        <v>4029</v>
      </c>
      <c r="O102" s="36"/>
      <c r="P102" s="36"/>
      <c r="Q102" s="36" t="s">
        <v>42</v>
      </c>
      <c r="R102" s="36" t="s">
        <v>42</v>
      </c>
      <c r="S102" s="36" t="s">
        <v>42</v>
      </c>
      <c r="T102" s="36" t="s">
        <v>3662</v>
      </c>
      <c r="U102" s="36" t="s">
        <v>3662</v>
      </c>
      <c r="V102" s="36" t="s">
        <v>3656</v>
      </c>
      <c r="W102" s="36">
        <v>2026.01</v>
      </c>
      <c r="X102" s="36">
        <v>2026.12</v>
      </c>
      <c r="Y102" s="36" t="s">
        <v>4030</v>
      </c>
    </row>
    <row r="103" spans="1:25">
      <c r="A103" s="27"/>
      <c r="B103" s="36"/>
      <c r="C103" s="36"/>
      <c r="D103" s="36"/>
      <c r="E103" s="36"/>
      <c r="F103" s="36"/>
      <c r="G103" s="36"/>
      <c r="H103" s="36"/>
      <c r="I103" s="36"/>
      <c r="J103" s="512"/>
      <c r="K103" s="512"/>
      <c r="L103" s="512"/>
      <c r="M103" s="512"/>
      <c r="N103" s="36"/>
      <c r="O103" s="36"/>
      <c r="P103" s="36"/>
      <c r="Q103" s="36"/>
      <c r="R103" s="36"/>
      <c r="S103" s="36"/>
      <c r="T103" s="36"/>
      <c r="U103" s="36"/>
      <c r="V103" s="36"/>
      <c r="W103" s="36"/>
      <c r="X103" s="36"/>
      <c r="Y103" s="36"/>
    </row>
    <row r="104" spans="1:25">
      <c r="A104" s="515" t="s">
        <v>2694</v>
      </c>
      <c r="B104" s="516"/>
      <c r="C104" s="516"/>
      <c r="D104" s="516"/>
      <c r="E104" s="516"/>
      <c r="F104" s="516"/>
      <c r="G104" s="516"/>
      <c r="H104" s="516"/>
      <c r="I104" s="517"/>
      <c r="J104" s="512"/>
      <c r="K104" s="512"/>
      <c r="L104" s="512"/>
      <c r="M104" s="512"/>
      <c r="N104" s="36"/>
      <c r="O104" s="36"/>
      <c r="P104" s="36"/>
      <c r="Q104" s="36"/>
      <c r="R104" s="36"/>
      <c r="S104" s="36"/>
      <c r="T104" s="36"/>
      <c r="U104" s="36"/>
      <c r="V104" s="36"/>
      <c r="W104" s="36"/>
      <c r="X104" s="36"/>
      <c r="Y104" s="36"/>
    </row>
    <row r="105" spans="1:25">
      <c r="A105" s="27"/>
      <c r="B105" s="36"/>
      <c r="C105" s="36"/>
      <c r="D105" s="36"/>
      <c r="E105" s="36"/>
      <c r="F105" s="36"/>
      <c r="G105" s="36"/>
      <c r="H105" s="36"/>
      <c r="I105" s="36"/>
      <c r="J105" s="512"/>
      <c r="K105" s="512"/>
      <c r="L105" s="512"/>
      <c r="M105" s="512"/>
      <c r="N105" s="36"/>
      <c r="O105" s="36"/>
      <c r="P105" s="36"/>
      <c r="Q105" s="36"/>
      <c r="R105" s="36"/>
      <c r="S105" s="36"/>
      <c r="T105" s="36"/>
      <c r="U105" s="36"/>
      <c r="V105" s="36"/>
      <c r="W105" s="36"/>
      <c r="X105" s="36"/>
      <c r="Y105" s="36"/>
    </row>
  </sheetData>
  <mergeCells count="41">
    <mergeCell ref="A1:B1"/>
    <mergeCell ref="A2:Y2"/>
    <mergeCell ref="A3:C3"/>
    <mergeCell ref="E3:F3"/>
    <mergeCell ref="P3:Q3"/>
    <mergeCell ref="F4:G4"/>
    <mergeCell ref="J4:M4"/>
    <mergeCell ref="K5:L5"/>
    <mergeCell ref="A7:I7"/>
    <mergeCell ref="A8:I8"/>
    <mergeCell ref="N8:Y8"/>
    <mergeCell ref="A42:I42"/>
    <mergeCell ref="A46:I46"/>
    <mergeCell ref="A88:I88"/>
    <mergeCell ref="A97:I97"/>
    <mergeCell ref="A99:I99"/>
    <mergeCell ref="A101:I101"/>
    <mergeCell ref="A104:I104"/>
    <mergeCell ref="A4:A6"/>
    <mergeCell ref="B4:B6"/>
    <mergeCell ref="C4:C6"/>
    <mergeCell ref="D4:D6"/>
    <mergeCell ref="E4:E6"/>
    <mergeCell ref="F5:F6"/>
    <mergeCell ref="G5:G6"/>
    <mergeCell ref="H4:H6"/>
    <mergeCell ref="I4:I6"/>
    <mergeCell ref="J5:J6"/>
    <mergeCell ref="M5:M6"/>
    <mergeCell ref="N4:N6"/>
    <mergeCell ref="O4:O6"/>
    <mergeCell ref="P4:P6"/>
    <mergeCell ref="Q4:Q6"/>
    <mergeCell ref="R4:R6"/>
    <mergeCell ref="S4:S6"/>
    <mergeCell ref="T4:T6"/>
    <mergeCell ref="U4:U6"/>
    <mergeCell ref="V4:V6"/>
    <mergeCell ref="W4:W6"/>
    <mergeCell ref="X4:X6"/>
    <mergeCell ref="Y4:Y6"/>
  </mergeCells>
  <dataValidations count="9">
    <dataValidation type="list" allowBlank="1" showInputMessage="1" showErrorMessage="1" sqref="D13">
      <formula1>INDIRECT(C13)</formula1>
    </dataValidation>
    <dataValidation type="list" allowBlank="1" showInputMessage="1" showErrorMessage="1" sqref="B17">
      <formula1>INDIRECT(C13)</formula1>
    </dataValidation>
    <dataValidation type="list" allowBlank="1" showInputMessage="1" showErrorMessage="1" sqref="C19:D19">
      <formula1>INDIRECT(C13)</formula1>
    </dataValidation>
    <dataValidation type="list" allowBlank="1" showInputMessage="1" showErrorMessage="1" sqref="B21 B96 B43:B45">
      <formula1>_INTERNAL_DEFINED_NAME.00000e</formula1>
    </dataValidation>
    <dataValidation type="list" allowBlank="1" showInputMessage="1" showErrorMessage="1" sqref="T44">
      <formula1>INDIRECT(C13)</formula1>
    </dataValidation>
    <dataValidation type="list" allowBlank="1" showInputMessage="1" showErrorMessage="1" sqref="C96">
      <formula1>INDIRECT(C13)</formula1>
    </dataValidation>
    <dataValidation type="list" allowBlank="1" showInputMessage="1" showErrorMessage="1" sqref="T98">
      <formula1>INDIRECT(C13)</formula1>
    </dataValidation>
    <dataValidation type="list" allowBlank="1" showInputMessage="1" showErrorMessage="1" sqref="B26:B27">
      <formula1>INDIRECT(C13)</formula1>
    </dataValidation>
    <dataValidation type="list" allowBlank="1" showInputMessage="1" showErrorMessage="1" sqref="C43:D45">
      <formula1>INDIRECT(C13)</formula1>
    </dataValidation>
  </dataValidations>
  <pageMargins left="0.75" right="0.75" top="1" bottom="1" header="0.5" footer="0.5"/>
  <pageSetup paperSize="1"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8"/>
  <sheetViews>
    <sheetView workbookViewId="0">
      <selection activeCell="I8" sqref="I8"/>
    </sheetView>
  </sheetViews>
  <sheetFormatPr defaultColWidth="9" defaultRowHeight="13.5"/>
  <cols>
    <col min="9" max="9" width="53.75"/>
    <col min="10" max="10" width="13"/>
    <col min="11" max="11" width="13.875"/>
    <col min="12" max="12" width="13"/>
    <col min="14" max="14" width="47"/>
    <col min="23" max="23" width="10.375"/>
  </cols>
  <sheetData>
    <row r="1" spans="1:25">
      <c r="A1" s="3"/>
      <c r="B1" s="3"/>
      <c r="C1" s="6"/>
      <c r="D1" s="6"/>
      <c r="E1" s="6"/>
      <c r="F1" s="6"/>
      <c r="G1" s="4"/>
      <c r="H1" s="6"/>
      <c r="I1" s="6"/>
      <c r="J1" s="418"/>
      <c r="K1" s="418"/>
      <c r="L1" s="418"/>
      <c r="M1" s="418"/>
      <c r="N1" s="6"/>
      <c r="O1" s="6"/>
      <c r="P1" s="4"/>
      <c r="Q1" s="4"/>
      <c r="R1" s="4"/>
      <c r="S1" s="4"/>
      <c r="T1" s="6"/>
      <c r="U1" s="6"/>
      <c r="V1" s="419"/>
      <c r="W1" s="7"/>
      <c r="X1" s="7"/>
      <c r="Y1" s="7"/>
    </row>
    <row r="2" ht="27" spans="1:25">
      <c r="A2" s="1" t="s">
        <v>4031</v>
      </c>
      <c r="B2" s="1"/>
      <c r="C2" s="1"/>
      <c r="D2" s="1"/>
      <c r="E2" s="1"/>
      <c r="F2" s="1"/>
      <c r="G2" s="1"/>
      <c r="H2" s="1"/>
      <c r="I2" s="1"/>
      <c r="J2" s="420"/>
      <c r="K2" s="420"/>
      <c r="L2" s="420"/>
      <c r="M2" s="420"/>
      <c r="N2" s="1"/>
      <c r="O2" s="1"/>
      <c r="P2" s="1"/>
      <c r="Q2" s="1"/>
      <c r="R2" s="1"/>
      <c r="S2" s="1"/>
      <c r="T2" s="1"/>
      <c r="U2" s="1"/>
      <c r="V2" s="419"/>
      <c r="W2" s="7"/>
      <c r="X2" s="7"/>
      <c r="Y2" s="7"/>
    </row>
    <row r="3" spans="1:25">
      <c r="A3" s="8" t="s">
        <v>1</v>
      </c>
      <c r="B3" s="8" t="s">
        <v>2</v>
      </c>
      <c r="C3" s="8" t="s">
        <v>3</v>
      </c>
      <c r="D3" s="8" t="s">
        <v>4</v>
      </c>
      <c r="E3" s="8" t="s">
        <v>5</v>
      </c>
      <c r="F3" s="9" t="s">
        <v>6</v>
      </c>
      <c r="G3" s="9"/>
      <c r="H3" s="8" t="s">
        <v>7</v>
      </c>
      <c r="I3" s="8" t="s">
        <v>8</v>
      </c>
      <c r="J3" s="421" t="s">
        <v>9</v>
      </c>
      <c r="K3" s="421"/>
      <c r="L3" s="421"/>
      <c r="M3" s="421"/>
      <c r="N3" s="8" t="s">
        <v>10</v>
      </c>
      <c r="O3" s="8" t="s">
        <v>11</v>
      </c>
      <c r="P3" s="8" t="s">
        <v>12</v>
      </c>
      <c r="Q3" s="8" t="s">
        <v>13</v>
      </c>
      <c r="R3" s="8" t="s">
        <v>14</v>
      </c>
      <c r="S3" s="8" t="s">
        <v>15</v>
      </c>
      <c r="T3" s="8" t="s">
        <v>16</v>
      </c>
      <c r="U3" s="8" t="s">
        <v>17</v>
      </c>
      <c r="V3" s="9" t="s">
        <v>18</v>
      </c>
      <c r="W3" s="8" t="s">
        <v>19</v>
      </c>
      <c r="X3" s="8" t="s">
        <v>20</v>
      </c>
      <c r="Y3" s="9" t="s">
        <v>3642</v>
      </c>
    </row>
    <row r="4" spans="1:25">
      <c r="A4" s="11"/>
      <c r="B4" s="11"/>
      <c r="C4" s="11"/>
      <c r="D4" s="11"/>
      <c r="E4" s="11"/>
      <c r="F4" s="8" t="s">
        <v>3643</v>
      </c>
      <c r="G4" s="8" t="s">
        <v>3644</v>
      </c>
      <c r="H4" s="11"/>
      <c r="I4" s="11"/>
      <c r="J4" s="421" t="s">
        <v>24</v>
      </c>
      <c r="K4" s="421" t="s">
        <v>25</v>
      </c>
      <c r="L4" s="421"/>
      <c r="M4" s="421" t="s">
        <v>26</v>
      </c>
      <c r="N4" s="11"/>
      <c r="O4" s="11"/>
      <c r="P4" s="11"/>
      <c r="Q4" s="11"/>
      <c r="R4" s="11"/>
      <c r="S4" s="11"/>
      <c r="T4" s="11"/>
      <c r="U4" s="11"/>
      <c r="V4" s="9"/>
      <c r="W4" s="11"/>
      <c r="X4" s="11"/>
      <c r="Y4" s="9"/>
    </row>
    <row r="5" ht="27" spans="1:25">
      <c r="A5" s="12"/>
      <c r="B5" s="12"/>
      <c r="C5" s="12"/>
      <c r="D5" s="12"/>
      <c r="E5" s="12"/>
      <c r="F5" s="12"/>
      <c r="G5" s="12"/>
      <c r="H5" s="12"/>
      <c r="I5" s="12"/>
      <c r="J5" s="421"/>
      <c r="K5" s="421" t="s">
        <v>3645</v>
      </c>
      <c r="L5" s="421" t="s">
        <v>3646</v>
      </c>
      <c r="M5" s="421"/>
      <c r="N5" s="12"/>
      <c r="O5" s="12"/>
      <c r="P5" s="12"/>
      <c r="Q5" s="12"/>
      <c r="R5" s="12"/>
      <c r="S5" s="12"/>
      <c r="T5" s="12"/>
      <c r="U5" s="12"/>
      <c r="V5" s="9"/>
      <c r="W5" s="12"/>
      <c r="X5" s="12"/>
      <c r="Y5" s="9"/>
    </row>
    <row r="6" ht="14.25" spans="1:25">
      <c r="A6" s="422" t="s">
        <v>29</v>
      </c>
      <c r="B6" s="423"/>
      <c r="C6" s="423"/>
      <c r="D6" s="423"/>
      <c r="E6" s="423"/>
      <c r="F6" s="423"/>
      <c r="G6" s="423"/>
      <c r="H6" s="423"/>
      <c r="I6" s="424"/>
      <c r="J6" s="425">
        <f>SUM(J7,J58,J62,J64,J67,J70,J73,J76)</f>
        <v>20900.5</v>
      </c>
      <c r="K6" s="425">
        <f>SUM(K7,K58,K62,K64,K67,K70,K73,K76)</f>
        <v>15241.02</v>
      </c>
      <c r="L6" s="425">
        <f>SUM(L7,L58,L62,L64,L67,L70,L73,L76)</f>
        <v>5659.48</v>
      </c>
      <c r="M6" s="425">
        <f>SUM(M7,M58,M62,M64,M67,M70,M73,M76)</f>
        <v>0</v>
      </c>
      <c r="N6" s="426"/>
      <c r="O6" s="427"/>
      <c r="P6" s="427"/>
      <c r="Q6" s="427"/>
      <c r="R6" s="427"/>
      <c r="S6" s="427"/>
      <c r="T6" s="427"/>
      <c r="U6" s="427"/>
      <c r="V6" s="423"/>
      <c r="W6" s="427"/>
      <c r="X6" s="427"/>
      <c r="Y6" s="424"/>
    </row>
    <row r="7" ht="14.25" spans="1:25">
      <c r="A7" s="428" t="s">
        <v>30</v>
      </c>
      <c r="B7" s="429"/>
      <c r="C7" s="429"/>
      <c r="D7" s="429"/>
      <c r="E7" s="429"/>
      <c r="F7" s="429"/>
      <c r="G7" s="430"/>
      <c r="H7" s="429"/>
      <c r="I7" s="431"/>
      <c r="J7" s="432">
        <f>SUM(J8:J57)</f>
        <v>15270.02</v>
      </c>
      <c r="K7" s="432">
        <f>SUM(K8:K57)</f>
        <v>11916.02</v>
      </c>
      <c r="L7" s="432">
        <f>SUM(L8:L57)</f>
        <v>3354</v>
      </c>
      <c r="M7" s="432">
        <f>SUM(M8:M57)</f>
        <v>0</v>
      </c>
      <c r="N7" s="428"/>
      <c r="O7" s="429"/>
      <c r="P7" s="430"/>
      <c r="Q7" s="430"/>
      <c r="R7" s="430"/>
      <c r="S7" s="430"/>
      <c r="T7" s="429"/>
      <c r="U7" s="429"/>
      <c r="V7" s="430"/>
      <c r="W7" s="429"/>
      <c r="X7" s="429"/>
      <c r="Y7" s="431"/>
    </row>
    <row r="8" ht="135" spans="1:25">
      <c r="A8" s="433">
        <v>1</v>
      </c>
      <c r="B8" s="434" t="s">
        <v>31</v>
      </c>
      <c r="C8" s="433" t="s">
        <v>46</v>
      </c>
      <c r="D8" s="433" t="s">
        <v>877</v>
      </c>
      <c r="E8" s="435" t="s">
        <v>4032</v>
      </c>
      <c r="F8" s="434" t="s">
        <v>4033</v>
      </c>
      <c r="G8" s="434" t="s">
        <v>4034</v>
      </c>
      <c r="H8" s="434" t="s">
        <v>37</v>
      </c>
      <c r="I8" s="436" t="s">
        <v>4035</v>
      </c>
      <c r="J8" s="437">
        <v>690</v>
      </c>
      <c r="K8" s="437">
        <v>690</v>
      </c>
      <c r="L8" s="437">
        <v>0</v>
      </c>
      <c r="M8" s="437">
        <v>0</v>
      </c>
      <c r="N8" s="438" t="s">
        <v>4036</v>
      </c>
      <c r="O8" s="434" t="s">
        <v>4037</v>
      </c>
      <c r="P8" s="439">
        <v>225</v>
      </c>
      <c r="Q8" s="434" t="s">
        <v>42</v>
      </c>
      <c r="R8" s="434" t="s">
        <v>42</v>
      </c>
      <c r="S8" s="434" t="s">
        <v>42</v>
      </c>
      <c r="T8" s="434" t="s">
        <v>4038</v>
      </c>
      <c r="U8" s="434" t="s">
        <v>4039</v>
      </c>
      <c r="V8" s="434" t="s">
        <v>41</v>
      </c>
      <c r="W8" s="440">
        <v>46023</v>
      </c>
      <c r="X8" s="440">
        <v>46357</v>
      </c>
      <c r="Y8" s="434"/>
    </row>
    <row r="9" ht="94.5" spans="1:25">
      <c r="A9" s="441">
        <v>2</v>
      </c>
      <c r="B9" s="442" t="s">
        <v>31</v>
      </c>
      <c r="C9" s="442" t="s">
        <v>46</v>
      </c>
      <c r="D9" s="441" t="s">
        <v>47</v>
      </c>
      <c r="E9" s="442" t="s">
        <v>4040</v>
      </c>
      <c r="F9" s="441" t="s">
        <v>4033</v>
      </c>
      <c r="G9" s="441" t="s">
        <v>4041</v>
      </c>
      <c r="H9" s="443" t="s">
        <v>37</v>
      </c>
      <c r="I9" s="442" t="s">
        <v>4042</v>
      </c>
      <c r="J9" s="441">
        <v>84</v>
      </c>
      <c r="K9" s="441">
        <v>0</v>
      </c>
      <c r="L9" s="441">
        <v>84</v>
      </c>
      <c r="M9" s="441">
        <v>0</v>
      </c>
      <c r="N9" s="444" t="s">
        <v>4043</v>
      </c>
      <c r="O9" s="445" t="s">
        <v>332</v>
      </c>
      <c r="P9" s="441">
        <v>194</v>
      </c>
      <c r="Q9" s="441" t="s">
        <v>42</v>
      </c>
      <c r="R9" s="441" t="s">
        <v>42</v>
      </c>
      <c r="S9" s="441" t="s">
        <v>42</v>
      </c>
      <c r="T9" s="442" t="s">
        <v>4044</v>
      </c>
      <c r="U9" s="442" t="s">
        <v>4039</v>
      </c>
      <c r="V9" s="441" t="s">
        <v>41</v>
      </c>
      <c r="W9" s="446">
        <v>46174</v>
      </c>
      <c r="X9" s="446">
        <v>46357</v>
      </c>
      <c r="Y9" s="442"/>
    </row>
    <row r="10" ht="67.5" spans="1:25">
      <c r="A10" s="447">
        <v>3</v>
      </c>
      <c r="B10" s="442" t="s">
        <v>31</v>
      </c>
      <c r="C10" s="442" t="s">
        <v>46</v>
      </c>
      <c r="D10" s="441" t="s">
        <v>877</v>
      </c>
      <c r="E10" s="444" t="s">
        <v>4045</v>
      </c>
      <c r="F10" s="441" t="s">
        <v>4033</v>
      </c>
      <c r="G10" s="443" t="s">
        <v>4034</v>
      </c>
      <c r="H10" s="443" t="s">
        <v>37</v>
      </c>
      <c r="I10" s="442" t="s">
        <v>4046</v>
      </c>
      <c r="J10" s="441">
        <v>20</v>
      </c>
      <c r="K10" s="441">
        <v>0</v>
      </c>
      <c r="L10" s="441">
        <v>20</v>
      </c>
      <c r="M10" s="441">
        <v>0</v>
      </c>
      <c r="N10" s="442" t="s">
        <v>4047</v>
      </c>
      <c r="O10" s="445" t="s">
        <v>4048</v>
      </c>
      <c r="P10" s="443">
        <v>225</v>
      </c>
      <c r="Q10" s="441" t="s">
        <v>42</v>
      </c>
      <c r="R10" s="441" t="s">
        <v>42</v>
      </c>
      <c r="S10" s="441" t="s">
        <v>42</v>
      </c>
      <c r="T10" s="442" t="s">
        <v>4044</v>
      </c>
      <c r="U10" s="442" t="s">
        <v>4039</v>
      </c>
      <c r="V10" s="441" t="s">
        <v>41</v>
      </c>
      <c r="W10" s="446">
        <v>46174</v>
      </c>
      <c r="X10" s="446">
        <v>46357</v>
      </c>
      <c r="Y10" s="448"/>
    </row>
    <row r="11" ht="121.5" spans="1:25">
      <c r="A11" s="433">
        <v>4</v>
      </c>
      <c r="B11" s="445" t="s">
        <v>31</v>
      </c>
      <c r="C11" s="449" t="s">
        <v>46</v>
      </c>
      <c r="D11" s="449" t="s">
        <v>285</v>
      </c>
      <c r="E11" s="450" t="s">
        <v>4049</v>
      </c>
      <c r="F11" s="450" t="s">
        <v>4050</v>
      </c>
      <c r="G11" s="445" t="s">
        <v>4051</v>
      </c>
      <c r="H11" s="445" t="s">
        <v>37</v>
      </c>
      <c r="I11" s="451" t="s">
        <v>4052</v>
      </c>
      <c r="J11" s="445">
        <v>500</v>
      </c>
      <c r="K11" s="445">
        <v>0</v>
      </c>
      <c r="L11" s="445">
        <v>500</v>
      </c>
      <c r="M11" s="445">
        <v>0</v>
      </c>
      <c r="N11" s="449" t="s">
        <v>4053</v>
      </c>
      <c r="O11" s="445" t="s">
        <v>4054</v>
      </c>
      <c r="P11" s="445">
        <v>190</v>
      </c>
      <c r="Q11" s="445" t="s">
        <v>42</v>
      </c>
      <c r="R11" s="445" t="s">
        <v>42</v>
      </c>
      <c r="S11" s="445" t="s">
        <v>42</v>
      </c>
      <c r="T11" s="445" t="s">
        <v>4055</v>
      </c>
      <c r="U11" s="445" t="s">
        <v>4055</v>
      </c>
      <c r="V11" s="445" t="s">
        <v>41</v>
      </c>
      <c r="W11" s="452">
        <v>45505</v>
      </c>
      <c r="X11" s="452">
        <v>45901</v>
      </c>
      <c r="Y11" s="445" t="s">
        <v>4056</v>
      </c>
    </row>
    <row r="12" ht="270" spans="1:25">
      <c r="A12" s="441">
        <v>5</v>
      </c>
      <c r="B12" s="434" t="s">
        <v>31</v>
      </c>
      <c r="C12" s="434" t="s">
        <v>46</v>
      </c>
      <c r="D12" s="434" t="s">
        <v>47</v>
      </c>
      <c r="E12" s="435" t="s">
        <v>4057</v>
      </c>
      <c r="F12" s="434" t="s">
        <v>4058</v>
      </c>
      <c r="G12" s="434" t="s">
        <v>4059</v>
      </c>
      <c r="H12" s="434" t="s">
        <v>37</v>
      </c>
      <c r="I12" s="438" t="s">
        <v>4060</v>
      </c>
      <c r="J12" s="437">
        <v>770</v>
      </c>
      <c r="K12" s="437">
        <v>560</v>
      </c>
      <c r="L12" s="437">
        <v>210</v>
      </c>
      <c r="M12" s="437">
        <v>0</v>
      </c>
      <c r="N12" s="438" t="s">
        <v>4061</v>
      </c>
      <c r="O12" s="453" t="s">
        <v>4062</v>
      </c>
      <c r="P12" s="454">
        <v>5374</v>
      </c>
      <c r="Q12" s="443" t="s">
        <v>42</v>
      </c>
      <c r="R12" s="443" t="s">
        <v>42</v>
      </c>
      <c r="S12" s="443" t="s">
        <v>42</v>
      </c>
      <c r="T12" s="443" t="s">
        <v>4055</v>
      </c>
      <c r="U12" s="455" t="s">
        <v>4055</v>
      </c>
      <c r="V12" s="443" t="s">
        <v>41</v>
      </c>
      <c r="W12" s="446">
        <v>46023</v>
      </c>
      <c r="X12" s="446">
        <v>46357</v>
      </c>
      <c r="Y12" s="443" t="s">
        <v>4063</v>
      </c>
    </row>
    <row r="13" ht="229.5" spans="1:25">
      <c r="A13" s="447">
        <v>6</v>
      </c>
      <c r="B13" s="434" t="s">
        <v>31</v>
      </c>
      <c r="C13" s="434" t="s">
        <v>4064</v>
      </c>
      <c r="D13" s="434" t="s">
        <v>4065</v>
      </c>
      <c r="E13" s="434" t="s">
        <v>4066</v>
      </c>
      <c r="F13" s="434" t="s">
        <v>4067</v>
      </c>
      <c r="G13" s="434" t="s">
        <v>4068</v>
      </c>
      <c r="H13" s="434" t="s">
        <v>37</v>
      </c>
      <c r="I13" s="438" t="s">
        <v>4069</v>
      </c>
      <c r="J13" s="456">
        <v>457</v>
      </c>
      <c r="K13" s="456">
        <v>457</v>
      </c>
      <c r="L13" s="456">
        <v>0</v>
      </c>
      <c r="M13" s="456">
        <v>0</v>
      </c>
      <c r="N13" s="438" t="s">
        <v>4070</v>
      </c>
      <c r="O13" s="438" t="s">
        <v>4071</v>
      </c>
      <c r="P13" s="434">
        <v>56</v>
      </c>
      <c r="Q13" s="434" t="s">
        <v>42</v>
      </c>
      <c r="R13" s="434" t="s">
        <v>42</v>
      </c>
      <c r="S13" s="434" t="s">
        <v>42</v>
      </c>
      <c r="T13" s="434" t="s">
        <v>4072</v>
      </c>
      <c r="U13" s="434" t="s">
        <v>4067</v>
      </c>
      <c r="V13" s="434" t="s">
        <v>41</v>
      </c>
      <c r="W13" s="457">
        <v>46023</v>
      </c>
      <c r="X13" s="457">
        <v>46357</v>
      </c>
      <c r="Y13" s="434" t="s">
        <v>4073</v>
      </c>
    </row>
    <row r="14" ht="108" spans="1:25">
      <c r="A14" s="433">
        <v>7</v>
      </c>
      <c r="B14" s="434" t="s">
        <v>31</v>
      </c>
      <c r="C14" s="434" t="s">
        <v>46</v>
      </c>
      <c r="D14" s="434" t="s">
        <v>47</v>
      </c>
      <c r="E14" s="458" t="s">
        <v>4074</v>
      </c>
      <c r="F14" s="458" t="s">
        <v>4075</v>
      </c>
      <c r="G14" s="458" t="s">
        <v>4075</v>
      </c>
      <c r="H14" s="458" t="s">
        <v>37</v>
      </c>
      <c r="I14" s="459" t="s">
        <v>4076</v>
      </c>
      <c r="J14" s="460">
        <v>1131</v>
      </c>
      <c r="K14" s="461">
        <v>1131</v>
      </c>
      <c r="L14" s="461">
        <v>0</v>
      </c>
      <c r="M14" s="461">
        <v>0</v>
      </c>
      <c r="N14" s="462" t="s">
        <v>4077</v>
      </c>
      <c r="O14" s="438" t="s">
        <v>4071</v>
      </c>
      <c r="P14" s="454">
        <v>21000</v>
      </c>
      <c r="Q14" s="443" t="s">
        <v>41</v>
      </c>
      <c r="R14" s="434" t="s">
        <v>42</v>
      </c>
      <c r="S14" s="434" t="s">
        <v>42</v>
      </c>
      <c r="T14" s="434" t="s">
        <v>4072</v>
      </c>
      <c r="U14" s="434" t="s">
        <v>4072</v>
      </c>
      <c r="V14" s="443" t="s">
        <v>41</v>
      </c>
      <c r="W14" s="457">
        <v>46023</v>
      </c>
      <c r="X14" s="457">
        <v>46357</v>
      </c>
      <c r="Y14" s="443"/>
    </row>
    <row r="15" ht="135" spans="1:25">
      <c r="A15" s="441">
        <v>8</v>
      </c>
      <c r="B15" s="434" t="s">
        <v>31</v>
      </c>
      <c r="C15" s="434" t="s">
        <v>46</v>
      </c>
      <c r="D15" s="443" t="s">
        <v>47</v>
      </c>
      <c r="E15" s="443" t="s">
        <v>4078</v>
      </c>
      <c r="F15" s="443" t="s">
        <v>4079</v>
      </c>
      <c r="G15" s="443" t="s">
        <v>4080</v>
      </c>
      <c r="H15" s="443" t="s">
        <v>37</v>
      </c>
      <c r="I15" s="459" t="s">
        <v>4081</v>
      </c>
      <c r="J15" s="463">
        <v>120</v>
      </c>
      <c r="K15" s="463">
        <v>120</v>
      </c>
      <c r="L15" s="463">
        <v>0</v>
      </c>
      <c r="M15" s="463">
        <v>0</v>
      </c>
      <c r="N15" s="459" t="s">
        <v>4082</v>
      </c>
      <c r="O15" s="455" t="s">
        <v>4083</v>
      </c>
      <c r="P15" s="464">
        <v>483</v>
      </c>
      <c r="Q15" s="443" t="s">
        <v>42</v>
      </c>
      <c r="R15" s="443" t="s">
        <v>42</v>
      </c>
      <c r="S15" s="443" t="s">
        <v>42</v>
      </c>
      <c r="T15" s="443" t="s">
        <v>4084</v>
      </c>
      <c r="U15" s="465" t="s">
        <v>4085</v>
      </c>
      <c r="V15" s="454" t="s">
        <v>41</v>
      </c>
      <c r="W15" s="466">
        <v>46023</v>
      </c>
      <c r="X15" s="466">
        <v>46357</v>
      </c>
      <c r="Y15" s="467"/>
    </row>
    <row r="16" ht="216" spans="1:25">
      <c r="A16" s="447">
        <v>9</v>
      </c>
      <c r="B16" s="434" t="s">
        <v>31</v>
      </c>
      <c r="C16" s="434" t="s">
        <v>46</v>
      </c>
      <c r="D16" s="443" t="s">
        <v>47</v>
      </c>
      <c r="E16" s="443" t="s">
        <v>4086</v>
      </c>
      <c r="F16" s="443" t="s">
        <v>4087</v>
      </c>
      <c r="G16" s="443" t="s">
        <v>4088</v>
      </c>
      <c r="H16" s="443" t="s">
        <v>37</v>
      </c>
      <c r="I16" s="459" t="s">
        <v>4089</v>
      </c>
      <c r="J16" s="463">
        <v>190</v>
      </c>
      <c r="K16" s="463">
        <v>190</v>
      </c>
      <c r="L16" s="463">
        <v>0</v>
      </c>
      <c r="M16" s="463">
        <v>0</v>
      </c>
      <c r="N16" s="468" t="s">
        <v>4090</v>
      </c>
      <c r="O16" s="443" t="s">
        <v>332</v>
      </c>
      <c r="P16" s="443">
        <v>426</v>
      </c>
      <c r="Q16" s="443" t="s">
        <v>42</v>
      </c>
      <c r="R16" s="443" t="s">
        <v>42</v>
      </c>
      <c r="S16" s="443" t="s">
        <v>42</v>
      </c>
      <c r="T16" s="443" t="s">
        <v>4084</v>
      </c>
      <c r="U16" s="469" t="s">
        <v>4091</v>
      </c>
      <c r="V16" s="470" t="s">
        <v>41</v>
      </c>
      <c r="W16" s="446">
        <v>46023</v>
      </c>
      <c r="X16" s="446">
        <v>46357</v>
      </c>
      <c r="Y16" s="471"/>
    </row>
    <row r="17" ht="256.5" spans="1:25">
      <c r="A17" s="433">
        <v>10</v>
      </c>
      <c r="B17" s="464" t="s">
        <v>31</v>
      </c>
      <c r="C17" s="472" t="s">
        <v>46</v>
      </c>
      <c r="D17" s="472" t="s">
        <v>47</v>
      </c>
      <c r="E17" s="464" t="s">
        <v>4092</v>
      </c>
      <c r="F17" s="464" t="s">
        <v>4058</v>
      </c>
      <c r="G17" s="464" t="s">
        <v>4059</v>
      </c>
      <c r="H17" s="464" t="s">
        <v>37</v>
      </c>
      <c r="I17" s="473" t="s">
        <v>4093</v>
      </c>
      <c r="J17" s="474">
        <v>1960</v>
      </c>
      <c r="K17" s="474">
        <v>0</v>
      </c>
      <c r="L17" s="474">
        <v>1960</v>
      </c>
      <c r="M17" s="474">
        <v>0</v>
      </c>
      <c r="N17" s="473" t="s">
        <v>4094</v>
      </c>
      <c r="O17" s="473" t="s">
        <v>4062</v>
      </c>
      <c r="P17" s="454">
        <v>5374</v>
      </c>
      <c r="Q17" s="464" t="s">
        <v>42</v>
      </c>
      <c r="R17" s="464" t="s">
        <v>42</v>
      </c>
      <c r="S17" s="464" t="s">
        <v>42</v>
      </c>
      <c r="T17" s="472" t="s">
        <v>4055</v>
      </c>
      <c r="U17" s="472" t="s">
        <v>4055</v>
      </c>
      <c r="V17" s="472" t="s">
        <v>41</v>
      </c>
      <c r="W17" s="475">
        <v>46023</v>
      </c>
      <c r="X17" s="475">
        <v>46357</v>
      </c>
      <c r="Y17" s="464"/>
    </row>
    <row r="18" ht="81" spans="1:25">
      <c r="A18" s="441">
        <v>11</v>
      </c>
      <c r="B18" s="445" t="s">
        <v>31</v>
      </c>
      <c r="C18" s="445" t="s">
        <v>32</v>
      </c>
      <c r="D18" s="445" t="s">
        <v>33</v>
      </c>
      <c r="E18" s="449" t="s">
        <v>4095</v>
      </c>
      <c r="F18" s="445" t="s">
        <v>4096</v>
      </c>
      <c r="G18" s="445" t="s">
        <v>4096</v>
      </c>
      <c r="H18" s="445" t="s">
        <v>37</v>
      </c>
      <c r="I18" s="449" t="s">
        <v>4097</v>
      </c>
      <c r="J18" s="476">
        <v>300</v>
      </c>
      <c r="K18" s="476">
        <v>300</v>
      </c>
      <c r="L18" s="476">
        <v>0</v>
      </c>
      <c r="M18" s="476">
        <v>0</v>
      </c>
      <c r="N18" s="449" t="s">
        <v>4098</v>
      </c>
      <c r="O18" s="445" t="s">
        <v>4083</v>
      </c>
      <c r="P18" s="445">
        <v>1450</v>
      </c>
      <c r="Q18" s="445" t="s">
        <v>41</v>
      </c>
      <c r="R18" s="445" t="s">
        <v>42</v>
      </c>
      <c r="S18" s="445" t="s">
        <v>42</v>
      </c>
      <c r="T18" s="445" t="s">
        <v>4055</v>
      </c>
      <c r="U18" s="445" t="s">
        <v>4055</v>
      </c>
      <c r="V18" s="445" t="s">
        <v>41</v>
      </c>
      <c r="W18" s="452">
        <v>46023</v>
      </c>
      <c r="X18" s="452">
        <v>46357</v>
      </c>
      <c r="Y18" s="445"/>
    </row>
    <row r="19" ht="81" spans="1:25">
      <c r="A19" s="447">
        <v>12</v>
      </c>
      <c r="B19" s="443" t="s">
        <v>31</v>
      </c>
      <c r="C19" s="443" t="s">
        <v>46</v>
      </c>
      <c r="D19" s="443" t="s">
        <v>47</v>
      </c>
      <c r="E19" s="443" t="s">
        <v>4099</v>
      </c>
      <c r="F19" s="443" t="s">
        <v>4100</v>
      </c>
      <c r="G19" s="443" t="s">
        <v>4100</v>
      </c>
      <c r="H19" s="443" t="s">
        <v>37</v>
      </c>
      <c r="I19" s="477" t="s">
        <v>4101</v>
      </c>
      <c r="J19" s="478">
        <v>200</v>
      </c>
      <c r="K19" s="478">
        <v>200</v>
      </c>
      <c r="L19" s="478">
        <v>0</v>
      </c>
      <c r="M19" s="478">
        <v>0</v>
      </c>
      <c r="N19" s="479" t="s">
        <v>4102</v>
      </c>
      <c r="O19" s="443" t="s">
        <v>332</v>
      </c>
      <c r="P19" s="443">
        <v>8150</v>
      </c>
      <c r="Q19" s="443" t="s">
        <v>42</v>
      </c>
      <c r="R19" s="443" t="s">
        <v>42</v>
      </c>
      <c r="S19" s="443" t="s">
        <v>42</v>
      </c>
      <c r="T19" s="443" t="s">
        <v>4055</v>
      </c>
      <c r="U19" s="443" t="s">
        <v>4055</v>
      </c>
      <c r="V19" s="443" t="s">
        <v>41</v>
      </c>
      <c r="W19" s="452">
        <v>46023</v>
      </c>
      <c r="X19" s="452">
        <v>46357</v>
      </c>
      <c r="Y19" s="443"/>
    </row>
    <row r="20" ht="229.5" spans="1:25">
      <c r="A20" s="433">
        <v>13</v>
      </c>
      <c r="B20" s="445" t="s">
        <v>31</v>
      </c>
      <c r="C20" s="472" t="s">
        <v>46</v>
      </c>
      <c r="D20" s="472" t="s">
        <v>877</v>
      </c>
      <c r="E20" s="450" t="s">
        <v>4103</v>
      </c>
      <c r="F20" s="445" t="s">
        <v>4104</v>
      </c>
      <c r="G20" s="480" t="s">
        <v>4105</v>
      </c>
      <c r="H20" s="445" t="s">
        <v>37</v>
      </c>
      <c r="I20" s="451" t="s">
        <v>4106</v>
      </c>
      <c r="J20" s="476">
        <f>45+15+10+10+150+80+30+60+50+120+40</f>
        <v>610</v>
      </c>
      <c r="K20" s="476">
        <v>610</v>
      </c>
      <c r="L20" s="476">
        <v>0</v>
      </c>
      <c r="M20" s="476">
        <v>0</v>
      </c>
      <c r="N20" s="481" t="s">
        <v>4107</v>
      </c>
      <c r="O20" s="449" t="s">
        <v>4108</v>
      </c>
      <c r="P20" s="445">
        <v>300</v>
      </c>
      <c r="Q20" s="445" t="s">
        <v>42</v>
      </c>
      <c r="R20" s="445" t="s">
        <v>42</v>
      </c>
      <c r="S20" s="445" t="s">
        <v>42</v>
      </c>
      <c r="T20" s="445" t="s">
        <v>4055</v>
      </c>
      <c r="U20" s="449" t="s">
        <v>4109</v>
      </c>
      <c r="V20" s="445" t="s">
        <v>41</v>
      </c>
      <c r="W20" s="452">
        <v>46023</v>
      </c>
      <c r="X20" s="452">
        <v>46357</v>
      </c>
      <c r="Y20" s="449"/>
    </row>
    <row r="21" ht="283.5" spans="1:25">
      <c r="A21" s="441">
        <v>14</v>
      </c>
      <c r="B21" s="445" t="s">
        <v>31</v>
      </c>
      <c r="C21" s="482" t="s">
        <v>4110</v>
      </c>
      <c r="D21" s="482" t="s">
        <v>4065</v>
      </c>
      <c r="E21" s="450" t="s">
        <v>4111</v>
      </c>
      <c r="F21" s="445" t="s">
        <v>4104</v>
      </c>
      <c r="G21" s="480" t="s">
        <v>4112</v>
      </c>
      <c r="H21" s="445" t="s">
        <v>37</v>
      </c>
      <c r="I21" s="481" t="s">
        <v>4113</v>
      </c>
      <c r="J21" s="476">
        <f>288+72+11+195+17+10+40+21+40</f>
        <v>694</v>
      </c>
      <c r="K21" s="476">
        <v>694</v>
      </c>
      <c r="L21" s="476">
        <v>0</v>
      </c>
      <c r="M21" s="476">
        <v>0</v>
      </c>
      <c r="N21" s="451" t="s">
        <v>4114</v>
      </c>
      <c r="O21" s="449" t="s">
        <v>4108</v>
      </c>
      <c r="P21" s="445">
        <v>400</v>
      </c>
      <c r="Q21" s="445" t="s">
        <v>42</v>
      </c>
      <c r="R21" s="445" t="s">
        <v>42</v>
      </c>
      <c r="S21" s="445" t="s">
        <v>42</v>
      </c>
      <c r="T21" s="445" t="s">
        <v>4055</v>
      </c>
      <c r="U21" s="449" t="s">
        <v>4109</v>
      </c>
      <c r="V21" s="445" t="s">
        <v>41</v>
      </c>
      <c r="W21" s="452">
        <v>46023</v>
      </c>
      <c r="X21" s="452">
        <v>46357</v>
      </c>
      <c r="Y21" s="449"/>
    </row>
    <row r="22" ht="121.5" spans="1:25">
      <c r="A22" s="447">
        <v>15</v>
      </c>
      <c r="B22" s="445" t="s">
        <v>31</v>
      </c>
      <c r="C22" s="480" t="s">
        <v>4110</v>
      </c>
      <c r="D22" s="480" t="s">
        <v>4065</v>
      </c>
      <c r="E22" s="450" t="s">
        <v>4115</v>
      </c>
      <c r="F22" s="445" t="s">
        <v>4104</v>
      </c>
      <c r="G22" s="480" t="s">
        <v>4112</v>
      </c>
      <c r="H22" s="445" t="s">
        <v>37</v>
      </c>
      <c r="I22" s="451" t="s">
        <v>4116</v>
      </c>
      <c r="J22" s="476">
        <f>54+230+70+40</f>
        <v>394</v>
      </c>
      <c r="K22" s="476">
        <v>394</v>
      </c>
      <c r="L22" s="476">
        <v>0</v>
      </c>
      <c r="M22" s="476">
        <v>0</v>
      </c>
      <c r="N22" s="451" t="s">
        <v>4117</v>
      </c>
      <c r="O22" s="449" t="s">
        <v>4108</v>
      </c>
      <c r="P22" s="445">
        <v>280</v>
      </c>
      <c r="Q22" s="445" t="s">
        <v>42</v>
      </c>
      <c r="R22" s="445" t="s">
        <v>42</v>
      </c>
      <c r="S22" s="445" t="s">
        <v>42</v>
      </c>
      <c r="T22" s="445" t="s">
        <v>4055</v>
      </c>
      <c r="U22" s="449" t="s">
        <v>4109</v>
      </c>
      <c r="V22" s="445" t="s">
        <v>41</v>
      </c>
      <c r="W22" s="452">
        <v>46023</v>
      </c>
      <c r="X22" s="452">
        <v>46357</v>
      </c>
      <c r="Y22" s="449"/>
    </row>
    <row r="23" ht="67.5" spans="1:25">
      <c r="A23" s="433">
        <v>16</v>
      </c>
      <c r="B23" s="445" t="s">
        <v>4118</v>
      </c>
      <c r="C23" s="480" t="s">
        <v>4110</v>
      </c>
      <c r="D23" s="482" t="s">
        <v>4110</v>
      </c>
      <c r="E23" s="450" t="s">
        <v>4119</v>
      </c>
      <c r="F23" s="445" t="s">
        <v>4104</v>
      </c>
      <c r="G23" s="480" t="s">
        <v>4105</v>
      </c>
      <c r="H23" s="445" t="s">
        <v>37</v>
      </c>
      <c r="I23" s="451" t="s">
        <v>4120</v>
      </c>
      <c r="J23" s="476">
        <v>96</v>
      </c>
      <c r="K23" s="476">
        <v>96</v>
      </c>
      <c r="L23" s="476">
        <v>0</v>
      </c>
      <c r="M23" s="476">
        <v>0</v>
      </c>
      <c r="N23" s="451" t="s">
        <v>4121</v>
      </c>
      <c r="O23" s="449" t="s">
        <v>4122</v>
      </c>
      <c r="P23" s="445">
        <v>1150</v>
      </c>
      <c r="Q23" s="445" t="s">
        <v>42</v>
      </c>
      <c r="R23" s="445" t="s">
        <v>42</v>
      </c>
      <c r="S23" s="445" t="s">
        <v>42</v>
      </c>
      <c r="T23" s="445" t="s">
        <v>4055</v>
      </c>
      <c r="U23" s="449" t="s">
        <v>4109</v>
      </c>
      <c r="V23" s="445" t="s">
        <v>41</v>
      </c>
      <c r="W23" s="452">
        <v>46023</v>
      </c>
      <c r="X23" s="452">
        <v>46357</v>
      </c>
      <c r="Y23" s="449"/>
    </row>
    <row r="24" ht="310.5" spans="1:25">
      <c r="A24" s="441">
        <v>17</v>
      </c>
      <c r="B24" s="483" t="s">
        <v>31</v>
      </c>
      <c r="C24" s="483" t="s">
        <v>46</v>
      </c>
      <c r="D24" s="433" t="s">
        <v>47</v>
      </c>
      <c r="E24" s="483" t="s">
        <v>4123</v>
      </c>
      <c r="F24" s="483" t="s">
        <v>4124</v>
      </c>
      <c r="G24" s="433" t="s">
        <v>4125</v>
      </c>
      <c r="H24" s="433" t="s">
        <v>37</v>
      </c>
      <c r="I24" s="483" t="s">
        <v>4126</v>
      </c>
      <c r="J24" s="484">
        <v>500</v>
      </c>
      <c r="K24" s="484">
        <v>0</v>
      </c>
      <c r="L24" s="484">
        <v>500</v>
      </c>
      <c r="M24" s="484">
        <v>0</v>
      </c>
      <c r="N24" s="483" t="s">
        <v>4127</v>
      </c>
      <c r="O24" s="433" t="s">
        <v>332</v>
      </c>
      <c r="P24" s="433">
        <v>628</v>
      </c>
      <c r="Q24" s="433" t="s">
        <v>42</v>
      </c>
      <c r="R24" s="433" t="s">
        <v>42</v>
      </c>
      <c r="S24" s="433" t="s">
        <v>42</v>
      </c>
      <c r="T24" s="433" t="s">
        <v>4044</v>
      </c>
      <c r="U24" s="433" t="s">
        <v>4091</v>
      </c>
      <c r="V24" s="433" t="s">
        <v>41</v>
      </c>
      <c r="W24" s="440">
        <v>46023</v>
      </c>
      <c r="X24" s="440">
        <v>46357</v>
      </c>
      <c r="Y24" s="483"/>
    </row>
    <row r="25" ht="108" spans="1:25">
      <c r="A25" s="447">
        <v>18</v>
      </c>
      <c r="B25" s="485" t="s">
        <v>31</v>
      </c>
      <c r="C25" s="485" t="s">
        <v>46</v>
      </c>
      <c r="D25" s="472" t="s">
        <v>47</v>
      </c>
      <c r="E25" s="472" t="s">
        <v>4128</v>
      </c>
      <c r="F25" s="472" t="s">
        <v>4129</v>
      </c>
      <c r="G25" s="472" t="s">
        <v>4130</v>
      </c>
      <c r="H25" s="472" t="s">
        <v>37</v>
      </c>
      <c r="I25" s="486" t="s">
        <v>4131</v>
      </c>
      <c r="J25" s="487">
        <v>172</v>
      </c>
      <c r="K25" s="487">
        <v>172</v>
      </c>
      <c r="L25" s="487">
        <v>0</v>
      </c>
      <c r="M25" s="487">
        <v>0</v>
      </c>
      <c r="N25" s="485" t="s">
        <v>4132</v>
      </c>
      <c r="O25" s="472" t="s">
        <v>332</v>
      </c>
      <c r="P25" s="472">
        <v>300</v>
      </c>
      <c r="Q25" s="472" t="s">
        <v>42</v>
      </c>
      <c r="R25" s="472" t="s">
        <v>42</v>
      </c>
      <c r="S25" s="472" t="s">
        <v>42</v>
      </c>
      <c r="T25" s="472" t="s">
        <v>4044</v>
      </c>
      <c r="U25" s="472" t="s">
        <v>4133</v>
      </c>
      <c r="V25" s="472" t="s">
        <v>41</v>
      </c>
      <c r="W25" s="475">
        <v>46023</v>
      </c>
      <c r="X25" s="475">
        <v>46357</v>
      </c>
      <c r="Y25" s="485"/>
    </row>
    <row r="26" ht="121.5" spans="1:25">
      <c r="A26" s="433">
        <v>19</v>
      </c>
      <c r="B26" s="449" t="s">
        <v>31</v>
      </c>
      <c r="C26" s="449" t="s">
        <v>46</v>
      </c>
      <c r="D26" s="445" t="s">
        <v>47</v>
      </c>
      <c r="E26" s="449" t="s">
        <v>4134</v>
      </c>
      <c r="F26" s="449" t="s">
        <v>4135</v>
      </c>
      <c r="G26" s="445" t="s">
        <v>4136</v>
      </c>
      <c r="H26" s="445" t="s">
        <v>37</v>
      </c>
      <c r="I26" s="451" t="s">
        <v>4137</v>
      </c>
      <c r="J26" s="488">
        <v>174</v>
      </c>
      <c r="K26" s="488">
        <v>174</v>
      </c>
      <c r="L26" s="488">
        <v>0</v>
      </c>
      <c r="M26" s="488">
        <v>0</v>
      </c>
      <c r="N26" s="449" t="s">
        <v>4138</v>
      </c>
      <c r="O26" s="445" t="s">
        <v>332</v>
      </c>
      <c r="P26" s="445">
        <v>80</v>
      </c>
      <c r="Q26" s="445" t="s">
        <v>42</v>
      </c>
      <c r="R26" s="445" t="s">
        <v>42</v>
      </c>
      <c r="S26" s="445" t="s">
        <v>42</v>
      </c>
      <c r="T26" s="445" t="s">
        <v>4044</v>
      </c>
      <c r="U26" s="445" t="s">
        <v>4139</v>
      </c>
      <c r="V26" s="445" t="s">
        <v>41</v>
      </c>
      <c r="W26" s="452">
        <v>46023</v>
      </c>
      <c r="X26" s="452">
        <v>46357</v>
      </c>
      <c r="Y26" s="449"/>
    </row>
    <row r="27" ht="148.5" spans="1:25">
      <c r="A27" s="441">
        <v>20</v>
      </c>
      <c r="B27" s="449" t="s">
        <v>31</v>
      </c>
      <c r="C27" s="449" t="s">
        <v>46</v>
      </c>
      <c r="D27" s="445" t="s">
        <v>47</v>
      </c>
      <c r="E27" s="445" t="s">
        <v>4140</v>
      </c>
      <c r="F27" s="445" t="s">
        <v>4058</v>
      </c>
      <c r="G27" s="445" t="s">
        <v>4059</v>
      </c>
      <c r="H27" s="445" t="s">
        <v>37</v>
      </c>
      <c r="I27" s="489" t="s">
        <v>4141</v>
      </c>
      <c r="J27" s="488">
        <v>140</v>
      </c>
      <c r="K27" s="488">
        <v>140</v>
      </c>
      <c r="L27" s="488">
        <v>0</v>
      </c>
      <c r="M27" s="488">
        <v>0</v>
      </c>
      <c r="N27" s="489" t="s">
        <v>4142</v>
      </c>
      <c r="O27" s="445" t="s">
        <v>332</v>
      </c>
      <c r="P27" s="445">
        <v>750</v>
      </c>
      <c r="Q27" s="445" t="s">
        <v>42</v>
      </c>
      <c r="R27" s="445" t="s">
        <v>42</v>
      </c>
      <c r="S27" s="445" t="s">
        <v>42</v>
      </c>
      <c r="T27" s="445" t="s">
        <v>4044</v>
      </c>
      <c r="U27" s="445" t="s">
        <v>4143</v>
      </c>
      <c r="V27" s="445" t="s">
        <v>41</v>
      </c>
      <c r="W27" s="452">
        <v>46023</v>
      </c>
      <c r="X27" s="452">
        <v>46357</v>
      </c>
      <c r="Y27" s="449"/>
    </row>
    <row r="28" ht="108" spans="1:25">
      <c r="A28" s="447">
        <v>21</v>
      </c>
      <c r="B28" s="449" t="s">
        <v>31</v>
      </c>
      <c r="C28" s="449" t="s">
        <v>46</v>
      </c>
      <c r="D28" s="445" t="s">
        <v>47</v>
      </c>
      <c r="E28" s="449" t="s">
        <v>4144</v>
      </c>
      <c r="F28" s="445" t="s">
        <v>4145</v>
      </c>
      <c r="G28" s="445" t="s">
        <v>4146</v>
      </c>
      <c r="H28" s="445" t="s">
        <v>37</v>
      </c>
      <c r="I28" s="490" t="s">
        <v>4147</v>
      </c>
      <c r="J28" s="488">
        <v>114</v>
      </c>
      <c r="K28" s="488">
        <v>114</v>
      </c>
      <c r="L28" s="488">
        <v>0</v>
      </c>
      <c r="M28" s="488">
        <v>0</v>
      </c>
      <c r="N28" s="449" t="s">
        <v>4148</v>
      </c>
      <c r="O28" s="445" t="s">
        <v>332</v>
      </c>
      <c r="P28" s="445">
        <v>427</v>
      </c>
      <c r="Q28" s="445" t="s">
        <v>42</v>
      </c>
      <c r="R28" s="445" t="s">
        <v>42</v>
      </c>
      <c r="S28" s="445" t="s">
        <v>42</v>
      </c>
      <c r="T28" s="445" t="s">
        <v>4044</v>
      </c>
      <c r="U28" s="445" t="s">
        <v>4149</v>
      </c>
      <c r="V28" s="445" t="s">
        <v>41</v>
      </c>
      <c r="W28" s="452">
        <v>46023</v>
      </c>
      <c r="X28" s="452">
        <v>46357</v>
      </c>
      <c r="Y28" s="449"/>
    </row>
    <row r="29" ht="94.5" spans="1:25">
      <c r="A29" s="433">
        <v>22</v>
      </c>
      <c r="B29" s="449" t="s">
        <v>31</v>
      </c>
      <c r="C29" s="449" t="s">
        <v>46</v>
      </c>
      <c r="D29" s="445" t="s">
        <v>47</v>
      </c>
      <c r="E29" s="489" t="s">
        <v>4150</v>
      </c>
      <c r="F29" s="445" t="s">
        <v>4129</v>
      </c>
      <c r="G29" s="445" t="s">
        <v>4151</v>
      </c>
      <c r="H29" s="445" t="s">
        <v>37</v>
      </c>
      <c r="I29" s="490" t="s">
        <v>4152</v>
      </c>
      <c r="J29" s="488">
        <v>200</v>
      </c>
      <c r="K29" s="488">
        <v>200</v>
      </c>
      <c r="L29" s="488">
        <v>0</v>
      </c>
      <c r="M29" s="488">
        <v>0</v>
      </c>
      <c r="N29" s="489" t="s">
        <v>4153</v>
      </c>
      <c r="O29" s="445" t="s">
        <v>332</v>
      </c>
      <c r="P29" s="445">
        <v>186</v>
      </c>
      <c r="Q29" s="445" t="s">
        <v>42</v>
      </c>
      <c r="R29" s="445" t="s">
        <v>42</v>
      </c>
      <c r="S29" s="445" t="s">
        <v>42</v>
      </c>
      <c r="T29" s="445" t="s">
        <v>4044</v>
      </c>
      <c r="U29" s="445" t="s">
        <v>4133</v>
      </c>
      <c r="V29" s="445" t="s">
        <v>41</v>
      </c>
      <c r="W29" s="452">
        <v>46023</v>
      </c>
      <c r="X29" s="452">
        <v>46357</v>
      </c>
      <c r="Y29" s="449"/>
    </row>
    <row r="30" ht="108" spans="1:25">
      <c r="A30" s="441">
        <v>23</v>
      </c>
      <c r="B30" s="449" t="s">
        <v>31</v>
      </c>
      <c r="C30" s="449" t="s">
        <v>46</v>
      </c>
      <c r="D30" s="445" t="s">
        <v>47</v>
      </c>
      <c r="E30" s="489" t="s">
        <v>4154</v>
      </c>
      <c r="F30" s="445" t="s">
        <v>4033</v>
      </c>
      <c r="G30" s="445" t="s">
        <v>4041</v>
      </c>
      <c r="H30" s="445" t="s">
        <v>37</v>
      </c>
      <c r="I30" s="490" t="s">
        <v>4155</v>
      </c>
      <c r="J30" s="488">
        <v>150</v>
      </c>
      <c r="K30" s="488">
        <v>150</v>
      </c>
      <c r="L30" s="488">
        <v>0</v>
      </c>
      <c r="M30" s="488">
        <v>0</v>
      </c>
      <c r="N30" s="449" t="s">
        <v>4156</v>
      </c>
      <c r="O30" s="445" t="s">
        <v>332</v>
      </c>
      <c r="P30" s="445">
        <v>270</v>
      </c>
      <c r="Q30" s="445" t="s">
        <v>42</v>
      </c>
      <c r="R30" s="445" t="s">
        <v>42</v>
      </c>
      <c r="S30" s="445" t="s">
        <v>42</v>
      </c>
      <c r="T30" s="445" t="s">
        <v>4044</v>
      </c>
      <c r="U30" s="445" t="s">
        <v>4039</v>
      </c>
      <c r="V30" s="445" t="s">
        <v>41</v>
      </c>
      <c r="W30" s="452">
        <v>46023</v>
      </c>
      <c r="X30" s="452">
        <v>46357</v>
      </c>
      <c r="Y30" s="449"/>
    </row>
    <row r="31" ht="81" spans="1:25">
      <c r="A31" s="447">
        <v>24</v>
      </c>
      <c r="B31" s="449" t="s">
        <v>31</v>
      </c>
      <c r="C31" s="449" t="s">
        <v>46</v>
      </c>
      <c r="D31" s="445" t="s">
        <v>47</v>
      </c>
      <c r="E31" s="449" t="s">
        <v>4157</v>
      </c>
      <c r="F31" s="445" t="s">
        <v>4058</v>
      </c>
      <c r="G31" s="445" t="s">
        <v>4158</v>
      </c>
      <c r="H31" s="445" t="s">
        <v>37</v>
      </c>
      <c r="I31" s="491" t="s">
        <v>4159</v>
      </c>
      <c r="J31" s="488">
        <v>500</v>
      </c>
      <c r="K31" s="488">
        <v>500</v>
      </c>
      <c r="L31" s="488">
        <v>0</v>
      </c>
      <c r="M31" s="488">
        <v>0</v>
      </c>
      <c r="N31" s="449" t="s">
        <v>4160</v>
      </c>
      <c r="O31" s="445" t="s">
        <v>332</v>
      </c>
      <c r="P31" s="445">
        <v>1200</v>
      </c>
      <c r="Q31" s="445" t="s">
        <v>42</v>
      </c>
      <c r="R31" s="445" t="s">
        <v>42</v>
      </c>
      <c r="S31" s="445" t="s">
        <v>42</v>
      </c>
      <c r="T31" s="445" t="s">
        <v>4044</v>
      </c>
      <c r="U31" s="445" t="s">
        <v>4143</v>
      </c>
      <c r="V31" s="445" t="s">
        <v>41</v>
      </c>
      <c r="W31" s="452">
        <v>46023</v>
      </c>
      <c r="X31" s="452">
        <v>46357</v>
      </c>
      <c r="Y31" s="449"/>
    </row>
    <row r="32" ht="94.5" spans="1:25">
      <c r="A32" s="433">
        <v>25</v>
      </c>
      <c r="B32" s="449" t="s">
        <v>31</v>
      </c>
      <c r="C32" s="449" t="s">
        <v>46</v>
      </c>
      <c r="D32" s="445" t="s">
        <v>47</v>
      </c>
      <c r="E32" s="449" t="s">
        <v>4161</v>
      </c>
      <c r="F32" s="445" t="s">
        <v>4033</v>
      </c>
      <c r="G32" s="445" t="s">
        <v>4041</v>
      </c>
      <c r="H32" s="445" t="s">
        <v>37</v>
      </c>
      <c r="I32" s="449" t="s">
        <v>4162</v>
      </c>
      <c r="J32" s="488">
        <v>100</v>
      </c>
      <c r="K32" s="488">
        <v>100</v>
      </c>
      <c r="L32" s="488">
        <v>0</v>
      </c>
      <c r="M32" s="488">
        <v>0</v>
      </c>
      <c r="N32" s="449" t="s">
        <v>4163</v>
      </c>
      <c r="O32" s="445" t="s">
        <v>332</v>
      </c>
      <c r="P32" s="445">
        <v>194</v>
      </c>
      <c r="Q32" s="445" t="s">
        <v>42</v>
      </c>
      <c r="R32" s="445" t="s">
        <v>42</v>
      </c>
      <c r="S32" s="445" t="s">
        <v>42</v>
      </c>
      <c r="T32" s="445" t="s">
        <v>4044</v>
      </c>
      <c r="U32" s="445" t="s">
        <v>4039</v>
      </c>
      <c r="V32" s="445" t="s">
        <v>41</v>
      </c>
      <c r="W32" s="452">
        <v>46023</v>
      </c>
      <c r="X32" s="452">
        <v>46357</v>
      </c>
      <c r="Y32" s="449"/>
    </row>
    <row r="33" ht="81" spans="1:25">
      <c r="A33" s="441">
        <v>26</v>
      </c>
      <c r="B33" s="449" t="s">
        <v>31</v>
      </c>
      <c r="C33" s="449" t="s">
        <v>46</v>
      </c>
      <c r="D33" s="445" t="s">
        <v>47</v>
      </c>
      <c r="E33" s="445" t="s">
        <v>4164</v>
      </c>
      <c r="F33" s="445" t="s">
        <v>4033</v>
      </c>
      <c r="G33" s="445" t="s">
        <v>4034</v>
      </c>
      <c r="H33" s="445" t="s">
        <v>37</v>
      </c>
      <c r="I33" s="489" t="s">
        <v>4165</v>
      </c>
      <c r="J33" s="488">
        <v>30</v>
      </c>
      <c r="K33" s="488">
        <v>0</v>
      </c>
      <c r="L33" s="488">
        <v>30</v>
      </c>
      <c r="M33" s="488">
        <v>0</v>
      </c>
      <c r="N33" s="489" t="s">
        <v>4166</v>
      </c>
      <c r="O33" s="445" t="s">
        <v>332</v>
      </c>
      <c r="P33" s="445">
        <v>225</v>
      </c>
      <c r="Q33" s="445" t="s">
        <v>42</v>
      </c>
      <c r="R33" s="445" t="s">
        <v>42</v>
      </c>
      <c r="S33" s="445" t="s">
        <v>42</v>
      </c>
      <c r="T33" s="445" t="s">
        <v>4044</v>
      </c>
      <c r="U33" s="445" t="s">
        <v>4039</v>
      </c>
      <c r="V33" s="445" t="s">
        <v>41</v>
      </c>
      <c r="W33" s="452">
        <v>46023</v>
      </c>
      <c r="X33" s="452">
        <v>46357</v>
      </c>
      <c r="Y33" s="449"/>
    </row>
    <row r="34" ht="81" spans="1:25">
      <c r="A34" s="447">
        <v>27</v>
      </c>
      <c r="B34" s="449" t="s">
        <v>31</v>
      </c>
      <c r="C34" s="449" t="s">
        <v>46</v>
      </c>
      <c r="D34" s="445" t="s">
        <v>47</v>
      </c>
      <c r="E34" s="445" t="s">
        <v>4167</v>
      </c>
      <c r="F34" s="445" t="s">
        <v>4050</v>
      </c>
      <c r="G34" s="445" t="s">
        <v>4168</v>
      </c>
      <c r="H34" s="445" t="s">
        <v>37</v>
      </c>
      <c r="I34" s="449" t="s">
        <v>4169</v>
      </c>
      <c r="J34" s="488">
        <v>50</v>
      </c>
      <c r="K34" s="488">
        <v>0</v>
      </c>
      <c r="L34" s="488">
        <v>50</v>
      </c>
      <c r="M34" s="488">
        <v>0</v>
      </c>
      <c r="N34" s="449" t="s">
        <v>4170</v>
      </c>
      <c r="O34" s="445" t="s">
        <v>332</v>
      </c>
      <c r="P34" s="445">
        <v>4506</v>
      </c>
      <c r="Q34" s="445" t="s">
        <v>42</v>
      </c>
      <c r="R34" s="445" t="s">
        <v>42</v>
      </c>
      <c r="S34" s="445" t="s">
        <v>42</v>
      </c>
      <c r="T34" s="445" t="s">
        <v>4044</v>
      </c>
      <c r="U34" s="445" t="s">
        <v>4171</v>
      </c>
      <c r="V34" s="445" t="s">
        <v>41</v>
      </c>
      <c r="W34" s="452">
        <v>46023</v>
      </c>
      <c r="X34" s="452">
        <v>46357</v>
      </c>
      <c r="Y34" s="449"/>
    </row>
    <row r="35" ht="391.5" spans="1:25">
      <c r="A35" s="433">
        <v>28</v>
      </c>
      <c r="B35" s="449" t="s">
        <v>31</v>
      </c>
      <c r="C35" s="449" t="s">
        <v>3808</v>
      </c>
      <c r="D35" s="445" t="s">
        <v>47</v>
      </c>
      <c r="E35" s="449" t="s">
        <v>4172</v>
      </c>
      <c r="F35" s="449" t="s">
        <v>4124</v>
      </c>
      <c r="G35" s="449" t="s">
        <v>4173</v>
      </c>
      <c r="H35" s="445" t="s">
        <v>37</v>
      </c>
      <c r="I35" s="449" t="s">
        <v>4174</v>
      </c>
      <c r="J35" s="488">
        <v>384.725</v>
      </c>
      <c r="K35" s="488">
        <v>384.725</v>
      </c>
      <c r="L35" s="488">
        <v>0</v>
      </c>
      <c r="M35" s="488">
        <v>0</v>
      </c>
      <c r="N35" s="449" t="s">
        <v>4175</v>
      </c>
      <c r="O35" s="449" t="s">
        <v>4176</v>
      </c>
      <c r="P35" s="445" t="s">
        <v>4177</v>
      </c>
      <c r="Q35" s="445" t="s">
        <v>42</v>
      </c>
      <c r="R35" s="445" t="s">
        <v>42</v>
      </c>
      <c r="S35" s="445" t="s">
        <v>42</v>
      </c>
      <c r="T35" s="449" t="s">
        <v>4055</v>
      </c>
      <c r="U35" s="449" t="s">
        <v>4091</v>
      </c>
      <c r="V35" s="445" t="s">
        <v>41</v>
      </c>
      <c r="W35" s="452">
        <v>46023</v>
      </c>
      <c r="X35" s="452">
        <v>46357</v>
      </c>
      <c r="Y35" s="449"/>
    </row>
    <row r="36" ht="216" spans="1:25">
      <c r="A36" s="441">
        <v>29</v>
      </c>
      <c r="B36" s="449" t="s">
        <v>31</v>
      </c>
      <c r="C36" s="492" t="s">
        <v>46</v>
      </c>
      <c r="D36" s="493" t="s">
        <v>47</v>
      </c>
      <c r="E36" s="449" t="s">
        <v>4178</v>
      </c>
      <c r="F36" s="449" t="s">
        <v>4124</v>
      </c>
      <c r="G36" s="449" t="s">
        <v>4173</v>
      </c>
      <c r="H36" s="445" t="s">
        <v>37</v>
      </c>
      <c r="I36" s="449" t="s">
        <v>4179</v>
      </c>
      <c r="J36" s="488">
        <v>369.125</v>
      </c>
      <c r="K36" s="488">
        <v>369.125</v>
      </c>
      <c r="L36" s="488">
        <v>0</v>
      </c>
      <c r="M36" s="488">
        <v>0</v>
      </c>
      <c r="N36" s="489" t="s">
        <v>4180</v>
      </c>
      <c r="O36" s="449" t="s">
        <v>4176</v>
      </c>
      <c r="P36" s="445" t="s">
        <v>4181</v>
      </c>
      <c r="Q36" s="445" t="s">
        <v>42</v>
      </c>
      <c r="R36" s="445" t="s">
        <v>42</v>
      </c>
      <c r="S36" s="445" t="s">
        <v>42</v>
      </c>
      <c r="T36" s="449" t="s">
        <v>4055</v>
      </c>
      <c r="U36" s="449" t="s">
        <v>4091</v>
      </c>
      <c r="V36" s="445" t="s">
        <v>41</v>
      </c>
      <c r="W36" s="452">
        <v>46023</v>
      </c>
      <c r="X36" s="452">
        <v>46357</v>
      </c>
      <c r="Y36" s="449"/>
    </row>
    <row r="37" ht="175.5" spans="1:25">
      <c r="A37" s="447">
        <v>30</v>
      </c>
      <c r="B37" s="449" t="s">
        <v>31</v>
      </c>
      <c r="C37" s="492" t="s">
        <v>46</v>
      </c>
      <c r="D37" s="493" t="s">
        <v>47</v>
      </c>
      <c r="E37" s="449" t="s">
        <v>4182</v>
      </c>
      <c r="F37" s="449" t="s">
        <v>4124</v>
      </c>
      <c r="G37" s="449" t="s">
        <v>4125</v>
      </c>
      <c r="H37" s="445" t="s">
        <v>37</v>
      </c>
      <c r="I37" s="449" t="s">
        <v>4183</v>
      </c>
      <c r="J37" s="488">
        <v>228</v>
      </c>
      <c r="K37" s="488">
        <v>228</v>
      </c>
      <c r="L37" s="488">
        <v>0</v>
      </c>
      <c r="M37" s="488">
        <v>0</v>
      </c>
      <c r="N37" s="489" t="s">
        <v>4184</v>
      </c>
      <c r="O37" s="449" t="s">
        <v>4176</v>
      </c>
      <c r="P37" s="445" t="s">
        <v>4185</v>
      </c>
      <c r="Q37" s="445" t="s">
        <v>42</v>
      </c>
      <c r="R37" s="445" t="s">
        <v>42</v>
      </c>
      <c r="S37" s="445" t="s">
        <v>42</v>
      </c>
      <c r="T37" s="449" t="s">
        <v>4055</v>
      </c>
      <c r="U37" s="449" t="s">
        <v>4091</v>
      </c>
      <c r="V37" s="445" t="s">
        <v>41</v>
      </c>
      <c r="W37" s="452">
        <v>46023</v>
      </c>
      <c r="X37" s="452">
        <v>46357</v>
      </c>
      <c r="Y37" s="449"/>
    </row>
    <row r="38" ht="283.5" spans="1:25">
      <c r="A38" s="433">
        <v>31</v>
      </c>
      <c r="B38" s="449" t="s">
        <v>31</v>
      </c>
      <c r="C38" s="492" t="s">
        <v>46</v>
      </c>
      <c r="D38" s="493" t="s">
        <v>47</v>
      </c>
      <c r="E38" s="449" t="s">
        <v>4186</v>
      </c>
      <c r="F38" s="449" t="s">
        <v>4124</v>
      </c>
      <c r="G38" s="449" t="s">
        <v>4187</v>
      </c>
      <c r="H38" s="445" t="s">
        <v>37</v>
      </c>
      <c r="I38" s="449" t="s">
        <v>4188</v>
      </c>
      <c r="J38" s="488">
        <v>319.05</v>
      </c>
      <c r="K38" s="488">
        <v>319.05</v>
      </c>
      <c r="L38" s="488">
        <v>0</v>
      </c>
      <c r="M38" s="488">
        <v>0</v>
      </c>
      <c r="N38" s="489" t="s">
        <v>4189</v>
      </c>
      <c r="O38" s="449" t="s">
        <v>4176</v>
      </c>
      <c r="P38" s="445" t="s">
        <v>4190</v>
      </c>
      <c r="Q38" s="445" t="s">
        <v>42</v>
      </c>
      <c r="R38" s="445" t="s">
        <v>42</v>
      </c>
      <c r="S38" s="445" t="s">
        <v>42</v>
      </c>
      <c r="T38" s="449" t="s">
        <v>4055</v>
      </c>
      <c r="U38" s="449" t="s">
        <v>4091</v>
      </c>
      <c r="V38" s="445" t="s">
        <v>41</v>
      </c>
      <c r="W38" s="452">
        <v>46023</v>
      </c>
      <c r="X38" s="452">
        <v>46357</v>
      </c>
      <c r="Y38" s="449"/>
    </row>
    <row r="39" ht="256.5" spans="1:25">
      <c r="A39" s="441">
        <v>32</v>
      </c>
      <c r="B39" s="449" t="s">
        <v>31</v>
      </c>
      <c r="C39" s="492" t="s">
        <v>46</v>
      </c>
      <c r="D39" s="493" t="s">
        <v>47</v>
      </c>
      <c r="E39" s="449" t="s">
        <v>4191</v>
      </c>
      <c r="F39" s="449" t="s">
        <v>4124</v>
      </c>
      <c r="G39" s="449" t="s">
        <v>4125</v>
      </c>
      <c r="H39" s="445" t="s">
        <v>3761</v>
      </c>
      <c r="I39" s="449" t="s">
        <v>4192</v>
      </c>
      <c r="J39" s="488">
        <v>169.6</v>
      </c>
      <c r="K39" s="488">
        <v>169.6</v>
      </c>
      <c r="L39" s="488">
        <v>0</v>
      </c>
      <c r="M39" s="488">
        <v>0</v>
      </c>
      <c r="N39" s="449" t="s">
        <v>4193</v>
      </c>
      <c r="O39" s="449" t="s">
        <v>4194</v>
      </c>
      <c r="P39" s="445" t="s">
        <v>4195</v>
      </c>
      <c r="Q39" s="445" t="s">
        <v>42</v>
      </c>
      <c r="R39" s="445" t="s">
        <v>42</v>
      </c>
      <c r="S39" s="445" t="s">
        <v>42</v>
      </c>
      <c r="T39" s="449" t="s">
        <v>4055</v>
      </c>
      <c r="U39" s="449" t="s">
        <v>4091</v>
      </c>
      <c r="V39" s="445" t="s">
        <v>41</v>
      </c>
      <c r="W39" s="452">
        <v>46023</v>
      </c>
      <c r="X39" s="452">
        <v>46357</v>
      </c>
      <c r="Y39" s="449"/>
    </row>
    <row r="40" ht="297" spans="1:25">
      <c r="A40" s="447">
        <v>33</v>
      </c>
      <c r="B40" s="493" t="s">
        <v>31</v>
      </c>
      <c r="C40" s="493" t="s">
        <v>46</v>
      </c>
      <c r="D40" s="493" t="s">
        <v>47</v>
      </c>
      <c r="E40" s="493" t="s">
        <v>4196</v>
      </c>
      <c r="F40" s="493" t="s">
        <v>4124</v>
      </c>
      <c r="G40" s="490" t="s">
        <v>4173</v>
      </c>
      <c r="H40" s="445" t="s">
        <v>37</v>
      </c>
      <c r="I40" s="449" t="s">
        <v>4197</v>
      </c>
      <c r="J40" s="488">
        <v>160</v>
      </c>
      <c r="K40" s="488">
        <v>160</v>
      </c>
      <c r="L40" s="488">
        <v>0</v>
      </c>
      <c r="M40" s="488">
        <v>0</v>
      </c>
      <c r="N40" s="449" t="s">
        <v>4198</v>
      </c>
      <c r="O40" s="449" t="s">
        <v>4199</v>
      </c>
      <c r="P40" s="445" t="s">
        <v>4200</v>
      </c>
      <c r="Q40" s="445" t="s">
        <v>42</v>
      </c>
      <c r="R40" s="445" t="s">
        <v>42</v>
      </c>
      <c r="S40" s="445" t="s">
        <v>42</v>
      </c>
      <c r="T40" s="449" t="s">
        <v>4055</v>
      </c>
      <c r="U40" s="449" t="s">
        <v>4091</v>
      </c>
      <c r="V40" s="445" t="s">
        <v>41</v>
      </c>
      <c r="W40" s="452">
        <v>46023</v>
      </c>
      <c r="X40" s="452">
        <v>46357</v>
      </c>
      <c r="Y40" s="449"/>
    </row>
    <row r="41" ht="189" spans="1:25">
      <c r="A41" s="433">
        <v>34</v>
      </c>
      <c r="B41" s="493" t="s">
        <v>31</v>
      </c>
      <c r="C41" s="493" t="s">
        <v>111</v>
      </c>
      <c r="D41" s="493" t="s">
        <v>148</v>
      </c>
      <c r="E41" s="449" t="s">
        <v>4201</v>
      </c>
      <c r="F41" s="449" t="s">
        <v>4124</v>
      </c>
      <c r="G41" s="449" t="s">
        <v>4202</v>
      </c>
      <c r="H41" s="449" t="s">
        <v>1565</v>
      </c>
      <c r="I41" s="449" t="s">
        <v>4203</v>
      </c>
      <c r="J41" s="488">
        <v>252.56</v>
      </c>
      <c r="K41" s="488">
        <v>252.56</v>
      </c>
      <c r="L41" s="488">
        <v>0</v>
      </c>
      <c r="M41" s="488">
        <v>0</v>
      </c>
      <c r="N41" s="449" t="s">
        <v>4204</v>
      </c>
      <c r="O41" s="445" t="s">
        <v>4205</v>
      </c>
      <c r="P41" s="445" t="s">
        <v>4206</v>
      </c>
      <c r="Q41" s="445" t="s">
        <v>42</v>
      </c>
      <c r="R41" s="445" t="s">
        <v>42</v>
      </c>
      <c r="S41" s="445" t="s">
        <v>42</v>
      </c>
      <c r="T41" s="449" t="s">
        <v>4055</v>
      </c>
      <c r="U41" s="449" t="s">
        <v>4091</v>
      </c>
      <c r="V41" s="445" t="s">
        <v>41</v>
      </c>
      <c r="W41" s="452">
        <v>46023</v>
      </c>
      <c r="X41" s="452">
        <v>46357</v>
      </c>
      <c r="Y41" s="449"/>
    </row>
    <row r="42" ht="135" spans="1:25">
      <c r="A42" s="441">
        <v>35</v>
      </c>
      <c r="B42" s="449" t="s">
        <v>31</v>
      </c>
      <c r="C42" s="449" t="s">
        <v>3808</v>
      </c>
      <c r="D42" s="493" t="s">
        <v>47</v>
      </c>
      <c r="E42" s="449" t="s">
        <v>4207</v>
      </c>
      <c r="F42" s="449" t="s">
        <v>4124</v>
      </c>
      <c r="G42" s="449" t="s">
        <v>4173</v>
      </c>
      <c r="H42" s="445" t="s">
        <v>3761</v>
      </c>
      <c r="I42" s="494" t="s">
        <v>4208</v>
      </c>
      <c r="J42" s="488">
        <v>262.72</v>
      </c>
      <c r="K42" s="488">
        <v>262.72</v>
      </c>
      <c r="L42" s="488">
        <v>0</v>
      </c>
      <c r="M42" s="488">
        <v>0</v>
      </c>
      <c r="N42" s="449" t="s">
        <v>4209</v>
      </c>
      <c r="O42" s="445" t="s">
        <v>4210</v>
      </c>
      <c r="P42" s="445" t="s">
        <v>4211</v>
      </c>
      <c r="Q42" s="445" t="s">
        <v>42</v>
      </c>
      <c r="R42" s="445" t="s">
        <v>42</v>
      </c>
      <c r="S42" s="445" t="s">
        <v>42</v>
      </c>
      <c r="T42" s="449" t="s">
        <v>4055</v>
      </c>
      <c r="U42" s="449" t="s">
        <v>4091</v>
      </c>
      <c r="V42" s="445" t="s">
        <v>41</v>
      </c>
      <c r="W42" s="452">
        <v>46023</v>
      </c>
      <c r="X42" s="452">
        <v>46357</v>
      </c>
      <c r="Y42" s="449"/>
    </row>
    <row r="43" ht="256.5" spans="1:25">
      <c r="A43" s="447">
        <v>36</v>
      </c>
      <c r="B43" s="449" t="s">
        <v>31</v>
      </c>
      <c r="C43" s="449" t="s">
        <v>46</v>
      </c>
      <c r="D43" s="493" t="s">
        <v>47</v>
      </c>
      <c r="E43" s="449" t="s">
        <v>4212</v>
      </c>
      <c r="F43" s="449" t="s">
        <v>4124</v>
      </c>
      <c r="G43" s="449" t="s">
        <v>4213</v>
      </c>
      <c r="H43" s="445" t="s">
        <v>1565</v>
      </c>
      <c r="I43" s="449" t="s">
        <v>4214</v>
      </c>
      <c r="J43" s="488">
        <v>136.55</v>
      </c>
      <c r="K43" s="488">
        <v>136.55</v>
      </c>
      <c r="L43" s="488">
        <v>0</v>
      </c>
      <c r="M43" s="488">
        <v>0</v>
      </c>
      <c r="N43" s="449" t="s">
        <v>4215</v>
      </c>
      <c r="O43" s="449" t="s">
        <v>4199</v>
      </c>
      <c r="P43" s="445" t="s">
        <v>4216</v>
      </c>
      <c r="Q43" s="445" t="s">
        <v>42</v>
      </c>
      <c r="R43" s="445" t="s">
        <v>42</v>
      </c>
      <c r="S43" s="445" t="s">
        <v>42</v>
      </c>
      <c r="T43" s="449" t="s">
        <v>4055</v>
      </c>
      <c r="U43" s="449" t="s">
        <v>4091</v>
      </c>
      <c r="V43" s="445" t="s">
        <v>41</v>
      </c>
      <c r="W43" s="452">
        <v>46023</v>
      </c>
      <c r="X43" s="452">
        <v>46357</v>
      </c>
      <c r="Y43" s="449"/>
    </row>
    <row r="44" ht="135" spans="1:25">
      <c r="A44" s="433">
        <v>37</v>
      </c>
      <c r="B44" s="449" t="s">
        <v>31</v>
      </c>
      <c r="C44" s="449" t="s">
        <v>46</v>
      </c>
      <c r="D44" s="493" t="s">
        <v>47</v>
      </c>
      <c r="E44" s="449" t="s">
        <v>4217</v>
      </c>
      <c r="F44" s="449" t="s">
        <v>4124</v>
      </c>
      <c r="G44" s="449" t="s">
        <v>4173</v>
      </c>
      <c r="H44" s="445" t="s">
        <v>3761</v>
      </c>
      <c r="I44" s="449" t="s">
        <v>4218</v>
      </c>
      <c r="J44" s="488">
        <v>126.85</v>
      </c>
      <c r="K44" s="488">
        <v>126.85</v>
      </c>
      <c r="L44" s="488">
        <v>0</v>
      </c>
      <c r="M44" s="488">
        <v>0</v>
      </c>
      <c r="N44" s="449" t="s">
        <v>4219</v>
      </c>
      <c r="O44" s="449" t="s">
        <v>4199</v>
      </c>
      <c r="P44" s="445" t="s">
        <v>4220</v>
      </c>
      <c r="Q44" s="445" t="s">
        <v>42</v>
      </c>
      <c r="R44" s="445" t="s">
        <v>42</v>
      </c>
      <c r="S44" s="445" t="s">
        <v>42</v>
      </c>
      <c r="T44" s="449" t="s">
        <v>4055</v>
      </c>
      <c r="U44" s="449" t="s">
        <v>4091</v>
      </c>
      <c r="V44" s="445" t="s">
        <v>41</v>
      </c>
      <c r="W44" s="452">
        <v>46023</v>
      </c>
      <c r="X44" s="452">
        <v>46357</v>
      </c>
      <c r="Y44" s="449"/>
    </row>
    <row r="45" ht="135" spans="1:25">
      <c r="A45" s="441">
        <v>38</v>
      </c>
      <c r="B45" s="449" t="s">
        <v>31</v>
      </c>
      <c r="C45" s="449" t="s">
        <v>3808</v>
      </c>
      <c r="D45" s="493" t="s">
        <v>47</v>
      </c>
      <c r="E45" s="449" t="s">
        <v>4221</v>
      </c>
      <c r="F45" s="449" t="s">
        <v>4124</v>
      </c>
      <c r="G45" s="449" t="s">
        <v>4173</v>
      </c>
      <c r="H45" s="445" t="s">
        <v>3761</v>
      </c>
      <c r="I45" s="494" t="s">
        <v>4222</v>
      </c>
      <c r="J45" s="488">
        <v>147.2</v>
      </c>
      <c r="K45" s="488">
        <v>147.2</v>
      </c>
      <c r="L45" s="488">
        <v>0</v>
      </c>
      <c r="M45" s="488">
        <v>0</v>
      </c>
      <c r="N45" s="449" t="s">
        <v>4223</v>
      </c>
      <c r="O45" s="445" t="s">
        <v>4210</v>
      </c>
      <c r="P45" s="445" t="s">
        <v>4224</v>
      </c>
      <c r="Q45" s="445" t="s">
        <v>42</v>
      </c>
      <c r="R45" s="445" t="s">
        <v>42</v>
      </c>
      <c r="S45" s="445" t="s">
        <v>42</v>
      </c>
      <c r="T45" s="449" t="s">
        <v>4055</v>
      </c>
      <c r="U45" s="449" t="s">
        <v>4091</v>
      </c>
      <c r="V45" s="445" t="s">
        <v>41</v>
      </c>
      <c r="W45" s="452">
        <v>46023</v>
      </c>
      <c r="X45" s="452">
        <v>46357</v>
      </c>
      <c r="Y45" s="449"/>
    </row>
    <row r="46" ht="148.5" spans="1:25">
      <c r="A46" s="447">
        <v>39</v>
      </c>
      <c r="B46" s="493" t="s">
        <v>31</v>
      </c>
      <c r="C46" s="493" t="s">
        <v>111</v>
      </c>
      <c r="D46" s="493" t="s">
        <v>148</v>
      </c>
      <c r="E46" s="493" t="s">
        <v>4225</v>
      </c>
      <c r="F46" s="493" t="s">
        <v>4124</v>
      </c>
      <c r="G46" s="490" t="s">
        <v>4226</v>
      </c>
      <c r="H46" s="445" t="s">
        <v>37</v>
      </c>
      <c r="I46" s="489" t="s">
        <v>4227</v>
      </c>
      <c r="J46" s="495">
        <v>142</v>
      </c>
      <c r="K46" s="488">
        <v>142</v>
      </c>
      <c r="L46" s="488">
        <v>0</v>
      </c>
      <c r="M46" s="488">
        <v>0</v>
      </c>
      <c r="N46" s="449" t="s">
        <v>4228</v>
      </c>
      <c r="O46" s="459" t="s">
        <v>4062</v>
      </c>
      <c r="P46" s="445" t="s">
        <v>4229</v>
      </c>
      <c r="Q46" s="445" t="s">
        <v>42</v>
      </c>
      <c r="R46" s="445" t="s">
        <v>42</v>
      </c>
      <c r="S46" s="445" t="s">
        <v>42</v>
      </c>
      <c r="T46" s="449" t="s">
        <v>4055</v>
      </c>
      <c r="U46" s="449" t="s">
        <v>4091</v>
      </c>
      <c r="V46" s="445" t="s">
        <v>41</v>
      </c>
      <c r="W46" s="452">
        <v>46023</v>
      </c>
      <c r="X46" s="452">
        <v>46357</v>
      </c>
      <c r="Y46" s="449"/>
    </row>
    <row r="47" ht="121.5" spans="1:25">
      <c r="A47" s="433">
        <v>40</v>
      </c>
      <c r="B47" s="493" t="s">
        <v>31</v>
      </c>
      <c r="C47" s="493" t="s">
        <v>111</v>
      </c>
      <c r="D47" s="493" t="s">
        <v>148</v>
      </c>
      <c r="E47" s="493" t="s">
        <v>4230</v>
      </c>
      <c r="F47" s="493" t="s">
        <v>4124</v>
      </c>
      <c r="G47" s="449" t="s">
        <v>4213</v>
      </c>
      <c r="H47" s="449" t="s">
        <v>3761</v>
      </c>
      <c r="I47" s="449" t="s">
        <v>4231</v>
      </c>
      <c r="J47" s="488">
        <v>376.8</v>
      </c>
      <c r="K47" s="488">
        <v>376.8</v>
      </c>
      <c r="L47" s="488">
        <v>0</v>
      </c>
      <c r="M47" s="488">
        <v>0</v>
      </c>
      <c r="N47" s="449" t="s">
        <v>4232</v>
      </c>
      <c r="O47" s="459" t="s">
        <v>4062</v>
      </c>
      <c r="P47" s="445" t="s">
        <v>4233</v>
      </c>
      <c r="Q47" s="445" t="s">
        <v>42</v>
      </c>
      <c r="R47" s="445" t="s">
        <v>42</v>
      </c>
      <c r="S47" s="445" t="s">
        <v>42</v>
      </c>
      <c r="T47" s="449" t="s">
        <v>4055</v>
      </c>
      <c r="U47" s="449" t="s">
        <v>4091</v>
      </c>
      <c r="V47" s="445" t="s">
        <v>41</v>
      </c>
      <c r="W47" s="452">
        <v>46023</v>
      </c>
      <c r="X47" s="452">
        <v>46357</v>
      </c>
      <c r="Y47" s="449"/>
    </row>
    <row r="48" ht="135" spans="1:25">
      <c r="A48" s="441">
        <v>41</v>
      </c>
      <c r="B48" s="490" t="s">
        <v>31</v>
      </c>
      <c r="C48" s="493" t="s">
        <v>111</v>
      </c>
      <c r="D48" s="493" t="s">
        <v>148</v>
      </c>
      <c r="E48" s="490" t="s">
        <v>4234</v>
      </c>
      <c r="F48" s="493" t="s">
        <v>4124</v>
      </c>
      <c r="G48" s="490" t="s">
        <v>4235</v>
      </c>
      <c r="H48" s="449" t="s">
        <v>3761</v>
      </c>
      <c r="I48" s="490" t="s">
        <v>4236</v>
      </c>
      <c r="J48" s="488">
        <v>188.16</v>
      </c>
      <c r="K48" s="488">
        <v>188.16</v>
      </c>
      <c r="L48" s="488">
        <v>0</v>
      </c>
      <c r="M48" s="488">
        <v>0</v>
      </c>
      <c r="N48" s="490" t="s">
        <v>4237</v>
      </c>
      <c r="O48" s="459" t="s">
        <v>4062</v>
      </c>
      <c r="P48" s="445" t="s">
        <v>4238</v>
      </c>
      <c r="Q48" s="445" t="s">
        <v>42</v>
      </c>
      <c r="R48" s="445" t="s">
        <v>42</v>
      </c>
      <c r="S48" s="445" t="s">
        <v>42</v>
      </c>
      <c r="T48" s="449" t="s">
        <v>4055</v>
      </c>
      <c r="U48" s="449" t="s">
        <v>4091</v>
      </c>
      <c r="V48" s="445" t="s">
        <v>41</v>
      </c>
      <c r="W48" s="452">
        <v>46023</v>
      </c>
      <c r="X48" s="452">
        <v>46357</v>
      </c>
      <c r="Y48" s="449"/>
    </row>
    <row r="49" ht="108" spans="1:25">
      <c r="A49" s="447">
        <v>42</v>
      </c>
      <c r="B49" s="490" t="s">
        <v>31</v>
      </c>
      <c r="C49" s="493" t="s">
        <v>111</v>
      </c>
      <c r="D49" s="496" t="s">
        <v>112</v>
      </c>
      <c r="E49" s="497" t="s">
        <v>4239</v>
      </c>
      <c r="F49" s="493" t="s">
        <v>4124</v>
      </c>
      <c r="G49" s="490" t="s">
        <v>4213</v>
      </c>
      <c r="H49" s="449" t="s">
        <v>3761</v>
      </c>
      <c r="I49" s="449" t="s">
        <v>4240</v>
      </c>
      <c r="J49" s="488">
        <v>38.6</v>
      </c>
      <c r="K49" s="488">
        <v>38.6</v>
      </c>
      <c r="L49" s="488">
        <v>0</v>
      </c>
      <c r="M49" s="488">
        <v>0</v>
      </c>
      <c r="N49" s="449" t="s">
        <v>4241</v>
      </c>
      <c r="O49" s="445" t="s">
        <v>4176</v>
      </c>
      <c r="P49" s="445">
        <v>203</v>
      </c>
      <c r="Q49" s="445" t="s">
        <v>42</v>
      </c>
      <c r="R49" s="445" t="s">
        <v>42</v>
      </c>
      <c r="S49" s="445" t="s">
        <v>42</v>
      </c>
      <c r="T49" s="449" t="s">
        <v>4055</v>
      </c>
      <c r="U49" s="449" t="s">
        <v>4091</v>
      </c>
      <c r="V49" s="445" t="s">
        <v>41</v>
      </c>
      <c r="W49" s="452">
        <v>46023</v>
      </c>
      <c r="X49" s="452">
        <v>46357</v>
      </c>
      <c r="Y49" s="449"/>
    </row>
    <row r="50" ht="108" spans="1:25">
      <c r="A50" s="433">
        <v>43</v>
      </c>
      <c r="B50" s="490" t="s">
        <v>31</v>
      </c>
      <c r="C50" s="492" t="s">
        <v>46</v>
      </c>
      <c r="D50" s="493" t="s">
        <v>47</v>
      </c>
      <c r="E50" s="449" t="s">
        <v>4242</v>
      </c>
      <c r="F50" s="449" t="s">
        <v>4124</v>
      </c>
      <c r="G50" s="449" t="s">
        <v>4187</v>
      </c>
      <c r="H50" s="445" t="s">
        <v>37</v>
      </c>
      <c r="I50" s="449" t="s">
        <v>4243</v>
      </c>
      <c r="J50" s="488">
        <v>98.65</v>
      </c>
      <c r="K50" s="488">
        <v>98.65</v>
      </c>
      <c r="L50" s="488">
        <v>0</v>
      </c>
      <c r="M50" s="488">
        <v>0</v>
      </c>
      <c r="N50" s="489" t="s">
        <v>4244</v>
      </c>
      <c r="O50" s="445" t="s">
        <v>4176</v>
      </c>
      <c r="P50" s="445">
        <v>198</v>
      </c>
      <c r="Q50" s="445" t="s">
        <v>42</v>
      </c>
      <c r="R50" s="445" t="s">
        <v>42</v>
      </c>
      <c r="S50" s="445" t="s">
        <v>42</v>
      </c>
      <c r="T50" s="449" t="s">
        <v>4055</v>
      </c>
      <c r="U50" s="449" t="s">
        <v>4091</v>
      </c>
      <c r="V50" s="445" t="s">
        <v>41</v>
      </c>
      <c r="W50" s="452">
        <v>46023</v>
      </c>
      <c r="X50" s="452">
        <v>46357</v>
      </c>
      <c r="Y50" s="449"/>
    </row>
    <row r="51" ht="108" spans="1:25">
      <c r="A51" s="441">
        <v>44</v>
      </c>
      <c r="B51" s="490" t="s">
        <v>31</v>
      </c>
      <c r="C51" s="492" t="s">
        <v>46</v>
      </c>
      <c r="D51" s="493" t="s">
        <v>47</v>
      </c>
      <c r="E51" s="449" t="s">
        <v>4245</v>
      </c>
      <c r="F51" s="449" t="s">
        <v>4124</v>
      </c>
      <c r="G51" s="449" t="s">
        <v>4202</v>
      </c>
      <c r="H51" s="445" t="s">
        <v>37</v>
      </c>
      <c r="I51" s="449" t="s">
        <v>4246</v>
      </c>
      <c r="J51" s="488">
        <v>139.61</v>
      </c>
      <c r="K51" s="488">
        <v>139.61</v>
      </c>
      <c r="L51" s="488">
        <v>0</v>
      </c>
      <c r="M51" s="488">
        <v>0</v>
      </c>
      <c r="N51" s="489" t="s">
        <v>4247</v>
      </c>
      <c r="O51" s="445" t="s">
        <v>4176</v>
      </c>
      <c r="P51" s="445">
        <v>256</v>
      </c>
      <c r="Q51" s="445" t="s">
        <v>42</v>
      </c>
      <c r="R51" s="445" t="s">
        <v>42</v>
      </c>
      <c r="S51" s="445" t="s">
        <v>42</v>
      </c>
      <c r="T51" s="449" t="s">
        <v>4055</v>
      </c>
      <c r="U51" s="449" t="s">
        <v>4091</v>
      </c>
      <c r="V51" s="445" t="s">
        <v>41</v>
      </c>
      <c r="W51" s="452">
        <v>46023</v>
      </c>
      <c r="X51" s="452">
        <v>46357</v>
      </c>
      <c r="Y51" s="449"/>
    </row>
    <row r="52" ht="108" spans="1:25">
      <c r="A52" s="447">
        <v>45</v>
      </c>
      <c r="B52" s="490" t="s">
        <v>31</v>
      </c>
      <c r="C52" s="492" t="s">
        <v>46</v>
      </c>
      <c r="D52" s="493" t="s">
        <v>47</v>
      </c>
      <c r="E52" s="449" t="s">
        <v>4248</v>
      </c>
      <c r="F52" s="449" t="s">
        <v>4124</v>
      </c>
      <c r="G52" s="449" t="s">
        <v>4235</v>
      </c>
      <c r="H52" s="445" t="s">
        <v>37</v>
      </c>
      <c r="I52" s="449" t="s">
        <v>4249</v>
      </c>
      <c r="J52" s="488">
        <v>153.91</v>
      </c>
      <c r="K52" s="488">
        <v>153.91</v>
      </c>
      <c r="L52" s="488">
        <v>0</v>
      </c>
      <c r="M52" s="488">
        <v>0</v>
      </c>
      <c r="N52" s="489" t="s">
        <v>4250</v>
      </c>
      <c r="O52" s="445" t="s">
        <v>4176</v>
      </c>
      <c r="P52" s="445">
        <v>312</v>
      </c>
      <c r="Q52" s="445" t="s">
        <v>42</v>
      </c>
      <c r="R52" s="445" t="s">
        <v>42</v>
      </c>
      <c r="S52" s="445" t="s">
        <v>42</v>
      </c>
      <c r="T52" s="449" t="s">
        <v>4055</v>
      </c>
      <c r="U52" s="449" t="s">
        <v>4091</v>
      </c>
      <c r="V52" s="445" t="s">
        <v>41</v>
      </c>
      <c r="W52" s="452">
        <v>46023</v>
      </c>
      <c r="X52" s="452">
        <v>46357</v>
      </c>
      <c r="Y52" s="449"/>
    </row>
    <row r="53" ht="135" spans="1:25">
      <c r="A53" s="433">
        <v>46</v>
      </c>
      <c r="B53" s="490" t="s">
        <v>31</v>
      </c>
      <c r="C53" s="492" t="s">
        <v>46</v>
      </c>
      <c r="D53" s="493" t="s">
        <v>47</v>
      </c>
      <c r="E53" s="449" t="s">
        <v>4251</v>
      </c>
      <c r="F53" s="449" t="s">
        <v>4124</v>
      </c>
      <c r="G53" s="449" t="s">
        <v>4213</v>
      </c>
      <c r="H53" s="445" t="s">
        <v>37</v>
      </c>
      <c r="I53" s="449" t="s">
        <v>4252</v>
      </c>
      <c r="J53" s="488">
        <v>88.99</v>
      </c>
      <c r="K53" s="488">
        <v>88.99</v>
      </c>
      <c r="L53" s="488">
        <v>0</v>
      </c>
      <c r="M53" s="488">
        <v>0</v>
      </c>
      <c r="N53" s="489" t="s">
        <v>4253</v>
      </c>
      <c r="O53" s="445" t="s">
        <v>4176</v>
      </c>
      <c r="P53" s="445">
        <v>214</v>
      </c>
      <c r="Q53" s="445" t="s">
        <v>42</v>
      </c>
      <c r="R53" s="445" t="s">
        <v>42</v>
      </c>
      <c r="S53" s="445" t="s">
        <v>42</v>
      </c>
      <c r="T53" s="449" t="s">
        <v>4055</v>
      </c>
      <c r="U53" s="449" t="s">
        <v>4091</v>
      </c>
      <c r="V53" s="445" t="s">
        <v>41</v>
      </c>
      <c r="W53" s="452">
        <v>46023</v>
      </c>
      <c r="X53" s="452">
        <v>46357</v>
      </c>
      <c r="Y53" s="449"/>
    </row>
    <row r="54" ht="108" spans="1:25">
      <c r="A54" s="441">
        <v>47</v>
      </c>
      <c r="B54" s="490" t="s">
        <v>31</v>
      </c>
      <c r="C54" s="492" t="s">
        <v>46</v>
      </c>
      <c r="D54" s="493" t="s">
        <v>47</v>
      </c>
      <c r="E54" s="449" t="s">
        <v>4254</v>
      </c>
      <c r="F54" s="449" t="s">
        <v>4124</v>
      </c>
      <c r="G54" s="449" t="s">
        <v>4213</v>
      </c>
      <c r="H54" s="445" t="s">
        <v>37</v>
      </c>
      <c r="I54" s="449" t="s">
        <v>4255</v>
      </c>
      <c r="J54" s="488">
        <v>142.6</v>
      </c>
      <c r="K54" s="488">
        <v>142.6</v>
      </c>
      <c r="L54" s="488">
        <v>0</v>
      </c>
      <c r="M54" s="488">
        <v>0</v>
      </c>
      <c r="N54" s="489" t="s">
        <v>4256</v>
      </c>
      <c r="O54" s="445" t="s">
        <v>4176</v>
      </c>
      <c r="P54" s="445">
        <v>263</v>
      </c>
      <c r="Q54" s="445" t="s">
        <v>42</v>
      </c>
      <c r="R54" s="445" t="s">
        <v>42</v>
      </c>
      <c r="S54" s="445" t="s">
        <v>42</v>
      </c>
      <c r="T54" s="449" t="s">
        <v>4055</v>
      </c>
      <c r="U54" s="449" t="s">
        <v>4091</v>
      </c>
      <c r="V54" s="445" t="s">
        <v>41</v>
      </c>
      <c r="W54" s="452">
        <v>46023</v>
      </c>
      <c r="X54" s="452">
        <v>46357</v>
      </c>
      <c r="Y54" s="449"/>
    </row>
    <row r="55" ht="135" spans="1:25">
      <c r="A55" s="447">
        <v>48</v>
      </c>
      <c r="B55" s="490" t="s">
        <v>31</v>
      </c>
      <c r="C55" s="492" t="s">
        <v>46</v>
      </c>
      <c r="D55" s="493" t="s">
        <v>47</v>
      </c>
      <c r="E55" s="449" t="s">
        <v>4257</v>
      </c>
      <c r="F55" s="449" t="s">
        <v>4124</v>
      </c>
      <c r="G55" s="449" t="s">
        <v>4258</v>
      </c>
      <c r="H55" s="445" t="s">
        <v>37</v>
      </c>
      <c r="I55" s="449" t="s">
        <v>4259</v>
      </c>
      <c r="J55" s="488">
        <v>246.94</v>
      </c>
      <c r="K55" s="488">
        <v>246.94</v>
      </c>
      <c r="L55" s="488">
        <v>0</v>
      </c>
      <c r="M55" s="488">
        <v>0</v>
      </c>
      <c r="N55" s="489" t="s">
        <v>4260</v>
      </c>
      <c r="O55" s="445" t="s">
        <v>4176</v>
      </c>
      <c r="P55" s="445">
        <v>260</v>
      </c>
      <c r="Q55" s="445" t="s">
        <v>42</v>
      </c>
      <c r="R55" s="445" t="s">
        <v>42</v>
      </c>
      <c r="S55" s="445" t="s">
        <v>42</v>
      </c>
      <c r="T55" s="449" t="s">
        <v>4055</v>
      </c>
      <c r="U55" s="449" t="s">
        <v>4091</v>
      </c>
      <c r="V55" s="445" t="s">
        <v>41</v>
      </c>
      <c r="W55" s="452">
        <v>46023</v>
      </c>
      <c r="X55" s="452">
        <v>46357</v>
      </c>
      <c r="Y55" s="449"/>
    </row>
    <row r="56" ht="121.5" spans="1:25">
      <c r="A56" s="433">
        <v>49</v>
      </c>
      <c r="B56" s="490" t="s">
        <v>31</v>
      </c>
      <c r="C56" s="492" t="s">
        <v>46</v>
      </c>
      <c r="D56" s="493" t="s">
        <v>47</v>
      </c>
      <c r="E56" s="449" t="s">
        <v>4261</v>
      </c>
      <c r="F56" s="449" t="s">
        <v>4124</v>
      </c>
      <c r="G56" s="449" t="s">
        <v>4213</v>
      </c>
      <c r="H56" s="445" t="s">
        <v>37</v>
      </c>
      <c r="I56" s="449" t="s">
        <v>4262</v>
      </c>
      <c r="J56" s="488">
        <v>386.38</v>
      </c>
      <c r="K56" s="488">
        <v>386.38</v>
      </c>
      <c r="L56" s="488">
        <v>0</v>
      </c>
      <c r="M56" s="488">
        <v>0</v>
      </c>
      <c r="N56" s="489" t="s">
        <v>4263</v>
      </c>
      <c r="O56" s="445" t="s">
        <v>4176</v>
      </c>
      <c r="P56" s="445">
        <v>470</v>
      </c>
      <c r="Q56" s="445" t="s">
        <v>42</v>
      </c>
      <c r="R56" s="445" t="s">
        <v>42</v>
      </c>
      <c r="S56" s="445" t="s">
        <v>42</v>
      </c>
      <c r="T56" s="449" t="s">
        <v>4055</v>
      </c>
      <c r="U56" s="449" t="s">
        <v>4091</v>
      </c>
      <c r="V56" s="445" t="s">
        <v>41</v>
      </c>
      <c r="W56" s="452">
        <v>46023</v>
      </c>
      <c r="X56" s="452">
        <v>46357</v>
      </c>
      <c r="Y56" s="449"/>
    </row>
    <row r="57" ht="121.5" spans="1:25">
      <c r="A57" s="441">
        <v>50</v>
      </c>
      <c r="B57" s="443" t="s">
        <v>31</v>
      </c>
      <c r="C57" s="472" t="s">
        <v>46</v>
      </c>
      <c r="D57" s="472" t="s">
        <v>4264</v>
      </c>
      <c r="E57" s="449" t="s">
        <v>4265</v>
      </c>
      <c r="F57" s="449" t="s">
        <v>4135</v>
      </c>
      <c r="G57" s="445" t="s">
        <v>4266</v>
      </c>
      <c r="H57" s="445" t="s">
        <v>37</v>
      </c>
      <c r="I57" s="449" t="s">
        <v>4267</v>
      </c>
      <c r="J57" s="488">
        <v>365</v>
      </c>
      <c r="K57" s="488">
        <v>365</v>
      </c>
      <c r="L57" s="488">
        <v>0</v>
      </c>
      <c r="M57" s="488">
        <v>0</v>
      </c>
      <c r="N57" s="449" t="s">
        <v>4268</v>
      </c>
      <c r="O57" s="459" t="s">
        <v>4062</v>
      </c>
      <c r="P57" s="443" t="s">
        <v>4269</v>
      </c>
      <c r="Q57" s="443" t="s">
        <v>42</v>
      </c>
      <c r="R57" s="443" t="s">
        <v>42</v>
      </c>
      <c r="S57" s="443" t="s">
        <v>42</v>
      </c>
      <c r="T57" s="443" t="s">
        <v>4055</v>
      </c>
      <c r="U57" s="443" t="s">
        <v>4139</v>
      </c>
      <c r="V57" s="443" t="s">
        <v>41</v>
      </c>
      <c r="W57" s="446">
        <v>46023</v>
      </c>
      <c r="X57" s="446">
        <v>46387</v>
      </c>
      <c r="Y57" s="498"/>
    </row>
    <row r="58" ht="14.25" spans="1:25">
      <c r="A58" s="499" t="s">
        <v>1483</v>
      </c>
      <c r="B58" s="499"/>
      <c r="C58" s="499"/>
      <c r="D58" s="499"/>
      <c r="E58" s="499"/>
      <c r="F58" s="499"/>
      <c r="G58" s="500"/>
      <c r="H58" s="499"/>
      <c r="I58" s="499"/>
      <c r="J58" s="425">
        <f>SUM(J59:J61)</f>
        <v>4100</v>
      </c>
      <c r="K58" s="425">
        <f>SUM(K59:K61)</f>
        <v>2100</v>
      </c>
      <c r="L58" s="425">
        <f>SUM(L59:L61)</f>
        <v>2000</v>
      </c>
      <c r="M58" s="425">
        <f>SUM(M59:M61)</f>
        <v>0</v>
      </c>
      <c r="N58" s="499"/>
      <c r="O58" s="499"/>
      <c r="P58" s="500"/>
      <c r="Q58" s="500"/>
      <c r="R58" s="500"/>
      <c r="S58" s="500"/>
      <c r="T58" s="499"/>
      <c r="U58" s="499"/>
      <c r="V58" s="500"/>
      <c r="W58" s="499"/>
      <c r="X58" s="499"/>
      <c r="Y58" s="499"/>
    </row>
    <row r="59" ht="94.5" spans="1:25">
      <c r="A59" s="445">
        <v>51</v>
      </c>
      <c r="B59" s="490" t="s">
        <v>1484</v>
      </c>
      <c r="C59" s="490" t="s">
        <v>4270</v>
      </c>
      <c r="D59" s="490" t="s">
        <v>4271</v>
      </c>
      <c r="E59" s="449" t="s">
        <v>4272</v>
      </c>
      <c r="F59" s="445" t="s">
        <v>4096</v>
      </c>
      <c r="G59" s="445" t="s">
        <v>4096</v>
      </c>
      <c r="H59" s="445" t="s">
        <v>37</v>
      </c>
      <c r="I59" s="449" t="s">
        <v>4273</v>
      </c>
      <c r="J59" s="476">
        <v>2000</v>
      </c>
      <c r="K59" s="476">
        <v>2000</v>
      </c>
      <c r="L59" s="476">
        <v>0</v>
      </c>
      <c r="M59" s="476">
        <v>0</v>
      </c>
      <c r="N59" s="449" t="s">
        <v>4274</v>
      </c>
      <c r="O59" s="445" t="s">
        <v>332</v>
      </c>
      <c r="P59" s="445">
        <v>20000</v>
      </c>
      <c r="Q59" s="445" t="s">
        <v>41</v>
      </c>
      <c r="R59" s="445" t="s">
        <v>42</v>
      </c>
      <c r="S59" s="445" t="s">
        <v>42</v>
      </c>
      <c r="T59" s="449" t="s">
        <v>4275</v>
      </c>
      <c r="U59" s="449" t="s">
        <v>4275</v>
      </c>
      <c r="V59" s="445" t="s">
        <v>41</v>
      </c>
      <c r="W59" s="452">
        <v>46023</v>
      </c>
      <c r="X59" s="452">
        <v>46357</v>
      </c>
      <c r="Y59" s="445"/>
    </row>
    <row r="60" ht="94.5" spans="1:25">
      <c r="A60" s="445">
        <v>52</v>
      </c>
      <c r="B60" s="490" t="s">
        <v>1484</v>
      </c>
      <c r="C60" s="490" t="s">
        <v>3204</v>
      </c>
      <c r="D60" s="490" t="s">
        <v>4276</v>
      </c>
      <c r="E60" s="449" t="s">
        <v>4277</v>
      </c>
      <c r="F60" s="445" t="s">
        <v>4096</v>
      </c>
      <c r="G60" s="445" t="s">
        <v>4096</v>
      </c>
      <c r="H60" s="445" t="s">
        <v>37</v>
      </c>
      <c r="I60" s="449" t="s">
        <v>4278</v>
      </c>
      <c r="J60" s="476">
        <v>100</v>
      </c>
      <c r="K60" s="476">
        <v>100</v>
      </c>
      <c r="L60" s="476">
        <v>0</v>
      </c>
      <c r="M60" s="476">
        <v>0</v>
      </c>
      <c r="N60" s="449" t="s">
        <v>4279</v>
      </c>
      <c r="O60" s="445" t="s">
        <v>332</v>
      </c>
      <c r="P60" s="445">
        <v>1600</v>
      </c>
      <c r="Q60" s="445" t="s">
        <v>41</v>
      </c>
      <c r="R60" s="445" t="s">
        <v>42</v>
      </c>
      <c r="S60" s="445" t="s">
        <v>42</v>
      </c>
      <c r="T60" s="449" t="s">
        <v>4275</v>
      </c>
      <c r="U60" s="449" t="s">
        <v>4275</v>
      </c>
      <c r="V60" s="445" t="s">
        <v>41</v>
      </c>
      <c r="W60" s="452">
        <v>46023</v>
      </c>
      <c r="X60" s="452">
        <v>46357</v>
      </c>
      <c r="Y60" s="445"/>
    </row>
    <row r="61" ht="94.5" spans="1:25">
      <c r="A61" s="445">
        <v>53</v>
      </c>
      <c r="B61" s="490" t="s">
        <v>1484</v>
      </c>
      <c r="C61" s="449" t="s">
        <v>1485</v>
      </c>
      <c r="D61" s="449" t="s">
        <v>1485</v>
      </c>
      <c r="E61" s="483" t="s">
        <v>4280</v>
      </c>
      <c r="F61" s="445" t="s">
        <v>4096</v>
      </c>
      <c r="G61" s="445" t="s">
        <v>4096</v>
      </c>
      <c r="H61" s="445" t="s">
        <v>37</v>
      </c>
      <c r="I61" s="483" t="s">
        <v>4281</v>
      </c>
      <c r="J61" s="476">
        <v>2000</v>
      </c>
      <c r="K61" s="476">
        <v>0</v>
      </c>
      <c r="L61" s="476">
        <v>2000</v>
      </c>
      <c r="M61" s="476">
        <v>0</v>
      </c>
      <c r="N61" s="449" t="s">
        <v>4282</v>
      </c>
      <c r="O61" s="445" t="s">
        <v>332</v>
      </c>
      <c r="P61" s="445">
        <v>2085</v>
      </c>
      <c r="Q61" s="445" t="s">
        <v>41</v>
      </c>
      <c r="R61" s="445" t="s">
        <v>42</v>
      </c>
      <c r="S61" s="445" t="s">
        <v>42</v>
      </c>
      <c r="T61" s="445" t="s">
        <v>4055</v>
      </c>
      <c r="U61" s="445" t="s">
        <v>4055</v>
      </c>
      <c r="V61" s="445" t="s">
        <v>41</v>
      </c>
      <c r="W61" s="452">
        <v>46023</v>
      </c>
      <c r="X61" s="452">
        <v>46357</v>
      </c>
      <c r="Y61" s="445"/>
    </row>
    <row r="62" ht="14.25" spans="1:25">
      <c r="A62" s="499" t="s">
        <v>1512</v>
      </c>
      <c r="B62" s="499"/>
      <c r="C62" s="499"/>
      <c r="D62" s="499"/>
      <c r="E62" s="499"/>
      <c r="F62" s="499"/>
      <c r="G62" s="500"/>
      <c r="H62" s="499"/>
      <c r="I62" s="499"/>
      <c r="J62" s="425">
        <v>300</v>
      </c>
      <c r="K62" s="425">
        <v>0</v>
      </c>
      <c r="L62" s="425">
        <v>300</v>
      </c>
      <c r="M62" s="425">
        <v>0</v>
      </c>
      <c r="N62" s="499"/>
      <c r="O62" s="499"/>
      <c r="P62" s="500"/>
      <c r="Q62" s="500"/>
      <c r="R62" s="500"/>
      <c r="S62" s="500"/>
      <c r="T62" s="499"/>
      <c r="U62" s="499"/>
      <c r="V62" s="500"/>
      <c r="W62" s="499"/>
      <c r="X62" s="499"/>
      <c r="Y62" s="499"/>
    </row>
    <row r="63" ht="409.5" spans="1:25">
      <c r="A63" s="443">
        <v>54</v>
      </c>
      <c r="B63" s="465" t="s">
        <v>103</v>
      </c>
      <c r="C63" s="465" t="s">
        <v>104</v>
      </c>
      <c r="D63" s="465" t="s">
        <v>1523</v>
      </c>
      <c r="E63" s="455" t="s">
        <v>4283</v>
      </c>
      <c r="F63" s="443" t="s">
        <v>4284</v>
      </c>
      <c r="G63" s="443" t="s">
        <v>4284</v>
      </c>
      <c r="H63" s="443" t="s">
        <v>37</v>
      </c>
      <c r="I63" s="473" t="s">
        <v>4285</v>
      </c>
      <c r="J63" s="501">
        <v>300</v>
      </c>
      <c r="K63" s="501">
        <v>0</v>
      </c>
      <c r="L63" s="501">
        <v>300</v>
      </c>
      <c r="M63" s="501">
        <v>0</v>
      </c>
      <c r="N63" s="459" t="s">
        <v>4286</v>
      </c>
      <c r="O63" s="443" t="s">
        <v>290</v>
      </c>
      <c r="P63" s="443">
        <v>54210</v>
      </c>
      <c r="Q63" s="443" t="s">
        <v>42</v>
      </c>
      <c r="R63" s="443" t="s">
        <v>42</v>
      </c>
      <c r="S63" s="443" t="s">
        <v>42</v>
      </c>
      <c r="T63" s="443" t="s">
        <v>4287</v>
      </c>
      <c r="U63" s="443" t="s">
        <v>4287</v>
      </c>
      <c r="V63" s="443" t="s">
        <v>41</v>
      </c>
      <c r="W63" s="446">
        <v>46204</v>
      </c>
      <c r="X63" s="446">
        <v>46358</v>
      </c>
      <c r="Y63" s="443"/>
    </row>
    <row r="64" ht="14.25" spans="1:25">
      <c r="A64" s="499" t="s">
        <v>2647</v>
      </c>
      <c r="B64" s="499"/>
      <c r="C64" s="499"/>
      <c r="D64" s="499"/>
      <c r="E64" s="499"/>
      <c r="F64" s="499"/>
      <c r="G64" s="500"/>
      <c r="H64" s="499"/>
      <c r="I64" s="499"/>
      <c r="J64" s="425">
        <f>SUM(J65:J66)</f>
        <v>30.48</v>
      </c>
      <c r="K64" s="425">
        <f>SUM(K65:K66)</f>
        <v>25</v>
      </c>
      <c r="L64" s="425">
        <f>SUM(L65:L66)</f>
        <v>5.48</v>
      </c>
      <c r="M64" s="425">
        <f>SUM(M65:M66)</f>
        <v>0</v>
      </c>
      <c r="N64" s="499"/>
      <c r="O64" s="499"/>
      <c r="P64" s="500"/>
      <c r="Q64" s="500"/>
      <c r="R64" s="500"/>
      <c r="S64" s="500"/>
      <c r="T64" s="499"/>
      <c r="U64" s="499"/>
      <c r="V64" s="500"/>
      <c r="W64" s="499"/>
      <c r="X64" s="499"/>
      <c r="Y64" s="499"/>
    </row>
    <row r="65" ht="67.5" spans="1:25">
      <c r="A65" s="441">
        <v>55</v>
      </c>
      <c r="B65" s="443" t="s">
        <v>2648</v>
      </c>
      <c r="C65" s="443" t="s">
        <v>2648</v>
      </c>
      <c r="D65" s="442" t="s">
        <v>2662</v>
      </c>
      <c r="E65" s="442" t="s">
        <v>4288</v>
      </c>
      <c r="F65" s="441" t="s">
        <v>4104</v>
      </c>
      <c r="G65" s="443" t="s">
        <v>4105</v>
      </c>
      <c r="H65" s="442" t="s">
        <v>37</v>
      </c>
      <c r="I65" s="502" t="s">
        <v>4289</v>
      </c>
      <c r="J65" s="441">
        <v>5.48</v>
      </c>
      <c r="K65" s="441">
        <v>0</v>
      </c>
      <c r="L65" s="441">
        <v>5.48</v>
      </c>
      <c r="M65" s="441">
        <v>0</v>
      </c>
      <c r="N65" s="444" t="s">
        <v>4290</v>
      </c>
      <c r="O65" s="445" t="s">
        <v>4291</v>
      </c>
      <c r="P65" s="443">
        <v>205</v>
      </c>
      <c r="Q65" s="441" t="s">
        <v>41</v>
      </c>
      <c r="R65" s="441" t="s">
        <v>41</v>
      </c>
      <c r="S65" s="441" t="s">
        <v>42</v>
      </c>
      <c r="T65" s="441" t="s">
        <v>4292</v>
      </c>
      <c r="U65" s="446" t="s">
        <v>4109</v>
      </c>
      <c r="V65" s="441" t="s">
        <v>41</v>
      </c>
      <c r="W65" s="446">
        <v>46174</v>
      </c>
      <c r="X65" s="446">
        <v>46357</v>
      </c>
      <c r="Y65" s="441"/>
    </row>
    <row r="66" ht="67.5" spans="1:25">
      <c r="A66" s="445">
        <v>56</v>
      </c>
      <c r="B66" s="449" t="s">
        <v>4293</v>
      </c>
      <c r="C66" s="449" t="s">
        <v>4293</v>
      </c>
      <c r="D66" s="449" t="s">
        <v>2662</v>
      </c>
      <c r="E66" s="445" t="s">
        <v>4294</v>
      </c>
      <c r="F66" s="445" t="s">
        <v>4100</v>
      </c>
      <c r="G66" s="445" t="s">
        <v>4100</v>
      </c>
      <c r="H66" s="445" t="s">
        <v>37</v>
      </c>
      <c r="I66" s="449" t="s">
        <v>4295</v>
      </c>
      <c r="J66" s="488">
        <v>25</v>
      </c>
      <c r="K66" s="488">
        <v>25</v>
      </c>
      <c r="L66" s="488">
        <v>0</v>
      </c>
      <c r="M66" s="488">
        <v>0</v>
      </c>
      <c r="N66" s="449"/>
      <c r="O66" s="459" t="s">
        <v>4062</v>
      </c>
      <c r="P66" s="445">
        <v>254</v>
      </c>
      <c r="Q66" s="445" t="s">
        <v>42</v>
      </c>
      <c r="R66" s="445" t="s">
        <v>41</v>
      </c>
      <c r="S66" s="445" t="s">
        <v>42</v>
      </c>
      <c r="T66" s="449" t="s">
        <v>4296</v>
      </c>
      <c r="U66" s="449" t="s">
        <v>4109</v>
      </c>
      <c r="V66" s="445" t="s">
        <v>41</v>
      </c>
      <c r="W66" s="452">
        <v>46023</v>
      </c>
      <c r="X66" s="452">
        <v>46357</v>
      </c>
      <c r="Y66" s="503"/>
    </row>
    <row r="67" ht="14.25" spans="1:25">
      <c r="A67" s="499" t="s">
        <v>2667</v>
      </c>
      <c r="B67" s="499"/>
      <c r="C67" s="499"/>
      <c r="D67" s="499"/>
      <c r="E67" s="499"/>
      <c r="F67" s="499"/>
      <c r="G67" s="500"/>
      <c r="H67" s="499"/>
      <c r="I67" s="499"/>
      <c r="J67" s="425">
        <f>SUM(J68:J69)</f>
        <v>1000</v>
      </c>
      <c r="K67" s="425">
        <f>SUM(K68:K69)</f>
        <v>1000</v>
      </c>
      <c r="L67" s="425">
        <f>SUM(L68:L69)</f>
        <v>0</v>
      </c>
      <c r="M67" s="425">
        <f>SUM(M68:M69)</f>
        <v>0</v>
      </c>
      <c r="N67" s="499"/>
      <c r="O67" s="499"/>
      <c r="P67" s="500"/>
      <c r="Q67" s="500"/>
      <c r="R67" s="500"/>
      <c r="S67" s="500"/>
      <c r="T67" s="499"/>
      <c r="U67" s="499"/>
      <c r="V67" s="500"/>
      <c r="W67" s="499"/>
      <c r="X67" s="499"/>
      <c r="Y67" s="499"/>
    </row>
    <row r="68" ht="54" spans="1:25">
      <c r="A68" s="445">
        <v>57</v>
      </c>
      <c r="B68" s="445" t="s">
        <v>4297</v>
      </c>
      <c r="C68" s="445" t="s">
        <v>2674</v>
      </c>
      <c r="D68" s="445" t="s">
        <v>2675</v>
      </c>
      <c r="E68" s="449" t="s">
        <v>4298</v>
      </c>
      <c r="F68" s="445" t="s">
        <v>4096</v>
      </c>
      <c r="G68" s="445" t="s">
        <v>4096</v>
      </c>
      <c r="H68" s="445" t="s">
        <v>37</v>
      </c>
      <c r="I68" s="449" t="s">
        <v>4299</v>
      </c>
      <c r="J68" s="476">
        <v>1000</v>
      </c>
      <c r="K68" s="476">
        <v>1000</v>
      </c>
      <c r="L68" s="476">
        <v>0</v>
      </c>
      <c r="M68" s="476">
        <v>0</v>
      </c>
      <c r="N68" s="449" t="s">
        <v>4300</v>
      </c>
      <c r="O68" s="459" t="s">
        <v>4291</v>
      </c>
      <c r="P68" s="445">
        <v>4200</v>
      </c>
      <c r="Q68" s="445" t="s">
        <v>41</v>
      </c>
      <c r="R68" s="445" t="s">
        <v>42</v>
      </c>
      <c r="S68" s="445" t="s">
        <v>42</v>
      </c>
      <c r="T68" s="445" t="s">
        <v>4301</v>
      </c>
      <c r="U68" s="445" t="s">
        <v>4301</v>
      </c>
      <c r="V68" s="445" t="s">
        <v>41</v>
      </c>
      <c r="W68" s="452">
        <v>46023</v>
      </c>
      <c r="X68" s="452">
        <v>46387</v>
      </c>
      <c r="Y68" s="445"/>
    </row>
    <row r="69" spans="1:25">
      <c r="A69" s="445"/>
      <c r="B69" s="449"/>
      <c r="C69" s="449"/>
      <c r="D69" s="449"/>
      <c r="E69" s="449"/>
      <c r="F69" s="449"/>
      <c r="G69" s="445"/>
      <c r="H69" s="445"/>
      <c r="I69" s="449"/>
      <c r="J69" s="488"/>
      <c r="K69" s="488"/>
      <c r="L69" s="488"/>
      <c r="M69" s="488"/>
      <c r="N69" s="449"/>
      <c r="O69" s="449"/>
      <c r="P69" s="445"/>
      <c r="Q69" s="445"/>
      <c r="R69" s="445"/>
      <c r="S69" s="445"/>
      <c r="T69" s="449"/>
      <c r="U69" s="449"/>
      <c r="V69" s="445"/>
      <c r="W69" s="449"/>
      <c r="X69" s="449"/>
      <c r="Y69" s="449"/>
    </row>
    <row r="70" ht="14.25" spans="1:25">
      <c r="A70" s="499" t="s">
        <v>2681</v>
      </c>
      <c r="B70" s="499"/>
      <c r="C70" s="499"/>
      <c r="D70" s="499"/>
      <c r="E70" s="499"/>
      <c r="F70" s="499"/>
      <c r="G70" s="500"/>
      <c r="H70" s="499"/>
      <c r="I70" s="499"/>
      <c r="J70" s="425">
        <v>0</v>
      </c>
      <c r="K70" s="425">
        <v>0</v>
      </c>
      <c r="L70" s="425">
        <v>0</v>
      </c>
      <c r="M70" s="425">
        <v>0</v>
      </c>
      <c r="N70" s="499"/>
      <c r="O70" s="499"/>
      <c r="P70" s="500"/>
      <c r="Q70" s="500"/>
      <c r="R70" s="500"/>
      <c r="S70" s="500"/>
      <c r="T70" s="499"/>
      <c r="U70" s="499"/>
      <c r="V70" s="500"/>
      <c r="W70" s="499"/>
      <c r="X70" s="499"/>
      <c r="Y70" s="499"/>
    </row>
    <row r="71" spans="1:25">
      <c r="A71" s="445"/>
      <c r="B71" s="449"/>
      <c r="C71" s="449"/>
      <c r="D71" s="449"/>
      <c r="E71" s="449"/>
      <c r="F71" s="449"/>
      <c r="G71" s="445"/>
      <c r="H71" s="445"/>
      <c r="I71" s="449"/>
      <c r="J71" s="488"/>
      <c r="K71" s="488"/>
      <c r="L71" s="488"/>
      <c r="M71" s="488"/>
      <c r="N71" s="449"/>
      <c r="O71" s="449"/>
      <c r="P71" s="445"/>
      <c r="Q71" s="445"/>
      <c r="R71" s="445"/>
      <c r="S71" s="445"/>
      <c r="T71" s="449"/>
      <c r="U71" s="449"/>
      <c r="V71" s="445"/>
      <c r="W71" s="449"/>
      <c r="X71" s="449"/>
      <c r="Y71" s="449"/>
    </row>
    <row r="72" spans="1:25">
      <c r="A72" s="445"/>
      <c r="B72" s="449"/>
      <c r="C72" s="449"/>
      <c r="D72" s="449"/>
      <c r="E72" s="449"/>
      <c r="F72" s="449"/>
      <c r="G72" s="445"/>
      <c r="H72" s="445"/>
      <c r="I72" s="449"/>
      <c r="J72" s="488"/>
      <c r="K72" s="488"/>
      <c r="L72" s="488"/>
      <c r="M72" s="488"/>
      <c r="N72" s="449"/>
      <c r="O72" s="449"/>
      <c r="P72" s="445"/>
      <c r="Q72" s="445"/>
      <c r="R72" s="445"/>
      <c r="S72" s="445"/>
      <c r="T72" s="449"/>
      <c r="U72" s="449"/>
      <c r="V72" s="445"/>
      <c r="W72" s="449"/>
      <c r="X72" s="449"/>
      <c r="Y72" s="449"/>
    </row>
    <row r="73" ht="14.25" spans="1:25">
      <c r="A73" s="499" t="s">
        <v>2682</v>
      </c>
      <c r="B73" s="499"/>
      <c r="C73" s="499"/>
      <c r="D73" s="499"/>
      <c r="E73" s="499"/>
      <c r="F73" s="499"/>
      <c r="G73" s="500"/>
      <c r="H73" s="499"/>
      <c r="I73" s="499"/>
      <c r="J73" s="425">
        <v>200</v>
      </c>
      <c r="K73" s="425">
        <v>200</v>
      </c>
      <c r="L73" s="425">
        <v>0</v>
      </c>
      <c r="M73" s="425">
        <v>0</v>
      </c>
      <c r="N73" s="499"/>
      <c r="O73" s="499"/>
      <c r="P73" s="500"/>
      <c r="Q73" s="500"/>
      <c r="R73" s="500"/>
      <c r="S73" s="500"/>
      <c r="T73" s="499"/>
      <c r="U73" s="499"/>
      <c r="V73" s="500"/>
      <c r="W73" s="499"/>
      <c r="X73" s="499"/>
      <c r="Y73" s="499"/>
    </row>
    <row r="74" ht="94.5" spans="1:25">
      <c r="A74" s="445">
        <v>58</v>
      </c>
      <c r="B74" s="449" t="s">
        <v>2683</v>
      </c>
      <c r="C74" s="449" t="s">
        <v>2683</v>
      </c>
      <c r="D74" s="449" t="s">
        <v>2683</v>
      </c>
      <c r="E74" s="449" t="s">
        <v>4302</v>
      </c>
      <c r="F74" s="445" t="s">
        <v>4303</v>
      </c>
      <c r="G74" s="445" t="s">
        <v>4303</v>
      </c>
      <c r="H74" s="445" t="s">
        <v>37</v>
      </c>
      <c r="I74" s="489" t="s">
        <v>4304</v>
      </c>
      <c r="J74" s="476">
        <v>200</v>
      </c>
      <c r="K74" s="476">
        <v>200</v>
      </c>
      <c r="L74" s="476">
        <v>0</v>
      </c>
      <c r="M74" s="476">
        <v>0</v>
      </c>
      <c r="N74" s="449" t="s">
        <v>4305</v>
      </c>
      <c r="O74" s="459" t="s">
        <v>4291</v>
      </c>
      <c r="P74" s="445">
        <v>5600</v>
      </c>
      <c r="Q74" s="445" t="s">
        <v>42</v>
      </c>
      <c r="R74" s="445" t="s">
        <v>42</v>
      </c>
      <c r="S74" s="445" t="s">
        <v>42</v>
      </c>
      <c r="T74" s="445" t="s">
        <v>4055</v>
      </c>
      <c r="U74" s="445" t="s">
        <v>4055</v>
      </c>
      <c r="V74" s="445" t="s">
        <v>41</v>
      </c>
      <c r="W74" s="452">
        <v>46023</v>
      </c>
      <c r="X74" s="452">
        <v>46387</v>
      </c>
      <c r="Y74" s="445"/>
    </row>
    <row r="75" spans="1:25">
      <c r="A75" s="445"/>
      <c r="B75" s="449"/>
      <c r="C75" s="449"/>
      <c r="D75" s="449"/>
      <c r="E75" s="449"/>
      <c r="F75" s="449"/>
      <c r="G75" s="445"/>
      <c r="H75" s="445"/>
      <c r="I75" s="449"/>
      <c r="J75" s="488"/>
      <c r="K75" s="488"/>
      <c r="L75" s="488"/>
      <c r="M75" s="488"/>
      <c r="N75" s="449"/>
      <c r="O75" s="449"/>
      <c r="P75" s="445"/>
      <c r="Q75" s="445"/>
      <c r="R75" s="445"/>
      <c r="S75" s="445"/>
      <c r="T75" s="449"/>
      <c r="U75" s="449"/>
      <c r="V75" s="445"/>
      <c r="W75" s="449"/>
      <c r="X75" s="449"/>
      <c r="Y75" s="449"/>
    </row>
    <row r="76" ht="14.25" spans="1:25">
      <c r="A76" s="499" t="s">
        <v>2694</v>
      </c>
      <c r="B76" s="499"/>
      <c r="C76" s="499"/>
      <c r="D76" s="499"/>
      <c r="E76" s="499"/>
      <c r="F76" s="499"/>
      <c r="G76" s="500"/>
      <c r="H76" s="499"/>
      <c r="I76" s="499"/>
      <c r="J76" s="425">
        <v>0</v>
      </c>
      <c r="K76" s="425">
        <v>0</v>
      </c>
      <c r="L76" s="425">
        <v>0</v>
      </c>
      <c r="M76" s="425">
        <v>0</v>
      </c>
      <c r="N76" s="499"/>
      <c r="O76" s="499"/>
      <c r="P76" s="500"/>
      <c r="Q76" s="500"/>
      <c r="R76" s="500"/>
      <c r="S76" s="500"/>
      <c r="T76" s="499"/>
      <c r="U76" s="499"/>
      <c r="V76" s="500"/>
      <c r="W76" s="499"/>
      <c r="X76" s="499"/>
      <c r="Y76" s="499"/>
    </row>
    <row r="77" spans="1:25">
      <c r="A77" s="445"/>
      <c r="B77" s="449"/>
      <c r="C77" s="449"/>
      <c r="D77" s="449"/>
      <c r="E77" s="449"/>
      <c r="F77" s="449"/>
      <c r="G77" s="445"/>
      <c r="H77" s="445"/>
      <c r="I77" s="449"/>
      <c r="J77" s="488"/>
      <c r="K77" s="488"/>
      <c r="L77" s="488"/>
      <c r="M77" s="488"/>
      <c r="N77" s="449"/>
      <c r="O77" s="449"/>
      <c r="P77" s="445"/>
      <c r="Q77" s="445"/>
      <c r="R77" s="445"/>
      <c r="S77" s="445"/>
      <c r="T77" s="449"/>
      <c r="U77" s="449"/>
      <c r="V77" s="445"/>
      <c r="W77" s="449"/>
      <c r="X77" s="449"/>
      <c r="Y77" s="449"/>
    </row>
    <row r="78" spans="1:25">
      <c r="A78" s="445"/>
      <c r="B78" s="449"/>
      <c r="C78" s="449"/>
      <c r="D78" s="449"/>
      <c r="E78" s="449"/>
      <c r="F78" s="449"/>
      <c r="G78" s="445"/>
      <c r="H78" s="445"/>
      <c r="I78" s="449"/>
      <c r="J78" s="488"/>
      <c r="K78" s="488"/>
      <c r="L78" s="488"/>
      <c r="M78" s="488"/>
      <c r="N78" s="449"/>
      <c r="O78" s="449"/>
      <c r="P78" s="445"/>
      <c r="Q78" s="445"/>
      <c r="R78" s="445"/>
      <c r="S78" s="445"/>
      <c r="T78" s="449"/>
      <c r="U78" s="449"/>
      <c r="V78" s="445"/>
      <c r="W78" s="449"/>
      <c r="X78" s="449"/>
      <c r="Y78" s="449"/>
    </row>
  </sheetData>
  <autoFilter xmlns:etc="http://www.wps.cn/officeDocument/2017/etCustomData" ref="A1:Y78" etc:filterBottomFollowUsedRange="0">
    <extLst/>
  </autoFilter>
  <mergeCells count="45">
    <mergeCell ref="A1:B1"/>
    <mergeCell ref="A2:U2"/>
    <mergeCell ref="F3:G3"/>
    <mergeCell ref="J3:M3"/>
    <mergeCell ref="K4:L4"/>
    <mergeCell ref="A6:I6"/>
    <mergeCell ref="A7:I7"/>
    <mergeCell ref="N7:Y7"/>
    <mergeCell ref="A58:I58"/>
    <mergeCell ref="N58:Y58"/>
    <mergeCell ref="A62:I62"/>
    <mergeCell ref="N62:Y62"/>
    <mergeCell ref="A64:I64"/>
    <mergeCell ref="N64:Y64"/>
    <mergeCell ref="A67:I67"/>
    <mergeCell ref="N67:Y67"/>
    <mergeCell ref="A70:I70"/>
    <mergeCell ref="N70:Y70"/>
    <mergeCell ref="A73:I73"/>
    <mergeCell ref="N73:Y73"/>
    <mergeCell ref="A76:I76"/>
    <mergeCell ref="N76:Y76"/>
    <mergeCell ref="A3:A5"/>
    <mergeCell ref="B3:B5"/>
    <mergeCell ref="C3:C5"/>
    <mergeCell ref="D3:D5"/>
    <mergeCell ref="E3:E5"/>
    <mergeCell ref="F4:F5"/>
    <mergeCell ref="G4:G5"/>
    <mergeCell ref="H3:H5"/>
    <mergeCell ref="I3:I5"/>
    <mergeCell ref="J4:J5"/>
    <mergeCell ref="M4:M5"/>
    <mergeCell ref="N3:N5"/>
    <mergeCell ref="O3:O5"/>
    <mergeCell ref="P3:P5"/>
    <mergeCell ref="Q3:Q5"/>
    <mergeCell ref="R3:R5"/>
    <mergeCell ref="S3:S5"/>
    <mergeCell ref="T3:T5"/>
    <mergeCell ref="U3:U5"/>
    <mergeCell ref="V3:V5"/>
    <mergeCell ref="W3:W5"/>
    <mergeCell ref="X3:X5"/>
    <mergeCell ref="Y3:Y5"/>
  </mergeCells>
  <dataValidations count="1">
    <dataValidation type="list" allowBlank="1" showInputMessage="1" showErrorMessage="1" sqref="B9:B11 B19:B23">
      <formula1>"产业发展,基础设施建设"</formula1>
    </dataValidation>
  </dataValidations>
  <pageMargins left="0.75" right="0.75" top="1" bottom="1" header="0.5" footer="0.5"/>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64"/>
  <sheetViews>
    <sheetView workbookViewId="0">
      <selection activeCell="I10" sqref="I10"/>
    </sheetView>
  </sheetViews>
  <sheetFormatPr defaultColWidth="9" defaultRowHeight="13.5"/>
  <cols>
    <col min="1" max="8" width="9" style="369"/>
    <col min="9" max="9" width="46" style="369"/>
    <col min="10" max="13" width="9" style="369"/>
    <col min="14" max="14" width="43.75" style="369"/>
    <col min="15" max="15" width="24.875" style="369"/>
    <col min="16" max="26" width="9" style="369"/>
  </cols>
  <sheetData>
    <row r="1" ht="27" spans="1:25">
      <c r="A1" s="370" t="s">
        <v>4306</v>
      </c>
      <c r="B1" s="1"/>
      <c r="C1" s="1"/>
      <c r="D1" s="1"/>
      <c r="E1" s="1"/>
      <c r="F1" s="1"/>
      <c r="G1" s="1"/>
      <c r="H1" s="1"/>
      <c r="I1" s="1"/>
      <c r="J1" s="371"/>
      <c r="K1" s="371"/>
      <c r="L1" s="371"/>
      <c r="M1" s="371"/>
      <c r="N1" s="1"/>
      <c r="O1" s="1"/>
      <c r="P1" s="1"/>
      <c r="Q1" s="1"/>
      <c r="R1" s="1"/>
      <c r="S1" s="1"/>
      <c r="T1" s="1"/>
      <c r="U1" s="1"/>
      <c r="V1" s="1"/>
      <c r="W1" s="1"/>
      <c r="X1" s="1"/>
      <c r="Y1" s="1"/>
    </row>
    <row r="2" spans="1:25">
      <c r="A2" s="372"/>
      <c r="B2" s="4"/>
      <c r="C2" s="4"/>
      <c r="D2" s="372"/>
      <c r="E2" s="372"/>
      <c r="F2" s="4"/>
      <c r="G2" s="372"/>
      <c r="H2" s="372"/>
      <c r="I2" s="372"/>
      <c r="J2" s="373"/>
      <c r="K2" s="373"/>
      <c r="L2" s="373"/>
      <c r="M2" s="373"/>
      <c r="N2" s="372"/>
      <c r="O2" s="372"/>
      <c r="P2" s="372"/>
      <c r="Q2" s="4"/>
      <c r="R2" s="372"/>
      <c r="S2" s="372"/>
      <c r="T2" s="372"/>
      <c r="U2" s="372"/>
      <c r="V2" s="372"/>
      <c r="W2" s="372"/>
      <c r="X2" s="372"/>
      <c r="Y2" s="372"/>
    </row>
    <row r="3" spans="1:25">
      <c r="A3" s="374" t="s">
        <v>1</v>
      </c>
      <c r="B3" s="374" t="s">
        <v>2</v>
      </c>
      <c r="C3" s="374" t="s">
        <v>3</v>
      </c>
      <c r="D3" s="374" t="s">
        <v>4</v>
      </c>
      <c r="E3" s="374" t="s">
        <v>5</v>
      </c>
      <c r="F3" s="374" t="s">
        <v>6</v>
      </c>
      <c r="G3" s="375"/>
      <c r="H3" s="374" t="s">
        <v>7</v>
      </c>
      <c r="I3" s="374" t="s">
        <v>8</v>
      </c>
      <c r="J3" s="376" t="s">
        <v>9</v>
      </c>
      <c r="K3" s="377"/>
      <c r="L3" s="377"/>
      <c r="M3" s="377"/>
      <c r="N3" s="374" t="s">
        <v>10</v>
      </c>
      <c r="O3" s="374" t="s">
        <v>11</v>
      </c>
      <c r="P3" s="374" t="s">
        <v>12</v>
      </c>
      <c r="Q3" s="374" t="s">
        <v>13</v>
      </c>
      <c r="R3" s="374" t="s">
        <v>14</v>
      </c>
      <c r="S3" s="374" t="s">
        <v>15</v>
      </c>
      <c r="T3" s="374" t="s">
        <v>16</v>
      </c>
      <c r="U3" s="374" t="s">
        <v>17</v>
      </c>
      <c r="V3" s="374" t="s">
        <v>18</v>
      </c>
      <c r="W3" s="374" t="s">
        <v>19</v>
      </c>
      <c r="X3" s="374" t="s">
        <v>20</v>
      </c>
      <c r="Y3" s="374" t="s">
        <v>3642</v>
      </c>
    </row>
    <row r="4" spans="1:25">
      <c r="A4" s="9"/>
      <c r="B4" s="9"/>
      <c r="C4" s="9"/>
      <c r="D4" s="9"/>
      <c r="E4" s="9"/>
      <c r="F4" s="378" t="s">
        <v>3643</v>
      </c>
      <c r="G4" s="378" t="s">
        <v>3644</v>
      </c>
      <c r="H4" s="9"/>
      <c r="I4" s="9"/>
      <c r="J4" s="379" t="s">
        <v>24</v>
      </c>
      <c r="K4" s="379" t="s">
        <v>25</v>
      </c>
      <c r="L4" s="380"/>
      <c r="M4" s="379" t="s">
        <v>26</v>
      </c>
      <c r="N4" s="9"/>
      <c r="O4" s="9"/>
      <c r="P4" s="9"/>
      <c r="Q4" s="9"/>
      <c r="R4" s="9"/>
      <c r="S4" s="9"/>
      <c r="T4" s="9"/>
      <c r="U4" s="9"/>
      <c r="V4" s="9"/>
      <c r="W4" s="9"/>
      <c r="X4" s="9"/>
      <c r="Y4" s="9"/>
    </row>
    <row r="5" ht="27" spans="1:25">
      <c r="A5" s="9"/>
      <c r="B5" s="9"/>
      <c r="C5" s="9"/>
      <c r="D5" s="9"/>
      <c r="E5" s="9"/>
      <c r="F5" s="9"/>
      <c r="G5" s="9"/>
      <c r="H5" s="9"/>
      <c r="I5" s="9"/>
      <c r="J5" s="380"/>
      <c r="K5" s="379" t="s">
        <v>3645</v>
      </c>
      <c r="L5" s="379" t="s">
        <v>3646</v>
      </c>
      <c r="M5" s="380"/>
      <c r="N5" s="9"/>
      <c r="O5" s="9"/>
      <c r="P5" s="9"/>
      <c r="Q5" s="9"/>
      <c r="R5" s="9"/>
      <c r="S5" s="9"/>
      <c r="T5" s="9"/>
      <c r="U5" s="9"/>
      <c r="V5" s="9"/>
      <c r="W5" s="9"/>
      <c r="X5" s="9"/>
      <c r="Y5" s="9"/>
    </row>
    <row r="6" spans="1:25">
      <c r="A6" s="381" t="s">
        <v>29</v>
      </c>
      <c r="B6" s="308"/>
      <c r="C6" s="308"/>
      <c r="D6" s="308"/>
      <c r="E6" s="308"/>
      <c r="F6" s="308"/>
      <c r="G6" s="308"/>
      <c r="H6" s="308"/>
      <c r="I6" s="308"/>
      <c r="J6" s="382">
        <f>J7+J67+J70+J158+J160+J162+J163+J165</f>
        <v>18266</v>
      </c>
      <c r="K6" s="382">
        <f>K7+K67+K70+K158+K160+K162+K163+K165</f>
        <v>13018</v>
      </c>
      <c r="L6" s="382">
        <f>L7+L67+L70+L158+L160+L162+L163+L165</f>
        <v>2718</v>
      </c>
      <c r="M6" s="382">
        <f>M7+M67+M70+M158+M160+M162+M163+M165</f>
        <v>2530</v>
      </c>
      <c r="N6" s="383"/>
      <c r="O6" s="383"/>
      <c r="P6" s="383"/>
      <c r="Q6" s="383"/>
      <c r="R6" s="383"/>
      <c r="S6" s="383"/>
      <c r="T6" s="383"/>
      <c r="U6" s="383"/>
      <c r="V6" s="383"/>
      <c r="W6" s="383"/>
      <c r="X6" s="383"/>
      <c r="Y6" s="383"/>
    </row>
    <row r="7" spans="1:25">
      <c r="A7" s="384" t="s">
        <v>30</v>
      </c>
      <c r="B7" s="385"/>
      <c r="C7" s="385"/>
      <c r="D7" s="385"/>
      <c r="E7" s="385"/>
      <c r="F7" s="385"/>
      <c r="G7" s="385"/>
      <c r="H7" s="385"/>
      <c r="I7" s="385"/>
      <c r="J7" s="386">
        <f>SUM(J8:J66)</f>
        <v>11007</v>
      </c>
      <c r="K7" s="386">
        <f>SUM(K8:K66)</f>
        <v>7901</v>
      </c>
      <c r="L7" s="386">
        <f>SUM(L8:L66)</f>
        <v>1546</v>
      </c>
      <c r="M7" s="386">
        <f>SUM(M8:M66)</f>
        <v>1560</v>
      </c>
      <c r="N7" s="384"/>
      <c r="O7" s="385"/>
      <c r="P7" s="385"/>
      <c r="Q7" s="385"/>
      <c r="R7" s="385"/>
      <c r="S7" s="385"/>
      <c r="T7" s="385"/>
      <c r="U7" s="385"/>
      <c r="V7" s="385"/>
      <c r="W7" s="385"/>
      <c r="X7" s="385"/>
      <c r="Y7" s="385"/>
    </row>
    <row r="8" ht="24" spans="1:25">
      <c r="A8" s="387">
        <v>1</v>
      </c>
      <c r="B8" s="387" t="s">
        <v>31</v>
      </c>
      <c r="C8" s="387" t="s">
        <v>32</v>
      </c>
      <c r="D8" s="387" t="s">
        <v>3704</v>
      </c>
      <c r="E8" s="387" t="s">
        <v>3704</v>
      </c>
      <c r="F8" s="387" t="s">
        <v>4307</v>
      </c>
      <c r="G8" s="387"/>
      <c r="H8" s="387" t="s">
        <v>37</v>
      </c>
      <c r="I8" s="387" t="s">
        <v>4308</v>
      </c>
      <c r="J8" s="388">
        <v>130</v>
      </c>
      <c r="K8" s="388">
        <v>130</v>
      </c>
      <c r="L8" s="388"/>
      <c r="M8" s="388"/>
      <c r="N8" s="388" t="s">
        <v>4309</v>
      </c>
      <c r="O8" s="387" t="s">
        <v>4310</v>
      </c>
      <c r="P8" s="387">
        <v>3200</v>
      </c>
      <c r="Q8" s="387" t="s">
        <v>41</v>
      </c>
      <c r="R8" s="387" t="s">
        <v>42</v>
      </c>
      <c r="S8" s="387" t="s">
        <v>42</v>
      </c>
      <c r="T8" s="387" t="s">
        <v>4311</v>
      </c>
      <c r="U8" s="387" t="s">
        <v>4311</v>
      </c>
      <c r="V8" s="387" t="s">
        <v>41</v>
      </c>
      <c r="W8" s="387">
        <v>2026.1</v>
      </c>
      <c r="X8" s="387">
        <v>2026.12</v>
      </c>
      <c r="Y8" s="387"/>
    </row>
    <row r="9" ht="48" spans="1:25">
      <c r="A9" s="387">
        <v>2</v>
      </c>
      <c r="B9" s="387" t="s">
        <v>31</v>
      </c>
      <c r="C9" s="387" t="s">
        <v>46</v>
      </c>
      <c r="D9" s="387" t="s">
        <v>47</v>
      </c>
      <c r="E9" s="387" t="s">
        <v>4312</v>
      </c>
      <c r="F9" s="387" t="s">
        <v>4307</v>
      </c>
      <c r="G9" s="387"/>
      <c r="H9" s="387" t="s">
        <v>37</v>
      </c>
      <c r="I9" s="387" t="s">
        <v>4313</v>
      </c>
      <c r="J9" s="388">
        <v>200</v>
      </c>
      <c r="K9" s="388">
        <v>200</v>
      </c>
      <c r="L9" s="388"/>
      <c r="M9" s="388"/>
      <c r="N9" s="387" t="s">
        <v>4314</v>
      </c>
      <c r="O9" s="387" t="s">
        <v>4315</v>
      </c>
      <c r="P9" s="387">
        <v>10000</v>
      </c>
      <c r="Q9" s="387" t="s">
        <v>42</v>
      </c>
      <c r="R9" s="387" t="s">
        <v>42</v>
      </c>
      <c r="S9" s="387" t="s">
        <v>42</v>
      </c>
      <c r="T9" s="387" t="s">
        <v>4311</v>
      </c>
      <c r="U9" s="387" t="s">
        <v>4311</v>
      </c>
      <c r="V9" s="387" t="s">
        <v>41</v>
      </c>
      <c r="W9" s="387">
        <v>2026.1</v>
      </c>
      <c r="X9" s="387">
        <v>2026.12</v>
      </c>
      <c r="Y9" s="387"/>
    </row>
    <row r="10" ht="24" spans="1:25">
      <c r="A10" s="387">
        <v>3</v>
      </c>
      <c r="B10" s="387" t="s">
        <v>31</v>
      </c>
      <c r="C10" s="387" t="s">
        <v>46</v>
      </c>
      <c r="D10" s="387" t="s">
        <v>47</v>
      </c>
      <c r="E10" s="387" t="s">
        <v>4316</v>
      </c>
      <c r="F10" s="387" t="s">
        <v>4307</v>
      </c>
      <c r="G10" s="387"/>
      <c r="H10" s="387" t="s">
        <v>37</v>
      </c>
      <c r="I10" s="387" t="s">
        <v>4317</v>
      </c>
      <c r="J10" s="388">
        <v>150</v>
      </c>
      <c r="K10" s="388">
        <v>150</v>
      </c>
      <c r="L10" s="388"/>
      <c r="M10" s="388"/>
      <c r="N10" s="387" t="s">
        <v>4318</v>
      </c>
      <c r="O10" s="387" t="s">
        <v>4319</v>
      </c>
      <c r="P10" s="387">
        <v>2000</v>
      </c>
      <c r="Q10" s="387" t="s">
        <v>42</v>
      </c>
      <c r="R10" s="387" t="s">
        <v>42</v>
      </c>
      <c r="S10" s="387" t="s">
        <v>42</v>
      </c>
      <c r="T10" s="387" t="s">
        <v>4311</v>
      </c>
      <c r="U10" s="387" t="s">
        <v>4311</v>
      </c>
      <c r="V10" s="387" t="s">
        <v>41</v>
      </c>
      <c r="W10" s="387">
        <v>2026.1</v>
      </c>
      <c r="X10" s="387">
        <v>2026.12</v>
      </c>
      <c r="Y10" s="387"/>
    </row>
    <row r="11" ht="132" spans="1:25">
      <c r="A11" s="387">
        <v>4</v>
      </c>
      <c r="B11" s="387" t="s">
        <v>31</v>
      </c>
      <c r="C11" s="387" t="s">
        <v>46</v>
      </c>
      <c r="D11" s="387" t="s">
        <v>285</v>
      </c>
      <c r="E11" s="387" t="s">
        <v>4320</v>
      </c>
      <c r="F11" s="387" t="s">
        <v>4307</v>
      </c>
      <c r="G11" s="387"/>
      <c r="H11" s="387" t="s">
        <v>37</v>
      </c>
      <c r="I11" s="387" t="s">
        <v>4321</v>
      </c>
      <c r="J11" s="388">
        <v>150</v>
      </c>
      <c r="K11" s="388"/>
      <c r="L11" s="388">
        <v>150</v>
      </c>
      <c r="M11" s="388"/>
      <c r="N11" s="388" t="s">
        <v>4322</v>
      </c>
      <c r="O11" s="388" t="s">
        <v>4323</v>
      </c>
      <c r="P11" s="388">
        <v>12000</v>
      </c>
      <c r="Q11" s="388" t="s">
        <v>41</v>
      </c>
      <c r="R11" s="388" t="s">
        <v>42</v>
      </c>
      <c r="S11" s="388" t="s">
        <v>42</v>
      </c>
      <c r="T11" s="387" t="s">
        <v>4311</v>
      </c>
      <c r="U11" s="387" t="s">
        <v>4311</v>
      </c>
      <c r="V11" s="387" t="s">
        <v>41</v>
      </c>
      <c r="W11" s="387">
        <v>2026.1</v>
      </c>
      <c r="X11" s="387">
        <v>2026.12</v>
      </c>
      <c r="Y11" s="387"/>
    </row>
    <row r="12" ht="48" spans="1:25">
      <c r="A12" s="387">
        <v>5</v>
      </c>
      <c r="B12" s="387" t="s">
        <v>31</v>
      </c>
      <c r="C12" s="387" t="s">
        <v>4324</v>
      </c>
      <c r="D12" s="387" t="s">
        <v>4324</v>
      </c>
      <c r="E12" s="387" t="s">
        <v>4324</v>
      </c>
      <c r="F12" s="387" t="s">
        <v>4307</v>
      </c>
      <c r="G12" s="387"/>
      <c r="H12" s="387" t="s">
        <v>37</v>
      </c>
      <c r="I12" s="387" t="s">
        <v>4324</v>
      </c>
      <c r="J12" s="388">
        <v>500</v>
      </c>
      <c r="K12" s="388">
        <v>300</v>
      </c>
      <c r="L12" s="388">
        <v>200</v>
      </c>
      <c r="M12" s="388"/>
      <c r="N12" s="387" t="s">
        <v>4325</v>
      </c>
      <c r="O12" s="387" t="s">
        <v>4326</v>
      </c>
      <c r="P12" s="387">
        <v>500</v>
      </c>
      <c r="Q12" s="387" t="s">
        <v>42</v>
      </c>
      <c r="R12" s="387" t="s">
        <v>42</v>
      </c>
      <c r="S12" s="387" t="s">
        <v>42</v>
      </c>
      <c r="T12" s="387" t="s">
        <v>4311</v>
      </c>
      <c r="U12" s="387" t="s">
        <v>4311</v>
      </c>
      <c r="V12" s="387" t="s">
        <v>41</v>
      </c>
      <c r="W12" s="387">
        <v>2026.1</v>
      </c>
      <c r="X12" s="387">
        <v>2026.12</v>
      </c>
      <c r="Y12" s="387"/>
    </row>
    <row r="13" ht="108" spans="1:25">
      <c r="A13" s="387">
        <v>6</v>
      </c>
      <c r="B13" s="387" t="s">
        <v>31</v>
      </c>
      <c r="C13" s="387" t="s">
        <v>155</v>
      </c>
      <c r="D13" s="387" t="s">
        <v>156</v>
      </c>
      <c r="E13" s="387" t="s">
        <v>4327</v>
      </c>
      <c r="F13" s="387" t="s">
        <v>4307</v>
      </c>
      <c r="G13" s="387" t="s">
        <v>4328</v>
      </c>
      <c r="H13" s="387" t="s">
        <v>37</v>
      </c>
      <c r="I13" s="387" t="s">
        <v>4329</v>
      </c>
      <c r="J13" s="388">
        <v>200</v>
      </c>
      <c r="K13" s="388">
        <v>100</v>
      </c>
      <c r="L13" s="388">
        <v>100</v>
      </c>
      <c r="M13" s="388"/>
      <c r="N13" s="387" t="s">
        <v>4330</v>
      </c>
      <c r="O13" s="387" t="s">
        <v>4331</v>
      </c>
      <c r="P13" s="387">
        <v>80000</v>
      </c>
      <c r="Q13" s="387" t="s">
        <v>42</v>
      </c>
      <c r="R13" s="387" t="s">
        <v>42</v>
      </c>
      <c r="S13" s="387" t="s">
        <v>42</v>
      </c>
      <c r="T13" s="387" t="s">
        <v>4332</v>
      </c>
      <c r="U13" s="387" t="s">
        <v>4332</v>
      </c>
      <c r="V13" s="387" t="s">
        <v>41</v>
      </c>
      <c r="W13" s="387">
        <v>2026.1</v>
      </c>
      <c r="X13" s="387">
        <v>2026.12</v>
      </c>
      <c r="Y13" s="387"/>
    </row>
    <row r="14" ht="168" spans="1:25">
      <c r="A14" s="387">
        <v>7</v>
      </c>
      <c r="B14" s="387" t="s">
        <v>31</v>
      </c>
      <c r="C14" s="387" t="s">
        <v>31</v>
      </c>
      <c r="D14" s="387" t="s">
        <v>3808</v>
      </c>
      <c r="E14" s="387" t="s">
        <v>4333</v>
      </c>
      <c r="F14" s="387" t="s">
        <v>4307</v>
      </c>
      <c r="G14" s="387"/>
      <c r="H14" s="387" t="s">
        <v>37</v>
      </c>
      <c r="I14" s="387" t="s">
        <v>4334</v>
      </c>
      <c r="J14" s="388">
        <v>200</v>
      </c>
      <c r="K14" s="388"/>
      <c r="L14" s="388">
        <v>200</v>
      </c>
      <c r="M14" s="388"/>
      <c r="N14" s="387" t="s">
        <v>4335</v>
      </c>
      <c r="O14" s="387" t="s">
        <v>4336</v>
      </c>
      <c r="P14" s="387">
        <v>1500</v>
      </c>
      <c r="Q14" s="387" t="s">
        <v>42</v>
      </c>
      <c r="R14" s="387" t="s">
        <v>42</v>
      </c>
      <c r="S14" s="387" t="s">
        <v>41</v>
      </c>
      <c r="T14" s="387" t="s">
        <v>4311</v>
      </c>
      <c r="U14" s="387" t="s">
        <v>4311</v>
      </c>
      <c r="V14" s="387" t="s">
        <v>41</v>
      </c>
      <c r="W14" s="387">
        <v>2026.1</v>
      </c>
      <c r="X14" s="387">
        <v>2026.12</v>
      </c>
      <c r="Y14" s="387"/>
    </row>
    <row r="15" ht="48" spans="1:25">
      <c r="A15" s="387">
        <v>8</v>
      </c>
      <c r="B15" s="389" t="s">
        <v>31</v>
      </c>
      <c r="C15" s="387" t="s">
        <v>46</v>
      </c>
      <c r="D15" s="387" t="s">
        <v>4337</v>
      </c>
      <c r="E15" s="387" t="s">
        <v>4338</v>
      </c>
      <c r="F15" s="387" t="s">
        <v>4339</v>
      </c>
      <c r="G15" s="387" t="s">
        <v>4340</v>
      </c>
      <c r="H15" s="387" t="s">
        <v>37</v>
      </c>
      <c r="I15" s="387" t="s">
        <v>4341</v>
      </c>
      <c r="J15" s="388">
        <v>183</v>
      </c>
      <c r="K15" s="388"/>
      <c r="L15" s="388">
        <v>183</v>
      </c>
      <c r="M15" s="388"/>
      <c r="N15" s="387" t="s">
        <v>4342</v>
      </c>
      <c r="O15" s="387" t="s">
        <v>4343</v>
      </c>
      <c r="P15" s="387">
        <v>15000</v>
      </c>
      <c r="Q15" s="387" t="s">
        <v>42</v>
      </c>
      <c r="R15" s="387" t="s">
        <v>42</v>
      </c>
      <c r="S15" s="387" t="s">
        <v>42</v>
      </c>
      <c r="T15" s="387" t="s">
        <v>4311</v>
      </c>
      <c r="U15" s="387" t="s">
        <v>4344</v>
      </c>
      <c r="V15" s="387" t="s">
        <v>41</v>
      </c>
      <c r="W15" s="390" t="s">
        <v>4345</v>
      </c>
      <c r="X15" s="390" t="s">
        <v>4346</v>
      </c>
      <c r="Y15" s="391"/>
    </row>
    <row r="16" ht="408" spans="1:25">
      <c r="A16" s="387">
        <v>9</v>
      </c>
      <c r="B16" s="387" t="s">
        <v>31</v>
      </c>
      <c r="C16" s="387" t="s">
        <v>46</v>
      </c>
      <c r="D16" s="387" t="s">
        <v>47</v>
      </c>
      <c r="E16" s="387" t="s">
        <v>4347</v>
      </c>
      <c r="F16" s="387" t="s">
        <v>4348</v>
      </c>
      <c r="G16" s="387" t="s">
        <v>4349</v>
      </c>
      <c r="H16" s="387" t="s">
        <v>37</v>
      </c>
      <c r="I16" s="387" t="s">
        <v>4350</v>
      </c>
      <c r="J16" s="388">
        <v>265</v>
      </c>
      <c r="K16" s="388">
        <v>265</v>
      </c>
      <c r="L16" s="388"/>
      <c r="M16" s="388"/>
      <c r="N16" s="387" t="s">
        <v>4351</v>
      </c>
      <c r="O16" s="387" t="s">
        <v>4352</v>
      </c>
      <c r="P16" s="387">
        <v>980</v>
      </c>
      <c r="Q16" s="387" t="s">
        <v>42</v>
      </c>
      <c r="R16" s="387" t="s">
        <v>42</v>
      </c>
      <c r="S16" s="387" t="s">
        <v>41</v>
      </c>
      <c r="T16" s="387" t="s">
        <v>4311</v>
      </c>
      <c r="U16" s="387" t="s">
        <v>4353</v>
      </c>
      <c r="V16" s="387" t="s">
        <v>41</v>
      </c>
      <c r="W16" s="387">
        <v>2026.07</v>
      </c>
      <c r="X16" s="387">
        <v>2026.12</v>
      </c>
      <c r="Y16" s="387"/>
    </row>
    <row r="17" ht="132" spans="1:25">
      <c r="A17" s="387">
        <v>10</v>
      </c>
      <c r="B17" s="387" t="s">
        <v>31</v>
      </c>
      <c r="C17" s="387" t="s">
        <v>46</v>
      </c>
      <c r="D17" s="387" t="s">
        <v>877</v>
      </c>
      <c r="E17" s="387" t="s">
        <v>4354</v>
      </c>
      <c r="F17" s="387" t="s">
        <v>4355</v>
      </c>
      <c r="G17" s="387" t="s">
        <v>4356</v>
      </c>
      <c r="H17" s="387" t="s">
        <v>37</v>
      </c>
      <c r="I17" s="387" t="s">
        <v>4357</v>
      </c>
      <c r="J17" s="388">
        <v>400</v>
      </c>
      <c r="K17" s="388"/>
      <c r="L17" s="388"/>
      <c r="M17" s="388">
        <v>400</v>
      </c>
      <c r="N17" s="387" t="s">
        <v>4358</v>
      </c>
      <c r="O17" s="387" t="s">
        <v>4359</v>
      </c>
      <c r="P17" s="387">
        <v>688</v>
      </c>
      <c r="Q17" s="387" t="s">
        <v>42</v>
      </c>
      <c r="R17" s="387" t="s">
        <v>42</v>
      </c>
      <c r="S17" s="387" t="s">
        <v>42</v>
      </c>
      <c r="T17" s="387" t="s">
        <v>3719</v>
      </c>
      <c r="U17" s="387" t="s">
        <v>4360</v>
      </c>
      <c r="V17" s="387">
        <v>2026.11</v>
      </c>
      <c r="W17" s="387" t="s">
        <v>4361</v>
      </c>
      <c r="X17" s="387"/>
      <c r="Y17" s="387"/>
    </row>
    <row r="18" ht="108" spans="1:25">
      <c r="A18" s="387">
        <v>11</v>
      </c>
      <c r="B18" s="387" t="s">
        <v>31</v>
      </c>
      <c r="C18" s="387" t="s">
        <v>111</v>
      </c>
      <c r="D18" s="387" t="s">
        <v>257</v>
      </c>
      <c r="E18" s="387" t="s">
        <v>4362</v>
      </c>
      <c r="F18" s="387" t="s">
        <v>4355</v>
      </c>
      <c r="G18" s="387" t="s">
        <v>4363</v>
      </c>
      <c r="H18" s="387" t="s">
        <v>37</v>
      </c>
      <c r="I18" s="387" t="s">
        <v>4364</v>
      </c>
      <c r="J18" s="388">
        <v>60</v>
      </c>
      <c r="K18" s="388"/>
      <c r="L18" s="388"/>
      <c r="M18" s="388">
        <v>60</v>
      </c>
      <c r="N18" s="387" t="s">
        <v>4365</v>
      </c>
      <c r="O18" s="387" t="s">
        <v>4366</v>
      </c>
      <c r="P18" s="387">
        <v>200</v>
      </c>
      <c r="Q18" s="387" t="s">
        <v>42</v>
      </c>
      <c r="R18" s="387" t="s">
        <v>42</v>
      </c>
      <c r="S18" s="387" t="s">
        <v>42</v>
      </c>
      <c r="T18" s="387" t="s">
        <v>3719</v>
      </c>
      <c r="U18" s="387" t="s">
        <v>4360</v>
      </c>
      <c r="V18" s="387">
        <v>2026.11</v>
      </c>
      <c r="W18" s="387" t="s">
        <v>4361</v>
      </c>
      <c r="X18" s="387"/>
      <c r="Y18" s="387"/>
    </row>
    <row r="19" ht="48" spans="1:25">
      <c r="A19" s="387">
        <v>12</v>
      </c>
      <c r="B19" s="387" t="s">
        <v>31</v>
      </c>
      <c r="C19" s="387" t="s">
        <v>46</v>
      </c>
      <c r="D19" s="387" t="s">
        <v>4337</v>
      </c>
      <c r="E19" s="387" t="s">
        <v>4367</v>
      </c>
      <c r="F19" s="387" t="s">
        <v>4355</v>
      </c>
      <c r="G19" s="387" t="s">
        <v>4363</v>
      </c>
      <c r="H19" s="387" t="s">
        <v>37</v>
      </c>
      <c r="I19" s="387" t="s">
        <v>4368</v>
      </c>
      <c r="J19" s="388">
        <v>50</v>
      </c>
      <c r="K19" s="388"/>
      <c r="L19" s="388">
        <v>50</v>
      </c>
      <c r="M19" s="388"/>
      <c r="N19" s="387" t="s">
        <v>4369</v>
      </c>
      <c r="O19" s="387" t="s">
        <v>4370</v>
      </c>
      <c r="P19" s="387">
        <v>1674</v>
      </c>
      <c r="Q19" s="387" t="s">
        <v>42</v>
      </c>
      <c r="R19" s="387" t="s">
        <v>42</v>
      </c>
      <c r="S19" s="387" t="s">
        <v>42</v>
      </c>
      <c r="T19" s="387" t="s">
        <v>3719</v>
      </c>
      <c r="U19" s="387" t="s">
        <v>4360</v>
      </c>
      <c r="V19" s="387" t="s">
        <v>4371</v>
      </c>
      <c r="W19" s="387"/>
      <c r="X19" s="387"/>
      <c r="Y19" s="387"/>
    </row>
    <row r="20" ht="84" spans="1:25">
      <c r="A20" s="387">
        <v>13</v>
      </c>
      <c r="B20" s="387" t="s">
        <v>31</v>
      </c>
      <c r="C20" s="387" t="s">
        <v>46</v>
      </c>
      <c r="D20" s="387" t="s">
        <v>47</v>
      </c>
      <c r="E20" s="387" t="s">
        <v>4372</v>
      </c>
      <c r="F20" s="387" t="s">
        <v>4355</v>
      </c>
      <c r="G20" s="387" t="s">
        <v>4363</v>
      </c>
      <c r="H20" s="387" t="s">
        <v>37</v>
      </c>
      <c r="I20" s="387" t="s">
        <v>4373</v>
      </c>
      <c r="J20" s="388">
        <v>237</v>
      </c>
      <c r="K20" s="388"/>
      <c r="L20" s="388">
        <v>237</v>
      </c>
      <c r="M20" s="388"/>
      <c r="N20" s="387" t="s">
        <v>4374</v>
      </c>
      <c r="O20" s="387" t="s">
        <v>4375</v>
      </c>
      <c r="P20" s="387">
        <v>774</v>
      </c>
      <c r="Q20" s="387" t="s">
        <v>42</v>
      </c>
      <c r="R20" s="387" t="s">
        <v>42</v>
      </c>
      <c r="S20" s="387" t="s">
        <v>42</v>
      </c>
      <c r="T20" s="387" t="s">
        <v>3719</v>
      </c>
      <c r="U20" s="387" t="s">
        <v>4360</v>
      </c>
      <c r="V20" s="387" t="s">
        <v>41</v>
      </c>
      <c r="W20" s="392">
        <v>46266</v>
      </c>
      <c r="X20" s="392">
        <v>46327</v>
      </c>
      <c r="Y20" s="387"/>
    </row>
    <row r="21" ht="300" spans="1:25">
      <c r="A21" s="387">
        <v>14</v>
      </c>
      <c r="B21" s="387" t="s">
        <v>31</v>
      </c>
      <c r="C21" s="387" t="s">
        <v>46</v>
      </c>
      <c r="D21" s="387" t="s">
        <v>47</v>
      </c>
      <c r="E21" s="387" t="s">
        <v>4376</v>
      </c>
      <c r="F21" s="387" t="s">
        <v>4355</v>
      </c>
      <c r="G21" s="387" t="s">
        <v>4377</v>
      </c>
      <c r="H21" s="387" t="s">
        <v>37</v>
      </c>
      <c r="I21" s="387" t="s">
        <v>4378</v>
      </c>
      <c r="J21" s="388">
        <v>126</v>
      </c>
      <c r="K21" s="388"/>
      <c r="L21" s="388">
        <v>126</v>
      </c>
      <c r="M21" s="388"/>
      <c r="N21" s="387" t="s">
        <v>4379</v>
      </c>
      <c r="O21" s="387" t="s">
        <v>4375</v>
      </c>
      <c r="P21" s="387">
        <v>800</v>
      </c>
      <c r="Q21" s="387" t="s">
        <v>42</v>
      </c>
      <c r="R21" s="387" t="s">
        <v>42</v>
      </c>
      <c r="S21" s="387" t="s">
        <v>42</v>
      </c>
      <c r="T21" s="387" t="s">
        <v>3719</v>
      </c>
      <c r="U21" s="387" t="s">
        <v>4360</v>
      </c>
      <c r="V21" s="387" t="s">
        <v>41</v>
      </c>
      <c r="W21" s="392">
        <v>46266</v>
      </c>
      <c r="X21" s="392">
        <v>46327</v>
      </c>
      <c r="Y21" s="387"/>
    </row>
    <row r="22" ht="288" spans="1:25">
      <c r="A22" s="387">
        <v>15</v>
      </c>
      <c r="B22" s="387" t="s">
        <v>31</v>
      </c>
      <c r="C22" s="387" t="s">
        <v>46</v>
      </c>
      <c r="D22" s="387" t="s">
        <v>47</v>
      </c>
      <c r="E22" s="387" t="s">
        <v>4380</v>
      </c>
      <c r="F22" s="387" t="s">
        <v>4381</v>
      </c>
      <c r="G22" s="387" t="s">
        <v>4382</v>
      </c>
      <c r="H22" s="387" t="s">
        <v>37</v>
      </c>
      <c r="I22" s="387" t="s">
        <v>4383</v>
      </c>
      <c r="J22" s="388">
        <v>277</v>
      </c>
      <c r="K22" s="388">
        <v>277</v>
      </c>
      <c r="L22" s="388"/>
      <c r="M22" s="388"/>
      <c r="N22" s="387" t="s">
        <v>4384</v>
      </c>
      <c r="O22" s="387" t="s">
        <v>4385</v>
      </c>
      <c r="P22" s="387">
        <v>1396</v>
      </c>
      <c r="Q22" s="387" t="s">
        <v>42</v>
      </c>
      <c r="R22" s="387" t="s">
        <v>42</v>
      </c>
      <c r="S22" s="387" t="s">
        <v>42</v>
      </c>
      <c r="T22" s="387" t="s">
        <v>4311</v>
      </c>
      <c r="U22" s="387" t="s">
        <v>4386</v>
      </c>
      <c r="V22" s="387" t="s">
        <v>41</v>
      </c>
      <c r="W22" s="387">
        <v>2026.1</v>
      </c>
      <c r="X22" s="387">
        <v>2026.12</v>
      </c>
      <c r="Y22" s="391"/>
    </row>
    <row r="23" ht="409.5" spans="1:25">
      <c r="A23" s="387">
        <v>16</v>
      </c>
      <c r="B23" s="387" t="s">
        <v>31</v>
      </c>
      <c r="C23" s="387" t="s">
        <v>111</v>
      </c>
      <c r="D23" s="387" t="s">
        <v>112</v>
      </c>
      <c r="E23" s="387" t="s">
        <v>4387</v>
      </c>
      <c r="F23" s="387" t="s">
        <v>4381</v>
      </c>
      <c r="G23" s="387" t="s">
        <v>4388</v>
      </c>
      <c r="H23" s="387" t="s">
        <v>37</v>
      </c>
      <c r="I23" s="387" t="s">
        <v>4389</v>
      </c>
      <c r="J23" s="388">
        <v>521</v>
      </c>
      <c r="K23" s="388">
        <v>521</v>
      </c>
      <c r="L23" s="388"/>
      <c r="M23" s="388"/>
      <c r="N23" s="387" t="s">
        <v>4390</v>
      </c>
      <c r="O23" s="387" t="s">
        <v>4391</v>
      </c>
      <c r="P23" s="387">
        <v>1500</v>
      </c>
      <c r="Q23" s="387" t="s">
        <v>42</v>
      </c>
      <c r="R23" s="387" t="s">
        <v>42</v>
      </c>
      <c r="S23" s="387" t="s">
        <v>42</v>
      </c>
      <c r="T23" s="387" t="s">
        <v>4311</v>
      </c>
      <c r="U23" s="387" t="s">
        <v>4386</v>
      </c>
      <c r="V23" s="387" t="s">
        <v>41</v>
      </c>
      <c r="W23" s="387">
        <v>2026.1</v>
      </c>
      <c r="X23" s="387">
        <v>2026.12</v>
      </c>
      <c r="Y23" s="391"/>
    </row>
    <row r="24" ht="276" spans="1:25">
      <c r="A24" s="387">
        <v>17</v>
      </c>
      <c r="B24" s="387" t="s">
        <v>31</v>
      </c>
      <c r="C24" s="387" t="s">
        <v>46</v>
      </c>
      <c r="D24" s="387" t="s">
        <v>47</v>
      </c>
      <c r="E24" s="387" t="s">
        <v>4392</v>
      </c>
      <c r="F24" s="387" t="s">
        <v>4381</v>
      </c>
      <c r="G24" s="387" t="s">
        <v>4393</v>
      </c>
      <c r="H24" s="387" t="s">
        <v>37</v>
      </c>
      <c r="I24" s="387" t="s">
        <v>4394</v>
      </c>
      <c r="J24" s="388">
        <v>133</v>
      </c>
      <c r="K24" s="388">
        <v>133</v>
      </c>
      <c r="L24" s="388"/>
      <c r="M24" s="388"/>
      <c r="N24" s="387" t="s">
        <v>4395</v>
      </c>
      <c r="O24" s="387" t="s">
        <v>4385</v>
      </c>
      <c r="P24" s="387">
        <v>1396</v>
      </c>
      <c r="Q24" s="387" t="s">
        <v>42</v>
      </c>
      <c r="R24" s="387" t="s">
        <v>42</v>
      </c>
      <c r="S24" s="387" t="s">
        <v>42</v>
      </c>
      <c r="T24" s="387" t="s">
        <v>4311</v>
      </c>
      <c r="U24" s="387" t="s">
        <v>4386</v>
      </c>
      <c r="V24" s="387" t="s">
        <v>41</v>
      </c>
      <c r="W24" s="387">
        <v>2026.1</v>
      </c>
      <c r="X24" s="387">
        <v>2026.12</v>
      </c>
      <c r="Y24" s="391"/>
    </row>
    <row r="25" ht="240" spans="1:25">
      <c r="A25" s="387">
        <v>18</v>
      </c>
      <c r="B25" s="387" t="s">
        <v>31</v>
      </c>
      <c r="C25" s="387" t="s">
        <v>111</v>
      </c>
      <c r="D25" s="387" t="s">
        <v>112</v>
      </c>
      <c r="E25" s="387" t="s">
        <v>4396</v>
      </c>
      <c r="F25" s="387" t="s">
        <v>4381</v>
      </c>
      <c r="G25" s="387" t="s">
        <v>4397</v>
      </c>
      <c r="H25" s="387" t="s">
        <v>37</v>
      </c>
      <c r="I25" s="387" t="s">
        <v>4398</v>
      </c>
      <c r="J25" s="388">
        <v>100</v>
      </c>
      <c r="K25" s="388">
        <v>100</v>
      </c>
      <c r="L25" s="388"/>
      <c r="M25" s="388"/>
      <c r="N25" s="387" t="s">
        <v>4399</v>
      </c>
      <c r="O25" s="387" t="s">
        <v>4400</v>
      </c>
      <c r="P25" s="387">
        <v>2800</v>
      </c>
      <c r="Q25" s="387" t="s">
        <v>42</v>
      </c>
      <c r="R25" s="387" t="s">
        <v>42</v>
      </c>
      <c r="S25" s="387" t="s">
        <v>42</v>
      </c>
      <c r="T25" s="387" t="s">
        <v>4311</v>
      </c>
      <c r="U25" s="387" t="s">
        <v>4386</v>
      </c>
      <c r="V25" s="387" t="s">
        <v>41</v>
      </c>
      <c r="W25" s="387">
        <v>2026.1</v>
      </c>
      <c r="X25" s="387">
        <v>2026.12</v>
      </c>
      <c r="Y25" s="391"/>
    </row>
    <row r="26" ht="132" spans="1:25">
      <c r="A26" s="387">
        <v>19</v>
      </c>
      <c r="B26" s="387" t="s">
        <v>31</v>
      </c>
      <c r="C26" s="387" t="s">
        <v>111</v>
      </c>
      <c r="D26" s="387" t="s">
        <v>333</v>
      </c>
      <c r="E26" s="387" t="s">
        <v>4401</v>
      </c>
      <c r="F26" s="387" t="s">
        <v>4402</v>
      </c>
      <c r="G26" s="387" t="s">
        <v>4403</v>
      </c>
      <c r="H26" s="387" t="s">
        <v>37</v>
      </c>
      <c r="I26" s="387" t="s">
        <v>4404</v>
      </c>
      <c r="J26" s="388">
        <v>200</v>
      </c>
      <c r="K26" s="388"/>
      <c r="L26" s="388">
        <v>200</v>
      </c>
      <c r="M26" s="388"/>
      <c r="N26" s="387" t="s">
        <v>4405</v>
      </c>
      <c r="O26" s="387" t="s">
        <v>4406</v>
      </c>
      <c r="P26" s="387">
        <v>4972</v>
      </c>
      <c r="Q26" s="387" t="s">
        <v>42</v>
      </c>
      <c r="R26" s="387" t="s">
        <v>42</v>
      </c>
      <c r="S26" s="387" t="s">
        <v>42</v>
      </c>
      <c r="T26" s="387" t="s">
        <v>4311</v>
      </c>
      <c r="U26" s="387" t="s">
        <v>4407</v>
      </c>
      <c r="V26" s="387" t="s">
        <v>41</v>
      </c>
      <c r="W26" s="387">
        <v>2026.1</v>
      </c>
      <c r="X26" s="387">
        <v>2026.12</v>
      </c>
      <c r="Y26" s="387"/>
    </row>
    <row r="27" ht="180" spans="1:25">
      <c r="A27" s="387">
        <v>20</v>
      </c>
      <c r="B27" s="387" t="s">
        <v>31</v>
      </c>
      <c r="C27" s="387" t="s">
        <v>4408</v>
      </c>
      <c r="D27" s="387" t="s">
        <v>4409</v>
      </c>
      <c r="E27" s="387" t="s">
        <v>4410</v>
      </c>
      <c r="F27" s="387" t="s">
        <v>4402</v>
      </c>
      <c r="G27" s="387" t="s">
        <v>4411</v>
      </c>
      <c r="H27" s="387" t="s">
        <v>37</v>
      </c>
      <c r="I27" s="387" t="s">
        <v>4412</v>
      </c>
      <c r="J27" s="388">
        <v>300</v>
      </c>
      <c r="K27" s="388">
        <v>300</v>
      </c>
      <c r="L27" s="388"/>
      <c r="M27" s="388"/>
      <c r="N27" s="387" t="s">
        <v>4413</v>
      </c>
      <c r="O27" s="387" t="s">
        <v>4414</v>
      </c>
      <c r="P27" s="387">
        <v>5347</v>
      </c>
      <c r="Q27" s="387" t="s">
        <v>42</v>
      </c>
      <c r="R27" s="387" t="s">
        <v>42</v>
      </c>
      <c r="S27" s="387" t="s">
        <v>41</v>
      </c>
      <c r="T27" s="387" t="s">
        <v>4415</v>
      </c>
      <c r="U27" s="387" t="s">
        <v>4407</v>
      </c>
      <c r="V27" s="387" t="s">
        <v>41</v>
      </c>
      <c r="W27" s="387">
        <v>2026.1</v>
      </c>
      <c r="X27" s="387">
        <v>2026.12</v>
      </c>
      <c r="Y27" s="387"/>
    </row>
    <row r="28" ht="84" spans="1:25">
      <c r="A28" s="387">
        <v>21</v>
      </c>
      <c r="B28" s="387" t="s">
        <v>31</v>
      </c>
      <c r="C28" s="387" t="s">
        <v>46</v>
      </c>
      <c r="D28" s="387" t="s">
        <v>4416</v>
      </c>
      <c r="E28" s="387" t="s">
        <v>4417</v>
      </c>
      <c r="F28" s="387" t="s">
        <v>4402</v>
      </c>
      <c r="G28" s="387" t="s">
        <v>4418</v>
      </c>
      <c r="H28" s="387" t="s">
        <v>37</v>
      </c>
      <c r="I28" s="387" t="s">
        <v>4419</v>
      </c>
      <c r="J28" s="388">
        <v>150</v>
      </c>
      <c r="K28" s="388">
        <v>150</v>
      </c>
      <c r="L28" s="388"/>
      <c r="M28" s="388"/>
      <c r="N28" s="387" t="s">
        <v>4420</v>
      </c>
      <c r="O28" s="387" t="s">
        <v>432</v>
      </c>
      <c r="P28" s="387">
        <v>140</v>
      </c>
      <c r="Q28" s="387" t="s">
        <v>42</v>
      </c>
      <c r="R28" s="387" t="s">
        <v>42</v>
      </c>
      <c r="S28" s="387" t="s">
        <v>41</v>
      </c>
      <c r="T28" s="387" t="s">
        <v>4311</v>
      </c>
      <c r="U28" s="387" t="s">
        <v>4407</v>
      </c>
      <c r="V28" s="387" t="s">
        <v>41</v>
      </c>
      <c r="W28" s="387">
        <v>2026.1</v>
      </c>
      <c r="X28" s="387">
        <v>2026.12</v>
      </c>
      <c r="Y28" s="387"/>
    </row>
    <row r="29" ht="60" spans="1:25">
      <c r="A29" s="387">
        <v>22</v>
      </c>
      <c r="B29" s="387" t="s">
        <v>31</v>
      </c>
      <c r="C29" s="387" t="s">
        <v>46</v>
      </c>
      <c r="D29" s="387" t="s">
        <v>47</v>
      </c>
      <c r="E29" s="387" t="s">
        <v>4421</v>
      </c>
      <c r="F29" s="387" t="s">
        <v>4402</v>
      </c>
      <c r="G29" s="387" t="s">
        <v>4422</v>
      </c>
      <c r="H29" s="387" t="s">
        <v>37</v>
      </c>
      <c r="I29" s="387" t="s">
        <v>4423</v>
      </c>
      <c r="J29" s="388">
        <v>600</v>
      </c>
      <c r="K29" s="388"/>
      <c r="L29" s="388"/>
      <c r="M29" s="388">
        <v>600</v>
      </c>
      <c r="N29" s="387" t="s">
        <v>4424</v>
      </c>
      <c r="O29" s="387" t="s">
        <v>4425</v>
      </c>
      <c r="P29" s="387">
        <v>186</v>
      </c>
      <c r="Q29" s="387" t="s">
        <v>42</v>
      </c>
      <c r="R29" s="387" t="s">
        <v>42</v>
      </c>
      <c r="S29" s="387" t="s">
        <v>41</v>
      </c>
      <c r="T29" s="387" t="s">
        <v>4311</v>
      </c>
      <c r="U29" s="387" t="s">
        <v>4407</v>
      </c>
      <c r="V29" s="387" t="s">
        <v>41</v>
      </c>
      <c r="W29" s="387">
        <v>2026.6</v>
      </c>
      <c r="X29" s="387">
        <v>2026.11</v>
      </c>
      <c r="Y29" s="387" t="s">
        <v>4361</v>
      </c>
    </row>
    <row r="30" ht="60" spans="1:25">
      <c r="A30" s="387">
        <v>23</v>
      </c>
      <c r="B30" s="387" t="s">
        <v>31</v>
      </c>
      <c r="C30" s="387" t="s">
        <v>46</v>
      </c>
      <c r="D30" s="387" t="s">
        <v>47</v>
      </c>
      <c r="E30" s="387" t="s">
        <v>4426</v>
      </c>
      <c r="F30" s="387" t="s">
        <v>4402</v>
      </c>
      <c r="G30" s="387" t="s">
        <v>4422</v>
      </c>
      <c r="H30" s="387" t="s">
        <v>37</v>
      </c>
      <c r="I30" s="387" t="s">
        <v>4427</v>
      </c>
      <c r="J30" s="388">
        <v>280</v>
      </c>
      <c r="K30" s="388">
        <v>280</v>
      </c>
      <c r="L30" s="388"/>
      <c r="M30" s="388"/>
      <c r="N30" s="387" t="s">
        <v>4428</v>
      </c>
      <c r="O30" s="387" t="s">
        <v>4429</v>
      </c>
      <c r="P30" s="387">
        <v>158</v>
      </c>
      <c r="Q30" s="387" t="s">
        <v>42</v>
      </c>
      <c r="R30" s="387" t="s">
        <v>42</v>
      </c>
      <c r="S30" s="387" t="s">
        <v>41</v>
      </c>
      <c r="T30" s="387" t="s">
        <v>4311</v>
      </c>
      <c r="U30" s="387" t="s">
        <v>4407</v>
      </c>
      <c r="V30" s="387" t="s">
        <v>41</v>
      </c>
      <c r="W30" s="387">
        <v>2026.5</v>
      </c>
      <c r="X30" s="387">
        <v>2026.11</v>
      </c>
      <c r="Y30" s="387"/>
    </row>
    <row r="31" ht="84" spans="1:25">
      <c r="A31" s="387">
        <v>24</v>
      </c>
      <c r="B31" s="387" t="s">
        <v>31</v>
      </c>
      <c r="C31" s="387" t="s">
        <v>46</v>
      </c>
      <c r="D31" s="387" t="s">
        <v>47</v>
      </c>
      <c r="E31" s="387" t="s">
        <v>4430</v>
      </c>
      <c r="F31" s="387" t="s">
        <v>4402</v>
      </c>
      <c r="G31" s="387" t="s">
        <v>4431</v>
      </c>
      <c r="H31" s="387" t="s">
        <v>37</v>
      </c>
      <c r="I31" s="387" t="s">
        <v>4432</v>
      </c>
      <c r="J31" s="388">
        <v>100</v>
      </c>
      <c r="K31" s="388">
        <v>100</v>
      </c>
      <c r="L31" s="388"/>
      <c r="M31" s="388"/>
      <c r="N31" s="387" t="s">
        <v>4433</v>
      </c>
      <c r="O31" s="387" t="s">
        <v>4434</v>
      </c>
      <c r="P31" s="387">
        <v>482</v>
      </c>
      <c r="Q31" s="387" t="s">
        <v>42</v>
      </c>
      <c r="R31" s="387" t="s">
        <v>42</v>
      </c>
      <c r="S31" s="387" t="s">
        <v>41</v>
      </c>
      <c r="T31" s="387" t="s">
        <v>4311</v>
      </c>
      <c r="U31" s="387" t="s">
        <v>4407</v>
      </c>
      <c r="V31" s="387" t="s">
        <v>41</v>
      </c>
      <c r="W31" s="387">
        <v>2026.5</v>
      </c>
      <c r="X31" s="387">
        <v>2026.11</v>
      </c>
      <c r="Y31" s="387"/>
    </row>
    <row r="32" ht="264" spans="1:25">
      <c r="A32" s="387">
        <v>25</v>
      </c>
      <c r="B32" s="387" t="s">
        <v>31</v>
      </c>
      <c r="C32" s="387" t="s">
        <v>46</v>
      </c>
      <c r="D32" s="387" t="s">
        <v>877</v>
      </c>
      <c r="E32" s="387" t="s">
        <v>4435</v>
      </c>
      <c r="F32" s="387" t="s">
        <v>4436</v>
      </c>
      <c r="G32" s="387" t="s">
        <v>4437</v>
      </c>
      <c r="H32" s="387" t="s">
        <v>37</v>
      </c>
      <c r="I32" s="387" t="s">
        <v>4438</v>
      </c>
      <c r="J32" s="388">
        <v>276</v>
      </c>
      <c r="K32" s="388">
        <v>276</v>
      </c>
      <c r="L32" s="388"/>
      <c r="M32" s="388"/>
      <c r="N32" s="387" t="s">
        <v>4439</v>
      </c>
      <c r="O32" s="387" t="s">
        <v>4440</v>
      </c>
      <c r="P32" s="387">
        <v>11713</v>
      </c>
      <c r="Q32" s="387" t="s">
        <v>42</v>
      </c>
      <c r="R32" s="387" t="s">
        <v>42</v>
      </c>
      <c r="S32" s="387" t="s">
        <v>42</v>
      </c>
      <c r="T32" s="387" t="s">
        <v>4311</v>
      </c>
      <c r="U32" s="387" t="s">
        <v>4441</v>
      </c>
      <c r="V32" s="387" t="s">
        <v>41</v>
      </c>
      <c r="W32" s="387" t="s">
        <v>4442</v>
      </c>
      <c r="X32" s="387" t="s">
        <v>4346</v>
      </c>
      <c r="Y32" s="387"/>
    </row>
    <row r="33" ht="276" spans="1:25">
      <c r="A33" s="387">
        <v>26</v>
      </c>
      <c r="B33" s="387" t="s">
        <v>31</v>
      </c>
      <c r="C33" s="387" t="s">
        <v>46</v>
      </c>
      <c r="D33" s="387" t="s">
        <v>877</v>
      </c>
      <c r="E33" s="387" t="s">
        <v>4443</v>
      </c>
      <c r="F33" s="387" t="s">
        <v>4436</v>
      </c>
      <c r="G33" s="387" t="s">
        <v>4444</v>
      </c>
      <c r="H33" s="387" t="s">
        <v>4445</v>
      </c>
      <c r="I33" s="387" t="s">
        <v>4446</v>
      </c>
      <c r="J33" s="388">
        <v>20</v>
      </c>
      <c r="K33" s="388">
        <v>20</v>
      </c>
      <c r="L33" s="388"/>
      <c r="M33" s="388"/>
      <c r="N33" s="387" t="s">
        <v>4447</v>
      </c>
      <c r="O33" s="387" t="s">
        <v>4448</v>
      </c>
      <c r="P33" s="387">
        <v>100</v>
      </c>
      <c r="Q33" s="387" t="s">
        <v>42</v>
      </c>
      <c r="R33" s="387" t="s">
        <v>42</v>
      </c>
      <c r="S33" s="387" t="s">
        <v>42</v>
      </c>
      <c r="T33" s="387" t="s">
        <v>4449</v>
      </c>
      <c r="U33" s="387" t="s">
        <v>4441</v>
      </c>
      <c r="V33" s="387" t="s">
        <v>41</v>
      </c>
      <c r="W33" s="387">
        <v>2026.07</v>
      </c>
      <c r="X33" s="387">
        <v>2026.12</v>
      </c>
      <c r="Y33" s="387"/>
    </row>
    <row r="34" ht="312" spans="1:25">
      <c r="A34" s="387">
        <v>27</v>
      </c>
      <c r="B34" s="387" t="s">
        <v>31</v>
      </c>
      <c r="C34" s="387" t="s">
        <v>46</v>
      </c>
      <c r="D34" s="387" t="s">
        <v>877</v>
      </c>
      <c r="E34" s="387" t="s">
        <v>4450</v>
      </c>
      <c r="F34" s="387" t="s">
        <v>4436</v>
      </c>
      <c r="G34" s="387" t="s">
        <v>4444</v>
      </c>
      <c r="H34" s="387" t="s">
        <v>4445</v>
      </c>
      <c r="I34" s="387" t="s">
        <v>4451</v>
      </c>
      <c r="J34" s="388">
        <v>100</v>
      </c>
      <c r="K34" s="388">
        <v>100</v>
      </c>
      <c r="L34" s="388"/>
      <c r="M34" s="388"/>
      <c r="N34" s="387" t="s">
        <v>4452</v>
      </c>
      <c r="O34" s="387" t="s">
        <v>4453</v>
      </c>
      <c r="P34" s="387">
        <v>1100</v>
      </c>
      <c r="Q34" s="387" t="s">
        <v>42</v>
      </c>
      <c r="R34" s="387" t="s">
        <v>42</v>
      </c>
      <c r="S34" s="387" t="s">
        <v>42</v>
      </c>
      <c r="T34" s="387" t="s">
        <v>4449</v>
      </c>
      <c r="U34" s="387" t="s">
        <v>4441</v>
      </c>
      <c r="V34" s="387" t="s">
        <v>41</v>
      </c>
      <c r="W34" s="387">
        <v>2026.07</v>
      </c>
      <c r="X34" s="387">
        <v>2026.12</v>
      </c>
      <c r="Y34" s="387"/>
    </row>
    <row r="35" ht="72" spans="1:25">
      <c r="A35" s="387">
        <v>28</v>
      </c>
      <c r="B35" s="387" t="s">
        <v>31</v>
      </c>
      <c r="C35" s="387" t="s">
        <v>46</v>
      </c>
      <c r="D35" s="387" t="s">
        <v>47</v>
      </c>
      <c r="E35" s="387" t="s">
        <v>4454</v>
      </c>
      <c r="F35" s="387" t="s">
        <v>4455</v>
      </c>
      <c r="G35" s="387" t="s">
        <v>4456</v>
      </c>
      <c r="H35" s="387" t="s">
        <v>4457</v>
      </c>
      <c r="I35" s="387" t="s">
        <v>4458</v>
      </c>
      <c r="J35" s="388">
        <v>100</v>
      </c>
      <c r="K35" s="388">
        <v>100</v>
      </c>
      <c r="L35" s="388"/>
      <c r="M35" s="388"/>
      <c r="N35" s="387" t="s">
        <v>4459</v>
      </c>
      <c r="O35" s="387" t="s">
        <v>153</v>
      </c>
      <c r="P35" s="387">
        <v>4864</v>
      </c>
      <c r="Q35" s="387" t="s">
        <v>42</v>
      </c>
      <c r="R35" s="387" t="s">
        <v>42</v>
      </c>
      <c r="S35" s="387" t="s">
        <v>41</v>
      </c>
      <c r="T35" s="387" t="s">
        <v>4311</v>
      </c>
      <c r="U35" s="387" t="s">
        <v>4460</v>
      </c>
      <c r="V35" s="387"/>
      <c r="W35" s="387"/>
      <c r="X35" s="387"/>
      <c r="Y35" s="387"/>
    </row>
    <row r="36" ht="204" spans="1:25">
      <c r="A36" s="387">
        <v>29</v>
      </c>
      <c r="B36" s="387" t="s">
        <v>31</v>
      </c>
      <c r="C36" s="387" t="s">
        <v>111</v>
      </c>
      <c r="D36" s="387" t="s">
        <v>112</v>
      </c>
      <c r="E36" s="387" t="s">
        <v>4461</v>
      </c>
      <c r="F36" s="387" t="s">
        <v>4455</v>
      </c>
      <c r="G36" s="387"/>
      <c r="H36" s="387" t="s">
        <v>37</v>
      </c>
      <c r="I36" s="387" t="s">
        <v>4462</v>
      </c>
      <c r="J36" s="388">
        <v>200</v>
      </c>
      <c r="K36" s="388">
        <v>200</v>
      </c>
      <c r="L36" s="388"/>
      <c r="M36" s="388"/>
      <c r="N36" s="387" t="s">
        <v>4463</v>
      </c>
      <c r="O36" s="387" t="s">
        <v>4464</v>
      </c>
      <c r="P36" s="387">
        <v>50000</v>
      </c>
      <c r="Q36" s="387" t="s">
        <v>42</v>
      </c>
      <c r="R36" s="387" t="s">
        <v>42</v>
      </c>
      <c r="S36" s="387" t="s">
        <v>41</v>
      </c>
      <c r="T36" s="387" t="s">
        <v>4311</v>
      </c>
      <c r="U36" s="387" t="s">
        <v>4460</v>
      </c>
      <c r="V36" s="387" t="s">
        <v>41</v>
      </c>
      <c r="W36" s="387">
        <v>2026.03</v>
      </c>
      <c r="X36" s="387">
        <v>2026.09</v>
      </c>
      <c r="Y36" s="387"/>
    </row>
    <row r="37" ht="132" spans="1:25">
      <c r="A37" s="387">
        <v>30</v>
      </c>
      <c r="B37" s="387" t="s">
        <v>31</v>
      </c>
      <c r="C37" s="387" t="s">
        <v>46</v>
      </c>
      <c r="D37" s="387" t="s">
        <v>47</v>
      </c>
      <c r="E37" s="387" t="s">
        <v>4465</v>
      </c>
      <c r="F37" s="387" t="s">
        <v>4455</v>
      </c>
      <c r="G37" s="387" t="s">
        <v>4466</v>
      </c>
      <c r="H37" s="387" t="s">
        <v>4457</v>
      </c>
      <c r="I37" s="387" t="s">
        <v>4467</v>
      </c>
      <c r="J37" s="388">
        <v>275</v>
      </c>
      <c r="K37" s="388">
        <v>275</v>
      </c>
      <c r="L37" s="388"/>
      <c r="M37" s="388"/>
      <c r="N37" s="387" t="s">
        <v>4468</v>
      </c>
      <c r="O37" s="387" t="s">
        <v>153</v>
      </c>
      <c r="P37" s="387">
        <v>2253</v>
      </c>
      <c r="Q37" s="387" t="s">
        <v>42</v>
      </c>
      <c r="R37" s="387" t="s">
        <v>42</v>
      </c>
      <c r="S37" s="387" t="s">
        <v>41</v>
      </c>
      <c r="T37" s="387" t="s">
        <v>4311</v>
      </c>
      <c r="U37" s="387" t="s">
        <v>4460</v>
      </c>
      <c r="V37" s="387" t="s">
        <v>41</v>
      </c>
      <c r="W37" s="387">
        <v>2026.3</v>
      </c>
      <c r="X37" s="387">
        <v>2026.7</v>
      </c>
      <c r="Y37" s="387"/>
    </row>
    <row r="38" ht="84" spans="1:25">
      <c r="A38" s="387">
        <v>31</v>
      </c>
      <c r="B38" s="387" t="s">
        <v>31</v>
      </c>
      <c r="C38" s="387" t="s">
        <v>4408</v>
      </c>
      <c r="D38" s="387" t="s">
        <v>47</v>
      </c>
      <c r="E38" s="387" t="s">
        <v>4469</v>
      </c>
      <c r="F38" s="387" t="s">
        <v>4455</v>
      </c>
      <c r="G38" s="387" t="s">
        <v>4470</v>
      </c>
      <c r="H38" s="387" t="s">
        <v>4457</v>
      </c>
      <c r="I38" s="387" t="s">
        <v>4471</v>
      </c>
      <c r="J38" s="388">
        <v>100</v>
      </c>
      <c r="K38" s="388">
        <v>100</v>
      </c>
      <c r="L38" s="388"/>
      <c r="M38" s="388"/>
      <c r="N38" s="387" t="s">
        <v>4472</v>
      </c>
      <c r="O38" s="387" t="s">
        <v>153</v>
      </c>
      <c r="P38" s="387">
        <v>12000</v>
      </c>
      <c r="Q38" s="387" t="s">
        <v>42</v>
      </c>
      <c r="R38" s="387" t="s">
        <v>42</v>
      </c>
      <c r="S38" s="387" t="s">
        <v>42</v>
      </c>
      <c r="T38" s="387" t="s">
        <v>4311</v>
      </c>
      <c r="U38" s="387" t="s">
        <v>4460</v>
      </c>
      <c r="V38" s="387" t="s">
        <v>41</v>
      </c>
      <c r="W38" s="387">
        <v>2026.03</v>
      </c>
      <c r="X38" s="387">
        <v>2026.12</v>
      </c>
      <c r="Y38" s="387"/>
    </row>
    <row r="39" ht="60" spans="1:25">
      <c r="A39" s="387">
        <v>32</v>
      </c>
      <c r="B39" s="387" t="s">
        <v>31</v>
      </c>
      <c r="C39" s="387" t="s">
        <v>111</v>
      </c>
      <c r="D39" s="387" t="s">
        <v>333</v>
      </c>
      <c r="E39" s="387" t="s">
        <v>4473</v>
      </c>
      <c r="F39" s="387" t="s">
        <v>4455</v>
      </c>
      <c r="G39" s="387" t="s">
        <v>4474</v>
      </c>
      <c r="H39" s="387" t="s">
        <v>37</v>
      </c>
      <c r="I39" s="393" t="s">
        <v>4475</v>
      </c>
      <c r="J39" s="388">
        <v>100</v>
      </c>
      <c r="K39" s="388">
        <v>100</v>
      </c>
      <c r="L39" s="388"/>
      <c r="M39" s="388"/>
      <c r="N39" s="393" t="s">
        <v>4476</v>
      </c>
      <c r="O39" s="387" t="s">
        <v>153</v>
      </c>
      <c r="P39" s="387">
        <v>5256</v>
      </c>
      <c r="Q39" s="387" t="s">
        <v>42</v>
      </c>
      <c r="R39" s="387" t="s">
        <v>42</v>
      </c>
      <c r="S39" s="387" t="s">
        <v>42</v>
      </c>
      <c r="T39" s="387" t="s">
        <v>4311</v>
      </c>
      <c r="U39" s="387" t="s">
        <v>4460</v>
      </c>
      <c r="V39" s="387"/>
      <c r="W39" s="387"/>
      <c r="X39" s="387"/>
      <c r="Y39" s="387"/>
    </row>
    <row r="40" ht="60" spans="1:25">
      <c r="A40" s="387">
        <v>33</v>
      </c>
      <c r="B40" s="387" t="s">
        <v>31</v>
      </c>
      <c r="C40" s="387" t="s">
        <v>46</v>
      </c>
      <c r="D40" s="387" t="s">
        <v>47</v>
      </c>
      <c r="E40" s="387" t="s">
        <v>4477</v>
      </c>
      <c r="F40" s="387" t="s">
        <v>4455</v>
      </c>
      <c r="G40" s="387" t="s">
        <v>4478</v>
      </c>
      <c r="H40" s="387" t="s">
        <v>4479</v>
      </c>
      <c r="I40" s="387" t="s">
        <v>4480</v>
      </c>
      <c r="J40" s="388">
        <v>70</v>
      </c>
      <c r="K40" s="388">
        <v>70</v>
      </c>
      <c r="L40" s="388"/>
      <c r="M40" s="388"/>
      <c r="N40" s="387" t="s">
        <v>4481</v>
      </c>
      <c r="O40" s="387" t="s">
        <v>4482</v>
      </c>
      <c r="P40" s="387">
        <v>1960</v>
      </c>
      <c r="Q40" s="387" t="s">
        <v>42</v>
      </c>
      <c r="R40" s="387" t="s">
        <v>42</v>
      </c>
      <c r="S40" s="387" t="s">
        <v>41</v>
      </c>
      <c r="T40" s="387" t="s">
        <v>4455</v>
      </c>
      <c r="U40" s="387" t="s">
        <v>4455</v>
      </c>
      <c r="V40" s="387" t="s">
        <v>41</v>
      </c>
      <c r="W40" s="392">
        <v>46235</v>
      </c>
      <c r="X40" s="392">
        <v>46296</v>
      </c>
      <c r="Y40" s="387"/>
    </row>
    <row r="41" ht="72" spans="1:25">
      <c r="A41" s="387">
        <v>34</v>
      </c>
      <c r="B41" s="387" t="s">
        <v>31</v>
      </c>
      <c r="C41" s="387" t="s">
        <v>46</v>
      </c>
      <c r="D41" s="387" t="s">
        <v>47</v>
      </c>
      <c r="E41" s="387" t="s">
        <v>4483</v>
      </c>
      <c r="F41" s="387" t="s">
        <v>4455</v>
      </c>
      <c r="G41" s="387" t="s">
        <v>4474</v>
      </c>
      <c r="H41" s="387" t="s">
        <v>4479</v>
      </c>
      <c r="I41" s="387" t="s">
        <v>4484</v>
      </c>
      <c r="J41" s="388">
        <v>120</v>
      </c>
      <c r="K41" s="388">
        <v>120</v>
      </c>
      <c r="L41" s="388"/>
      <c r="M41" s="388"/>
      <c r="N41" s="387" t="s">
        <v>4485</v>
      </c>
      <c r="O41" s="387" t="s">
        <v>4486</v>
      </c>
      <c r="P41" s="387">
        <v>5560</v>
      </c>
      <c r="Q41" s="387" t="s">
        <v>42</v>
      </c>
      <c r="R41" s="387" t="s">
        <v>42</v>
      </c>
      <c r="S41" s="387" t="s">
        <v>41</v>
      </c>
      <c r="T41" s="387" t="s">
        <v>4455</v>
      </c>
      <c r="U41" s="387" t="s">
        <v>4455</v>
      </c>
      <c r="V41" s="387" t="s">
        <v>41</v>
      </c>
      <c r="W41" s="392">
        <v>46235</v>
      </c>
      <c r="X41" s="392">
        <v>46327</v>
      </c>
      <c r="Y41" s="387"/>
    </row>
    <row r="42" ht="96" spans="1:25">
      <c r="A42" s="387">
        <v>35</v>
      </c>
      <c r="B42" s="394" t="s">
        <v>31</v>
      </c>
      <c r="C42" s="394" t="s">
        <v>46</v>
      </c>
      <c r="D42" s="394" t="s">
        <v>112</v>
      </c>
      <c r="E42" s="394" t="s">
        <v>4487</v>
      </c>
      <c r="F42" s="394" t="s">
        <v>192</v>
      </c>
      <c r="G42" s="394" t="s">
        <v>4488</v>
      </c>
      <c r="H42" s="394" t="s">
        <v>37</v>
      </c>
      <c r="I42" s="394" t="s">
        <v>4489</v>
      </c>
      <c r="J42" s="394">
        <v>100</v>
      </c>
      <c r="K42" s="394">
        <v>100</v>
      </c>
      <c r="L42" s="394"/>
      <c r="M42" s="394"/>
      <c r="N42" s="394" t="s">
        <v>4490</v>
      </c>
      <c r="O42" s="394" t="s">
        <v>4491</v>
      </c>
      <c r="P42" s="394">
        <v>225</v>
      </c>
      <c r="Q42" s="394" t="s">
        <v>42</v>
      </c>
      <c r="R42" s="394" t="s">
        <v>42</v>
      </c>
      <c r="S42" s="394" t="s">
        <v>42</v>
      </c>
      <c r="T42" s="394" t="s">
        <v>4311</v>
      </c>
      <c r="U42" s="394" t="s">
        <v>196</v>
      </c>
      <c r="V42" s="394">
        <v>2026.12</v>
      </c>
      <c r="W42" s="395"/>
      <c r="X42" s="395"/>
      <c r="Y42" s="396"/>
    </row>
    <row r="43" ht="48" spans="1:25">
      <c r="A43" s="387">
        <v>36</v>
      </c>
      <c r="B43" s="394" t="s">
        <v>31</v>
      </c>
      <c r="C43" s="394" t="s">
        <v>4110</v>
      </c>
      <c r="D43" s="394" t="s">
        <v>4065</v>
      </c>
      <c r="E43" s="394" t="s">
        <v>4492</v>
      </c>
      <c r="F43" s="394" t="s">
        <v>192</v>
      </c>
      <c r="G43" s="394" t="s">
        <v>4493</v>
      </c>
      <c r="H43" s="394" t="s">
        <v>37</v>
      </c>
      <c r="I43" s="394" t="s">
        <v>4494</v>
      </c>
      <c r="J43" s="394">
        <v>50</v>
      </c>
      <c r="K43" s="394">
        <v>50</v>
      </c>
      <c r="L43" s="394"/>
      <c r="M43" s="394"/>
      <c r="N43" s="394" t="s">
        <v>4495</v>
      </c>
      <c r="O43" s="394" t="s">
        <v>4496</v>
      </c>
      <c r="P43" s="394">
        <v>500</v>
      </c>
      <c r="Q43" s="394" t="s">
        <v>42</v>
      </c>
      <c r="R43" s="394" t="s">
        <v>42</v>
      </c>
      <c r="S43" s="394" t="s">
        <v>42</v>
      </c>
      <c r="T43" s="394" t="s">
        <v>4311</v>
      </c>
      <c r="U43" s="394" t="s">
        <v>196</v>
      </c>
      <c r="V43" s="394">
        <v>2026.12</v>
      </c>
      <c r="W43" s="395"/>
      <c r="X43" s="395"/>
      <c r="Y43" s="396"/>
    </row>
    <row r="44" ht="48" spans="1:25">
      <c r="A44" s="387">
        <v>37</v>
      </c>
      <c r="B44" s="394" t="s">
        <v>31</v>
      </c>
      <c r="C44" s="394" t="s">
        <v>111</v>
      </c>
      <c r="D44" s="394" t="s">
        <v>148</v>
      </c>
      <c r="E44" s="394" t="s">
        <v>4497</v>
      </c>
      <c r="F44" s="394" t="s">
        <v>192</v>
      </c>
      <c r="G44" s="394" t="s">
        <v>4498</v>
      </c>
      <c r="H44" s="394" t="s">
        <v>37</v>
      </c>
      <c r="I44" s="394" t="s">
        <v>4499</v>
      </c>
      <c r="J44" s="394">
        <v>100</v>
      </c>
      <c r="K44" s="394">
        <v>100</v>
      </c>
      <c r="L44" s="394"/>
      <c r="M44" s="394"/>
      <c r="N44" s="394" t="s">
        <v>4500</v>
      </c>
      <c r="O44" s="394" t="s">
        <v>4501</v>
      </c>
      <c r="P44" s="394">
        <v>3000</v>
      </c>
      <c r="Q44" s="394" t="s">
        <v>42</v>
      </c>
      <c r="R44" s="394" t="s">
        <v>42</v>
      </c>
      <c r="S44" s="394" t="s">
        <v>42</v>
      </c>
      <c r="T44" s="394" t="s">
        <v>4415</v>
      </c>
      <c r="U44" s="394" t="s">
        <v>196</v>
      </c>
      <c r="V44" s="394" t="s">
        <v>41</v>
      </c>
      <c r="W44" s="395">
        <v>46188</v>
      </c>
      <c r="X44" s="395">
        <v>46357</v>
      </c>
      <c r="Y44" s="396"/>
    </row>
    <row r="45" ht="48" spans="1:25">
      <c r="A45" s="387">
        <v>38</v>
      </c>
      <c r="B45" s="394" t="s">
        <v>31</v>
      </c>
      <c r="C45" s="394" t="s">
        <v>4502</v>
      </c>
      <c r="D45" s="394" t="s">
        <v>4503</v>
      </c>
      <c r="E45" s="394" t="s">
        <v>4504</v>
      </c>
      <c r="F45" s="394" t="s">
        <v>192</v>
      </c>
      <c r="G45" s="394" t="s">
        <v>4505</v>
      </c>
      <c r="H45" s="394" t="s">
        <v>37</v>
      </c>
      <c r="I45" s="394" t="s">
        <v>4506</v>
      </c>
      <c r="J45" s="394">
        <v>100</v>
      </c>
      <c r="K45" s="394">
        <v>100</v>
      </c>
      <c r="L45" s="394"/>
      <c r="M45" s="394"/>
      <c r="N45" s="394" t="s">
        <v>4507</v>
      </c>
      <c r="O45" s="394" t="s">
        <v>4508</v>
      </c>
      <c r="P45" s="394">
        <v>500</v>
      </c>
      <c r="Q45" s="394" t="s">
        <v>42</v>
      </c>
      <c r="R45" s="394" t="s">
        <v>42</v>
      </c>
      <c r="S45" s="394" t="s">
        <v>42</v>
      </c>
      <c r="T45" s="394" t="s">
        <v>4415</v>
      </c>
      <c r="U45" s="394" t="s">
        <v>196</v>
      </c>
      <c r="V45" s="394" t="s">
        <v>41</v>
      </c>
      <c r="W45" s="395">
        <v>46188</v>
      </c>
      <c r="X45" s="395">
        <v>46357</v>
      </c>
      <c r="Y45" s="396"/>
    </row>
    <row r="46" ht="156" spans="1:25">
      <c r="A46" s="387">
        <v>39</v>
      </c>
      <c r="B46" s="397" t="s">
        <v>31</v>
      </c>
      <c r="C46" s="397" t="s">
        <v>46</v>
      </c>
      <c r="D46" s="397" t="s">
        <v>47</v>
      </c>
      <c r="E46" s="397" t="s">
        <v>4509</v>
      </c>
      <c r="F46" s="397" t="s">
        <v>4510</v>
      </c>
      <c r="G46" s="397" t="s">
        <v>4511</v>
      </c>
      <c r="H46" s="397" t="s">
        <v>37</v>
      </c>
      <c r="I46" s="398" t="s">
        <v>4512</v>
      </c>
      <c r="J46" s="397">
        <v>300</v>
      </c>
      <c r="K46" s="397">
        <v>300</v>
      </c>
      <c r="L46" s="397"/>
      <c r="M46" s="399"/>
      <c r="N46" s="398" t="s">
        <v>4513</v>
      </c>
      <c r="O46" s="397" t="s">
        <v>4514</v>
      </c>
      <c r="P46" s="397">
        <v>10000</v>
      </c>
      <c r="Q46" s="397" t="s">
        <v>42</v>
      </c>
      <c r="R46" s="397" t="s">
        <v>42</v>
      </c>
      <c r="S46" s="397" t="s">
        <v>42</v>
      </c>
      <c r="T46" s="397" t="s">
        <v>4515</v>
      </c>
      <c r="U46" s="397" t="s">
        <v>4516</v>
      </c>
      <c r="V46" s="397" t="s">
        <v>41</v>
      </c>
      <c r="W46" s="397" t="s">
        <v>4517</v>
      </c>
      <c r="X46" s="397" t="s">
        <v>4518</v>
      </c>
      <c r="Y46" s="384"/>
    </row>
    <row r="47" ht="120" spans="1:25">
      <c r="A47" s="387">
        <v>40</v>
      </c>
      <c r="B47" s="397" t="s">
        <v>31</v>
      </c>
      <c r="C47" s="397" t="s">
        <v>111</v>
      </c>
      <c r="D47" s="397" t="s">
        <v>112</v>
      </c>
      <c r="E47" s="397" t="s">
        <v>4519</v>
      </c>
      <c r="F47" s="397" t="s">
        <v>4510</v>
      </c>
      <c r="G47" s="397" t="s">
        <v>4520</v>
      </c>
      <c r="H47" s="397" t="s">
        <v>37</v>
      </c>
      <c r="I47" s="397" t="s">
        <v>4521</v>
      </c>
      <c r="J47" s="397">
        <v>20</v>
      </c>
      <c r="K47" s="397">
        <v>20</v>
      </c>
      <c r="L47" s="397"/>
      <c r="M47" s="399"/>
      <c r="N47" s="397" t="s">
        <v>4522</v>
      </c>
      <c r="O47" s="397" t="s">
        <v>4523</v>
      </c>
      <c r="P47" s="397">
        <v>100</v>
      </c>
      <c r="Q47" s="397" t="s">
        <v>42</v>
      </c>
      <c r="R47" s="397" t="s">
        <v>42</v>
      </c>
      <c r="S47" s="397" t="s">
        <v>42</v>
      </c>
      <c r="T47" s="397" t="s">
        <v>4515</v>
      </c>
      <c r="U47" s="397" t="s">
        <v>4516</v>
      </c>
      <c r="V47" s="397" t="s">
        <v>41</v>
      </c>
      <c r="W47" s="397" t="s">
        <v>4517</v>
      </c>
      <c r="X47" s="397" t="s">
        <v>4518</v>
      </c>
      <c r="Y47" s="400"/>
    </row>
    <row r="48" ht="120" spans="1:25">
      <c r="A48" s="387">
        <v>41</v>
      </c>
      <c r="B48" s="397" t="s">
        <v>31</v>
      </c>
      <c r="C48" s="397" t="s">
        <v>46</v>
      </c>
      <c r="D48" s="397" t="s">
        <v>47</v>
      </c>
      <c r="E48" s="397" t="s">
        <v>4524</v>
      </c>
      <c r="F48" s="397" t="s">
        <v>4510</v>
      </c>
      <c r="G48" s="397" t="s">
        <v>4511</v>
      </c>
      <c r="H48" s="397" t="s">
        <v>37</v>
      </c>
      <c r="I48" s="401" t="s">
        <v>4525</v>
      </c>
      <c r="J48" s="402">
        <v>150</v>
      </c>
      <c r="K48" s="402">
        <v>150</v>
      </c>
      <c r="L48" s="403"/>
      <c r="M48" s="404"/>
      <c r="N48" s="405" t="s">
        <v>4526</v>
      </c>
      <c r="O48" s="397" t="s">
        <v>4514</v>
      </c>
      <c r="P48" s="397">
        <v>1981</v>
      </c>
      <c r="Q48" s="397" t="s">
        <v>42</v>
      </c>
      <c r="R48" s="397" t="s">
        <v>42</v>
      </c>
      <c r="S48" s="397" t="s">
        <v>42</v>
      </c>
      <c r="T48" s="397" t="s">
        <v>4515</v>
      </c>
      <c r="U48" s="397" t="s">
        <v>4516</v>
      </c>
      <c r="V48" s="397" t="s">
        <v>41</v>
      </c>
      <c r="W48" s="397" t="s">
        <v>4517</v>
      </c>
      <c r="X48" s="397" t="s">
        <v>4518</v>
      </c>
      <c r="Y48" s="400"/>
    </row>
    <row r="49" ht="132" spans="1:25">
      <c r="A49" s="387">
        <v>42</v>
      </c>
      <c r="B49" s="397" t="s">
        <v>31</v>
      </c>
      <c r="C49" s="397" t="s">
        <v>46</v>
      </c>
      <c r="D49" s="397" t="s">
        <v>47</v>
      </c>
      <c r="E49" s="397" t="s">
        <v>4527</v>
      </c>
      <c r="F49" s="397" t="s">
        <v>4510</v>
      </c>
      <c r="G49" s="397" t="s">
        <v>4528</v>
      </c>
      <c r="H49" s="397" t="s">
        <v>37</v>
      </c>
      <c r="I49" s="397" t="s">
        <v>4529</v>
      </c>
      <c r="J49" s="397">
        <v>150</v>
      </c>
      <c r="K49" s="397">
        <v>150</v>
      </c>
      <c r="L49" s="397"/>
      <c r="M49" s="399"/>
      <c r="N49" s="398" t="s">
        <v>4530</v>
      </c>
      <c r="O49" s="397" t="s">
        <v>4531</v>
      </c>
      <c r="P49" s="397">
        <v>1274</v>
      </c>
      <c r="Q49" s="397" t="s">
        <v>42</v>
      </c>
      <c r="R49" s="397" t="s">
        <v>42</v>
      </c>
      <c r="S49" s="397" t="s">
        <v>42</v>
      </c>
      <c r="T49" s="397" t="s">
        <v>4515</v>
      </c>
      <c r="U49" s="397" t="s">
        <v>4516</v>
      </c>
      <c r="V49" s="397" t="s">
        <v>41</v>
      </c>
      <c r="W49" s="397" t="s">
        <v>4517</v>
      </c>
      <c r="X49" s="397" t="s">
        <v>4518</v>
      </c>
      <c r="Y49" s="397"/>
    </row>
    <row r="50" ht="96" spans="1:25">
      <c r="A50" s="387">
        <v>43</v>
      </c>
      <c r="B50" s="394" t="s">
        <v>31</v>
      </c>
      <c r="C50" s="394" t="s">
        <v>4408</v>
      </c>
      <c r="D50" s="394" t="s">
        <v>4532</v>
      </c>
      <c r="E50" s="394" t="s">
        <v>4533</v>
      </c>
      <c r="F50" s="394" t="s">
        <v>4534</v>
      </c>
      <c r="G50" s="394" t="s">
        <v>4535</v>
      </c>
      <c r="H50" s="394" t="s">
        <v>3761</v>
      </c>
      <c r="I50" s="394" t="s">
        <v>4536</v>
      </c>
      <c r="J50" s="406">
        <v>420</v>
      </c>
      <c r="K50" s="406">
        <v>420</v>
      </c>
      <c r="L50" s="406"/>
      <c r="M50" s="406"/>
      <c r="N50" s="394" t="s">
        <v>4537</v>
      </c>
      <c r="O50" s="394" t="s">
        <v>4538</v>
      </c>
      <c r="P50" s="394">
        <v>7200</v>
      </c>
      <c r="Q50" s="394" t="s">
        <v>42</v>
      </c>
      <c r="R50" s="394" t="s">
        <v>42</v>
      </c>
      <c r="S50" s="394" t="s">
        <v>41</v>
      </c>
      <c r="T50" s="394" t="s">
        <v>4311</v>
      </c>
      <c r="U50" s="394" t="s">
        <v>4539</v>
      </c>
      <c r="V50" s="394" t="s">
        <v>41</v>
      </c>
      <c r="W50" s="394">
        <v>2026.07</v>
      </c>
      <c r="X50" s="394">
        <v>2026.12</v>
      </c>
      <c r="Y50" s="396" t="s">
        <v>4540</v>
      </c>
    </row>
    <row r="51" ht="180" spans="1:25">
      <c r="A51" s="387">
        <v>44</v>
      </c>
      <c r="B51" s="394" t="s">
        <v>31</v>
      </c>
      <c r="C51" s="394" t="s">
        <v>4408</v>
      </c>
      <c r="D51" s="394" t="s">
        <v>4541</v>
      </c>
      <c r="E51" s="394" t="s">
        <v>4542</v>
      </c>
      <c r="F51" s="394" t="s">
        <v>4534</v>
      </c>
      <c r="G51" s="394" t="s">
        <v>4543</v>
      </c>
      <c r="H51" s="394" t="s">
        <v>37</v>
      </c>
      <c r="I51" s="394" t="s">
        <v>4544</v>
      </c>
      <c r="J51" s="406">
        <v>500</v>
      </c>
      <c r="K51" s="406"/>
      <c r="L51" s="406"/>
      <c r="M51" s="406">
        <v>500</v>
      </c>
      <c r="N51" s="394" t="s">
        <v>4545</v>
      </c>
      <c r="O51" s="394" t="s">
        <v>4546</v>
      </c>
      <c r="P51" s="394">
        <v>8000</v>
      </c>
      <c r="Q51" s="394" t="s">
        <v>42</v>
      </c>
      <c r="R51" s="394" t="s">
        <v>42</v>
      </c>
      <c r="S51" s="394" t="s">
        <v>41</v>
      </c>
      <c r="T51" s="394" t="s">
        <v>4415</v>
      </c>
      <c r="U51" s="394" t="s">
        <v>4539</v>
      </c>
      <c r="V51" s="394" t="s">
        <v>41</v>
      </c>
      <c r="W51" s="394">
        <v>2026.01</v>
      </c>
      <c r="X51" s="394">
        <v>2026.08</v>
      </c>
      <c r="Y51" s="396"/>
    </row>
    <row r="52" ht="108" spans="1:25">
      <c r="A52" s="387">
        <v>45</v>
      </c>
      <c r="B52" s="387" t="s">
        <v>31</v>
      </c>
      <c r="C52" s="387" t="s">
        <v>111</v>
      </c>
      <c r="D52" s="387" t="s">
        <v>112</v>
      </c>
      <c r="E52" s="387" t="s">
        <v>4547</v>
      </c>
      <c r="F52" s="387" t="s">
        <v>4548</v>
      </c>
      <c r="G52" s="387" t="s">
        <v>4549</v>
      </c>
      <c r="H52" s="387" t="s">
        <v>37</v>
      </c>
      <c r="I52" s="393" t="s">
        <v>4550</v>
      </c>
      <c r="J52" s="388">
        <v>100</v>
      </c>
      <c r="K52" s="388">
        <v>100</v>
      </c>
      <c r="L52" s="388"/>
      <c r="M52" s="388"/>
      <c r="N52" s="387" t="s">
        <v>4551</v>
      </c>
      <c r="O52" s="387" t="s">
        <v>4552</v>
      </c>
      <c r="P52" s="387">
        <v>300</v>
      </c>
      <c r="Q52" s="387" t="s">
        <v>42</v>
      </c>
      <c r="R52" s="387" t="s">
        <v>42</v>
      </c>
      <c r="S52" s="387" t="s">
        <v>42</v>
      </c>
      <c r="T52" s="387" t="s">
        <v>4449</v>
      </c>
      <c r="U52" s="387" t="s">
        <v>4553</v>
      </c>
      <c r="V52" s="387" t="s">
        <v>41</v>
      </c>
      <c r="W52" s="387" t="s">
        <v>4554</v>
      </c>
      <c r="X52" s="387" t="s">
        <v>4555</v>
      </c>
      <c r="Y52" s="387" t="s">
        <v>4556</v>
      </c>
    </row>
    <row r="53" ht="60" spans="1:25">
      <c r="A53" s="387">
        <v>46</v>
      </c>
      <c r="B53" s="387" t="s">
        <v>31</v>
      </c>
      <c r="C53" s="387" t="s">
        <v>46</v>
      </c>
      <c r="D53" s="387" t="s">
        <v>4557</v>
      </c>
      <c r="E53" s="387" t="s">
        <v>4558</v>
      </c>
      <c r="F53" s="387" t="s">
        <v>4548</v>
      </c>
      <c r="G53" s="387" t="s">
        <v>4559</v>
      </c>
      <c r="H53" s="387" t="s">
        <v>159</v>
      </c>
      <c r="I53" s="387" t="s">
        <v>4560</v>
      </c>
      <c r="J53" s="388">
        <v>30</v>
      </c>
      <c r="K53" s="388">
        <v>30</v>
      </c>
      <c r="L53" s="388"/>
      <c r="M53" s="388"/>
      <c r="N53" s="387" t="s">
        <v>4561</v>
      </c>
      <c r="O53" s="387" t="s">
        <v>4562</v>
      </c>
      <c r="P53" s="387">
        <v>1715</v>
      </c>
      <c r="Q53" s="387" t="s">
        <v>42</v>
      </c>
      <c r="R53" s="387" t="s">
        <v>42</v>
      </c>
      <c r="S53" s="387" t="s">
        <v>42</v>
      </c>
      <c r="T53" s="387" t="s">
        <v>4415</v>
      </c>
      <c r="U53" s="387" t="s">
        <v>4563</v>
      </c>
      <c r="V53" s="387" t="s">
        <v>41</v>
      </c>
      <c r="W53" s="387">
        <v>2026.3</v>
      </c>
      <c r="X53" s="387">
        <v>2026.12</v>
      </c>
      <c r="Y53" s="387"/>
    </row>
    <row r="54" ht="60" spans="1:25">
      <c r="A54" s="387">
        <v>47</v>
      </c>
      <c r="B54" s="387" t="s">
        <v>31</v>
      </c>
      <c r="C54" s="387" t="s">
        <v>46</v>
      </c>
      <c r="D54" s="387" t="s">
        <v>4557</v>
      </c>
      <c r="E54" s="387" t="s">
        <v>4564</v>
      </c>
      <c r="F54" s="387" t="s">
        <v>4548</v>
      </c>
      <c r="G54" s="387" t="s">
        <v>4559</v>
      </c>
      <c r="H54" s="387" t="s">
        <v>159</v>
      </c>
      <c r="I54" s="387" t="s">
        <v>4565</v>
      </c>
      <c r="J54" s="388">
        <v>50</v>
      </c>
      <c r="K54" s="388">
        <v>50</v>
      </c>
      <c r="L54" s="388"/>
      <c r="M54" s="388"/>
      <c r="N54" s="387" t="s">
        <v>4566</v>
      </c>
      <c r="O54" s="387" t="s">
        <v>4562</v>
      </c>
      <c r="P54" s="387">
        <v>1075</v>
      </c>
      <c r="Q54" s="387" t="s">
        <v>42</v>
      </c>
      <c r="R54" s="387" t="s">
        <v>42</v>
      </c>
      <c r="S54" s="387" t="s">
        <v>42</v>
      </c>
      <c r="T54" s="387" t="s">
        <v>4415</v>
      </c>
      <c r="U54" s="387" t="s">
        <v>4563</v>
      </c>
      <c r="V54" s="387" t="s">
        <v>41</v>
      </c>
      <c r="W54" s="387">
        <v>2026.3</v>
      </c>
      <c r="X54" s="387">
        <v>2026.12</v>
      </c>
      <c r="Y54" s="387"/>
    </row>
    <row r="55" ht="36" spans="1:25">
      <c r="A55" s="387">
        <v>48</v>
      </c>
      <c r="B55" s="387" t="s">
        <v>31</v>
      </c>
      <c r="C55" s="387" t="s">
        <v>4408</v>
      </c>
      <c r="D55" s="387" t="s">
        <v>4557</v>
      </c>
      <c r="E55" s="387" t="s">
        <v>4567</v>
      </c>
      <c r="F55" s="387" t="s">
        <v>4548</v>
      </c>
      <c r="G55" s="387" t="s">
        <v>4568</v>
      </c>
      <c r="H55" s="387" t="s">
        <v>37</v>
      </c>
      <c r="I55" s="387" t="s">
        <v>4569</v>
      </c>
      <c r="J55" s="388">
        <v>150</v>
      </c>
      <c r="K55" s="388">
        <v>150</v>
      </c>
      <c r="L55" s="388"/>
      <c r="M55" s="388"/>
      <c r="N55" s="387" t="s">
        <v>4570</v>
      </c>
      <c r="O55" s="387" t="s">
        <v>4571</v>
      </c>
      <c r="P55" s="387">
        <v>1272</v>
      </c>
      <c r="Q55" s="387" t="s">
        <v>42</v>
      </c>
      <c r="R55" s="387" t="s">
        <v>42</v>
      </c>
      <c r="S55" s="387" t="s">
        <v>42</v>
      </c>
      <c r="T55" s="387" t="s">
        <v>4415</v>
      </c>
      <c r="U55" s="387" t="s">
        <v>4563</v>
      </c>
      <c r="V55" s="387" t="s">
        <v>41</v>
      </c>
      <c r="W55" s="387">
        <v>2026.3</v>
      </c>
      <c r="X55" s="387">
        <v>2026.12</v>
      </c>
      <c r="Y55" s="387"/>
    </row>
    <row r="56" ht="84" spans="1:25">
      <c r="A56" s="387">
        <v>49</v>
      </c>
      <c r="B56" s="387" t="s">
        <v>31</v>
      </c>
      <c r="C56" s="387" t="s">
        <v>46</v>
      </c>
      <c r="D56" s="387" t="s">
        <v>333</v>
      </c>
      <c r="E56" s="387" t="s">
        <v>4572</v>
      </c>
      <c r="F56" s="387" t="s">
        <v>4573</v>
      </c>
      <c r="G56" s="387" t="s">
        <v>4574</v>
      </c>
      <c r="H56" s="387" t="s">
        <v>37</v>
      </c>
      <c r="I56" s="387" t="s">
        <v>4575</v>
      </c>
      <c r="J56" s="407">
        <v>164</v>
      </c>
      <c r="K56" s="407">
        <v>164</v>
      </c>
      <c r="L56" s="388"/>
      <c r="M56" s="388"/>
      <c r="N56" s="387" t="s">
        <v>4576</v>
      </c>
      <c r="O56" s="387" t="s">
        <v>4577</v>
      </c>
      <c r="P56" s="387">
        <v>265</v>
      </c>
      <c r="Q56" s="387" t="s">
        <v>42</v>
      </c>
      <c r="R56" s="387" t="s">
        <v>42</v>
      </c>
      <c r="S56" s="387" t="s">
        <v>42</v>
      </c>
      <c r="T56" s="387" t="s">
        <v>4311</v>
      </c>
      <c r="U56" s="387" t="s">
        <v>4578</v>
      </c>
      <c r="V56" s="387" t="s">
        <v>41</v>
      </c>
      <c r="W56" s="392">
        <v>46204</v>
      </c>
      <c r="X56" s="392">
        <v>46357</v>
      </c>
      <c r="Y56" s="387"/>
    </row>
    <row r="57" ht="36" spans="1:25">
      <c r="A57" s="387">
        <v>50</v>
      </c>
      <c r="B57" s="387" t="s">
        <v>31</v>
      </c>
      <c r="C57" s="387" t="s">
        <v>111</v>
      </c>
      <c r="D57" s="387" t="s">
        <v>333</v>
      </c>
      <c r="E57" s="387" t="s">
        <v>4579</v>
      </c>
      <c r="F57" s="387" t="s">
        <v>4573</v>
      </c>
      <c r="G57" s="387" t="s">
        <v>4580</v>
      </c>
      <c r="H57" s="387" t="s">
        <v>37</v>
      </c>
      <c r="I57" s="387" t="s">
        <v>4581</v>
      </c>
      <c r="J57" s="388">
        <v>200</v>
      </c>
      <c r="K57" s="407">
        <v>200</v>
      </c>
      <c r="L57" s="407"/>
      <c r="M57" s="407"/>
      <c r="N57" s="387" t="s">
        <v>4582</v>
      </c>
      <c r="O57" s="387" t="s">
        <v>4583</v>
      </c>
      <c r="P57" s="387">
        <v>68</v>
      </c>
      <c r="Q57" s="387" t="s">
        <v>42</v>
      </c>
      <c r="R57" s="387" t="s">
        <v>42</v>
      </c>
      <c r="S57" s="387" t="s">
        <v>42</v>
      </c>
      <c r="T57" s="387" t="s">
        <v>4311</v>
      </c>
      <c r="U57" s="387" t="s">
        <v>4578</v>
      </c>
      <c r="V57" s="387" t="s">
        <v>41</v>
      </c>
      <c r="W57" s="387">
        <v>2026.03</v>
      </c>
      <c r="X57" s="387">
        <v>2026.12</v>
      </c>
      <c r="Y57" s="387"/>
    </row>
    <row r="58" ht="409.5" spans="1:25">
      <c r="A58" s="387">
        <v>51</v>
      </c>
      <c r="B58" s="387" t="s">
        <v>31</v>
      </c>
      <c r="C58" s="387" t="s">
        <v>46</v>
      </c>
      <c r="D58" s="387" t="s">
        <v>333</v>
      </c>
      <c r="E58" s="387" t="s">
        <v>4584</v>
      </c>
      <c r="F58" s="387" t="s">
        <v>4573</v>
      </c>
      <c r="G58" s="387" t="s">
        <v>4573</v>
      </c>
      <c r="H58" s="387" t="s">
        <v>37</v>
      </c>
      <c r="I58" s="387" t="s">
        <v>4585</v>
      </c>
      <c r="J58" s="407">
        <v>500</v>
      </c>
      <c r="K58" s="407">
        <v>500</v>
      </c>
      <c r="L58" s="388"/>
      <c r="M58" s="388"/>
      <c r="N58" s="387" t="s">
        <v>4586</v>
      </c>
      <c r="O58" s="387" t="s">
        <v>4583</v>
      </c>
      <c r="P58" s="387">
        <v>600</v>
      </c>
      <c r="Q58" s="387" t="s">
        <v>42</v>
      </c>
      <c r="R58" s="387" t="s">
        <v>42</v>
      </c>
      <c r="S58" s="387" t="s">
        <v>42</v>
      </c>
      <c r="T58" s="387" t="s">
        <v>4311</v>
      </c>
      <c r="U58" s="387" t="s">
        <v>4578</v>
      </c>
      <c r="V58" s="387" t="s">
        <v>41</v>
      </c>
      <c r="W58" s="387">
        <v>2026.03</v>
      </c>
      <c r="X58" s="387">
        <v>2026.12</v>
      </c>
      <c r="Y58" s="387" t="s">
        <v>4587</v>
      </c>
    </row>
    <row r="59" ht="84" spans="1:25">
      <c r="A59" s="387">
        <v>52</v>
      </c>
      <c r="B59" s="387" t="s">
        <v>31</v>
      </c>
      <c r="C59" s="387" t="s">
        <v>46</v>
      </c>
      <c r="D59" s="387" t="s">
        <v>285</v>
      </c>
      <c r="E59" s="387" t="s">
        <v>4588</v>
      </c>
      <c r="F59" s="387" t="s">
        <v>4573</v>
      </c>
      <c r="G59" s="387" t="s">
        <v>4589</v>
      </c>
      <c r="H59" s="387" t="s">
        <v>37</v>
      </c>
      <c r="I59" s="387" t="s">
        <v>4590</v>
      </c>
      <c r="J59" s="407">
        <v>130</v>
      </c>
      <c r="K59" s="407">
        <v>130</v>
      </c>
      <c r="L59" s="388"/>
      <c r="M59" s="388"/>
      <c r="N59" s="387" t="s">
        <v>4591</v>
      </c>
      <c r="O59" s="387" t="s">
        <v>4592</v>
      </c>
      <c r="P59" s="387">
        <v>156</v>
      </c>
      <c r="Q59" s="387" t="s">
        <v>42</v>
      </c>
      <c r="R59" s="387" t="s">
        <v>42</v>
      </c>
      <c r="S59" s="387" t="s">
        <v>42</v>
      </c>
      <c r="T59" s="387" t="s">
        <v>4311</v>
      </c>
      <c r="U59" s="387" t="s">
        <v>4578</v>
      </c>
      <c r="V59" s="387" t="s">
        <v>41</v>
      </c>
      <c r="W59" s="387">
        <v>2026.03</v>
      </c>
      <c r="X59" s="387">
        <v>2026.12</v>
      </c>
      <c r="Y59" s="387"/>
    </row>
    <row r="60" ht="96" spans="1:25">
      <c r="A60" s="387">
        <v>53</v>
      </c>
      <c r="B60" s="387" t="s">
        <v>31</v>
      </c>
      <c r="C60" s="387" t="s">
        <v>111</v>
      </c>
      <c r="D60" s="387" t="s">
        <v>112</v>
      </c>
      <c r="E60" s="387" t="s">
        <v>4593</v>
      </c>
      <c r="F60" s="387" t="s">
        <v>4573</v>
      </c>
      <c r="G60" s="387" t="s">
        <v>4594</v>
      </c>
      <c r="H60" s="387" t="s">
        <v>37</v>
      </c>
      <c r="I60" s="387" t="s">
        <v>4595</v>
      </c>
      <c r="J60" s="388">
        <v>100</v>
      </c>
      <c r="K60" s="388">
        <v>100</v>
      </c>
      <c r="L60" s="388"/>
      <c r="M60" s="388"/>
      <c r="N60" s="387" t="s">
        <v>4596</v>
      </c>
      <c r="O60" s="387" t="s">
        <v>4583</v>
      </c>
      <c r="P60" s="387">
        <v>220</v>
      </c>
      <c r="Q60" s="387" t="s">
        <v>42</v>
      </c>
      <c r="R60" s="387" t="s">
        <v>42</v>
      </c>
      <c r="S60" s="387" t="s">
        <v>42</v>
      </c>
      <c r="T60" s="387" t="s">
        <v>4311</v>
      </c>
      <c r="U60" s="387" t="s">
        <v>4578</v>
      </c>
      <c r="V60" s="387" t="s">
        <v>41</v>
      </c>
      <c r="W60" s="387">
        <v>2026.03</v>
      </c>
      <c r="X60" s="387">
        <v>2026.12</v>
      </c>
      <c r="Y60" s="387" t="s">
        <v>4587</v>
      </c>
    </row>
    <row r="61" ht="72" spans="1:25">
      <c r="A61" s="387">
        <v>54</v>
      </c>
      <c r="B61" s="387" t="s">
        <v>31</v>
      </c>
      <c r="C61" s="387" t="s">
        <v>46</v>
      </c>
      <c r="D61" s="387" t="s">
        <v>47</v>
      </c>
      <c r="E61" s="387" t="s">
        <v>4597</v>
      </c>
      <c r="F61" s="387" t="s">
        <v>4598</v>
      </c>
      <c r="G61" s="387" t="s">
        <v>4599</v>
      </c>
      <c r="H61" s="387" t="s">
        <v>37</v>
      </c>
      <c r="I61" s="387" t="s">
        <v>4600</v>
      </c>
      <c r="J61" s="388">
        <v>180</v>
      </c>
      <c r="K61" s="388">
        <v>180</v>
      </c>
      <c r="L61" s="388"/>
      <c r="M61" s="388"/>
      <c r="N61" s="387" t="s">
        <v>4601</v>
      </c>
      <c r="O61" s="387" t="s">
        <v>4602</v>
      </c>
      <c r="P61" s="387">
        <v>394</v>
      </c>
      <c r="Q61" s="387" t="s">
        <v>42</v>
      </c>
      <c r="R61" s="387" t="s">
        <v>42</v>
      </c>
      <c r="S61" s="387" t="s">
        <v>42</v>
      </c>
      <c r="T61" s="387" t="s">
        <v>4311</v>
      </c>
      <c r="U61" s="387" t="s">
        <v>4603</v>
      </c>
      <c r="V61" s="387" t="s">
        <v>41</v>
      </c>
      <c r="W61" s="387">
        <v>2026.3</v>
      </c>
      <c r="X61" s="387">
        <v>2026.12</v>
      </c>
      <c r="Y61" s="387"/>
    </row>
    <row r="62" ht="132" spans="1:25">
      <c r="A62" s="387">
        <v>55</v>
      </c>
      <c r="B62" s="387" t="s">
        <v>31</v>
      </c>
      <c r="C62" s="387" t="s">
        <v>46</v>
      </c>
      <c r="D62" s="387" t="s">
        <v>112</v>
      </c>
      <c r="E62" s="387" t="s">
        <v>4604</v>
      </c>
      <c r="F62" s="387" t="s">
        <v>4598</v>
      </c>
      <c r="G62" s="387" t="s">
        <v>4605</v>
      </c>
      <c r="H62" s="387" t="s">
        <v>37</v>
      </c>
      <c r="I62" s="387" t="s">
        <v>4606</v>
      </c>
      <c r="J62" s="388">
        <v>100</v>
      </c>
      <c r="K62" s="388"/>
      <c r="L62" s="388">
        <v>100</v>
      </c>
      <c r="M62" s="388"/>
      <c r="N62" s="387" t="s">
        <v>4607</v>
      </c>
      <c r="O62" s="387" t="s">
        <v>4608</v>
      </c>
      <c r="P62" s="387">
        <v>1100</v>
      </c>
      <c r="Q62" s="387" t="s">
        <v>42</v>
      </c>
      <c r="R62" s="387" t="s">
        <v>42</v>
      </c>
      <c r="S62" s="387" t="s">
        <v>42</v>
      </c>
      <c r="T62" s="387" t="s">
        <v>4311</v>
      </c>
      <c r="U62" s="387" t="s">
        <v>4603</v>
      </c>
      <c r="V62" s="387" t="s">
        <v>41</v>
      </c>
      <c r="W62" s="387">
        <v>2026.3</v>
      </c>
      <c r="X62" s="387">
        <v>2026.12</v>
      </c>
      <c r="Y62" s="387"/>
    </row>
    <row r="63" ht="96" spans="1:25">
      <c r="A63" s="387">
        <v>56</v>
      </c>
      <c r="B63" s="387" t="s">
        <v>31</v>
      </c>
      <c r="C63" s="387" t="s">
        <v>46</v>
      </c>
      <c r="D63" s="387" t="s">
        <v>47</v>
      </c>
      <c r="E63" s="387" t="s">
        <v>4609</v>
      </c>
      <c r="F63" s="387" t="s">
        <v>4598</v>
      </c>
      <c r="G63" s="387" t="s">
        <v>4610</v>
      </c>
      <c r="H63" s="387" t="s">
        <v>37</v>
      </c>
      <c r="I63" s="387" t="s">
        <v>4611</v>
      </c>
      <c r="J63" s="388">
        <v>100</v>
      </c>
      <c r="K63" s="388">
        <v>100</v>
      </c>
      <c r="L63" s="388"/>
      <c r="M63" s="388"/>
      <c r="N63" s="387" t="s">
        <v>4612</v>
      </c>
      <c r="O63" s="387" t="s">
        <v>730</v>
      </c>
      <c r="P63" s="387">
        <v>584</v>
      </c>
      <c r="Q63" s="387" t="s">
        <v>42</v>
      </c>
      <c r="R63" s="387" t="s">
        <v>42</v>
      </c>
      <c r="S63" s="387" t="s">
        <v>42</v>
      </c>
      <c r="T63" s="387" t="s">
        <v>4515</v>
      </c>
      <c r="U63" s="387" t="s">
        <v>4603</v>
      </c>
      <c r="V63" s="387" t="s">
        <v>41</v>
      </c>
      <c r="W63" s="387">
        <v>2026.3</v>
      </c>
      <c r="X63" s="387">
        <v>2026.12</v>
      </c>
      <c r="Y63" s="387"/>
    </row>
    <row r="64" ht="60" spans="1:25">
      <c r="A64" s="387">
        <v>57</v>
      </c>
      <c r="B64" s="387" t="s">
        <v>31</v>
      </c>
      <c r="C64" s="387" t="s">
        <v>46</v>
      </c>
      <c r="D64" s="387" t="s">
        <v>47</v>
      </c>
      <c r="E64" s="387" t="s">
        <v>4613</v>
      </c>
      <c r="F64" s="387" t="s">
        <v>4598</v>
      </c>
      <c r="G64" s="387" t="s">
        <v>4614</v>
      </c>
      <c r="H64" s="387" t="s">
        <v>37</v>
      </c>
      <c r="I64" s="387" t="s">
        <v>4615</v>
      </c>
      <c r="J64" s="388">
        <v>60</v>
      </c>
      <c r="K64" s="388">
        <v>60</v>
      </c>
      <c r="L64" s="388"/>
      <c r="M64" s="388"/>
      <c r="N64" s="387" t="s">
        <v>4616</v>
      </c>
      <c r="O64" s="387" t="s">
        <v>4617</v>
      </c>
      <c r="P64" s="387">
        <v>5475</v>
      </c>
      <c r="Q64" s="387" t="s">
        <v>42</v>
      </c>
      <c r="R64" s="387" t="s">
        <v>42</v>
      </c>
      <c r="S64" s="387" t="s">
        <v>42</v>
      </c>
      <c r="T64" s="387" t="s">
        <v>4311</v>
      </c>
      <c r="U64" s="387" t="s">
        <v>4603</v>
      </c>
      <c r="V64" s="387" t="s">
        <v>41</v>
      </c>
      <c r="W64" s="387">
        <v>2026.8</v>
      </c>
      <c r="X64" s="387">
        <v>2026.12</v>
      </c>
      <c r="Y64" s="391"/>
    </row>
    <row r="65" ht="168" spans="1:25">
      <c r="A65" s="387">
        <v>58</v>
      </c>
      <c r="B65" s="387" t="s">
        <v>31</v>
      </c>
      <c r="C65" s="387" t="s">
        <v>111</v>
      </c>
      <c r="D65" s="387" t="s">
        <v>112</v>
      </c>
      <c r="E65" s="387" t="s">
        <v>4618</v>
      </c>
      <c r="F65" s="387" t="s">
        <v>4598</v>
      </c>
      <c r="G65" s="387" t="s">
        <v>4619</v>
      </c>
      <c r="H65" s="387" t="s">
        <v>37</v>
      </c>
      <c r="I65" s="387" t="s">
        <v>4620</v>
      </c>
      <c r="J65" s="388">
        <v>120</v>
      </c>
      <c r="K65" s="388">
        <v>120</v>
      </c>
      <c r="L65" s="388"/>
      <c r="M65" s="388"/>
      <c r="N65" s="387" t="s">
        <v>4621</v>
      </c>
      <c r="O65" s="387" t="s">
        <v>4622</v>
      </c>
      <c r="P65" s="387">
        <v>600</v>
      </c>
      <c r="Q65" s="387" t="s">
        <v>42</v>
      </c>
      <c r="R65" s="387" t="s">
        <v>42</v>
      </c>
      <c r="S65" s="387" t="s">
        <v>42</v>
      </c>
      <c r="T65" s="387" t="s">
        <v>4311</v>
      </c>
      <c r="U65" s="387" t="s">
        <v>4603</v>
      </c>
      <c r="V65" s="387" t="s">
        <v>41</v>
      </c>
      <c r="W65" s="387">
        <v>2026.8</v>
      </c>
      <c r="X65" s="387">
        <v>2026.12</v>
      </c>
      <c r="Y65" s="391"/>
    </row>
    <row r="66" ht="336" spans="1:25">
      <c r="A66" s="387">
        <v>59</v>
      </c>
      <c r="B66" s="387" t="s">
        <v>31</v>
      </c>
      <c r="C66" s="387" t="s">
        <v>4623</v>
      </c>
      <c r="D66" s="387" t="s">
        <v>4624</v>
      </c>
      <c r="E66" s="387" t="s">
        <v>4625</v>
      </c>
      <c r="F66" s="387" t="s">
        <v>4598</v>
      </c>
      <c r="G66" s="387" t="s">
        <v>4626</v>
      </c>
      <c r="H66" s="387" t="s">
        <v>4627</v>
      </c>
      <c r="I66" s="387" t="s">
        <v>4628</v>
      </c>
      <c r="J66" s="388">
        <v>260</v>
      </c>
      <c r="K66" s="388">
        <v>260</v>
      </c>
      <c r="L66" s="388"/>
      <c r="M66" s="388"/>
      <c r="N66" s="387" t="s">
        <v>4629</v>
      </c>
      <c r="O66" s="387" t="s">
        <v>4630</v>
      </c>
      <c r="P66" s="387">
        <v>1100</v>
      </c>
      <c r="Q66" s="387" t="s">
        <v>42</v>
      </c>
      <c r="R66" s="387" t="s">
        <v>42</v>
      </c>
      <c r="S66" s="387" t="s">
        <v>42</v>
      </c>
      <c r="T66" s="387" t="s">
        <v>4311</v>
      </c>
      <c r="U66" s="387" t="s">
        <v>4603</v>
      </c>
      <c r="V66" s="387" t="s">
        <v>41</v>
      </c>
      <c r="W66" s="387">
        <v>2026.8</v>
      </c>
      <c r="X66" s="387">
        <v>2026.12</v>
      </c>
      <c r="Y66" s="391"/>
    </row>
    <row r="67" spans="1:25">
      <c r="A67" s="384" t="s">
        <v>1483</v>
      </c>
      <c r="B67" s="385"/>
      <c r="C67" s="385"/>
      <c r="D67" s="385"/>
      <c r="E67" s="385"/>
      <c r="F67" s="385"/>
      <c r="G67" s="385"/>
      <c r="H67" s="385"/>
      <c r="I67" s="385"/>
      <c r="J67" s="386">
        <f>J68+J69</f>
        <v>1280</v>
      </c>
      <c r="K67" s="386">
        <f>K68+K69</f>
        <v>980</v>
      </c>
      <c r="L67" s="386">
        <f>L68+L69</f>
        <v>300</v>
      </c>
      <c r="M67" s="386"/>
      <c r="N67" s="384"/>
      <c r="O67" s="385"/>
      <c r="P67" s="385"/>
      <c r="Q67" s="385"/>
      <c r="R67" s="385"/>
      <c r="S67" s="385"/>
      <c r="T67" s="385"/>
      <c r="U67" s="385"/>
      <c r="V67" s="385"/>
      <c r="W67" s="385"/>
      <c r="X67" s="385"/>
      <c r="Y67" s="385"/>
    </row>
    <row r="68" ht="72" spans="1:25">
      <c r="A68" s="397">
        <v>60</v>
      </c>
      <c r="B68" s="397" t="s">
        <v>1484</v>
      </c>
      <c r="C68" s="397" t="s">
        <v>1491</v>
      </c>
      <c r="D68" s="397" t="s">
        <v>1492</v>
      </c>
      <c r="E68" s="397" t="s">
        <v>4631</v>
      </c>
      <c r="F68" s="397" t="s">
        <v>4307</v>
      </c>
      <c r="G68" s="397"/>
      <c r="H68" s="397"/>
      <c r="I68" s="397" t="s">
        <v>4632</v>
      </c>
      <c r="J68" s="408">
        <v>680</v>
      </c>
      <c r="K68" s="408">
        <v>580</v>
      </c>
      <c r="L68" s="408">
        <v>100</v>
      </c>
      <c r="M68" s="408"/>
      <c r="N68" s="397" t="s">
        <v>4633</v>
      </c>
      <c r="O68" s="397" t="s">
        <v>4634</v>
      </c>
      <c r="P68" s="397">
        <v>10000</v>
      </c>
      <c r="Q68" s="397" t="s">
        <v>41</v>
      </c>
      <c r="R68" s="397" t="s">
        <v>42</v>
      </c>
      <c r="S68" s="397" t="s">
        <v>42</v>
      </c>
      <c r="T68" s="397" t="s">
        <v>4635</v>
      </c>
      <c r="U68" s="397" t="s">
        <v>4635</v>
      </c>
      <c r="V68" s="397" t="s">
        <v>41</v>
      </c>
      <c r="W68" s="397" t="s">
        <v>4636</v>
      </c>
      <c r="X68" s="397">
        <v>2026.12</v>
      </c>
      <c r="Y68" s="397"/>
    </row>
    <row r="69" ht="36" spans="1:25">
      <c r="A69" s="397">
        <v>61</v>
      </c>
      <c r="B69" s="397" t="s">
        <v>1484</v>
      </c>
      <c r="C69" s="397" t="s">
        <v>1485</v>
      </c>
      <c r="D69" s="397" t="s">
        <v>1485</v>
      </c>
      <c r="E69" s="397" t="s">
        <v>1485</v>
      </c>
      <c r="F69" s="397" t="s">
        <v>4307</v>
      </c>
      <c r="G69" s="397"/>
      <c r="H69" s="397"/>
      <c r="I69" s="397" t="s">
        <v>4637</v>
      </c>
      <c r="J69" s="408">
        <v>600</v>
      </c>
      <c r="K69" s="408">
        <v>400</v>
      </c>
      <c r="L69" s="408">
        <v>200</v>
      </c>
      <c r="M69" s="408"/>
      <c r="N69" s="397" t="s">
        <v>4638</v>
      </c>
      <c r="O69" s="397" t="s">
        <v>4639</v>
      </c>
      <c r="P69" s="397">
        <v>900</v>
      </c>
      <c r="Q69" s="397" t="s">
        <v>41</v>
      </c>
      <c r="R69" s="397" t="s">
        <v>42</v>
      </c>
      <c r="S69" s="397" t="s">
        <v>42</v>
      </c>
      <c r="T69" s="397" t="s">
        <v>4311</v>
      </c>
      <c r="U69" s="397" t="s">
        <v>4311</v>
      </c>
      <c r="V69" s="397" t="s">
        <v>41</v>
      </c>
      <c r="W69" s="397" t="s">
        <v>4636</v>
      </c>
      <c r="X69" s="397">
        <v>2026.12</v>
      </c>
      <c r="Y69" s="397"/>
    </row>
    <row r="70" spans="1:25">
      <c r="A70" s="384" t="s">
        <v>1512</v>
      </c>
      <c r="B70" s="385"/>
      <c r="C70" s="385"/>
      <c r="D70" s="385"/>
      <c r="E70" s="385"/>
      <c r="F70" s="385"/>
      <c r="G70" s="385"/>
      <c r="H70" s="385"/>
      <c r="I70" s="385"/>
      <c r="J70" s="386">
        <f>SUM(J71:J157)</f>
        <v>5277</v>
      </c>
      <c r="K70" s="386">
        <f>SUM(K71:K157)</f>
        <v>3485</v>
      </c>
      <c r="L70" s="386">
        <f>SUM(L71:L157)</f>
        <v>822</v>
      </c>
      <c r="M70" s="386">
        <f>SUM(M71:M157)</f>
        <v>970</v>
      </c>
      <c r="N70" s="384"/>
      <c r="O70" s="385"/>
      <c r="P70" s="385"/>
      <c r="Q70" s="385"/>
      <c r="R70" s="385"/>
      <c r="S70" s="385"/>
      <c r="T70" s="385"/>
      <c r="U70" s="385"/>
      <c r="V70" s="385"/>
      <c r="W70" s="385"/>
      <c r="X70" s="385"/>
      <c r="Y70" s="385"/>
    </row>
    <row r="71" ht="48" spans="1:25">
      <c r="A71" s="387">
        <v>62</v>
      </c>
      <c r="B71" s="387" t="s">
        <v>103</v>
      </c>
      <c r="C71" s="387" t="s">
        <v>104</v>
      </c>
      <c r="D71" s="387" t="s">
        <v>1523</v>
      </c>
      <c r="E71" s="387" t="s">
        <v>4640</v>
      </c>
      <c r="F71" s="387" t="s">
        <v>4307</v>
      </c>
      <c r="G71" s="387"/>
      <c r="H71" s="387" t="s">
        <v>37</v>
      </c>
      <c r="I71" s="387" t="s">
        <v>4641</v>
      </c>
      <c r="J71" s="388">
        <v>151</v>
      </c>
      <c r="K71" s="388">
        <v>151</v>
      </c>
      <c r="L71" s="388"/>
      <c r="M71" s="388"/>
      <c r="N71" s="387" t="s">
        <v>4642</v>
      </c>
      <c r="O71" s="387"/>
      <c r="P71" s="387">
        <v>5052</v>
      </c>
      <c r="Q71" s="397" t="s">
        <v>42</v>
      </c>
      <c r="R71" s="397" t="s">
        <v>42</v>
      </c>
      <c r="S71" s="397" t="s">
        <v>42</v>
      </c>
      <c r="T71" s="387" t="s">
        <v>4643</v>
      </c>
      <c r="U71" s="387" t="s">
        <v>4643</v>
      </c>
      <c r="V71" s="387" t="s">
        <v>41</v>
      </c>
      <c r="W71" s="397" t="s">
        <v>4636</v>
      </c>
      <c r="X71" s="397">
        <v>2026.12</v>
      </c>
      <c r="Y71" s="387"/>
    </row>
    <row r="72" ht="72" spans="1:25">
      <c r="A72" s="387">
        <v>63</v>
      </c>
      <c r="B72" s="389" t="s">
        <v>103</v>
      </c>
      <c r="C72" s="387" t="s">
        <v>1622</v>
      </c>
      <c r="D72" s="387" t="s">
        <v>3908</v>
      </c>
      <c r="E72" s="387" t="s">
        <v>4644</v>
      </c>
      <c r="F72" s="387" t="s">
        <v>4339</v>
      </c>
      <c r="G72" s="387" t="s">
        <v>4645</v>
      </c>
      <c r="H72" s="387" t="s">
        <v>37</v>
      </c>
      <c r="I72" s="387" t="s">
        <v>4646</v>
      </c>
      <c r="J72" s="388">
        <v>30</v>
      </c>
      <c r="K72" s="409"/>
      <c r="L72" s="388">
        <v>30</v>
      </c>
      <c r="M72" s="388"/>
      <c r="N72" s="393" t="s">
        <v>4647</v>
      </c>
      <c r="O72" s="387" t="s">
        <v>4648</v>
      </c>
      <c r="P72" s="387">
        <v>5200</v>
      </c>
      <c r="Q72" s="387" t="s">
        <v>42</v>
      </c>
      <c r="R72" s="387" t="s">
        <v>42</v>
      </c>
      <c r="S72" s="387" t="s">
        <v>42</v>
      </c>
      <c r="T72" s="387" t="s">
        <v>4311</v>
      </c>
      <c r="U72" s="387" t="s">
        <v>4649</v>
      </c>
      <c r="V72" s="387" t="s">
        <v>41</v>
      </c>
      <c r="W72" s="390" t="s">
        <v>4650</v>
      </c>
      <c r="X72" s="390" t="s">
        <v>4346</v>
      </c>
      <c r="Y72" s="387" t="s">
        <v>4651</v>
      </c>
    </row>
    <row r="73" ht="48" spans="1:25">
      <c r="A73" s="387">
        <v>64</v>
      </c>
      <c r="B73" s="387" t="s">
        <v>103</v>
      </c>
      <c r="C73" s="387" t="s">
        <v>104</v>
      </c>
      <c r="D73" s="387" t="s">
        <v>105</v>
      </c>
      <c r="E73" s="387" t="s">
        <v>4652</v>
      </c>
      <c r="F73" s="387" t="s">
        <v>4348</v>
      </c>
      <c r="G73" s="387" t="s">
        <v>4653</v>
      </c>
      <c r="H73" s="387" t="s">
        <v>37</v>
      </c>
      <c r="I73" s="387" t="s">
        <v>4654</v>
      </c>
      <c r="J73" s="388">
        <v>60</v>
      </c>
      <c r="K73" s="388">
        <v>60</v>
      </c>
      <c r="L73" s="388"/>
      <c r="M73" s="388"/>
      <c r="N73" s="387" t="s">
        <v>4655</v>
      </c>
      <c r="O73" s="387" t="s">
        <v>1850</v>
      </c>
      <c r="P73" s="387">
        <v>450</v>
      </c>
      <c r="Q73" s="387" t="s">
        <v>42</v>
      </c>
      <c r="R73" s="387" t="s">
        <v>42</v>
      </c>
      <c r="S73" s="387" t="s">
        <v>42</v>
      </c>
      <c r="T73" s="387" t="s">
        <v>4311</v>
      </c>
      <c r="U73" s="387" t="s">
        <v>4353</v>
      </c>
      <c r="V73" s="387" t="s">
        <v>41</v>
      </c>
      <c r="W73" s="387">
        <v>2026.01</v>
      </c>
      <c r="X73" s="387">
        <v>2026.12</v>
      </c>
      <c r="Y73" s="387"/>
    </row>
    <row r="74" ht="60" spans="1:25">
      <c r="A74" s="387">
        <v>65</v>
      </c>
      <c r="B74" s="387" t="s">
        <v>103</v>
      </c>
      <c r="C74" s="387" t="s">
        <v>4656</v>
      </c>
      <c r="D74" s="387" t="s">
        <v>4657</v>
      </c>
      <c r="E74" s="387" t="s">
        <v>4658</v>
      </c>
      <c r="F74" s="387" t="s">
        <v>4348</v>
      </c>
      <c r="G74" s="387" t="s">
        <v>4659</v>
      </c>
      <c r="H74" s="387" t="s">
        <v>37</v>
      </c>
      <c r="I74" s="387" t="s">
        <v>4660</v>
      </c>
      <c r="J74" s="388">
        <v>10</v>
      </c>
      <c r="K74" s="388">
        <v>10</v>
      </c>
      <c r="L74" s="388"/>
      <c r="M74" s="388"/>
      <c r="N74" s="387" t="s">
        <v>4661</v>
      </c>
      <c r="O74" s="387" t="s">
        <v>1850</v>
      </c>
      <c r="P74" s="387">
        <v>6500</v>
      </c>
      <c r="Q74" s="387" t="s">
        <v>42</v>
      </c>
      <c r="R74" s="387" t="s">
        <v>42</v>
      </c>
      <c r="S74" s="387" t="s">
        <v>41</v>
      </c>
      <c r="T74" s="387" t="s">
        <v>4311</v>
      </c>
      <c r="U74" s="387" t="s">
        <v>4662</v>
      </c>
      <c r="V74" s="387" t="s">
        <v>41</v>
      </c>
      <c r="W74" s="387">
        <v>2026.07</v>
      </c>
      <c r="X74" s="387">
        <v>2026.12</v>
      </c>
      <c r="Y74" s="387"/>
    </row>
    <row r="75" ht="108" spans="1:25">
      <c r="A75" s="387">
        <v>66</v>
      </c>
      <c r="B75" s="387" t="s">
        <v>103</v>
      </c>
      <c r="C75" s="387" t="s">
        <v>1849</v>
      </c>
      <c r="D75" s="387" t="s">
        <v>4663</v>
      </c>
      <c r="E75" s="387" t="s">
        <v>4664</v>
      </c>
      <c r="F75" s="387" t="s">
        <v>4355</v>
      </c>
      <c r="G75" s="387" t="s">
        <v>4363</v>
      </c>
      <c r="H75" s="387" t="s">
        <v>37</v>
      </c>
      <c r="I75" s="387" t="s">
        <v>4665</v>
      </c>
      <c r="J75" s="388">
        <v>80</v>
      </c>
      <c r="K75" s="388"/>
      <c r="L75" s="388"/>
      <c r="M75" s="388">
        <v>80</v>
      </c>
      <c r="N75" s="387" t="s">
        <v>4666</v>
      </c>
      <c r="O75" s="387"/>
      <c r="P75" s="387">
        <v>200</v>
      </c>
      <c r="Q75" s="387" t="s">
        <v>42</v>
      </c>
      <c r="R75" s="387" t="s">
        <v>42</v>
      </c>
      <c r="S75" s="387" t="s">
        <v>42</v>
      </c>
      <c r="T75" s="387" t="s">
        <v>4667</v>
      </c>
      <c r="U75" s="387" t="s">
        <v>4360</v>
      </c>
      <c r="V75" s="390" t="s">
        <v>4346</v>
      </c>
      <c r="W75" s="387" t="s">
        <v>4361</v>
      </c>
      <c r="X75" s="387"/>
      <c r="Y75" s="387"/>
    </row>
    <row r="76" ht="36" spans="1:25">
      <c r="A76" s="387">
        <v>67</v>
      </c>
      <c r="B76" s="387" t="s">
        <v>103</v>
      </c>
      <c r="C76" s="387" t="s">
        <v>104</v>
      </c>
      <c r="D76" s="387" t="s">
        <v>105</v>
      </c>
      <c r="E76" s="387" t="s">
        <v>4668</v>
      </c>
      <c r="F76" s="387" t="s">
        <v>4355</v>
      </c>
      <c r="G76" s="387" t="s">
        <v>1297</v>
      </c>
      <c r="H76" s="387" t="s">
        <v>37</v>
      </c>
      <c r="I76" s="387" t="s">
        <v>4669</v>
      </c>
      <c r="J76" s="388">
        <v>60</v>
      </c>
      <c r="K76" s="388"/>
      <c r="L76" s="388">
        <v>60</v>
      </c>
      <c r="M76" s="388"/>
      <c r="N76" s="387" t="s">
        <v>4670</v>
      </c>
      <c r="O76" s="387"/>
      <c r="P76" s="387">
        <v>248</v>
      </c>
      <c r="Q76" s="387" t="s">
        <v>42</v>
      </c>
      <c r="R76" s="387" t="s">
        <v>42</v>
      </c>
      <c r="S76" s="387" t="s">
        <v>42</v>
      </c>
      <c r="T76" s="387" t="s">
        <v>4671</v>
      </c>
      <c r="U76" s="387" t="s">
        <v>4360</v>
      </c>
      <c r="V76" s="387">
        <v>2026.5</v>
      </c>
      <c r="W76" s="387"/>
      <c r="X76" s="387"/>
      <c r="Y76" s="387"/>
    </row>
    <row r="77" ht="60" spans="1:25">
      <c r="A77" s="387">
        <v>68</v>
      </c>
      <c r="B77" s="387" t="s">
        <v>103</v>
      </c>
      <c r="C77" s="387" t="s">
        <v>104</v>
      </c>
      <c r="D77" s="387" t="s">
        <v>105</v>
      </c>
      <c r="E77" s="387" t="s">
        <v>4672</v>
      </c>
      <c r="F77" s="387" t="s">
        <v>4355</v>
      </c>
      <c r="G77" s="387" t="s">
        <v>4673</v>
      </c>
      <c r="H77" s="387" t="s">
        <v>37</v>
      </c>
      <c r="I77" s="387" t="s">
        <v>4674</v>
      </c>
      <c r="J77" s="388">
        <v>20</v>
      </c>
      <c r="K77" s="388"/>
      <c r="L77" s="388">
        <v>20</v>
      </c>
      <c r="M77" s="388"/>
      <c r="N77" s="387" t="s">
        <v>4675</v>
      </c>
      <c r="O77" s="387"/>
      <c r="P77" s="387">
        <v>1000</v>
      </c>
      <c r="Q77" s="387" t="s">
        <v>42</v>
      </c>
      <c r="R77" s="387" t="s">
        <v>42</v>
      </c>
      <c r="S77" s="387" t="s">
        <v>42</v>
      </c>
      <c r="T77" s="387" t="s">
        <v>4671</v>
      </c>
      <c r="U77" s="387" t="s">
        <v>4360</v>
      </c>
      <c r="V77" s="387">
        <v>2026.5</v>
      </c>
      <c r="W77" s="387"/>
      <c r="X77" s="387"/>
      <c r="Y77" s="387"/>
    </row>
    <row r="78" ht="72" spans="1:25">
      <c r="A78" s="387">
        <v>69</v>
      </c>
      <c r="B78" s="389" t="s">
        <v>103</v>
      </c>
      <c r="C78" s="387" t="s">
        <v>104</v>
      </c>
      <c r="D78" s="387" t="s">
        <v>105</v>
      </c>
      <c r="E78" s="387" t="s">
        <v>4676</v>
      </c>
      <c r="F78" s="387" t="s">
        <v>4355</v>
      </c>
      <c r="G78" s="387" t="s">
        <v>4677</v>
      </c>
      <c r="H78" s="387" t="s">
        <v>37</v>
      </c>
      <c r="I78" s="387" t="s">
        <v>4678</v>
      </c>
      <c r="J78" s="388">
        <v>53</v>
      </c>
      <c r="K78" s="388"/>
      <c r="L78" s="388">
        <v>53</v>
      </c>
      <c r="M78" s="388"/>
      <c r="N78" s="387" t="s">
        <v>4679</v>
      </c>
      <c r="O78" s="387"/>
      <c r="P78" s="387">
        <v>700</v>
      </c>
      <c r="Q78" s="387" t="s">
        <v>42</v>
      </c>
      <c r="R78" s="387" t="s">
        <v>42</v>
      </c>
      <c r="S78" s="387" t="s">
        <v>42</v>
      </c>
      <c r="T78" s="387" t="s">
        <v>4671</v>
      </c>
      <c r="U78" s="387" t="s">
        <v>4360</v>
      </c>
      <c r="V78" s="387">
        <v>2026.5</v>
      </c>
      <c r="W78" s="387"/>
      <c r="X78" s="387"/>
      <c r="Y78" s="387"/>
    </row>
    <row r="79" ht="72" spans="1:25">
      <c r="A79" s="387">
        <v>70</v>
      </c>
      <c r="B79" s="389" t="s">
        <v>103</v>
      </c>
      <c r="C79" s="387" t="s">
        <v>104</v>
      </c>
      <c r="D79" s="387" t="s">
        <v>105</v>
      </c>
      <c r="E79" s="387" t="s">
        <v>4680</v>
      </c>
      <c r="F79" s="387" t="s">
        <v>4355</v>
      </c>
      <c r="G79" s="387" t="s">
        <v>4681</v>
      </c>
      <c r="H79" s="387" t="s">
        <v>37</v>
      </c>
      <c r="I79" s="387" t="s">
        <v>4682</v>
      </c>
      <c r="J79" s="388">
        <v>57</v>
      </c>
      <c r="K79" s="388"/>
      <c r="L79" s="388">
        <v>57</v>
      </c>
      <c r="M79" s="388"/>
      <c r="N79" s="387" t="s">
        <v>4683</v>
      </c>
      <c r="O79" s="387"/>
      <c r="P79" s="387">
        <v>823</v>
      </c>
      <c r="Q79" s="387" t="s">
        <v>42</v>
      </c>
      <c r="R79" s="387" t="s">
        <v>42</v>
      </c>
      <c r="S79" s="387" t="s">
        <v>42</v>
      </c>
      <c r="T79" s="387" t="s">
        <v>4671</v>
      </c>
      <c r="U79" s="387" t="s">
        <v>4360</v>
      </c>
      <c r="V79" s="387">
        <v>2026.5</v>
      </c>
      <c r="W79" s="387"/>
      <c r="X79" s="387"/>
      <c r="Y79" s="387"/>
    </row>
    <row r="80" ht="48" spans="1:25">
      <c r="A80" s="387">
        <v>71</v>
      </c>
      <c r="B80" s="387" t="s">
        <v>103</v>
      </c>
      <c r="C80" s="387" t="s">
        <v>104</v>
      </c>
      <c r="D80" s="387" t="s">
        <v>105</v>
      </c>
      <c r="E80" s="387" t="s">
        <v>4684</v>
      </c>
      <c r="F80" s="387" t="s">
        <v>4355</v>
      </c>
      <c r="G80" s="387" t="s">
        <v>4685</v>
      </c>
      <c r="H80" s="387" t="s">
        <v>37</v>
      </c>
      <c r="I80" s="387" t="s">
        <v>4686</v>
      </c>
      <c r="J80" s="388">
        <v>26</v>
      </c>
      <c r="K80" s="388"/>
      <c r="L80" s="388">
        <v>26</v>
      </c>
      <c r="M80" s="388"/>
      <c r="N80" s="387" t="s">
        <v>4687</v>
      </c>
      <c r="O80" s="387"/>
      <c r="P80" s="387">
        <v>549</v>
      </c>
      <c r="Q80" s="387" t="s">
        <v>42</v>
      </c>
      <c r="R80" s="387" t="s">
        <v>42</v>
      </c>
      <c r="S80" s="387" t="s">
        <v>42</v>
      </c>
      <c r="T80" s="387" t="s">
        <v>4671</v>
      </c>
      <c r="U80" s="387" t="s">
        <v>4360</v>
      </c>
      <c r="V80" s="387">
        <v>2026.5</v>
      </c>
      <c r="W80" s="387"/>
      <c r="X80" s="387"/>
      <c r="Y80" s="387"/>
    </row>
    <row r="81" ht="72" spans="1:25">
      <c r="A81" s="387">
        <v>72</v>
      </c>
      <c r="B81" s="387" t="s">
        <v>103</v>
      </c>
      <c r="C81" s="387" t="s">
        <v>104</v>
      </c>
      <c r="D81" s="387" t="s">
        <v>1850</v>
      </c>
      <c r="E81" s="387" t="s">
        <v>4688</v>
      </c>
      <c r="F81" s="387" t="s">
        <v>4355</v>
      </c>
      <c r="G81" s="387" t="s">
        <v>4689</v>
      </c>
      <c r="H81" s="387" t="s">
        <v>37</v>
      </c>
      <c r="I81" s="387" t="s">
        <v>4690</v>
      </c>
      <c r="J81" s="388">
        <v>30</v>
      </c>
      <c r="K81" s="388"/>
      <c r="L81" s="388">
        <v>30</v>
      </c>
      <c r="M81" s="388"/>
      <c r="N81" s="387" t="s">
        <v>4691</v>
      </c>
      <c r="O81" s="387"/>
      <c r="P81" s="387">
        <v>237</v>
      </c>
      <c r="Q81" s="387" t="s">
        <v>42</v>
      </c>
      <c r="R81" s="387" t="s">
        <v>42</v>
      </c>
      <c r="S81" s="387" t="s">
        <v>42</v>
      </c>
      <c r="T81" s="387" t="s">
        <v>3719</v>
      </c>
      <c r="U81" s="387" t="s">
        <v>4360</v>
      </c>
      <c r="V81" s="387" t="s">
        <v>41</v>
      </c>
      <c r="W81" s="392">
        <v>46266</v>
      </c>
      <c r="X81" s="392">
        <v>46327</v>
      </c>
      <c r="Y81" s="387"/>
    </row>
    <row r="82" ht="60" spans="1:25">
      <c r="A82" s="387">
        <v>73</v>
      </c>
      <c r="B82" s="387" t="s">
        <v>103</v>
      </c>
      <c r="C82" s="387" t="s">
        <v>104</v>
      </c>
      <c r="D82" s="387" t="s">
        <v>1523</v>
      </c>
      <c r="E82" s="387" t="s">
        <v>4692</v>
      </c>
      <c r="F82" s="387" t="s">
        <v>4355</v>
      </c>
      <c r="G82" s="387" t="s">
        <v>4685</v>
      </c>
      <c r="H82" s="387" t="s">
        <v>37</v>
      </c>
      <c r="I82" s="387" t="s">
        <v>4693</v>
      </c>
      <c r="J82" s="388">
        <v>95</v>
      </c>
      <c r="K82" s="388"/>
      <c r="L82" s="388">
        <v>95</v>
      </c>
      <c r="M82" s="388"/>
      <c r="N82" s="387" t="s">
        <v>4694</v>
      </c>
      <c r="O82" s="387"/>
      <c r="P82" s="387">
        <v>1702</v>
      </c>
      <c r="Q82" s="387" t="s">
        <v>42</v>
      </c>
      <c r="R82" s="387" t="s">
        <v>42</v>
      </c>
      <c r="S82" s="387" t="s">
        <v>42</v>
      </c>
      <c r="T82" s="387" t="s">
        <v>3719</v>
      </c>
      <c r="U82" s="387" t="s">
        <v>4360</v>
      </c>
      <c r="V82" s="387" t="s">
        <v>41</v>
      </c>
      <c r="W82" s="392">
        <v>46266</v>
      </c>
      <c r="X82" s="392">
        <v>46327</v>
      </c>
      <c r="Y82" s="387"/>
    </row>
    <row r="83" ht="60" spans="1:25">
      <c r="A83" s="387">
        <v>74</v>
      </c>
      <c r="B83" s="387" t="s">
        <v>103</v>
      </c>
      <c r="C83" s="387" t="s">
        <v>104</v>
      </c>
      <c r="D83" s="387" t="s">
        <v>105</v>
      </c>
      <c r="E83" s="387" t="s">
        <v>4695</v>
      </c>
      <c r="F83" s="387" t="s">
        <v>4355</v>
      </c>
      <c r="G83" s="387" t="s">
        <v>1297</v>
      </c>
      <c r="H83" s="387" t="s">
        <v>4696</v>
      </c>
      <c r="I83" s="387" t="s">
        <v>4697</v>
      </c>
      <c r="J83" s="388">
        <v>10</v>
      </c>
      <c r="K83" s="388"/>
      <c r="L83" s="388">
        <v>10</v>
      </c>
      <c r="M83" s="388"/>
      <c r="N83" s="387" t="s">
        <v>4698</v>
      </c>
      <c r="O83" s="387"/>
      <c r="P83" s="387">
        <v>66</v>
      </c>
      <c r="Q83" s="387" t="s">
        <v>42</v>
      </c>
      <c r="R83" s="387" t="s">
        <v>42</v>
      </c>
      <c r="S83" s="387" t="s">
        <v>42</v>
      </c>
      <c r="T83" s="387" t="s">
        <v>3719</v>
      </c>
      <c r="U83" s="387" t="s">
        <v>4360</v>
      </c>
      <c r="V83" s="387" t="s">
        <v>41</v>
      </c>
      <c r="W83" s="392">
        <v>46266</v>
      </c>
      <c r="X83" s="392">
        <v>46327</v>
      </c>
      <c r="Y83" s="387"/>
    </row>
    <row r="84" ht="60" spans="1:25">
      <c r="A84" s="387">
        <v>75</v>
      </c>
      <c r="B84" s="387" t="s">
        <v>103</v>
      </c>
      <c r="C84" s="387" t="s">
        <v>104</v>
      </c>
      <c r="D84" s="387" t="s">
        <v>105</v>
      </c>
      <c r="E84" s="387" t="s">
        <v>4699</v>
      </c>
      <c r="F84" s="387" t="s">
        <v>4355</v>
      </c>
      <c r="G84" s="387" t="s">
        <v>4377</v>
      </c>
      <c r="H84" s="387" t="s">
        <v>4696</v>
      </c>
      <c r="I84" s="387" t="s">
        <v>4700</v>
      </c>
      <c r="J84" s="388">
        <v>8</v>
      </c>
      <c r="K84" s="388"/>
      <c r="L84" s="388">
        <v>8</v>
      </c>
      <c r="M84" s="388"/>
      <c r="N84" s="387" t="s">
        <v>4701</v>
      </c>
      <c r="O84" s="387"/>
      <c r="P84" s="387">
        <v>678</v>
      </c>
      <c r="Q84" s="387" t="s">
        <v>42</v>
      </c>
      <c r="R84" s="387" t="s">
        <v>42</v>
      </c>
      <c r="S84" s="387" t="s">
        <v>42</v>
      </c>
      <c r="T84" s="387" t="s">
        <v>3719</v>
      </c>
      <c r="U84" s="387" t="s">
        <v>4360</v>
      </c>
      <c r="V84" s="387" t="s">
        <v>41</v>
      </c>
      <c r="W84" s="392">
        <v>46266</v>
      </c>
      <c r="X84" s="392">
        <v>46327</v>
      </c>
      <c r="Y84" s="387"/>
    </row>
    <row r="85" ht="60" spans="1:25">
      <c r="A85" s="387">
        <v>76</v>
      </c>
      <c r="B85" s="387" t="s">
        <v>103</v>
      </c>
      <c r="C85" s="387" t="s">
        <v>104</v>
      </c>
      <c r="D85" s="387" t="s">
        <v>1850</v>
      </c>
      <c r="E85" s="387" t="s">
        <v>4702</v>
      </c>
      <c r="F85" s="387" t="s">
        <v>4355</v>
      </c>
      <c r="G85" s="387" t="s">
        <v>4703</v>
      </c>
      <c r="H85" s="387" t="s">
        <v>1565</v>
      </c>
      <c r="I85" s="387" t="s">
        <v>4704</v>
      </c>
      <c r="J85" s="388">
        <v>30</v>
      </c>
      <c r="K85" s="388"/>
      <c r="L85" s="388">
        <v>30</v>
      </c>
      <c r="M85" s="388"/>
      <c r="N85" s="387" t="s">
        <v>4705</v>
      </c>
      <c r="O85" s="387"/>
      <c r="P85" s="387">
        <v>369</v>
      </c>
      <c r="Q85" s="387" t="s">
        <v>42</v>
      </c>
      <c r="R85" s="387" t="s">
        <v>42</v>
      </c>
      <c r="S85" s="387" t="s">
        <v>42</v>
      </c>
      <c r="T85" s="387" t="s">
        <v>3719</v>
      </c>
      <c r="U85" s="387" t="s">
        <v>4360</v>
      </c>
      <c r="V85" s="387" t="s">
        <v>41</v>
      </c>
      <c r="W85" s="392">
        <v>46266</v>
      </c>
      <c r="X85" s="392">
        <v>46327</v>
      </c>
      <c r="Y85" s="387"/>
    </row>
    <row r="86" ht="60" spans="1:25">
      <c r="A86" s="387">
        <v>77</v>
      </c>
      <c r="B86" s="387" t="s">
        <v>103</v>
      </c>
      <c r="C86" s="387" t="s">
        <v>104</v>
      </c>
      <c r="D86" s="387" t="s">
        <v>105</v>
      </c>
      <c r="E86" s="387" t="s">
        <v>4706</v>
      </c>
      <c r="F86" s="387" t="s">
        <v>4355</v>
      </c>
      <c r="G86" s="387" t="s">
        <v>4673</v>
      </c>
      <c r="H86" s="387" t="s">
        <v>4696</v>
      </c>
      <c r="I86" s="387" t="s">
        <v>4707</v>
      </c>
      <c r="J86" s="388">
        <v>10</v>
      </c>
      <c r="K86" s="388"/>
      <c r="L86" s="388">
        <v>10</v>
      </c>
      <c r="M86" s="388"/>
      <c r="N86" s="387" t="s">
        <v>4708</v>
      </c>
      <c r="O86" s="387"/>
      <c r="P86" s="387">
        <v>339</v>
      </c>
      <c r="Q86" s="387" t="s">
        <v>42</v>
      </c>
      <c r="R86" s="387" t="s">
        <v>42</v>
      </c>
      <c r="S86" s="387" t="s">
        <v>42</v>
      </c>
      <c r="T86" s="387" t="s">
        <v>3719</v>
      </c>
      <c r="U86" s="387" t="s">
        <v>4360</v>
      </c>
      <c r="V86" s="387" t="s">
        <v>41</v>
      </c>
      <c r="W86" s="392">
        <v>46266</v>
      </c>
      <c r="X86" s="392">
        <v>46327</v>
      </c>
      <c r="Y86" s="387"/>
    </row>
    <row r="87" ht="108" spans="1:25">
      <c r="A87" s="387">
        <v>78</v>
      </c>
      <c r="B87" s="387" t="s">
        <v>103</v>
      </c>
      <c r="C87" s="387" t="s">
        <v>104</v>
      </c>
      <c r="D87" s="387" t="s">
        <v>105</v>
      </c>
      <c r="E87" s="387" t="s">
        <v>4709</v>
      </c>
      <c r="F87" s="387" t="s">
        <v>4355</v>
      </c>
      <c r="G87" s="387" t="s">
        <v>4363</v>
      </c>
      <c r="H87" s="387" t="s">
        <v>4696</v>
      </c>
      <c r="I87" s="387" t="s">
        <v>4710</v>
      </c>
      <c r="J87" s="388">
        <v>35</v>
      </c>
      <c r="K87" s="388"/>
      <c r="L87" s="388">
        <v>35</v>
      </c>
      <c r="M87" s="388"/>
      <c r="N87" s="387" t="s">
        <v>4711</v>
      </c>
      <c r="O87" s="387"/>
      <c r="P87" s="387">
        <v>500</v>
      </c>
      <c r="Q87" s="387" t="s">
        <v>42</v>
      </c>
      <c r="R87" s="387" t="s">
        <v>42</v>
      </c>
      <c r="S87" s="387" t="s">
        <v>42</v>
      </c>
      <c r="T87" s="387" t="s">
        <v>3719</v>
      </c>
      <c r="U87" s="387" t="s">
        <v>4360</v>
      </c>
      <c r="V87" s="387" t="s">
        <v>41</v>
      </c>
      <c r="W87" s="392">
        <v>46204</v>
      </c>
      <c r="X87" s="392">
        <v>46266</v>
      </c>
      <c r="Y87" s="387"/>
    </row>
    <row r="88" ht="60" spans="1:25">
      <c r="A88" s="387">
        <v>79</v>
      </c>
      <c r="B88" s="387" t="s">
        <v>103</v>
      </c>
      <c r="C88" s="387" t="s">
        <v>104</v>
      </c>
      <c r="D88" s="387" t="s">
        <v>105</v>
      </c>
      <c r="E88" s="387" t="s">
        <v>4712</v>
      </c>
      <c r="F88" s="387" t="s">
        <v>4355</v>
      </c>
      <c r="G88" s="387" t="s">
        <v>4713</v>
      </c>
      <c r="H88" s="387" t="s">
        <v>37</v>
      </c>
      <c r="I88" s="387" t="s">
        <v>4714</v>
      </c>
      <c r="J88" s="388">
        <v>20</v>
      </c>
      <c r="K88" s="388"/>
      <c r="L88" s="388">
        <v>20</v>
      </c>
      <c r="M88" s="388"/>
      <c r="N88" s="387" t="s">
        <v>4715</v>
      </c>
      <c r="O88" s="387"/>
      <c r="P88" s="387">
        <v>158</v>
      </c>
      <c r="Q88" s="387" t="s">
        <v>42</v>
      </c>
      <c r="R88" s="387" t="s">
        <v>42</v>
      </c>
      <c r="S88" s="387" t="s">
        <v>42</v>
      </c>
      <c r="T88" s="387" t="s">
        <v>3719</v>
      </c>
      <c r="U88" s="387" t="s">
        <v>4360</v>
      </c>
      <c r="V88" s="387" t="s">
        <v>41</v>
      </c>
      <c r="W88" s="392">
        <v>46266</v>
      </c>
      <c r="X88" s="392">
        <v>46327</v>
      </c>
      <c r="Y88" s="387"/>
    </row>
    <row r="89" ht="48" spans="1:25">
      <c r="A89" s="387">
        <v>80</v>
      </c>
      <c r="B89" s="387" t="s">
        <v>103</v>
      </c>
      <c r="C89" s="387" t="s">
        <v>104</v>
      </c>
      <c r="D89" s="387" t="s">
        <v>105</v>
      </c>
      <c r="E89" s="387" t="s">
        <v>4716</v>
      </c>
      <c r="F89" s="387" t="s">
        <v>4355</v>
      </c>
      <c r="G89" s="387" t="s">
        <v>4681</v>
      </c>
      <c r="H89" s="387" t="s">
        <v>37</v>
      </c>
      <c r="I89" s="387" t="s">
        <v>4717</v>
      </c>
      <c r="J89" s="388">
        <v>53</v>
      </c>
      <c r="K89" s="388"/>
      <c r="L89" s="388">
        <v>53</v>
      </c>
      <c r="M89" s="388"/>
      <c r="N89" s="393" t="s">
        <v>4718</v>
      </c>
      <c r="O89" s="387"/>
      <c r="P89" s="387">
        <v>955</v>
      </c>
      <c r="Q89" s="387" t="s">
        <v>42</v>
      </c>
      <c r="R89" s="387" t="s">
        <v>42</v>
      </c>
      <c r="S89" s="387" t="s">
        <v>42</v>
      </c>
      <c r="T89" s="387" t="s">
        <v>4311</v>
      </c>
      <c r="U89" s="387" t="s">
        <v>4360</v>
      </c>
      <c r="V89" s="387" t="s">
        <v>41</v>
      </c>
      <c r="W89" s="392">
        <v>46204</v>
      </c>
      <c r="X89" s="392">
        <v>46266</v>
      </c>
      <c r="Y89" s="387"/>
    </row>
    <row r="90" ht="60" spans="1:25">
      <c r="A90" s="387">
        <v>81</v>
      </c>
      <c r="B90" s="387" t="s">
        <v>103</v>
      </c>
      <c r="C90" s="387" t="s">
        <v>104</v>
      </c>
      <c r="D90" s="387" t="s">
        <v>105</v>
      </c>
      <c r="E90" s="387" t="s">
        <v>4719</v>
      </c>
      <c r="F90" s="387" t="s">
        <v>4355</v>
      </c>
      <c r="G90" s="387" t="s">
        <v>4677</v>
      </c>
      <c r="H90" s="387" t="s">
        <v>4696</v>
      </c>
      <c r="I90" s="387" t="s">
        <v>4720</v>
      </c>
      <c r="J90" s="388">
        <v>10</v>
      </c>
      <c r="K90" s="388"/>
      <c r="L90" s="388">
        <v>10</v>
      </c>
      <c r="M90" s="388"/>
      <c r="N90" s="387" t="s">
        <v>4721</v>
      </c>
      <c r="O90" s="387"/>
      <c r="P90" s="387">
        <v>120</v>
      </c>
      <c r="Q90" s="387" t="s">
        <v>42</v>
      </c>
      <c r="R90" s="387" t="s">
        <v>42</v>
      </c>
      <c r="S90" s="387" t="s">
        <v>42</v>
      </c>
      <c r="T90" s="387" t="s">
        <v>3719</v>
      </c>
      <c r="U90" s="387" t="s">
        <v>4360</v>
      </c>
      <c r="V90" s="387" t="s">
        <v>41</v>
      </c>
      <c r="W90" s="392">
        <v>46266</v>
      </c>
      <c r="X90" s="392">
        <v>46327</v>
      </c>
      <c r="Y90" s="387"/>
    </row>
    <row r="91" ht="48" spans="1:25">
      <c r="A91" s="387">
        <v>82</v>
      </c>
      <c r="B91" s="387" t="s">
        <v>103</v>
      </c>
      <c r="C91" s="387" t="s">
        <v>104</v>
      </c>
      <c r="D91" s="387" t="s">
        <v>105</v>
      </c>
      <c r="E91" s="387" t="s">
        <v>4722</v>
      </c>
      <c r="F91" s="387" t="s">
        <v>4355</v>
      </c>
      <c r="G91" s="387" t="s">
        <v>4677</v>
      </c>
      <c r="H91" s="387" t="s">
        <v>37</v>
      </c>
      <c r="I91" s="387" t="s">
        <v>4723</v>
      </c>
      <c r="J91" s="388">
        <v>2</v>
      </c>
      <c r="K91" s="388"/>
      <c r="L91" s="388">
        <v>2</v>
      </c>
      <c r="M91" s="388"/>
      <c r="N91" s="387" t="s">
        <v>4724</v>
      </c>
      <c r="O91" s="387"/>
      <c r="P91" s="387">
        <v>80</v>
      </c>
      <c r="Q91" s="387" t="s">
        <v>42</v>
      </c>
      <c r="R91" s="387" t="s">
        <v>42</v>
      </c>
      <c r="S91" s="387" t="s">
        <v>42</v>
      </c>
      <c r="T91" s="387" t="s">
        <v>3719</v>
      </c>
      <c r="U91" s="387" t="s">
        <v>4360</v>
      </c>
      <c r="V91" s="387" t="s">
        <v>41</v>
      </c>
      <c r="W91" s="392">
        <v>46266</v>
      </c>
      <c r="X91" s="392">
        <v>46327</v>
      </c>
      <c r="Y91" s="387"/>
    </row>
    <row r="92" ht="60" spans="1:25">
      <c r="A92" s="387">
        <v>83</v>
      </c>
      <c r="B92" s="387" t="s">
        <v>103</v>
      </c>
      <c r="C92" s="387" t="s">
        <v>104</v>
      </c>
      <c r="D92" s="387" t="s">
        <v>105</v>
      </c>
      <c r="E92" s="387" t="s">
        <v>4725</v>
      </c>
      <c r="F92" s="387" t="s">
        <v>4355</v>
      </c>
      <c r="G92" s="387" t="s">
        <v>4726</v>
      </c>
      <c r="H92" s="387" t="s">
        <v>37</v>
      </c>
      <c r="I92" s="387" t="s">
        <v>4727</v>
      </c>
      <c r="J92" s="388">
        <v>45</v>
      </c>
      <c r="K92" s="388"/>
      <c r="L92" s="388">
        <v>45</v>
      </c>
      <c r="M92" s="388"/>
      <c r="N92" s="387" t="s">
        <v>4728</v>
      </c>
      <c r="O92" s="387"/>
      <c r="P92" s="387">
        <v>171</v>
      </c>
      <c r="Q92" s="387" t="s">
        <v>42</v>
      </c>
      <c r="R92" s="387" t="s">
        <v>42</v>
      </c>
      <c r="S92" s="387" t="s">
        <v>42</v>
      </c>
      <c r="T92" s="387" t="s">
        <v>3719</v>
      </c>
      <c r="U92" s="387" t="s">
        <v>4360</v>
      </c>
      <c r="V92" s="387" t="s">
        <v>41</v>
      </c>
      <c r="W92" s="392">
        <v>46174</v>
      </c>
      <c r="X92" s="392">
        <v>46357</v>
      </c>
      <c r="Y92" s="387"/>
    </row>
    <row r="93" ht="60" spans="1:25">
      <c r="A93" s="387">
        <v>84</v>
      </c>
      <c r="B93" s="387" t="s">
        <v>103</v>
      </c>
      <c r="C93" s="387" t="s">
        <v>1622</v>
      </c>
      <c r="D93" s="387" t="s">
        <v>4729</v>
      </c>
      <c r="E93" s="387" t="s">
        <v>4730</v>
      </c>
      <c r="F93" s="387" t="s">
        <v>4355</v>
      </c>
      <c r="G93" s="387" t="s">
        <v>4731</v>
      </c>
      <c r="H93" s="387" t="s">
        <v>37</v>
      </c>
      <c r="I93" s="387" t="s">
        <v>4732</v>
      </c>
      <c r="J93" s="388">
        <v>10</v>
      </c>
      <c r="K93" s="388">
        <v>10</v>
      </c>
      <c r="L93" s="388"/>
      <c r="M93" s="388"/>
      <c r="N93" s="387" t="s">
        <v>4733</v>
      </c>
      <c r="O93" s="387"/>
      <c r="P93" s="387">
        <v>220</v>
      </c>
      <c r="Q93" s="387" t="s">
        <v>42</v>
      </c>
      <c r="R93" s="387" t="s">
        <v>42</v>
      </c>
      <c r="S93" s="387" t="s">
        <v>42</v>
      </c>
      <c r="T93" s="387" t="s">
        <v>3719</v>
      </c>
      <c r="U93" s="387" t="s">
        <v>4360</v>
      </c>
      <c r="V93" s="387" t="s">
        <v>41</v>
      </c>
      <c r="W93" s="392">
        <v>46235</v>
      </c>
      <c r="X93" s="392">
        <v>46266</v>
      </c>
      <c r="Y93" s="387"/>
    </row>
    <row r="94" ht="72" spans="1:25">
      <c r="A94" s="387">
        <v>85</v>
      </c>
      <c r="B94" s="387" t="s">
        <v>103</v>
      </c>
      <c r="C94" s="387" t="s">
        <v>1622</v>
      </c>
      <c r="D94" s="387" t="s">
        <v>4729</v>
      </c>
      <c r="E94" s="387" t="s">
        <v>4734</v>
      </c>
      <c r="F94" s="387" t="s">
        <v>4355</v>
      </c>
      <c r="G94" s="387" t="s">
        <v>4735</v>
      </c>
      <c r="H94" s="387" t="s">
        <v>37</v>
      </c>
      <c r="I94" s="387" t="s">
        <v>4732</v>
      </c>
      <c r="J94" s="388">
        <v>10</v>
      </c>
      <c r="K94" s="388">
        <v>10</v>
      </c>
      <c r="L94" s="388"/>
      <c r="M94" s="388"/>
      <c r="N94" s="387" t="s">
        <v>4736</v>
      </c>
      <c r="O94" s="387"/>
      <c r="P94" s="387">
        <v>279</v>
      </c>
      <c r="Q94" s="387" t="s">
        <v>42</v>
      </c>
      <c r="R94" s="387" t="s">
        <v>42</v>
      </c>
      <c r="S94" s="387" t="s">
        <v>42</v>
      </c>
      <c r="T94" s="387" t="s">
        <v>3719</v>
      </c>
      <c r="U94" s="387" t="s">
        <v>4360</v>
      </c>
      <c r="V94" s="387" t="s">
        <v>41</v>
      </c>
      <c r="W94" s="392">
        <v>46235</v>
      </c>
      <c r="X94" s="392">
        <v>46266</v>
      </c>
      <c r="Y94" s="387"/>
    </row>
    <row r="95" ht="60" spans="1:25">
      <c r="A95" s="387">
        <v>86</v>
      </c>
      <c r="B95" s="387" t="s">
        <v>103</v>
      </c>
      <c r="C95" s="387" t="s">
        <v>1622</v>
      </c>
      <c r="D95" s="387" t="s">
        <v>4729</v>
      </c>
      <c r="E95" s="387" t="s">
        <v>4737</v>
      </c>
      <c r="F95" s="387" t="s">
        <v>4355</v>
      </c>
      <c r="G95" s="387" t="s">
        <v>4738</v>
      </c>
      <c r="H95" s="387" t="s">
        <v>4739</v>
      </c>
      <c r="I95" s="387" t="s">
        <v>4740</v>
      </c>
      <c r="J95" s="388">
        <v>10</v>
      </c>
      <c r="K95" s="388">
        <v>10</v>
      </c>
      <c r="L95" s="388"/>
      <c r="M95" s="388"/>
      <c r="N95" s="387" t="s">
        <v>4741</v>
      </c>
      <c r="O95" s="387"/>
      <c r="P95" s="387">
        <v>224</v>
      </c>
      <c r="Q95" s="387" t="s">
        <v>42</v>
      </c>
      <c r="R95" s="387" t="s">
        <v>42</v>
      </c>
      <c r="S95" s="387" t="s">
        <v>42</v>
      </c>
      <c r="T95" s="387" t="s">
        <v>3719</v>
      </c>
      <c r="U95" s="387" t="s">
        <v>4360</v>
      </c>
      <c r="V95" s="387" t="s">
        <v>41</v>
      </c>
      <c r="W95" s="392">
        <v>46235</v>
      </c>
      <c r="X95" s="392">
        <v>46266</v>
      </c>
      <c r="Y95" s="387"/>
    </row>
    <row r="96" ht="96" spans="1:25">
      <c r="A96" s="387">
        <v>87</v>
      </c>
      <c r="B96" s="387" t="s">
        <v>103</v>
      </c>
      <c r="C96" s="387" t="s">
        <v>104</v>
      </c>
      <c r="D96" s="387" t="s">
        <v>4742</v>
      </c>
      <c r="E96" s="387" t="s">
        <v>4743</v>
      </c>
      <c r="F96" s="387" t="s">
        <v>4381</v>
      </c>
      <c r="G96" s="387" t="s">
        <v>4382</v>
      </c>
      <c r="H96" s="387" t="s">
        <v>37</v>
      </c>
      <c r="I96" s="387" t="s">
        <v>4744</v>
      </c>
      <c r="J96" s="388">
        <v>44</v>
      </c>
      <c r="K96" s="388">
        <v>44</v>
      </c>
      <c r="L96" s="388"/>
      <c r="M96" s="388"/>
      <c r="N96" s="387" t="s">
        <v>4745</v>
      </c>
      <c r="O96" s="387" t="s">
        <v>4746</v>
      </c>
      <c r="P96" s="387"/>
      <c r="Q96" s="387" t="s">
        <v>42</v>
      </c>
      <c r="R96" s="387" t="s">
        <v>42</v>
      </c>
      <c r="S96" s="387" t="s">
        <v>42</v>
      </c>
      <c r="T96" s="387" t="s">
        <v>4311</v>
      </c>
      <c r="U96" s="387" t="s">
        <v>4386</v>
      </c>
      <c r="V96" s="387" t="s">
        <v>41</v>
      </c>
      <c r="W96" s="387">
        <v>2026.1</v>
      </c>
      <c r="X96" s="387">
        <v>2026.12</v>
      </c>
      <c r="Y96" s="387"/>
    </row>
    <row r="97" ht="120" spans="1:25">
      <c r="A97" s="387">
        <v>88</v>
      </c>
      <c r="B97" s="387" t="s">
        <v>103</v>
      </c>
      <c r="C97" s="387" t="s">
        <v>3995</v>
      </c>
      <c r="D97" s="387" t="s">
        <v>3996</v>
      </c>
      <c r="E97" s="393" t="s">
        <v>4747</v>
      </c>
      <c r="F97" s="387" t="s">
        <v>4381</v>
      </c>
      <c r="G97" s="387" t="s">
        <v>4748</v>
      </c>
      <c r="H97" s="387" t="s">
        <v>37</v>
      </c>
      <c r="I97" s="387" t="s">
        <v>4749</v>
      </c>
      <c r="J97" s="388">
        <v>115</v>
      </c>
      <c r="K97" s="388">
        <v>115</v>
      </c>
      <c r="L97" s="388"/>
      <c r="M97" s="388"/>
      <c r="N97" s="387" t="s">
        <v>4750</v>
      </c>
      <c r="O97" s="387" t="s">
        <v>4751</v>
      </c>
      <c r="P97" s="387">
        <v>1000</v>
      </c>
      <c r="Q97" s="387" t="s">
        <v>42</v>
      </c>
      <c r="R97" s="387" t="s">
        <v>42</v>
      </c>
      <c r="S97" s="387" t="s">
        <v>42</v>
      </c>
      <c r="T97" s="387" t="s">
        <v>4311</v>
      </c>
      <c r="U97" s="387" t="s">
        <v>4386</v>
      </c>
      <c r="V97" s="387" t="s">
        <v>41</v>
      </c>
      <c r="W97" s="387">
        <v>2026.1</v>
      </c>
      <c r="X97" s="387">
        <v>2026.12</v>
      </c>
      <c r="Y97" s="387"/>
    </row>
    <row r="98" ht="60" spans="1:25">
      <c r="A98" s="387">
        <v>89</v>
      </c>
      <c r="B98" s="387" t="s">
        <v>103</v>
      </c>
      <c r="C98" s="387" t="s">
        <v>104</v>
      </c>
      <c r="D98" s="387" t="s">
        <v>1523</v>
      </c>
      <c r="E98" s="387" t="s">
        <v>4752</v>
      </c>
      <c r="F98" s="387" t="s">
        <v>4381</v>
      </c>
      <c r="G98" s="387" t="s">
        <v>4753</v>
      </c>
      <c r="H98" s="387" t="s">
        <v>37</v>
      </c>
      <c r="I98" s="387" t="s">
        <v>4754</v>
      </c>
      <c r="J98" s="388">
        <v>40</v>
      </c>
      <c r="K98" s="388">
        <v>40</v>
      </c>
      <c r="L98" s="388"/>
      <c r="M98" s="388"/>
      <c r="N98" s="387" t="s">
        <v>4755</v>
      </c>
      <c r="O98" s="387" t="s">
        <v>4756</v>
      </c>
      <c r="P98" s="387">
        <v>560</v>
      </c>
      <c r="Q98" s="387" t="s">
        <v>42</v>
      </c>
      <c r="R98" s="387" t="s">
        <v>42</v>
      </c>
      <c r="S98" s="387" t="s">
        <v>42</v>
      </c>
      <c r="T98" s="387" t="s">
        <v>4311</v>
      </c>
      <c r="U98" s="387" t="s">
        <v>4386</v>
      </c>
      <c r="V98" s="387" t="s">
        <v>41</v>
      </c>
      <c r="W98" s="387">
        <v>2026.1</v>
      </c>
      <c r="X98" s="387">
        <v>2026.12</v>
      </c>
      <c r="Y98" s="387"/>
    </row>
    <row r="99" ht="108" spans="1:25">
      <c r="A99" s="387">
        <v>90</v>
      </c>
      <c r="B99" s="387" t="s">
        <v>103</v>
      </c>
      <c r="C99" s="387" t="s">
        <v>104</v>
      </c>
      <c r="D99" s="387" t="s">
        <v>1523</v>
      </c>
      <c r="E99" s="387" t="s">
        <v>4757</v>
      </c>
      <c r="F99" s="387" t="s">
        <v>4381</v>
      </c>
      <c r="G99" s="387" t="s">
        <v>4753</v>
      </c>
      <c r="H99" s="387" t="s">
        <v>37</v>
      </c>
      <c r="I99" s="387" t="s">
        <v>4758</v>
      </c>
      <c r="J99" s="388">
        <v>100</v>
      </c>
      <c r="K99" s="388">
        <v>100</v>
      </c>
      <c r="L99" s="388"/>
      <c r="M99" s="388"/>
      <c r="N99" s="387" t="s">
        <v>4759</v>
      </c>
      <c r="O99" s="387" t="s">
        <v>4751</v>
      </c>
      <c r="P99" s="387">
        <v>4038</v>
      </c>
      <c r="Q99" s="387" t="s">
        <v>42</v>
      </c>
      <c r="R99" s="387" t="s">
        <v>42</v>
      </c>
      <c r="S99" s="387" t="s">
        <v>42</v>
      </c>
      <c r="T99" s="387" t="s">
        <v>4311</v>
      </c>
      <c r="U99" s="387" t="s">
        <v>4386</v>
      </c>
      <c r="V99" s="387" t="s">
        <v>41</v>
      </c>
      <c r="W99" s="387">
        <v>2026.1</v>
      </c>
      <c r="X99" s="387">
        <v>2026.12</v>
      </c>
      <c r="Y99" s="387"/>
    </row>
    <row r="100" ht="96" spans="1:25">
      <c r="A100" s="387">
        <v>91</v>
      </c>
      <c r="B100" s="387" t="s">
        <v>103</v>
      </c>
      <c r="C100" s="387" t="s">
        <v>104</v>
      </c>
      <c r="D100" s="387" t="s">
        <v>1523</v>
      </c>
      <c r="E100" s="387" t="s">
        <v>4760</v>
      </c>
      <c r="F100" s="387" t="s">
        <v>4381</v>
      </c>
      <c r="G100" s="387" t="s">
        <v>4753</v>
      </c>
      <c r="H100" s="387" t="s">
        <v>37</v>
      </c>
      <c r="I100" s="387" t="s">
        <v>4761</v>
      </c>
      <c r="J100" s="388">
        <v>45</v>
      </c>
      <c r="K100" s="388">
        <v>45</v>
      </c>
      <c r="L100" s="388"/>
      <c r="M100" s="388"/>
      <c r="N100" s="387" t="s">
        <v>4762</v>
      </c>
      <c r="O100" s="387" t="s">
        <v>4756</v>
      </c>
      <c r="P100" s="387">
        <v>888</v>
      </c>
      <c r="Q100" s="387" t="s">
        <v>42</v>
      </c>
      <c r="R100" s="387" t="s">
        <v>42</v>
      </c>
      <c r="S100" s="387" t="s">
        <v>42</v>
      </c>
      <c r="T100" s="387" t="s">
        <v>4311</v>
      </c>
      <c r="U100" s="387" t="s">
        <v>4386</v>
      </c>
      <c r="V100" s="387" t="s">
        <v>41</v>
      </c>
      <c r="W100" s="387">
        <v>2026.7</v>
      </c>
      <c r="X100" s="387">
        <v>2026.12</v>
      </c>
      <c r="Y100" s="387"/>
    </row>
    <row r="101" ht="96" spans="1:25">
      <c r="A101" s="387">
        <v>92</v>
      </c>
      <c r="B101" s="387" t="s">
        <v>103</v>
      </c>
      <c r="C101" s="387" t="s">
        <v>4763</v>
      </c>
      <c r="D101" s="387" t="s">
        <v>1523</v>
      </c>
      <c r="E101" s="387" t="s">
        <v>4764</v>
      </c>
      <c r="F101" s="387" t="s">
        <v>4381</v>
      </c>
      <c r="G101" s="387" t="s">
        <v>4753</v>
      </c>
      <c r="H101" s="387" t="s">
        <v>37</v>
      </c>
      <c r="I101" s="387" t="s">
        <v>4765</v>
      </c>
      <c r="J101" s="388">
        <v>42</v>
      </c>
      <c r="K101" s="388">
        <v>42</v>
      </c>
      <c r="L101" s="388"/>
      <c r="M101" s="388"/>
      <c r="N101" s="387" t="s">
        <v>4766</v>
      </c>
      <c r="O101" s="387" t="s">
        <v>4756</v>
      </c>
      <c r="P101" s="387">
        <v>960</v>
      </c>
      <c r="Q101" s="387" t="s">
        <v>42</v>
      </c>
      <c r="R101" s="387" t="s">
        <v>42</v>
      </c>
      <c r="S101" s="387" t="s">
        <v>42</v>
      </c>
      <c r="T101" s="387" t="s">
        <v>4311</v>
      </c>
      <c r="U101" s="387" t="s">
        <v>4386</v>
      </c>
      <c r="V101" s="387" t="s">
        <v>41</v>
      </c>
      <c r="W101" s="387">
        <v>2026.7</v>
      </c>
      <c r="X101" s="387">
        <v>2026.12</v>
      </c>
      <c r="Y101" s="387"/>
    </row>
    <row r="102" ht="96" spans="1:25">
      <c r="A102" s="387">
        <v>93</v>
      </c>
      <c r="B102" s="387" t="s">
        <v>103</v>
      </c>
      <c r="C102" s="387" t="s">
        <v>104</v>
      </c>
      <c r="D102" s="387" t="s">
        <v>1523</v>
      </c>
      <c r="E102" s="387" t="s">
        <v>4767</v>
      </c>
      <c r="F102" s="387" t="s">
        <v>4381</v>
      </c>
      <c r="G102" s="387" t="s">
        <v>4768</v>
      </c>
      <c r="H102" s="387" t="s">
        <v>37</v>
      </c>
      <c r="I102" s="387" t="s">
        <v>4769</v>
      </c>
      <c r="J102" s="388">
        <v>15</v>
      </c>
      <c r="K102" s="388">
        <v>15</v>
      </c>
      <c r="L102" s="388"/>
      <c r="M102" s="388"/>
      <c r="N102" s="387" t="s">
        <v>4770</v>
      </c>
      <c r="O102" s="387" t="s">
        <v>4756</v>
      </c>
      <c r="P102" s="387">
        <v>1460</v>
      </c>
      <c r="Q102" s="387" t="s">
        <v>42</v>
      </c>
      <c r="R102" s="387" t="s">
        <v>42</v>
      </c>
      <c r="S102" s="387" t="s">
        <v>42</v>
      </c>
      <c r="T102" s="387" t="s">
        <v>4311</v>
      </c>
      <c r="U102" s="387" t="s">
        <v>4386</v>
      </c>
      <c r="V102" s="387" t="s">
        <v>41</v>
      </c>
      <c r="W102" s="387">
        <v>2026.7</v>
      </c>
      <c r="X102" s="387">
        <v>2026.12</v>
      </c>
      <c r="Y102" s="387"/>
    </row>
    <row r="103" ht="192" spans="1:25">
      <c r="A103" s="387">
        <v>94</v>
      </c>
      <c r="B103" s="387" t="s">
        <v>103</v>
      </c>
      <c r="C103" s="387" t="s">
        <v>1622</v>
      </c>
      <c r="D103" s="387" t="s">
        <v>1645</v>
      </c>
      <c r="E103" s="387" t="s">
        <v>4771</v>
      </c>
      <c r="F103" s="387" t="s">
        <v>4381</v>
      </c>
      <c r="G103" s="387" t="s">
        <v>4753</v>
      </c>
      <c r="H103" s="387" t="s">
        <v>37</v>
      </c>
      <c r="I103" s="387" t="s">
        <v>4772</v>
      </c>
      <c r="J103" s="388">
        <v>100</v>
      </c>
      <c r="K103" s="388">
        <v>100</v>
      </c>
      <c r="L103" s="388"/>
      <c r="M103" s="388"/>
      <c r="N103" s="387" t="s">
        <v>4773</v>
      </c>
      <c r="O103" s="387" t="s">
        <v>4774</v>
      </c>
      <c r="P103" s="387">
        <v>421</v>
      </c>
      <c r="Q103" s="387" t="s">
        <v>42</v>
      </c>
      <c r="R103" s="387" t="s">
        <v>42</v>
      </c>
      <c r="S103" s="387" t="s">
        <v>42</v>
      </c>
      <c r="T103" s="387" t="s">
        <v>4311</v>
      </c>
      <c r="U103" s="387" t="s">
        <v>4386</v>
      </c>
      <c r="V103" s="387" t="s">
        <v>41</v>
      </c>
      <c r="W103" s="387">
        <v>2026.7</v>
      </c>
      <c r="X103" s="387">
        <v>2026.12</v>
      </c>
      <c r="Y103" s="387"/>
    </row>
    <row r="104" ht="120" spans="1:25">
      <c r="A104" s="387">
        <v>95</v>
      </c>
      <c r="B104" s="387" t="s">
        <v>103</v>
      </c>
      <c r="C104" s="387" t="s">
        <v>3995</v>
      </c>
      <c r="D104" s="387" t="s">
        <v>3996</v>
      </c>
      <c r="E104" s="387" t="s">
        <v>4775</v>
      </c>
      <c r="F104" s="387" t="s">
        <v>4381</v>
      </c>
      <c r="G104" s="387" t="s">
        <v>4776</v>
      </c>
      <c r="H104" s="387" t="s">
        <v>37</v>
      </c>
      <c r="I104" s="387" t="s">
        <v>4777</v>
      </c>
      <c r="J104" s="388">
        <v>178</v>
      </c>
      <c r="K104" s="388">
        <v>178</v>
      </c>
      <c r="L104" s="388"/>
      <c r="M104" s="388"/>
      <c r="N104" s="387" t="s">
        <v>4778</v>
      </c>
      <c r="O104" s="387" t="s">
        <v>4751</v>
      </c>
      <c r="P104" s="387">
        <v>394</v>
      </c>
      <c r="Q104" s="387" t="s">
        <v>42</v>
      </c>
      <c r="R104" s="387" t="s">
        <v>42</v>
      </c>
      <c r="S104" s="387" t="s">
        <v>42</v>
      </c>
      <c r="T104" s="387" t="s">
        <v>4311</v>
      </c>
      <c r="U104" s="387" t="s">
        <v>4386</v>
      </c>
      <c r="V104" s="387" t="s">
        <v>41</v>
      </c>
      <c r="W104" s="387">
        <v>2026.7</v>
      </c>
      <c r="X104" s="387">
        <v>2026.12</v>
      </c>
      <c r="Y104" s="387"/>
    </row>
    <row r="105" ht="120" spans="1:25">
      <c r="A105" s="387">
        <v>96</v>
      </c>
      <c r="B105" s="387" t="s">
        <v>103</v>
      </c>
      <c r="C105" s="387" t="s">
        <v>104</v>
      </c>
      <c r="D105" s="387" t="s">
        <v>1523</v>
      </c>
      <c r="E105" s="387" t="s">
        <v>4779</v>
      </c>
      <c r="F105" s="387" t="s">
        <v>4381</v>
      </c>
      <c r="G105" s="387" t="s">
        <v>4780</v>
      </c>
      <c r="H105" s="387" t="s">
        <v>37</v>
      </c>
      <c r="I105" s="387" t="s">
        <v>4781</v>
      </c>
      <c r="J105" s="388">
        <v>40</v>
      </c>
      <c r="K105" s="388">
        <v>40</v>
      </c>
      <c r="L105" s="388"/>
      <c r="M105" s="388"/>
      <c r="N105" s="387" t="s">
        <v>4782</v>
      </c>
      <c r="O105" s="387" t="s">
        <v>4756</v>
      </c>
      <c r="P105" s="387">
        <v>413</v>
      </c>
      <c r="Q105" s="387" t="s">
        <v>42</v>
      </c>
      <c r="R105" s="387" t="s">
        <v>42</v>
      </c>
      <c r="S105" s="387" t="s">
        <v>42</v>
      </c>
      <c r="T105" s="387" t="s">
        <v>4311</v>
      </c>
      <c r="U105" s="387" t="s">
        <v>4386</v>
      </c>
      <c r="V105" s="387" t="s">
        <v>41</v>
      </c>
      <c r="W105" s="387">
        <v>2026.7</v>
      </c>
      <c r="X105" s="387">
        <v>2026.12</v>
      </c>
      <c r="Y105" s="387"/>
    </row>
    <row r="106" ht="96" spans="1:25">
      <c r="A106" s="387">
        <v>97</v>
      </c>
      <c r="B106" s="387" t="s">
        <v>103</v>
      </c>
      <c r="C106" s="387" t="s">
        <v>4783</v>
      </c>
      <c r="D106" s="387" t="s">
        <v>3996</v>
      </c>
      <c r="E106" s="387" t="s">
        <v>4784</v>
      </c>
      <c r="F106" s="387" t="s">
        <v>4436</v>
      </c>
      <c r="G106" s="387" t="s">
        <v>4785</v>
      </c>
      <c r="H106" s="387" t="s">
        <v>37</v>
      </c>
      <c r="I106" s="387" t="s">
        <v>4786</v>
      </c>
      <c r="J106" s="388">
        <v>28</v>
      </c>
      <c r="K106" s="388">
        <v>28</v>
      </c>
      <c r="L106" s="388"/>
      <c r="M106" s="388"/>
      <c r="N106" s="387" t="s">
        <v>4439</v>
      </c>
      <c r="O106" s="387" t="s">
        <v>4787</v>
      </c>
      <c r="P106" s="387">
        <v>1631</v>
      </c>
      <c r="Q106" s="387" t="s">
        <v>42</v>
      </c>
      <c r="R106" s="387" t="s">
        <v>42</v>
      </c>
      <c r="S106" s="387" t="s">
        <v>42</v>
      </c>
      <c r="T106" s="387" t="s">
        <v>4311</v>
      </c>
      <c r="U106" s="387" t="s">
        <v>4441</v>
      </c>
      <c r="V106" s="387" t="s">
        <v>41</v>
      </c>
      <c r="W106" s="387">
        <v>2026.02</v>
      </c>
      <c r="X106" s="387">
        <v>2026.12</v>
      </c>
      <c r="Y106" s="387"/>
    </row>
    <row r="107" ht="72" spans="1:25">
      <c r="A107" s="387">
        <v>98</v>
      </c>
      <c r="B107" s="387" t="s">
        <v>103</v>
      </c>
      <c r="C107" s="387" t="s">
        <v>4783</v>
      </c>
      <c r="D107" s="387" t="s">
        <v>3996</v>
      </c>
      <c r="E107" s="387" t="s">
        <v>4788</v>
      </c>
      <c r="F107" s="387" t="s">
        <v>4436</v>
      </c>
      <c r="G107" s="387" t="s">
        <v>4789</v>
      </c>
      <c r="H107" s="387" t="s">
        <v>37</v>
      </c>
      <c r="I107" s="387" t="s">
        <v>4790</v>
      </c>
      <c r="J107" s="388">
        <v>60</v>
      </c>
      <c r="K107" s="388">
        <v>60</v>
      </c>
      <c r="L107" s="388"/>
      <c r="M107" s="388"/>
      <c r="N107" s="387" t="s">
        <v>4791</v>
      </c>
      <c r="O107" s="387" t="s">
        <v>4792</v>
      </c>
      <c r="P107" s="387">
        <v>11713</v>
      </c>
      <c r="Q107" s="387" t="s">
        <v>42</v>
      </c>
      <c r="R107" s="387" t="s">
        <v>42</v>
      </c>
      <c r="S107" s="387" t="s">
        <v>42</v>
      </c>
      <c r="T107" s="387" t="s">
        <v>4311</v>
      </c>
      <c r="U107" s="387" t="s">
        <v>4441</v>
      </c>
      <c r="V107" s="387" t="s">
        <v>41</v>
      </c>
      <c r="W107" s="387" t="s">
        <v>4442</v>
      </c>
      <c r="X107" s="387" t="s">
        <v>4346</v>
      </c>
      <c r="Y107" s="387"/>
    </row>
    <row r="108" ht="156" spans="1:25">
      <c r="A108" s="387">
        <v>99</v>
      </c>
      <c r="B108" s="387" t="s">
        <v>103</v>
      </c>
      <c r="C108" s="387" t="s">
        <v>4783</v>
      </c>
      <c r="D108" s="387" t="s">
        <v>3996</v>
      </c>
      <c r="E108" s="387" t="s">
        <v>4793</v>
      </c>
      <c r="F108" s="387" t="s">
        <v>4436</v>
      </c>
      <c r="G108" s="387" t="s">
        <v>4794</v>
      </c>
      <c r="H108" s="387" t="s">
        <v>37</v>
      </c>
      <c r="I108" s="387" t="s">
        <v>4795</v>
      </c>
      <c r="J108" s="388">
        <v>204</v>
      </c>
      <c r="K108" s="388">
        <v>204</v>
      </c>
      <c r="L108" s="388"/>
      <c r="M108" s="388"/>
      <c r="N108" s="387" t="s">
        <v>4796</v>
      </c>
      <c r="O108" s="387" t="s">
        <v>4797</v>
      </c>
      <c r="P108" s="387">
        <v>1028</v>
      </c>
      <c r="Q108" s="387" t="s">
        <v>42</v>
      </c>
      <c r="R108" s="387" t="s">
        <v>42</v>
      </c>
      <c r="S108" s="387" t="s">
        <v>42</v>
      </c>
      <c r="T108" s="387" t="s">
        <v>4311</v>
      </c>
      <c r="U108" s="387" t="s">
        <v>4441</v>
      </c>
      <c r="V108" s="387" t="s">
        <v>41</v>
      </c>
      <c r="W108" s="387" t="s">
        <v>4442</v>
      </c>
      <c r="X108" s="387" t="s">
        <v>4346</v>
      </c>
      <c r="Y108" s="391"/>
    </row>
    <row r="109" ht="409.5" spans="1:25">
      <c r="A109" s="387">
        <v>100</v>
      </c>
      <c r="B109" s="387" t="s">
        <v>103</v>
      </c>
      <c r="C109" s="387" t="s">
        <v>4798</v>
      </c>
      <c r="D109" s="387" t="s">
        <v>1523</v>
      </c>
      <c r="E109" s="387" t="s">
        <v>4799</v>
      </c>
      <c r="F109" s="387" t="s">
        <v>4436</v>
      </c>
      <c r="G109" s="387" t="s">
        <v>4785</v>
      </c>
      <c r="H109" s="387" t="s">
        <v>37</v>
      </c>
      <c r="I109" s="387" t="s">
        <v>4800</v>
      </c>
      <c r="J109" s="388">
        <v>50</v>
      </c>
      <c r="K109" s="388">
        <v>50</v>
      </c>
      <c r="L109" s="388"/>
      <c r="M109" s="388"/>
      <c r="N109" s="387" t="s">
        <v>4801</v>
      </c>
      <c r="O109" s="387" t="s">
        <v>4802</v>
      </c>
      <c r="P109" s="387">
        <v>413</v>
      </c>
      <c r="Q109" s="387" t="s">
        <v>42</v>
      </c>
      <c r="R109" s="387" t="s">
        <v>42</v>
      </c>
      <c r="S109" s="387" t="s">
        <v>42</v>
      </c>
      <c r="T109" s="387" t="s">
        <v>4311</v>
      </c>
      <c r="U109" s="387" t="s">
        <v>4441</v>
      </c>
      <c r="V109" s="387" t="s">
        <v>41</v>
      </c>
      <c r="W109" s="387" t="s">
        <v>4442</v>
      </c>
      <c r="X109" s="387" t="s">
        <v>4346</v>
      </c>
      <c r="Y109" s="387"/>
    </row>
    <row r="110" ht="120" spans="1:25">
      <c r="A110" s="387">
        <v>101</v>
      </c>
      <c r="B110" s="387" t="s">
        <v>103</v>
      </c>
      <c r="C110" s="387" t="s">
        <v>3995</v>
      </c>
      <c r="D110" s="387" t="s">
        <v>3996</v>
      </c>
      <c r="E110" s="387" t="s">
        <v>4803</v>
      </c>
      <c r="F110" s="387" t="s">
        <v>4436</v>
      </c>
      <c r="G110" s="387" t="s">
        <v>4444</v>
      </c>
      <c r="H110" s="387" t="s">
        <v>4445</v>
      </c>
      <c r="I110" s="387" t="s">
        <v>4804</v>
      </c>
      <c r="J110" s="388">
        <v>20</v>
      </c>
      <c r="K110" s="388">
        <v>20</v>
      </c>
      <c r="L110" s="388"/>
      <c r="M110" s="388"/>
      <c r="N110" s="387" t="s">
        <v>4805</v>
      </c>
      <c r="O110" s="387" t="s">
        <v>4806</v>
      </c>
      <c r="P110" s="387">
        <v>135</v>
      </c>
      <c r="Q110" s="387" t="s">
        <v>42</v>
      </c>
      <c r="R110" s="387" t="s">
        <v>42</v>
      </c>
      <c r="S110" s="387" t="s">
        <v>42</v>
      </c>
      <c r="T110" s="387" t="s">
        <v>4449</v>
      </c>
      <c r="U110" s="387" t="s">
        <v>4441</v>
      </c>
      <c r="V110" s="387" t="s">
        <v>41</v>
      </c>
      <c r="W110" s="387">
        <v>2026.05</v>
      </c>
      <c r="X110" s="387">
        <v>2026.07</v>
      </c>
      <c r="Y110" s="387"/>
    </row>
    <row r="111" ht="168" spans="1:25">
      <c r="A111" s="387">
        <v>102</v>
      </c>
      <c r="B111" s="387" t="s">
        <v>103</v>
      </c>
      <c r="C111" s="387" t="s">
        <v>104</v>
      </c>
      <c r="D111" s="387" t="s">
        <v>4783</v>
      </c>
      <c r="E111" s="410" t="s">
        <v>4807</v>
      </c>
      <c r="F111" s="387" t="s">
        <v>4455</v>
      </c>
      <c r="G111" s="387" t="s">
        <v>4478</v>
      </c>
      <c r="H111" s="387" t="s">
        <v>37</v>
      </c>
      <c r="I111" s="387" t="s">
        <v>4808</v>
      </c>
      <c r="J111" s="388">
        <v>50</v>
      </c>
      <c r="K111" s="388">
        <v>50</v>
      </c>
      <c r="L111" s="409"/>
      <c r="M111" s="409"/>
      <c r="N111" s="387" t="s">
        <v>4809</v>
      </c>
      <c r="O111" s="387" t="s">
        <v>1650</v>
      </c>
      <c r="P111" s="387">
        <v>1986</v>
      </c>
      <c r="Q111" s="387" t="s">
        <v>42</v>
      </c>
      <c r="R111" s="387" t="s">
        <v>42</v>
      </c>
      <c r="S111" s="387" t="s">
        <v>42</v>
      </c>
      <c r="T111" s="387" t="s">
        <v>4311</v>
      </c>
      <c r="U111" s="387" t="s">
        <v>4460</v>
      </c>
      <c r="V111" s="387" t="s">
        <v>41</v>
      </c>
      <c r="W111" s="387">
        <v>2026.3</v>
      </c>
      <c r="X111" s="411">
        <v>2026.1</v>
      </c>
      <c r="Y111" s="391"/>
    </row>
    <row r="112" ht="156" spans="1:25">
      <c r="A112" s="387">
        <v>103</v>
      </c>
      <c r="B112" s="387" t="s">
        <v>103</v>
      </c>
      <c r="C112" s="387" t="s">
        <v>104</v>
      </c>
      <c r="D112" s="387" t="s">
        <v>4783</v>
      </c>
      <c r="E112" s="387" t="s">
        <v>4810</v>
      </c>
      <c r="F112" s="387" t="s">
        <v>4455</v>
      </c>
      <c r="G112" s="387" t="s">
        <v>4811</v>
      </c>
      <c r="H112" s="387" t="s">
        <v>37</v>
      </c>
      <c r="I112" s="387" t="s">
        <v>4812</v>
      </c>
      <c r="J112" s="388">
        <v>36</v>
      </c>
      <c r="K112" s="388">
        <v>36</v>
      </c>
      <c r="L112" s="409"/>
      <c r="M112" s="409"/>
      <c r="N112" s="387" t="s">
        <v>4813</v>
      </c>
      <c r="O112" s="387" t="s">
        <v>1650</v>
      </c>
      <c r="P112" s="387">
        <v>1560</v>
      </c>
      <c r="Q112" s="387" t="s">
        <v>42</v>
      </c>
      <c r="R112" s="387" t="s">
        <v>42</v>
      </c>
      <c r="S112" s="387" t="s">
        <v>42</v>
      </c>
      <c r="T112" s="387" t="s">
        <v>4311</v>
      </c>
      <c r="U112" s="387" t="s">
        <v>4460</v>
      </c>
      <c r="V112" s="387" t="s">
        <v>41</v>
      </c>
      <c r="W112" s="387">
        <v>2026.3</v>
      </c>
      <c r="X112" s="411">
        <v>2026.1</v>
      </c>
      <c r="Y112" s="391"/>
    </row>
    <row r="113" ht="144" spans="1:25">
      <c r="A113" s="387">
        <v>104</v>
      </c>
      <c r="B113" s="387" t="s">
        <v>103</v>
      </c>
      <c r="C113" s="387" t="s">
        <v>104</v>
      </c>
      <c r="D113" s="387" t="s">
        <v>4783</v>
      </c>
      <c r="E113" s="387" t="s">
        <v>4814</v>
      </c>
      <c r="F113" s="387" t="s">
        <v>4455</v>
      </c>
      <c r="G113" s="387" t="s">
        <v>4815</v>
      </c>
      <c r="H113" s="387" t="s">
        <v>37</v>
      </c>
      <c r="I113" s="387" t="s">
        <v>4816</v>
      </c>
      <c r="J113" s="388">
        <v>45</v>
      </c>
      <c r="K113" s="388">
        <v>45</v>
      </c>
      <c r="L113" s="409"/>
      <c r="M113" s="409"/>
      <c r="N113" s="393" t="s">
        <v>4817</v>
      </c>
      <c r="O113" s="387" t="s">
        <v>4818</v>
      </c>
      <c r="P113" s="387">
        <v>1872</v>
      </c>
      <c r="Q113" s="387" t="s">
        <v>42</v>
      </c>
      <c r="R113" s="387" t="s">
        <v>42</v>
      </c>
      <c r="S113" s="387" t="s">
        <v>42</v>
      </c>
      <c r="T113" s="387" t="s">
        <v>4311</v>
      </c>
      <c r="U113" s="387" t="s">
        <v>4460</v>
      </c>
      <c r="V113" s="387" t="s">
        <v>41</v>
      </c>
      <c r="W113" s="387">
        <v>2026.3</v>
      </c>
      <c r="X113" s="411">
        <v>2026.1</v>
      </c>
      <c r="Y113" s="391"/>
    </row>
    <row r="114" ht="48" spans="1:25">
      <c r="A114" s="387">
        <v>105</v>
      </c>
      <c r="B114" s="387" t="s">
        <v>103</v>
      </c>
      <c r="C114" s="387" t="s">
        <v>104</v>
      </c>
      <c r="D114" s="387" t="s">
        <v>1523</v>
      </c>
      <c r="E114" s="387" t="s">
        <v>4819</v>
      </c>
      <c r="F114" s="387" t="s">
        <v>4455</v>
      </c>
      <c r="G114" s="387" t="s">
        <v>4456</v>
      </c>
      <c r="H114" s="387" t="s">
        <v>4457</v>
      </c>
      <c r="I114" s="387" t="s">
        <v>4820</v>
      </c>
      <c r="J114" s="388">
        <v>10</v>
      </c>
      <c r="K114" s="388">
        <v>10</v>
      </c>
      <c r="L114" s="388"/>
      <c r="M114" s="388"/>
      <c r="N114" s="387" t="s">
        <v>4821</v>
      </c>
      <c r="O114" s="387" t="s">
        <v>1650</v>
      </c>
      <c r="P114" s="387">
        <v>200</v>
      </c>
      <c r="Q114" s="387" t="s">
        <v>42</v>
      </c>
      <c r="R114" s="387" t="s">
        <v>41</v>
      </c>
      <c r="S114" s="387" t="s">
        <v>42</v>
      </c>
      <c r="T114" s="387" t="s">
        <v>4311</v>
      </c>
      <c r="U114" s="387" t="s">
        <v>4460</v>
      </c>
      <c r="V114" s="387"/>
      <c r="W114" s="387"/>
      <c r="X114" s="387"/>
      <c r="Y114" s="387"/>
    </row>
    <row r="115" ht="108" spans="1:25">
      <c r="A115" s="387">
        <v>106</v>
      </c>
      <c r="B115" s="387" t="s">
        <v>103</v>
      </c>
      <c r="C115" s="387" t="s">
        <v>104</v>
      </c>
      <c r="D115" s="387" t="s">
        <v>4822</v>
      </c>
      <c r="E115" s="387" t="s">
        <v>4823</v>
      </c>
      <c r="F115" s="387" t="s">
        <v>4455</v>
      </c>
      <c r="G115" s="387" t="s">
        <v>4824</v>
      </c>
      <c r="H115" s="387" t="s">
        <v>4457</v>
      </c>
      <c r="I115" s="393" t="s">
        <v>4825</v>
      </c>
      <c r="J115" s="388">
        <v>50</v>
      </c>
      <c r="K115" s="388">
        <v>50</v>
      </c>
      <c r="L115" s="388"/>
      <c r="M115" s="388"/>
      <c r="N115" s="387" t="s">
        <v>4826</v>
      </c>
      <c r="O115" s="389" t="s">
        <v>1650</v>
      </c>
      <c r="P115" s="387">
        <v>1180</v>
      </c>
      <c r="Q115" s="387" t="s">
        <v>42</v>
      </c>
      <c r="R115" s="387" t="s">
        <v>42</v>
      </c>
      <c r="S115" s="387" t="s">
        <v>41</v>
      </c>
      <c r="T115" s="387" t="s">
        <v>4311</v>
      </c>
      <c r="U115" s="387" t="s">
        <v>4460</v>
      </c>
      <c r="V115" s="392" t="s">
        <v>41</v>
      </c>
      <c r="W115" s="387">
        <v>2026.3</v>
      </c>
      <c r="X115" s="387">
        <v>2026.6</v>
      </c>
      <c r="Y115" s="387"/>
    </row>
    <row r="116" ht="60" spans="1:25">
      <c r="A116" s="387">
        <v>107</v>
      </c>
      <c r="B116" s="387" t="s">
        <v>103</v>
      </c>
      <c r="C116" s="387" t="s">
        <v>1622</v>
      </c>
      <c r="D116" s="387" t="s">
        <v>4729</v>
      </c>
      <c r="E116" s="387" t="s">
        <v>4827</v>
      </c>
      <c r="F116" s="387" t="s">
        <v>4455</v>
      </c>
      <c r="G116" s="387" t="s">
        <v>4828</v>
      </c>
      <c r="H116" s="387" t="s">
        <v>4829</v>
      </c>
      <c r="I116" s="387" t="s">
        <v>4830</v>
      </c>
      <c r="J116" s="388">
        <v>10</v>
      </c>
      <c r="K116" s="388">
        <v>10</v>
      </c>
      <c r="L116" s="388"/>
      <c r="M116" s="388"/>
      <c r="N116" s="387" t="s">
        <v>4831</v>
      </c>
      <c r="O116" s="387"/>
      <c r="P116" s="387">
        <v>300</v>
      </c>
      <c r="Q116" s="387" t="s">
        <v>42</v>
      </c>
      <c r="R116" s="387" t="s">
        <v>42</v>
      </c>
      <c r="S116" s="387" t="s">
        <v>42</v>
      </c>
      <c r="T116" s="387" t="s">
        <v>4415</v>
      </c>
      <c r="U116" s="387" t="s">
        <v>4828</v>
      </c>
      <c r="V116" s="387" t="s">
        <v>41</v>
      </c>
      <c r="W116" s="387">
        <v>2026.08</v>
      </c>
      <c r="X116" s="387">
        <v>2026.09</v>
      </c>
      <c r="Y116" s="387"/>
    </row>
    <row r="117" ht="60" spans="1:25">
      <c r="A117" s="387">
        <v>108</v>
      </c>
      <c r="B117" s="387" t="s">
        <v>103</v>
      </c>
      <c r="C117" s="387" t="s">
        <v>1622</v>
      </c>
      <c r="D117" s="387" t="s">
        <v>4729</v>
      </c>
      <c r="E117" s="387" t="s">
        <v>4832</v>
      </c>
      <c r="F117" s="387" t="s">
        <v>4455</v>
      </c>
      <c r="G117" s="387" t="s">
        <v>4828</v>
      </c>
      <c r="H117" s="387" t="s">
        <v>4833</v>
      </c>
      <c r="I117" s="387" t="s">
        <v>4830</v>
      </c>
      <c r="J117" s="388">
        <v>10</v>
      </c>
      <c r="K117" s="388">
        <v>10</v>
      </c>
      <c r="L117" s="388"/>
      <c r="M117" s="388"/>
      <c r="N117" s="387" t="s">
        <v>4834</v>
      </c>
      <c r="O117" s="387"/>
      <c r="P117" s="387">
        <v>200</v>
      </c>
      <c r="Q117" s="387" t="s">
        <v>42</v>
      </c>
      <c r="R117" s="387" t="s">
        <v>42</v>
      </c>
      <c r="S117" s="387" t="s">
        <v>42</v>
      </c>
      <c r="T117" s="387" t="s">
        <v>4415</v>
      </c>
      <c r="U117" s="387" t="s">
        <v>4828</v>
      </c>
      <c r="V117" s="387" t="s">
        <v>41</v>
      </c>
      <c r="W117" s="387">
        <v>2026.08</v>
      </c>
      <c r="X117" s="387">
        <v>2026.09</v>
      </c>
      <c r="Y117" s="387"/>
    </row>
    <row r="118" ht="36" spans="1:25">
      <c r="A118" s="387">
        <v>109</v>
      </c>
      <c r="B118" s="394" t="s">
        <v>103</v>
      </c>
      <c r="C118" s="394" t="s">
        <v>104</v>
      </c>
      <c r="D118" s="394" t="s">
        <v>4835</v>
      </c>
      <c r="E118" s="394" t="s">
        <v>4836</v>
      </c>
      <c r="F118" s="394" t="s">
        <v>192</v>
      </c>
      <c r="G118" s="394" t="s">
        <v>4493</v>
      </c>
      <c r="H118" s="394" t="s">
        <v>37</v>
      </c>
      <c r="I118" s="394" t="s">
        <v>4837</v>
      </c>
      <c r="J118" s="394">
        <v>50</v>
      </c>
      <c r="K118" s="394"/>
      <c r="L118" s="394">
        <v>50</v>
      </c>
      <c r="M118" s="394"/>
      <c r="N118" s="394" t="s">
        <v>4838</v>
      </c>
      <c r="O118" s="394" t="s">
        <v>4496</v>
      </c>
      <c r="P118" s="394">
        <v>3000</v>
      </c>
      <c r="Q118" s="394" t="s">
        <v>4839</v>
      </c>
      <c r="R118" s="394" t="s">
        <v>4839</v>
      </c>
      <c r="S118" s="394" t="s">
        <v>42</v>
      </c>
      <c r="T118" s="394" t="s">
        <v>4311</v>
      </c>
      <c r="U118" s="394" t="s">
        <v>196</v>
      </c>
      <c r="V118" s="394">
        <v>2026.12</v>
      </c>
      <c r="W118" s="395"/>
      <c r="X118" s="395"/>
      <c r="Y118" s="396"/>
    </row>
    <row r="119" ht="48" spans="1:25">
      <c r="A119" s="387">
        <v>110</v>
      </c>
      <c r="B119" s="394" t="s">
        <v>103</v>
      </c>
      <c r="C119" s="394" t="s">
        <v>104</v>
      </c>
      <c r="D119" s="394" t="s">
        <v>105</v>
      </c>
      <c r="E119" s="394" t="s">
        <v>4840</v>
      </c>
      <c r="F119" s="394" t="s">
        <v>192</v>
      </c>
      <c r="G119" s="394" t="s">
        <v>4498</v>
      </c>
      <c r="H119" s="394" t="s">
        <v>37</v>
      </c>
      <c r="I119" s="394" t="s">
        <v>4841</v>
      </c>
      <c r="J119" s="394">
        <v>35</v>
      </c>
      <c r="K119" s="394">
        <v>35</v>
      </c>
      <c r="L119" s="394"/>
      <c r="M119" s="394"/>
      <c r="N119" s="394" t="s">
        <v>4842</v>
      </c>
      <c r="O119" s="394" t="s">
        <v>4496</v>
      </c>
      <c r="P119" s="394">
        <v>500</v>
      </c>
      <c r="Q119" s="394" t="s">
        <v>4839</v>
      </c>
      <c r="R119" s="394" t="s">
        <v>4839</v>
      </c>
      <c r="S119" s="394" t="s">
        <v>42</v>
      </c>
      <c r="T119" s="394" t="s">
        <v>4311</v>
      </c>
      <c r="U119" s="394" t="s">
        <v>196</v>
      </c>
      <c r="V119" s="394">
        <v>2026.12</v>
      </c>
      <c r="W119" s="395"/>
      <c r="X119" s="395"/>
      <c r="Y119" s="396"/>
    </row>
    <row r="120" ht="36" spans="1:25">
      <c r="A120" s="387">
        <v>111</v>
      </c>
      <c r="B120" s="394" t="s">
        <v>103</v>
      </c>
      <c r="C120" s="394" t="s">
        <v>104</v>
      </c>
      <c r="D120" s="394" t="s">
        <v>105</v>
      </c>
      <c r="E120" s="394" t="s">
        <v>4843</v>
      </c>
      <c r="F120" s="394" t="s">
        <v>192</v>
      </c>
      <c r="G120" s="394" t="s">
        <v>4844</v>
      </c>
      <c r="H120" s="394" t="s">
        <v>37</v>
      </c>
      <c r="I120" s="394" t="s">
        <v>4845</v>
      </c>
      <c r="J120" s="394">
        <v>50</v>
      </c>
      <c r="K120" s="394">
        <v>50</v>
      </c>
      <c r="L120" s="394"/>
      <c r="M120" s="394"/>
      <c r="N120" s="394" t="s">
        <v>4846</v>
      </c>
      <c r="O120" s="394" t="s">
        <v>4496</v>
      </c>
      <c r="P120" s="394">
        <v>1000</v>
      </c>
      <c r="Q120" s="394" t="s">
        <v>4839</v>
      </c>
      <c r="R120" s="394" t="s">
        <v>4839</v>
      </c>
      <c r="S120" s="394" t="s">
        <v>42</v>
      </c>
      <c r="T120" s="394" t="s">
        <v>3719</v>
      </c>
      <c r="U120" s="394" t="s">
        <v>196</v>
      </c>
      <c r="V120" s="394">
        <v>2026.12</v>
      </c>
      <c r="W120" s="395"/>
      <c r="X120" s="395"/>
      <c r="Y120" s="412"/>
    </row>
    <row r="121" ht="36" spans="1:25">
      <c r="A121" s="387">
        <v>112</v>
      </c>
      <c r="B121" s="394" t="s">
        <v>103</v>
      </c>
      <c r="C121" s="394" t="s">
        <v>104</v>
      </c>
      <c r="D121" s="394" t="s">
        <v>4847</v>
      </c>
      <c r="E121" s="394" t="s">
        <v>4848</v>
      </c>
      <c r="F121" s="394" t="s">
        <v>192</v>
      </c>
      <c r="G121" s="394" t="s">
        <v>4849</v>
      </c>
      <c r="H121" s="394" t="s">
        <v>37</v>
      </c>
      <c r="I121" s="394" t="s">
        <v>4850</v>
      </c>
      <c r="J121" s="394">
        <v>60</v>
      </c>
      <c r="K121" s="394">
        <v>60</v>
      </c>
      <c r="L121" s="394"/>
      <c r="M121" s="394"/>
      <c r="N121" s="394" t="s">
        <v>4851</v>
      </c>
      <c r="O121" s="394" t="s">
        <v>4852</v>
      </c>
      <c r="P121" s="394">
        <v>80</v>
      </c>
      <c r="Q121" s="394" t="s">
        <v>4839</v>
      </c>
      <c r="R121" s="394" t="s">
        <v>42</v>
      </c>
      <c r="S121" s="394" t="s">
        <v>42</v>
      </c>
      <c r="T121" s="394" t="s">
        <v>196</v>
      </c>
      <c r="U121" s="394" t="s">
        <v>196</v>
      </c>
      <c r="V121" s="413" t="s">
        <v>4346</v>
      </c>
      <c r="W121" s="395"/>
      <c r="X121" s="395"/>
      <c r="Y121" s="412"/>
    </row>
    <row r="122" ht="36" spans="1:25">
      <c r="A122" s="387">
        <v>113</v>
      </c>
      <c r="B122" s="394" t="s">
        <v>103</v>
      </c>
      <c r="C122" s="394" t="s">
        <v>104</v>
      </c>
      <c r="D122" s="394" t="s">
        <v>4853</v>
      </c>
      <c r="E122" s="394" t="s">
        <v>4854</v>
      </c>
      <c r="F122" s="394" t="s">
        <v>192</v>
      </c>
      <c r="G122" s="394" t="s">
        <v>4493</v>
      </c>
      <c r="H122" s="394" t="s">
        <v>37</v>
      </c>
      <c r="I122" s="394" t="s">
        <v>4855</v>
      </c>
      <c r="J122" s="394">
        <v>60</v>
      </c>
      <c r="K122" s="394"/>
      <c r="L122" s="394">
        <v>60</v>
      </c>
      <c r="M122" s="394"/>
      <c r="N122" s="394" t="s">
        <v>4496</v>
      </c>
      <c r="O122" s="394" t="s">
        <v>4496</v>
      </c>
      <c r="P122" s="394">
        <v>2000</v>
      </c>
      <c r="Q122" s="394" t="s">
        <v>4839</v>
      </c>
      <c r="R122" s="394" t="s">
        <v>42</v>
      </c>
      <c r="S122" s="394" t="s">
        <v>42</v>
      </c>
      <c r="T122" s="394" t="s">
        <v>196</v>
      </c>
      <c r="U122" s="394" t="s">
        <v>196</v>
      </c>
      <c r="V122" s="413" t="s">
        <v>4346</v>
      </c>
      <c r="W122" s="395"/>
      <c r="X122" s="395"/>
      <c r="Y122" s="412"/>
    </row>
    <row r="123" ht="36" spans="1:25">
      <c r="A123" s="387">
        <v>114</v>
      </c>
      <c r="B123" s="394" t="s">
        <v>103</v>
      </c>
      <c r="C123" s="394" t="s">
        <v>104</v>
      </c>
      <c r="D123" s="394" t="s">
        <v>1523</v>
      </c>
      <c r="E123" s="394" t="s">
        <v>4856</v>
      </c>
      <c r="F123" s="394" t="s">
        <v>192</v>
      </c>
      <c r="G123" s="394" t="s">
        <v>1212</v>
      </c>
      <c r="H123" s="394" t="s">
        <v>4739</v>
      </c>
      <c r="I123" s="394" t="s">
        <v>4857</v>
      </c>
      <c r="J123" s="394">
        <v>60</v>
      </c>
      <c r="K123" s="394">
        <v>60</v>
      </c>
      <c r="L123" s="394"/>
      <c r="M123" s="394"/>
      <c r="N123" s="394" t="s">
        <v>4858</v>
      </c>
      <c r="O123" s="394" t="s">
        <v>4859</v>
      </c>
      <c r="P123" s="394">
        <v>12000</v>
      </c>
      <c r="Q123" s="394" t="s">
        <v>42</v>
      </c>
      <c r="R123" s="394" t="s">
        <v>42</v>
      </c>
      <c r="S123" s="394" t="s">
        <v>42</v>
      </c>
      <c r="T123" s="394" t="s">
        <v>4643</v>
      </c>
      <c r="U123" s="394" t="s">
        <v>196</v>
      </c>
      <c r="V123" s="394">
        <v>2026.12</v>
      </c>
      <c r="W123" s="395"/>
      <c r="X123" s="395"/>
      <c r="Y123" s="412"/>
    </row>
    <row r="124" ht="60" spans="1:25">
      <c r="A124" s="387">
        <v>115</v>
      </c>
      <c r="B124" s="394" t="s">
        <v>103</v>
      </c>
      <c r="C124" s="394" t="s">
        <v>1622</v>
      </c>
      <c r="D124" s="394" t="s">
        <v>4729</v>
      </c>
      <c r="E124" s="394" t="s">
        <v>4860</v>
      </c>
      <c r="F124" s="394" t="s">
        <v>192</v>
      </c>
      <c r="G124" s="394" t="s">
        <v>4861</v>
      </c>
      <c r="H124" s="394" t="s">
        <v>4862</v>
      </c>
      <c r="I124" s="394" t="s">
        <v>4863</v>
      </c>
      <c r="J124" s="394">
        <v>10</v>
      </c>
      <c r="K124" s="394">
        <v>10</v>
      </c>
      <c r="L124" s="394"/>
      <c r="M124" s="394"/>
      <c r="N124" s="394" t="s">
        <v>4864</v>
      </c>
      <c r="O124" s="394" t="s">
        <v>4865</v>
      </c>
      <c r="P124" s="394">
        <v>416</v>
      </c>
      <c r="Q124" s="394" t="s">
        <v>42</v>
      </c>
      <c r="R124" s="394" t="s">
        <v>42</v>
      </c>
      <c r="S124" s="394" t="s">
        <v>42</v>
      </c>
      <c r="T124" s="394" t="s">
        <v>4415</v>
      </c>
      <c r="U124" s="394" t="s">
        <v>4861</v>
      </c>
      <c r="V124" s="394" t="s">
        <v>41</v>
      </c>
      <c r="W124" s="395">
        <v>2026.06</v>
      </c>
      <c r="X124" s="395">
        <v>2026.12</v>
      </c>
      <c r="Y124" s="412"/>
    </row>
    <row r="125" ht="60" spans="1:25">
      <c r="A125" s="387">
        <v>116</v>
      </c>
      <c r="B125" s="387" t="s">
        <v>103</v>
      </c>
      <c r="C125" s="387" t="s">
        <v>104</v>
      </c>
      <c r="D125" s="387" t="s">
        <v>4866</v>
      </c>
      <c r="E125" s="387" t="s">
        <v>4867</v>
      </c>
      <c r="F125" s="387" t="s">
        <v>4402</v>
      </c>
      <c r="G125" s="387" t="s">
        <v>4868</v>
      </c>
      <c r="H125" s="387" t="s">
        <v>37</v>
      </c>
      <c r="I125" s="387" t="s">
        <v>4869</v>
      </c>
      <c r="J125" s="388">
        <v>60</v>
      </c>
      <c r="K125" s="388">
        <v>60</v>
      </c>
      <c r="L125" s="388"/>
      <c r="M125" s="388"/>
      <c r="N125" s="387" t="s">
        <v>4870</v>
      </c>
      <c r="O125" s="387" t="s">
        <v>4871</v>
      </c>
      <c r="P125" s="387">
        <v>373</v>
      </c>
      <c r="Q125" s="387" t="s">
        <v>42</v>
      </c>
      <c r="R125" s="387" t="s">
        <v>42</v>
      </c>
      <c r="S125" s="387" t="s">
        <v>42</v>
      </c>
      <c r="T125" s="387" t="s">
        <v>4311</v>
      </c>
      <c r="U125" s="387" t="s">
        <v>4407</v>
      </c>
      <c r="V125" s="387" t="s">
        <v>41</v>
      </c>
      <c r="W125" s="387">
        <v>2026.1</v>
      </c>
      <c r="X125" s="387">
        <v>2026.12</v>
      </c>
      <c r="Y125" s="387"/>
    </row>
    <row r="126" ht="60" spans="1:25">
      <c r="A126" s="387">
        <v>117</v>
      </c>
      <c r="B126" s="387" t="s">
        <v>103</v>
      </c>
      <c r="C126" s="387" t="s">
        <v>1622</v>
      </c>
      <c r="D126" s="387" t="s">
        <v>4872</v>
      </c>
      <c r="E126" s="387" t="s">
        <v>4873</v>
      </c>
      <c r="F126" s="387" t="s">
        <v>4402</v>
      </c>
      <c r="G126" s="387" t="s">
        <v>4874</v>
      </c>
      <c r="H126" s="387" t="s">
        <v>4875</v>
      </c>
      <c r="I126" s="387" t="s">
        <v>4876</v>
      </c>
      <c r="J126" s="388">
        <v>10</v>
      </c>
      <c r="K126" s="388">
        <v>10</v>
      </c>
      <c r="L126" s="388"/>
      <c r="M126" s="388"/>
      <c r="N126" s="387" t="s">
        <v>4877</v>
      </c>
      <c r="O126" s="387" t="s">
        <v>4878</v>
      </c>
      <c r="P126" s="387">
        <v>620</v>
      </c>
      <c r="Q126" s="387" t="s">
        <v>42</v>
      </c>
      <c r="R126" s="387" t="s">
        <v>42</v>
      </c>
      <c r="S126" s="387" t="s">
        <v>42</v>
      </c>
      <c r="T126" s="387" t="s">
        <v>4415</v>
      </c>
      <c r="U126" s="387" t="s">
        <v>4874</v>
      </c>
      <c r="V126" s="387" t="s">
        <v>41</v>
      </c>
      <c r="W126" s="387">
        <v>2026.08</v>
      </c>
      <c r="X126" s="387">
        <v>2026.09</v>
      </c>
      <c r="Y126" s="387"/>
    </row>
    <row r="127" ht="60" spans="1:25">
      <c r="A127" s="387">
        <v>118</v>
      </c>
      <c r="B127" s="387" t="s">
        <v>103</v>
      </c>
      <c r="C127" s="387" t="s">
        <v>1622</v>
      </c>
      <c r="D127" s="387" t="s">
        <v>4872</v>
      </c>
      <c r="E127" s="387" t="s">
        <v>4879</v>
      </c>
      <c r="F127" s="387" t="s">
        <v>4402</v>
      </c>
      <c r="G127" s="387" t="s">
        <v>4880</v>
      </c>
      <c r="H127" s="387" t="s">
        <v>4881</v>
      </c>
      <c r="I127" s="387" t="s">
        <v>4876</v>
      </c>
      <c r="J127" s="388">
        <v>10</v>
      </c>
      <c r="K127" s="388">
        <v>10</v>
      </c>
      <c r="L127" s="388"/>
      <c r="M127" s="388"/>
      <c r="N127" s="387" t="s">
        <v>4882</v>
      </c>
      <c r="O127" s="387" t="s">
        <v>4878</v>
      </c>
      <c r="P127" s="387">
        <v>530</v>
      </c>
      <c r="Q127" s="387" t="s">
        <v>42</v>
      </c>
      <c r="R127" s="387" t="s">
        <v>42</v>
      </c>
      <c r="S127" s="387" t="s">
        <v>42</v>
      </c>
      <c r="T127" s="387" t="s">
        <v>4415</v>
      </c>
      <c r="U127" s="387" t="s">
        <v>4880</v>
      </c>
      <c r="V127" s="387" t="s">
        <v>41</v>
      </c>
      <c r="W127" s="387">
        <v>2026.08</v>
      </c>
      <c r="X127" s="387">
        <v>2026.09</v>
      </c>
      <c r="Y127" s="387"/>
    </row>
    <row r="128" ht="72" spans="1:25">
      <c r="A128" s="387">
        <v>119</v>
      </c>
      <c r="B128" s="394" t="s">
        <v>103</v>
      </c>
      <c r="C128" s="394" t="s">
        <v>104</v>
      </c>
      <c r="D128" s="394" t="s">
        <v>105</v>
      </c>
      <c r="E128" s="394" t="s">
        <v>4883</v>
      </c>
      <c r="F128" s="394" t="s">
        <v>4510</v>
      </c>
      <c r="G128" s="394" t="s">
        <v>4884</v>
      </c>
      <c r="H128" s="394" t="s">
        <v>37</v>
      </c>
      <c r="I128" s="394" t="s">
        <v>4885</v>
      </c>
      <c r="J128" s="406">
        <v>125</v>
      </c>
      <c r="K128" s="406">
        <v>125</v>
      </c>
      <c r="L128" s="406"/>
      <c r="M128" s="414"/>
      <c r="N128" s="394" t="s">
        <v>4886</v>
      </c>
      <c r="O128" s="394" t="s">
        <v>4887</v>
      </c>
      <c r="P128" s="394">
        <v>895</v>
      </c>
      <c r="Q128" s="394" t="s">
        <v>42</v>
      </c>
      <c r="R128" s="394" t="s">
        <v>42</v>
      </c>
      <c r="S128" s="394" t="s">
        <v>42</v>
      </c>
      <c r="T128" s="394" t="s">
        <v>4311</v>
      </c>
      <c r="U128" s="394" t="s">
        <v>4516</v>
      </c>
      <c r="V128" s="397" t="s">
        <v>41</v>
      </c>
      <c r="W128" s="397" t="s">
        <v>4888</v>
      </c>
      <c r="X128" s="397" t="s">
        <v>4518</v>
      </c>
      <c r="Y128" s="394"/>
    </row>
    <row r="129" ht="108" spans="1:25">
      <c r="A129" s="387">
        <v>120</v>
      </c>
      <c r="B129" s="397" t="s">
        <v>103</v>
      </c>
      <c r="C129" s="397" t="s">
        <v>1622</v>
      </c>
      <c r="D129" s="397" t="s">
        <v>1623</v>
      </c>
      <c r="E129" s="397" t="s">
        <v>4889</v>
      </c>
      <c r="F129" s="397" t="s">
        <v>4510</v>
      </c>
      <c r="G129" s="397" t="s">
        <v>4528</v>
      </c>
      <c r="H129" s="397" t="s">
        <v>37</v>
      </c>
      <c r="I129" s="397" t="s">
        <v>4890</v>
      </c>
      <c r="J129" s="397">
        <v>166</v>
      </c>
      <c r="K129" s="397">
        <v>166</v>
      </c>
      <c r="L129" s="397"/>
      <c r="M129" s="399"/>
      <c r="N129" s="397" t="s">
        <v>4891</v>
      </c>
      <c r="O129" s="397" t="s">
        <v>4892</v>
      </c>
      <c r="P129" s="397">
        <v>645</v>
      </c>
      <c r="Q129" s="397" t="s">
        <v>42</v>
      </c>
      <c r="R129" s="397" t="s">
        <v>42</v>
      </c>
      <c r="S129" s="397" t="s">
        <v>42</v>
      </c>
      <c r="T129" s="397" t="s">
        <v>4311</v>
      </c>
      <c r="U129" s="397" t="s">
        <v>4516</v>
      </c>
      <c r="V129" s="397" t="s">
        <v>41</v>
      </c>
      <c r="W129" s="397" t="s">
        <v>4517</v>
      </c>
      <c r="X129" s="397" t="s">
        <v>4518</v>
      </c>
      <c r="Y129" s="397"/>
    </row>
    <row r="130" ht="180" spans="1:25">
      <c r="A130" s="387">
        <v>121</v>
      </c>
      <c r="B130" s="397" t="s">
        <v>103</v>
      </c>
      <c r="C130" s="397" t="s">
        <v>1622</v>
      </c>
      <c r="D130" s="397" t="s">
        <v>1623</v>
      </c>
      <c r="E130" s="397" t="s">
        <v>4893</v>
      </c>
      <c r="F130" s="397" t="s">
        <v>4510</v>
      </c>
      <c r="G130" s="397" t="s">
        <v>4884</v>
      </c>
      <c r="H130" s="397" t="s">
        <v>37</v>
      </c>
      <c r="I130" s="397" t="s">
        <v>4894</v>
      </c>
      <c r="J130" s="397">
        <v>262</v>
      </c>
      <c r="K130" s="397">
        <v>262</v>
      </c>
      <c r="L130" s="397"/>
      <c r="M130" s="399"/>
      <c r="N130" s="397" t="s">
        <v>4895</v>
      </c>
      <c r="O130" s="397" t="s">
        <v>4892</v>
      </c>
      <c r="P130" s="397">
        <v>2236</v>
      </c>
      <c r="Q130" s="397" t="s">
        <v>42</v>
      </c>
      <c r="R130" s="397" t="s">
        <v>42</v>
      </c>
      <c r="S130" s="397" t="s">
        <v>42</v>
      </c>
      <c r="T130" s="397" t="s">
        <v>4311</v>
      </c>
      <c r="U130" s="397" t="s">
        <v>4516</v>
      </c>
      <c r="V130" s="397" t="s">
        <v>41</v>
      </c>
      <c r="W130" s="397" t="s">
        <v>4517</v>
      </c>
      <c r="X130" s="397" t="s">
        <v>4518</v>
      </c>
      <c r="Y130" s="397"/>
    </row>
    <row r="131" ht="60" spans="1:25">
      <c r="A131" s="387">
        <v>122</v>
      </c>
      <c r="B131" s="397" t="s">
        <v>103</v>
      </c>
      <c r="C131" s="397" t="s">
        <v>1622</v>
      </c>
      <c r="D131" s="397" t="s">
        <v>4657</v>
      </c>
      <c r="E131" s="397" t="s">
        <v>4896</v>
      </c>
      <c r="F131" s="397" t="s">
        <v>4510</v>
      </c>
      <c r="G131" s="415" t="s">
        <v>4897</v>
      </c>
      <c r="H131" s="397" t="s">
        <v>37</v>
      </c>
      <c r="I131" s="397" t="s">
        <v>4898</v>
      </c>
      <c r="J131" s="397">
        <v>10</v>
      </c>
      <c r="K131" s="397">
        <v>10</v>
      </c>
      <c r="L131" s="397"/>
      <c r="M131" s="399"/>
      <c r="N131" s="397" t="s">
        <v>4899</v>
      </c>
      <c r="O131" s="397" t="s">
        <v>4899</v>
      </c>
      <c r="P131" s="397">
        <v>366</v>
      </c>
      <c r="Q131" s="397" t="s">
        <v>42</v>
      </c>
      <c r="R131" s="397" t="s">
        <v>42</v>
      </c>
      <c r="S131" s="397" t="s">
        <v>42</v>
      </c>
      <c r="T131" s="397" t="s">
        <v>4311</v>
      </c>
      <c r="U131" s="397" t="s">
        <v>4516</v>
      </c>
      <c r="V131" s="397" t="s">
        <v>41</v>
      </c>
      <c r="W131" s="397" t="s">
        <v>4517</v>
      </c>
      <c r="X131" s="397" t="s">
        <v>4518</v>
      </c>
      <c r="Y131" s="397"/>
    </row>
    <row r="132" ht="252" spans="1:25">
      <c r="A132" s="387">
        <v>123</v>
      </c>
      <c r="B132" s="397" t="s">
        <v>103</v>
      </c>
      <c r="C132" s="397" t="s">
        <v>1622</v>
      </c>
      <c r="D132" s="397" t="s">
        <v>1645</v>
      </c>
      <c r="E132" s="397" t="s">
        <v>4900</v>
      </c>
      <c r="F132" s="397" t="s">
        <v>4510</v>
      </c>
      <c r="G132" s="397" t="s">
        <v>4901</v>
      </c>
      <c r="H132" s="397" t="s">
        <v>37</v>
      </c>
      <c r="I132" s="397" t="s">
        <v>4902</v>
      </c>
      <c r="J132" s="397">
        <v>88</v>
      </c>
      <c r="K132" s="397">
        <v>88</v>
      </c>
      <c r="L132" s="397"/>
      <c r="M132" s="399"/>
      <c r="N132" s="397" t="s">
        <v>4903</v>
      </c>
      <c r="O132" s="397" t="s">
        <v>4904</v>
      </c>
      <c r="P132" s="397">
        <v>1800</v>
      </c>
      <c r="Q132" s="397" t="s">
        <v>42</v>
      </c>
      <c r="R132" s="397" t="s">
        <v>42</v>
      </c>
      <c r="S132" s="397" t="s">
        <v>42</v>
      </c>
      <c r="T132" s="397" t="s">
        <v>4311</v>
      </c>
      <c r="U132" s="397" t="s">
        <v>4516</v>
      </c>
      <c r="V132" s="397" t="s">
        <v>41</v>
      </c>
      <c r="W132" s="397" t="s">
        <v>4517</v>
      </c>
      <c r="X132" s="397" t="s">
        <v>4518</v>
      </c>
      <c r="Y132" s="396"/>
    </row>
    <row r="133" ht="132" spans="1:25">
      <c r="A133" s="387">
        <v>124</v>
      </c>
      <c r="B133" s="397" t="s">
        <v>103</v>
      </c>
      <c r="C133" s="394" t="s">
        <v>104</v>
      </c>
      <c r="D133" s="394" t="s">
        <v>4905</v>
      </c>
      <c r="E133" s="397" t="s">
        <v>4906</v>
      </c>
      <c r="F133" s="397" t="s">
        <v>4510</v>
      </c>
      <c r="G133" s="397" t="s">
        <v>4907</v>
      </c>
      <c r="H133" s="397" t="s">
        <v>37</v>
      </c>
      <c r="I133" s="381" t="s">
        <v>4908</v>
      </c>
      <c r="J133" s="397">
        <v>100</v>
      </c>
      <c r="K133" s="397">
        <v>100</v>
      </c>
      <c r="L133" s="397"/>
      <c r="M133" s="397"/>
      <c r="N133" s="397" t="s">
        <v>4909</v>
      </c>
      <c r="O133" s="397" t="s">
        <v>4910</v>
      </c>
      <c r="P133" s="397">
        <v>568</v>
      </c>
      <c r="Q133" s="397" t="s">
        <v>42</v>
      </c>
      <c r="R133" s="397" t="s">
        <v>42</v>
      </c>
      <c r="S133" s="397" t="s">
        <v>42</v>
      </c>
      <c r="T133" s="397" t="s">
        <v>4515</v>
      </c>
      <c r="U133" s="397" t="s">
        <v>4516</v>
      </c>
      <c r="V133" s="397" t="s">
        <v>41</v>
      </c>
      <c r="W133" s="397" t="s">
        <v>4517</v>
      </c>
      <c r="X133" s="397" t="s">
        <v>4518</v>
      </c>
      <c r="Y133" s="416"/>
    </row>
    <row r="134" ht="120" spans="1:25">
      <c r="A134" s="387">
        <v>125</v>
      </c>
      <c r="B134" s="394" t="s">
        <v>103</v>
      </c>
      <c r="C134" s="394" t="s">
        <v>104</v>
      </c>
      <c r="D134" s="394" t="s">
        <v>4905</v>
      </c>
      <c r="E134" s="394" t="s">
        <v>4911</v>
      </c>
      <c r="F134" s="394" t="s">
        <v>4534</v>
      </c>
      <c r="G134" s="394" t="s">
        <v>4912</v>
      </c>
      <c r="H134" s="394" t="s">
        <v>3761</v>
      </c>
      <c r="I134" s="394" t="s">
        <v>4913</v>
      </c>
      <c r="J134" s="406">
        <v>113</v>
      </c>
      <c r="K134" s="406">
        <v>113</v>
      </c>
      <c r="L134" s="406"/>
      <c r="M134" s="406"/>
      <c r="N134" s="394" t="s">
        <v>4914</v>
      </c>
      <c r="O134" s="394"/>
      <c r="P134" s="394">
        <v>3348</v>
      </c>
      <c r="Q134" s="394" t="s">
        <v>42</v>
      </c>
      <c r="R134" s="394" t="s">
        <v>42</v>
      </c>
      <c r="S134" s="394" t="s">
        <v>42</v>
      </c>
      <c r="T134" s="394" t="s">
        <v>4915</v>
      </c>
      <c r="U134" s="394" t="s">
        <v>4539</v>
      </c>
      <c r="V134" s="394" t="s">
        <v>41</v>
      </c>
      <c r="W134" s="394">
        <v>2026.07</v>
      </c>
      <c r="X134" s="394">
        <v>2026.12</v>
      </c>
      <c r="Y134" s="396"/>
    </row>
    <row r="135" ht="48" spans="1:25">
      <c r="A135" s="387">
        <v>126</v>
      </c>
      <c r="B135" s="394" t="s">
        <v>103</v>
      </c>
      <c r="C135" s="394" t="s">
        <v>1622</v>
      </c>
      <c r="D135" s="394" t="s">
        <v>4657</v>
      </c>
      <c r="E135" s="394" t="s">
        <v>4916</v>
      </c>
      <c r="F135" s="394" t="s">
        <v>4534</v>
      </c>
      <c r="G135" s="394" t="s">
        <v>4917</v>
      </c>
      <c r="H135" s="394" t="s">
        <v>37</v>
      </c>
      <c r="I135" s="394" t="s">
        <v>4918</v>
      </c>
      <c r="J135" s="406">
        <v>10</v>
      </c>
      <c r="K135" s="406">
        <v>10</v>
      </c>
      <c r="L135" s="406"/>
      <c r="M135" s="406"/>
      <c r="N135" s="394" t="s">
        <v>4919</v>
      </c>
      <c r="O135" s="394"/>
      <c r="P135" s="394">
        <v>1200</v>
      </c>
      <c r="Q135" s="394" t="s">
        <v>42</v>
      </c>
      <c r="R135" s="394" t="s">
        <v>42</v>
      </c>
      <c r="S135" s="394" t="s">
        <v>42</v>
      </c>
      <c r="T135" s="394" t="s">
        <v>4415</v>
      </c>
      <c r="U135" s="394" t="s">
        <v>4539</v>
      </c>
      <c r="V135" s="394" t="s">
        <v>41</v>
      </c>
      <c r="W135" s="394">
        <v>46174</v>
      </c>
      <c r="X135" s="394">
        <v>46327</v>
      </c>
      <c r="Y135" s="396"/>
    </row>
    <row r="136" ht="48" spans="1:25">
      <c r="A136" s="387">
        <v>127</v>
      </c>
      <c r="B136" s="394" t="s">
        <v>103</v>
      </c>
      <c r="C136" s="394" t="s">
        <v>1622</v>
      </c>
      <c r="D136" s="394" t="s">
        <v>4657</v>
      </c>
      <c r="E136" s="394" t="s">
        <v>4920</v>
      </c>
      <c r="F136" s="394" t="s">
        <v>4534</v>
      </c>
      <c r="G136" s="394" t="s">
        <v>4921</v>
      </c>
      <c r="H136" s="394" t="s">
        <v>37</v>
      </c>
      <c r="I136" s="394" t="s">
        <v>4922</v>
      </c>
      <c r="J136" s="406">
        <v>10</v>
      </c>
      <c r="K136" s="406">
        <v>10</v>
      </c>
      <c r="L136" s="406"/>
      <c r="M136" s="406"/>
      <c r="N136" s="394" t="s">
        <v>4923</v>
      </c>
      <c r="O136" s="394"/>
      <c r="P136" s="394">
        <v>3810</v>
      </c>
      <c r="Q136" s="394" t="s">
        <v>42</v>
      </c>
      <c r="R136" s="394" t="s">
        <v>42</v>
      </c>
      <c r="S136" s="394" t="s">
        <v>42</v>
      </c>
      <c r="T136" s="394" t="s">
        <v>4415</v>
      </c>
      <c r="U136" s="394" t="s">
        <v>4539</v>
      </c>
      <c r="V136" s="394" t="s">
        <v>41</v>
      </c>
      <c r="W136" s="394">
        <v>46174</v>
      </c>
      <c r="X136" s="394">
        <v>46327</v>
      </c>
      <c r="Y136" s="396"/>
    </row>
    <row r="137" ht="48" spans="1:25">
      <c r="A137" s="387">
        <v>128</v>
      </c>
      <c r="B137" s="394" t="s">
        <v>103</v>
      </c>
      <c r="C137" s="394" t="s">
        <v>1622</v>
      </c>
      <c r="D137" s="394" t="s">
        <v>4657</v>
      </c>
      <c r="E137" s="394" t="s">
        <v>4924</v>
      </c>
      <c r="F137" s="394" t="s">
        <v>4534</v>
      </c>
      <c r="G137" s="394" t="s">
        <v>4912</v>
      </c>
      <c r="H137" s="394" t="s">
        <v>37</v>
      </c>
      <c r="I137" s="394" t="s">
        <v>4922</v>
      </c>
      <c r="J137" s="406">
        <v>10</v>
      </c>
      <c r="K137" s="406">
        <v>10</v>
      </c>
      <c r="L137" s="406"/>
      <c r="M137" s="406"/>
      <c r="N137" s="394" t="s">
        <v>4925</v>
      </c>
      <c r="O137" s="394"/>
      <c r="P137" s="394">
        <v>450</v>
      </c>
      <c r="Q137" s="394" t="s">
        <v>42</v>
      </c>
      <c r="R137" s="394" t="s">
        <v>42</v>
      </c>
      <c r="S137" s="394" t="s">
        <v>42</v>
      </c>
      <c r="T137" s="394" t="s">
        <v>4415</v>
      </c>
      <c r="U137" s="394" t="s">
        <v>4539</v>
      </c>
      <c r="V137" s="394" t="s">
        <v>41</v>
      </c>
      <c r="W137" s="394">
        <v>46174</v>
      </c>
      <c r="X137" s="394">
        <v>46327</v>
      </c>
      <c r="Y137" s="396"/>
    </row>
    <row r="138" ht="72" spans="1:25">
      <c r="A138" s="387">
        <v>129</v>
      </c>
      <c r="B138" s="394" t="s">
        <v>103</v>
      </c>
      <c r="C138" s="394" t="s">
        <v>4783</v>
      </c>
      <c r="D138" s="394" t="s">
        <v>4905</v>
      </c>
      <c r="E138" s="394" t="s">
        <v>4926</v>
      </c>
      <c r="F138" s="394" t="s">
        <v>4534</v>
      </c>
      <c r="G138" s="394" t="s">
        <v>4927</v>
      </c>
      <c r="H138" s="394" t="s">
        <v>3761</v>
      </c>
      <c r="I138" s="394" t="s">
        <v>4928</v>
      </c>
      <c r="J138" s="406">
        <v>65</v>
      </c>
      <c r="K138" s="406">
        <v>65</v>
      </c>
      <c r="L138" s="406"/>
      <c r="M138" s="406"/>
      <c r="N138" s="394" t="s">
        <v>4929</v>
      </c>
      <c r="O138" s="394"/>
      <c r="P138" s="394">
        <v>1200</v>
      </c>
      <c r="Q138" s="394" t="s">
        <v>42</v>
      </c>
      <c r="R138" s="394" t="s">
        <v>42</v>
      </c>
      <c r="S138" s="394" t="s">
        <v>42</v>
      </c>
      <c r="T138" s="394" t="s">
        <v>4915</v>
      </c>
      <c r="U138" s="394" t="s">
        <v>4539</v>
      </c>
      <c r="V138" s="394"/>
      <c r="W138" s="394">
        <v>46174</v>
      </c>
      <c r="X138" s="394">
        <v>46357</v>
      </c>
      <c r="Y138" s="396"/>
    </row>
    <row r="139" ht="84" spans="1:25">
      <c r="A139" s="387">
        <v>130</v>
      </c>
      <c r="B139" s="394" t="s">
        <v>103</v>
      </c>
      <c r="C139" s="394" t="s">
        <v>4783</v>
      </c>
      <c r="D139" s="394" t="s">
        <v>1523</v>
      </c>
      <c r="E139" s="394" t="s">
        <v>4930</v>
      </c>
      <c r="F139" s="394" t="s">
        <v>4534</v>
      </c>
      <c r="G139" s="394" t="s">
        <v>4912</v>
      </c>
      <c r="H139" s="394" t="s">
        <v>4445</v>
      </c>
      <c r="I139" s="394" t="s">
        <v>4931</v>
      </c>
      <c r="J139" s="406">
        <v>98</v>
      </c>
      <c r="K139" s="406">
        <v>98</v>
      </c>
      <c r="L139" s="406"/>
      <c r="M139" s="406"/>
      <c r="N139" s="394" t="s">
        <v>4932</v>
      </c>
      <c r="O139" s="394"/>
      <c r="P139" s="394">
        <v>1240</v>
      </c>
      <c r="Q139" s="394" t="s">
        <v>42</v>
      </c>
      <c r="R139" s="394" t="s">
        <v>42</v>
      </c>
      <c r="S139" s="394" t="s">
        <v>42</v>
      </c>
      <c r="T139" s="394" t="s">
        <v>4643</v>
      </c>
      <c r="U139" s="394" t="s">
        <v>4539</v>
      </c>
      <c r="V139" s="394" t="s">
        <v>41</v>
      </c>
      <c r="W139" s="394">
        <v>2026.07</v>
      </c>
      <c r="X139" s="394">
        <v>2026.12</v>
      </c>
      <c r="Y139" s="396"/>
    </row>
    <row r="140" ht="72" spans="1:25">
      <c r="A140" s="387">
        <v>131</v>
      </c>
      <c r="B140" s="394" t="s">
        <v>103</v>
      </c>
      <c r="C140" s="394" t="s">
        <v>4783</v>
      </c>
      <c r="D140" s="394" t="s">
        <v>1523</v>
      </c>
      <c r="E140" s="394" t="s">
        <v>4933</v>
      </c>
      <c r="F140" s="394" t="s">
        <v>4534</v>
      </c>
      <c r="G140" s="394" t="s">
        <v>4934</v>
      </c>
      <c r="H140" s="394" t="s">
        <v>37</v>
      </c>
      <c r="I140" s="394" t="s">
        <v>4935</v>
      </c>
      <c r="J140" s="406">
        <v>30</v>
      </c>
      <c r="K140" s="406">
        <v>30</v>
      </c>
      <c r="L140" s="406"/>
      <c r="M140" s="406"/>
      <c r="N140" s="394" t="s">
        <v>4936</v>
      </c>
      <c r="O140" s="394"/>
      <c r="P140" s="394">
        <v>522</v>
      </c>
      <c r="Q140" s="394" t="s">
        <v>42</v>
      </c>
      <c r="R140" s="394" t="s">
        <v>42</v>
      </c>
      <c r="S140" s="394" t="s">
        <v>42</v>
      </c>
      <c r="T140" s="394" t="s">
        <v>4915</v>
      </c>
      <c r="U140" s="394" t="s">
        <v>4539</v>
      </c>
      <c r="V140" s="394" t="s">
        <v>41</v>
      </c>
      <c r="W140" s="394">
        <v>2026.07</v>
      </c>
      <c r="X140" s="394">
        <v>2026.12</v>
      </c>
      <c r="Y140" s="396"/>
    </row>
    <row r="141" ht="144" spans="1:25">
      <c r="A141" s="387">
        <v>132</v>
      </c>
      <c r="B141" s="387" t="s">
        <v>103</v>
      </c>
      <c r="C141" s="387" t="s">
        <v>4783</v>
      </c>
      <c r="D141" s="387" t="s">
        <v>3996</v>
      </c>
      <c r="E141" s="387" t="s">
        <v>4937</v>
      </c>
      <c r="F141" s="387" t="s">
        <v>4548</v>
      </c>
      <c r="G141" s="387" t="s">
        <v>1021</v>
      </c>
      <c r="H141" s="387" t="s">
        <v>159</v>
      </c>
      <c r="I141" s="387" t="s">
        <v>4938</v>
      </c>
      <c r="J141" s="388">
        <v>70</v>
      </c>
      <c r="K141" s="388">
        <v>70</v>
      </c>
      <c r="L141" s="388"/>
      <c r="M141" s="388"/>
      <c r="N141" s="387" t="s">
        <v>4939</v>
      </c>
      <c r="O141" s="387" t="s">
        <v>4940</v>
      </c>
      <c r="P141" s="387">
        <v>1742</v>
      </c>
      <c r="Q141" s="387" t="s">
        <v>42</v>
      </c>
      <c r="R141" s="387" t="s">
        <v>42</v>
      </c>
      <c r="S141" s="387" t="s">
        <v>42</v>
      </c>
      <c r="T141" s="387" t="s">
        <v>3719</v>
      </c>
      <c r="U141" s="387" t="s">
        <v>4563</v>
      </c>
      <c r="V141" s="387" t="s">
        <v>41</v>
      </c>
      <c r="W141" s="387">
        <v>2026.07</v>
      </c>
      <c r="X141" s="387">
        <v>2026.12</v>
      </c>
      <c r="Y141" s="387"/>
    </row>
    <row r="142" ht="60" spans="1:25">
      <c r="A142" s="387">
        <v>133</v>
      </c>
      <c r="B142" s="387" t="s">
        <v>103</v>
      </c>
      <c r="C142" s="387" t="s">
        <v>4783</v>
      </c>
      <c r="D142" s="387" t="s">
        <v>3996</v>
      </c>
      <c r="E142" s="387" t="s">
        <v>4941</v>
      </c>
      <c r="F142" s="387" t="s">
        <v>4548</v>
      </c>
      <c r="G142" s="387" t="s">
        <v>4942</v>
      </c>
      <c r="H142" s="387" t="s">
        <v>159</v>
      </c>
      <c r="I142" s="387" t="s">
        <v>4943</v>
      </c>
      <c r="J142" s="388">
        <v>28</v>
      </c>
      <c r="K142" s="388">
        <v>28</v>
      </c>
      <c r="L142" s="388"/>
      <c r="M142" s="388"/>
      <c r="N142" s="387" t="s">
        <v>4944</v>
      </c>
      <c r="O142" s="387" t="s">
        <v>4940</v>
      </c>
      <c r="P142" s="387">
        <v>854</v>
      </c>
      <c r="Q142" s="387" t="s">
        <v>42</v>
      </c>
      <c r="R142" s="387" t="s">
        <v>42</v>
      </c>
      <c r="S142" s="387" t="s">
        <v>42</v>
      </c>
      <c r="T142" s="387" t="s">
        <v>3719</v>
      </c>
      <c r="U142" s="387" t="s">
        <v>4563</v>
      </c>
      <c r="V142" s="387" t="s">
        <v>41</v>
      </c>
      <c r="W142" s="387">
        <v>2026.07</v>
      </c>
      <c r="X142" s="387">
        <v>2026.12</v>
      </c>
      <c r="Y142" s="387"/>
    </row>
    <row r="143" ht="72" spans="1:25">
      <c r="A143" s="387">
        <v>134</v>
      </c>
      <c r="B143" s="387" t="s">
        <v>103</v>
      </c>
      <c r="C143" s="387" t="s">
        <v>4783</v>
      </c>
      <c r="D143" s="387" t="s">
        <v>1523</v>
      </c>
      <c r="E143" s="387" t="s">
        <v>4945</v>
      </c>
      <c r="F143" s="387" t="s">
        <v>4548</v>
      </c>
      <c r="G143" s="387" t="s">
        <v>4946</v>
      </c>
      <c r="H143" s="387" t="s">
        <v>37</v>
      </c>
      <c r="I143" s="387" t="s">
        <v>4947</v>
      </c>
      <c r="J143" s="388">
        <v>48</v>
      </c>
      <c r="K143" s="388"/>
      <c r="L143" s="388">
        <v>48</v>
      </c>
      <c r="M143" s="388"/>
      <c r="N143" s="387" t="s">
        <v>4948</v>
      </c>
      <c r="O143" s="387" t="s">
        <v>4949</v>
      </c>
      <c r="P143" s="387">
        <v>1104</v>
      </c>
      <c r="Q143" s="387" t="s">
        <v>42</v>
      </c>
      <c r="R143" s="387" t="s">
        <v>42</v>
      </c>
      <c r="S143" s="387" t="s">
        <v>42</v>
      </c>
      <c r="T143" s="387" t="s">
        <v>4643</v>
      </c>
      <c r="U143" s="387" t="s">
        <v>4563</v>
      </c>
      <c r="V143" s="387" t="s">
        <v>41</v>
      </c>
      <c r="W143" s="387">
        <v>2026.3</v>
      </c>
      <c r="X143" s="387">
        <v>2026.12</v>
      </c>
      <c r="Y143" s="387"/>
    </row>
    <row r="144" ht="108" spans="1:25">
      <c r="A144" s="387">
        <v>135</v>
      </c>
      <c r="B144" s="387" t="s">
        <v>103</v>
      </c>
      <c r="C144" s="387" t="s">
        <v>4783</v>
      </c>
      <c r="D144" s="387" t="s">
        <v>105</v>
      </c>
      <c r="E144" s="393" t="s">
        <v>4950</v>
      </c>
      <c r="F144" s="387" t="s">
        <v>4548</v>
      </c>
      <c r="G144" s="387" t="s">
        <v>4951</v>
      </c>
      <c r="H144" s="387" t="s">
        <v>37</v>
      </c>
      <c r="I144" s="387" t="s">
        <v>4952</v>
      </c>
      <c r="J144" s="388">
        <v>590</v>
      </c>
      <c r="K144" s="388"/>
      <c r="L144" s="388"/>
      <c r="M144" s="388">
        <v>590</v>
      </c>
      <c r="N144" s="387" t="s">
        <v>4953</v>
      </c>
      <c r="O144" s="387"/>
      <c r="P144" s="387">
        <v>449</v>
      </c>
      <c r="Q144" s="387" t="s">
        <v>42</v>
      </c>
      <c r="R144" s="387" t="s">
        <v>42</v>
      </c>
      <c r="S144" s="387" t="s">
        <v>42</v>
      </c>
      <c r="T144" s="387" t="s">
        <v>4415</v>
      </c>
      <c r="U144" s="387" t="s">
        <v>4563</v>
      </c>
      <c r="V144" s="387" t="s">
        <v>41</v>
      </c>
      <c r="W144" s="387">
        <v>2026.3</v>
      </c>
      <c r="X144" s="387">
        <v>2026.12</v>
      </c>
      <c r="Y144" s="387" t="s">
        <v>4954</v>
      </c>
    </row>
    <row r="145" ht="60" spans="1:25">
      <c r="A145" s="387">
        <v>136</v>
      </c>
      <c r="B145" s="387" t="s">
        <v>103</v>
      </c>
      <c r="C145" s="387" t="s">
        <v>4783</v>
      </c>
      <c r="D145" s="387" t="s">
        <v>105</v>
      </c>
      <c r="E145" s="387" t="s">
        <v>4955</v>
      </c>
      <c r="F145" s="387" t="s">
        <v>4548</v>
      </c>
      <c r="G145" s="387" t="s">
        <v>4956</v>
      </c>
      <c r="H145" s="387" t="s">
        <v>37</v>
      </c>
      <c r="I145" s="387" t="s">
        <v>4957</v>
      </c>
      <c r="J145" s="388">
        <v>50</v>
      </c>
      <c r="K145" s="388">
        <v>50</v>
      </c>
      <c r="L145" s="388"/>
      <c r="M145" s="388"/>
      <c r="N145" s="387" t="s">
        <v>4958</v>
      </c>
      <c r="O145" s="387" t="s">
        <v>4958</v>
      </c>
      <c r="P145" s="387">
        <v>3200</v>
      </c>
      <c r="Q145" s="387" t="s">
        <v>42</v>
      </c>
      <c r="R145" s="387" t="s">
        <v>42</v>
      </c>
      <c r="S145" s="387" t="s">
        <v>42</v>
      </c>
      <c r="T145" s="387" t="s">
        <v>4959</v>
      </c>
      <c r="U145" s="387" t="s">
        <v>4563</v>
      </c>
      <c r="V145" s="387" t="s">
        <v>41</v>
      </c>
      <c r="W145" s="387">
        <v>2026.3</v>
      </c>
      <c r="X145" s="387">
        <v>2026.12</v>
      </c>
      <c r="Y145" s="387"/>
    </row>
    <row r="146" ht="60" spans="1:25">
      <c r="A146" s="387">
        <v>137</v>
      </c>
      <c r="B146" s="387" t="s">
        <v>103</v>
      </c>
      <c r="C146" s="387" t="s">
        <v>104</v>
      </c>
      <c r="D146" s="387" t="s">
        <v>3996</v>
      </c>
      <c r="E146" s="387" t="s">
        <v>4960</v>
      </c>
      <c r="F146" s="387" t="s">
        <v>4548</v>
      </c>
      <c r="G146" s="387" t="s">
        <v>4559</v>
      </c>
      <c r="H146" s="387" t="s">
        <v>37</v>
      </c>
      <c r="I146" s="387" t="s">
        <v>4961</v>
      </c>
      <c r="J146" s="388">
        <v>60</v>
      </c>
      <c r="K146" s="388">
        <v>60</v>
      </c>
      <c r="L146" s="388"/>
      <c r="M146" s="388"/>
      <c r="N146" s="387" t="s">
        <v>4962</v>
      </c>
      <c r="O146" s="387" t="s">
        <v>4963</v>
      </c>
      <c r="P146" s="387">
        <v>1200</v>
      </c>
      <c r="Q146" s="387" t="s">
        <v>42</v>
      </c>
      <c r="R146" s="387" t="s">
        <v>42</v>
      </c>
      <c r="S146" s="387" t="s">
        <v>42</v>
      </c>
      <c r="T146" s="387" t="s">
        <v>4915</v>
      </c>
      <c r="U146" s="387" t="s">
        <v>4563</v>
      </c>
      <c r="V146" s="387" t="s">
        <v>41</v>
      </c>
      <c r="W146" s="387">
        <v>2026.3</v>
      </c>
      <c r="X146" s="387">
        <v>2026.12</v>
      </c>
      <c r="Y146" s="387"/>
    </row>
    <row r="147" ht="60" spans="1:25">
      <c r="A147" s="387">
        <v>138</v>
      </c>
      <c r="B147" s="387" t="s">
        <v>103</v>
      </c>
      <c r="C147" s="387" t="s">
        <v>4964</v>
      </c>
      <c r="D147" s="387" t="s">
        <v>3996</v>
      </c>
      <c r="E147" s="387" t="s">
        <v>4965</v>
      </c>
      <c r="F147" s="387" t="s">
        <v>4548</v>
      </c>
      <c r="G147" s="387" t="s">
        <v>4966</v>
      </c>
      <c r="H147" s="387" t="s">
        <v>159</v>
      </c>
      <c r="I147" s="387" t="s">
        <v>4967</v>
      </c>
      <c r="J147" s="388">
        <v>70</v>
      </c>
      <c r="K147" s="388"/>
      <c r="L147" s="388">
        <v>70</v>
      </c>
      <c r="M147" s="388"/>
      <c r="N147" s="387" t="s">
        <v>4968</v>
      </c>
      <c r="O147" s="387" t="s">
        <v>4949</v>
      </c>
      <c r="P147" s="387">
        <v>1160</v>
      </c>
      <c r="Q147" s="387" t="s">
        <v>42</v>
      </c>
      <c r="R147" s="387" t="s">
        <v>42</v>
      </c>
      <c r="S147" s="387" t="s">
        <v>42</v>
      </c>
      <c r="T147" s="387" t="s">
        <v>4415</v>
      </c>
      <c r="U147" s="387" t="s">
        <v>4563</v>
      </c>
      <c r="V147" s="387" t="s">
        <v>41</v>
      </c>
      <c r="W147" s="387">
        <v>2026.3</v>
      </c>
      <c r="X147" s="387">
        <v>2026.12</v>
      </c>
      <c r="Y147" s="387"/>
    </row>
    <row r="148" ht="36" spans="1:25">
      <c r="A148" s="387">
        <v>139</v>
      </c>
      <c r="B148" s="387" t="s">
        <v>103</v>
      </c>
      <c r="C148" s="387" t="s">
        <v>104</v>
      </c>
      <c r="D148" s="387" t="s">
        <v>105</v>
      </c>
      <c r="E148" s="387" t="s">
        <v>4969</v>
      </c>
      <c r="F148" s="387" t="s">
        <v>4548</v>
      </c>
      <c r="G148" s="387" t="s">
        <v>4970</v>
      </c>
      <c r="H148" s="387" t="s">
        <v>159</v>
      </c>
      <c r="I148" s="387" t="s">
        <v>4971</v>
      </c>
      <c r="J148" s="388">
        <v>18</v>
      </c>
      <c r="K148" s="388">
        <v>18</v>
      </c>
      <c r="L148" s="388"/>
      <c r="M148" s="388"/>
      <c r="N148" s="387" t="s">
        <v>4972</v>
      </c>
      <c r="O148" s="387" t="s">
        <v>4949</v>
      </c>
      <c r="P148" s="387">
        <v>40</v>
      </c>
      <c r="Q148" s="387" t="s">
        <v>42</v>
      </c>
      <c r="R148" s="387" t="s">
        <v>42</v>
      </c>
      <c r="S148" s="387" t="s">
        <v>42</v>
      </c>
      <c r="T148" s="387" t="s">
        <v>4643</v>
      </c>
      <c r="U148" s="387" t="s">
        <v>4563</v>
      </c>
      <c r="V148" s="387" t="s">
        <v>41</v>
      </c>
      <c r="W148" s="387">
        <v>2026.3</v>
      </c>
      <c r="X148" s="387">
        <v>2026.12</v>
      </c>
      <c r="Y148" s="387"/>
    </row>
    <row r="149" ht="120" spans="1:25">
      <c r="A149" s="387">
        <v>140</v>
      </c>
      <c r="B149" s="387" t="s">
        <v>103</v>
      </c>
      <c r="C149" s="387" t="s">
        <v>104</v>
      </c>
      <c r="D149" s="387" t="s">
        <v>1523</v>
      </c>
      <c r="E149" s="387" t="s">
        <v>4973</v>
      </c>
      <c r="F149" s="387" t="s">
        <v>4573</v>
      </c>
      <c r="G149" s="387" t="s">
        <v>4974</v>
      </c>
      <c r="H149" s="387" t="s">
        <v>37</v>
      </c>
      <c r="I149" s="387" t="s">
        <v>4975</v>
      </c>
      <c r="J149" s="388">
        <v>140</v>
      </c>
      <c r="K149" s="388">
        <v>140</v>
      </c>
      <c r="L149" s="388"/>
      <c r="M149" s="388"/>
      <c r="N149" s="393" t="s">
        <v>4976</v>
      </c>
      <c r="O149" s="387" t="s">
        <v>4977</v>
      </c>
      <c r="P149" s="387">
        <v>650</v>
      </c>
      <c r="Q149" s="387" t="s">
        <v>42</v>
      </c>
      <c r="R149" s="387" t="s">
        <v>42</v>
      </c>
      <c r="S149" s="387" t="s">
        <v>42</v>
      </c>
      <c r="T149" s="387" t="s">
        <v>4311</v>
      </c>
      <c r="U149" s="387" t="s">
        <v>4578</v>
      </c>
      <c r="V149" s="387" t="s">
        <v>41</v>
      </c>
      <c r="W149" s="392">
        <v>46204</v>
      </c>
      <c r="X149" s="392">
        <v>46357</v>
      </c>
      <c r="Y149" s="387"/>
    </row>
    <row r="150" ht="60" spans="1:25">
      <c r="A150" s="387">
        <v>141</v>
      </c>
      <c r="B150" s="387" t="s">
        <v>103</v>
      </c>
      <c r="C150" s="387" t="s">
        <v>1622</v>
      </c>
      <c r="D150" s="387" t="s">
        <v>1645</v>
      </c>
      <c r="E150" s="387" t="s">
        <v>4978</v>
      </c>
      <c r="F150" s="387" t="s">
        <v>4573</v>
      </c>
      <c r="G150" s="387" t="s">
        <v>4979</v>
      </c>
      <c r="H150" s="387" t="s">
        <v>37</v>
      </c>
      <c r="I150" s="387" t="s">
        <v>4980</v>
      </c>
      <c r="J150" s="407">
        <v>40</v>
      </c>
      <c r="K150" s="407">
        <v>40</v>
      </c>
      <c r="L150" s="388"/>
      <c r="M150" s="388"/>
      <c r="N150" s="387" t="s">
        <v>4981</v>
      </c>
      <c r="O150" s="387" t="s">
        <v>4982</v>
      </c>
      <c r="P150" s="387">
        <v>120</v>
      </c>
      <c r="Q150" s="387" t="s">
        <v>42</v>
      </c>
      <c r="R150" s="387" t="s">
        <v>42</v>
      </c>
      <c r="S150" s="387" t="s">
        <v>42</v>
      </c>
      <c r="T150" s="387" t="s">
        <v>4311</v>
      </c>
      <c r="U150" s="387" t="s">
        <v>4578</v>
      </c>
      <c r="V150" s="387" t="s">
        <v>41</v>
      </c>
      <c r="W150" s="387">
        <v>2026.03</v>
      </c>
      <c r="X150" s="387">
        <v>2026.12</v>
      </c>
      <c r="Y150" s="387"/>
    </row>
    <row r="151" ht="48" spans="1:25">
      <c r="A151" s="387">
        <v>142</v>
      </c>
      <c r="B151" s="387" t="s">
        <v>103</v>
      </c>
      <c r="C151" s="387" t="s">
        <v>1622</v>
      </c>
      <c r="D151" s="387" t="s">
        <v>4657</v>
      </c>
      <c r="E151" s="387" t="s">
        <v>4983</v>
      </c>
      <c r="F151" s="387" t="s">
        <v>4573</v>
      </c>
      <c r="G151" s="387" t="s">
        <v>4984</v>
      </c>
      <c r="H151" s="387" t="s">
        <v>37</v>
      </c>
      <c r="I151" s="387" t="s">
        <v>4985</v>
      </c>
      <c r="J151" s="388">
        <v>10</v>
      </c>
      <c r="K151" s="388">
        <v>10</v>
      </c>
      <c r="L151" s="388"/>
      <c r="M151" s="388"/>
      <c r="N151" s="387" t="s">
        <v>4986</v>
      </c>
      <c r="O151" s="387" t="s">
        <v>4987</v>
      </c>
      <c r="P151" s="387">
        <v>300</v>
      </c>
      <c r="Q151" s="387" t="s">
        <v>42</v>
      </c>
      <c r="R151" s="387" t="s">
        <v>42</v>
      </c>
      <c r="S151" s="387" t="s">
        <v>42</v>
      </c>
      <c r="T151" s="387" t="s">
        <v>4311</v>
      </c>
      <c r="U151" s="387" t="s">
        <v>4578</v>
      </c>
      <c r="V151" s="387" t="s">
        <v>41</v>
      </c>
      <c r="W151" s="392">
        <v>46204</v>
      </c>
      <c r="X151" s="392">
        <v>46357</v>
      </c>
      <c r="Y151" s="387"/>
    </row>
    <row r="152" ht="60" spans="1:25">
      <c r="A152" s="387">
        <v>143</v>
      </c>
      <c r="B152" s="387" t="s">
        <v>103</v>
      </c>
      <c r="C152" s="387" t="s">
        <v>3995</v>
      </c>
      <c r="D152" s="387" t="s">
        <v>1850</v>
      </c>
      <c r="E152" s="387" t="s">
        <v>4988</v>
      </c>
      <c r="F152" s="387" t="s">
        <v>4598</v>
      </c>
      <c r="G152" s="387" t="s">
        <v>4614</v>
      </c>
      <c r="H152" s="387" t="s">
        <v>37</v>
      </c>
      <c r="I152" s="387" t="s">
        <v>4989</v>
      </c>
      <c r="J152" s="388">
        <v>72</v>
      </c>
      <c r="K152" s="388">
        <v>72</v>
      </c>
      <c r="L152" s="388"/>
      <c r="M152" s="388"/>
      <c r="N152" s="387" t="s">
        <v>4990</v>
      </c>
      <c r="O152" s="387"/>
      <c r="P152" s="387">
        <v>917</v>
      </c>
      <c r="Q152" s="387" t="s">
        <v>42</v>
      </c>
      <c r="R152" s="387" t="s">
        <v>42</v>
      </c>
      <c r="S152" s="387" t="s">
        <v>42</v>
      </c>
      <c r="T152" s="387" t="s">
        <v>4311</v>
      </c>
      <c r="U152" s="387" t="s">
        <v>4603</v>
      </c>
      <c r="V152" s="387" t="s">
        <v>41</v>
      </c>
      <c r="W152" s="387">
        <v>2026.3</v>
      </c>
      <c r="X152" s="387">
        <v>2026.12</v>
      </c>
      <c r="Y152" s="387"/>
    </row>
    <row r="153" ht="48" spans="1:25">
      <c r="A153" s="387">
        <v>144</v>
      </c>
      <c r="B153" s="387" t="s">
        <v>103</v>
      </c>
      <c r="C153" s="387" t="s">
        <v>3995</v>
      </c>
      <c r="D153" s="387" t="s">
        <v>105</v>
      </c>
      <c r="E153" s="387" t="s">
        <v>4991</v>
      </c>
      <c r="F153" s="387" t="s">
        <v>4598</v>
      </c>
      <c r="G153" s="387" t="s">
        <v>4992</v>
      </c>
      <c r="H153" s="387" t="s">
        <v>37</v>
      </c>
      <c r="I153" s="387" t="s">
        <v>4993</v>
      </c>
      <c r="J153" s="388">
        <v>32</v>
      </c>
      <c r="K153" s="388">
        <v>32</v>
      </c>
      <c r="L153" s="388"/>
      <c r="M153" s="388"/>
      <c r="N153" s="387" t="s">
        <v>4994</v>
      </c>
      <c r="O153" s="387"/>
      <c r="P153" s="387">
        <v>280</v>
      </c>
      <c r="Q153" s="387" t="s">
        <v>42</v>
      </c>
      <c r="R153" s="387" t="s">
        <v>42</v>
      </c>
      <c r="S153" s="387" t="s">
        <v>42</v>
      </c>
      <c r="T153" s="387" t="s">
        <v>4515</v>
      </c>
      <c r="U153" s="387" t="s">
        <v>4603</v>
      </c>
      <c r="V153" s="387" t="s">
        <v>41</v>
      </c>
      <c r="W153" s="387">
        <v>2026.3</v>
      </c>
      <c r="X153" s="387">
        <v>2026.12</v>
      </c>
      <c r="Y153" s="387"/>
    </row>
    <row r="154" ht="324" spans="1:25">
      <c r="A154" s="387">
        <v>145</v>
      </c>
      <c r="B154" s="387" t="s">
        <v>103</v>
      </c>
      <c r="C154" s="387" t="s">
        <v>4783</v>
      </c>
      <c r="D154" s="387" t="s">
        <v>1850</v>
      </c>
      <c r="E154" s="387" t="s">
        <v>4995</v>
      </c>
      <c r="F154" s="387" t="s">
        <v>4598</v>
      </c>
      <c r="G154" s="387" t="s">
        <v>4626</v>
      </c>
      <c r="H154" s="387" t="s">
        <v>37</v>
      </c>
      <c r="I154" s="393" t="s">
        <v>4996</v>
      </c>
      <c r="J154" s="388">
        <v>300</v>
      </c>
      <c r="K154" s="388"/>
      <c r="L154" s="388"/>
      <c r="M154" s="388">
        <v>300</v>
      </c>
      <c r="N154" s="387" t="s">
        <v>4997</v>
      </c>
      <c r="O154" s="387"/>
      <c r="P154" s="387">
        <v>1121</v>
      </c>
      <c r="Q154" s="387" t="s">
        <v>42</v>
      </c>
      <c r="R154" s="387" t="s">
        <v>42</v>
      </c>
      <c r="S154" s="387" t="s">
        <v>42</v>
      </c>
      <c r="T154" s="387" t="s">
        <v>4311</v>
      </c>
      <c r="U154" s="387" t="s">
        <v>4603</v>
      </c>
      <c r="V154" s="387" t="s">
        <v>41</v>
      </c>
      <c r="W154" s="387">
        <v>2026.1</v>
      </c>
      <c r="X154" s="387">
        <v>2026.12</v>
      </c>
      <c r="Y154" s="387" t="s">
        <v>4361</v>
      </c>
    </row>
    <row r="155" ht="36" spans="1:25">
      <c r="A155" s="387">
        <v>146</v>
      </c>
      <c r="B155" s="389" t="s">
        <v>103</v>
      </c>
      <c r="C155" s="387" t="s">
        <v>104</v>
      </c>
      <c r="D155" s="387" t="s">
        <v>1523</v>
      </c>
      <c r="E155" s="387" t="s">
        <v>4998</v>
      </c>
      <c r="F155" s="387" t="s">
        <v>4598</v>
      </c>
      <c r="G155" s="387" t="s">
        <v>4599</v>
      </c>
      <c r="H155" s="387" t="s">
        <v>37</v>
      </c>
      <c r="I155" s="387" t="s">
        <v>4999</v>
      </c>
      <c r="J155" s="388">
        <v>10</v>
      </c>
      <c r="K155" s="388">
        <v>10</v>
      </c>
      <c r="L155" s="388"/>
      <c r="M155" s="388"/>
      <c r="N155" s="393" t="s">
        <v>5000</v>
      </c>
      <c r="O155" s="387"/>
      <c r="P155" s="387">
        <v>350</v>
      </c>
      <c r="Q155" s="387" t="s">
        <v>42</v>
      </c>
      <c r="R155" s="387" t="s">
        <v>42</v>
      </c>
      <c r="S155" s="387" t="s">
        <v>42</v>
      </c>
      <c r="T155" s="387" t="s">
        <v>4311</v>
      </c>
      <c r="U155" s="387" t="s">
        <v>4603</v>
      </c>
      <c r="V155" s="387" t="s">
        <v>41</v>
      </c>
      <c r="W155" s="387">
        <v>2026.8</v>
      </c>
      <c r="X155" s="387">
        <v>2026.12</v>
      </c>
      <c r="Y155" s="387"/>
    </row>
    <row r="156" ht="48" spans="1:25">
      <c r="A156" s="387">
        <v>147</v>
      </c>
      <c r="B156" s="389" t="s">
        <v>103</v>
      </c>
      <c r="C156" s="387" t="s">
        <v>104</v>
      </c>
      <c r="D156" s="387" t="s">
        <v>1523</v>
      </c>
      <c r="E156" s="387" t="s">
        <v>5001</v>
      </c>
      <c r="F156" s="387" t="s">
        <v>4598</v>
      </c>
      <c r="G156" s="387" t="s">
        <v>5002</v>
      </c>
      <c r="H156" s="387" t="s">
        <v>5003</v>
      </c>
      <c r="I156" s="387" t="s">
        <v>5004</v>
      </c>
      <c r="J156" s="388">
        <v>15</v>
      </c>
      <c r="K156" s="388">
        <v>15</v>
      </c>
      <c r="L156" s="388"/>
      <c r="M156" s="388"/>
      <c r="N156" s="387" t="s">
        <v>5005</v>
      </c>
      <c r="O156" s="387"/>
      <c r="P156" s="387">
        <v>230</v>
      </c>
      <c r="Q156" s="387" t="s">
        <v>42</v>
      </c>
      <c r="R156" s="387" t="s">
        <v>42</v>
      </c>
      <c r="S156" s="387" t="s">
        <v>42</v>
      </c>
      <c r="T156" s="387" t="s">
        <v>4311</v>
      </c>
      <c r="U156" s="387" t="s">
        <v>4603</v>
      </c>
      <c r="V156" s="387" t="s">
        <v>41</v>
      </c>
      <c r="W156" s="387">
        <v>2026.8</v>
      </c>
      <c r="X156" s="387">
        <v>2026.12</v>
      </c>
      <c r="Y156" s="387"/>
    </row>
    <row r="157" ht="36" spans="1:25">
      <c r="A157" s="387">
        <v>148</v>
      </c>
      <c r="B157" s="389" t="s">
        <v>103</v>
      </c>
      <c r="C157" s="387" t="s">
        <v>104</v>
      </c>
      <c r="D157" s="387" t="s">
        <v>1523</v>
      </c>
      <c r="E157" s="387" t="s">
        <v>5006</v>
      </c>
      <c r="F157" s="387" t="s">
        <v>4598</v>
      </c>
      <c r="G157" s="387" t="s">
        <v>5007</v>
      </c>
      <c r="H157" s="387" t="s">
        <v>5003</v>
      </c>
      <c r="I157" s="387" t="s">
        <v>5008</v>
      </c>
      <c r="J157" s="388">
        <v>15</v>
      </c>
      <c r="K157" s="388">
        <v>15</v>
      </c>
      <c r="L157" s="388"/>
      <c r="M157" s="388"/>
      <c r="N157" s="387" t="s">
        <v>5009</v>
      </c>
      <c r="O157" s="387"/>
      <c r="P157" s="387">
        <v>200</v>
      </c>
      <c r="Q157" s="387" t="s">
        <v>42</v>
      </c>
      <c r="R157" s="387" t="s">
        <v>42</v>
      </c>
      <c r="S157" s="387" t="s">
        <v>42</v>
      </c>
      <c r="T157" s="387" t="s">
        <v>4311</v>
      </c>
      <c r="U157" s="387" t="s">
        <v>4603</v>
      </c>
      <c r="V157" s="387" t="s">
        <v>41</v>
      </c>
      <c r="W157" s="387">
        <v>2026.8</v>
      </c>
      <c r="X157" s="387">
        <v>2026.12</v>
      </c>
      <c r="Y157" s="387"/>
    </row>
    <row r="158" spans="1:25">
      <c r="A158" s="384" t="s">
        <v>5010</v>
      </c>
      <c r="B158" s="385"/>
      <c r="C158" s="385"/>
      <c r="D158" s="385"/>
      <c r="E158" s="385"/>
      <c r="F158" s="385"/>
      <c r="G158" s="385"/>
      <c r="H158" s="385"/>
      <c r="I158" s="385"/>
      <c r="J158" s="386">
        <v>19</v>
      </c>
      <c r="K158" s="386">
        <v>19</v>
      </c>
      <c r="L158" s="386"/>
      <c r="M158" s="386"/>
      <c r="N158" s="384"/>
      <c r="O158" s="385"/>
      <c r="P158" s="385"/>
      <c r="Q158" s="385"/>
      <c r="R158" s="385"/>
      <c r="S158" s="385"/>
      <c r="T158" s="385"/>
      <c r="U158" s="385"/>
      <c r="V158" s="385"/>
      <c r="W158" s="385"/>
      <c r="X158" s="385"/>
      <c r="Y158" s="385"/>
    </row>
    <row r="159" ht="24" spans="1:25">
      <c r="A159" s="387">
        <v>149</v>
      </c>
      <c r="B159" s="387" t="s">
        <v>2648</v>
      </c>
      <c r="C159" s="387" t="s">
        <v>2648</v>
      </c>
      <c r="D159" s="387" t="s">
        <v>5011</v>
      </c>
      <c r="E159" s="387" t="s">
        <v>5011</v>
      </c>
      <c r="F159" s="387" t="s">
        <v>4307</v>
      </c>
      <c r="G159" s="387"/>
      <c r="H159" s="387" t="s">
        <v>37</v>
      </c>
      <c r="I159" s="387" t="s">
        <v>5011</v>
      </c>
      <c r="J159" s="388">
        <v>19</v>
      </c>
      <c r="K159" s="388">
        <v>19</v>
      </c>
      <c r="L159" s="388"/>
      <c r="M159" s="388"/>
      <c r="N159" s="387" t="s">
        <v>5011</v>
      </c>
      <c r="O159" s="387"/>
      <c r="P159" s="387"/>
      <c r="Q159" s="387" t="s">
        <v>42</v>
      </c>
      <c r="R159" s="387" t="s">
        <v>42</v>
      </c>
      <c r="S159" s="387" t="s">
        <v>41</v>
      </c>
      <c r="T159" s="387" t="s">
        <v>5012</v>
      </c>
      <c r="U159" s="387" t="s">
        <v>5012</v>
      </c>
      <c r="V159" s="387" t="s">
        <v>41</v>
      </c>
      <c r="W159" s="387">
        <v>2026.1</v>
      </c>
      <c r="X159" s="387">
        <v>2026.12</v>
      </c>
      <c r="Y159" s="387"/>
    </row>
    <row r="160" spans="1:25">
      <c r="A160" s="384" t="s">
        <v>5013</v>
      </c>
      <c r="B160" s="385"/>
      <c r="C160" s="385"/>
      <c r="D160" s="385"/>
      <c r="E160" s="385"/>
      <c r="F160" s="385"/>
      <c r="G160" s="385"/>
      <c r="H160" s="385"/>
      <c r="I160" s="385"/>
      <c r="J160" s="386">
        <v>540</v>
      </c>
      <c r="K160" s="386">
        <v>540</v>
      </c>
      <c r="L160" s="386"/>
      <c r="M160" s="386"/>
      <c r="N160" s="384"/>
      <c r="O160" s="385"/>
      <c r="P160" s="385"/>
      <c r="Q160" s="385"/>
      <c r="R160" s="385"/>
      <c r="S160" s="385"/>
      <c r="T160" s="385"/>
      <c r="U160" s="385"/>
      <c r="V160" s="385"/>
      <c r="W160" s="385"/>
      <c r="X160" s="385"/>
      <c r="Y160" s="385"/>
    </row>
    <row r="161" ht="96" spans="1:25">
      <c r="A161" s="387">
        <v>150</v>
      </c>
      <c r="B161" s="394" t="s">
        <v>2668</v>
      </c>
      <c r="C161" s="394" t="s">
        <v>2674</v>
      </c>
      <c r="D161" s="394" t="s">
        <v>2675</v>
      </c>
      <c r="E161" s="394" t="s">
        <v>5014</v>
      </c>
      <c r="F161" s="394" t="s">
        <v>4307</v>
      </c>
      <c r="G161" s="394"/>
      <c r="H161" s="394"/>
      <c r="I161" s="394" t="s">
        <v>5015</v>
      </c>
      <c r="J161" s="406">
        <v>540</v>
      </c>
      <c r="K161" s="406">
        <v>540</v>
      </c>
      <c r="L161" s="406"/>
      <c r="M161" s="406"/>
      <c r="N161" s="394"/>
      <c r="O161" s="394"/>
      <c r="P161" s="394">
        <v>1500</v>
      </c>
      <c r="Q161" s="394" t="s">
        <v>41</v>
      </c>
      <c r="R161" s="394" t="s">
        <v>42</v>
      </c>
      <c r="S161" s="394" t="s">
        <v>42</v>
      </c>
      <c r="T161" s="394" t="s">
        <v>4311</v>
      </c>
      <c r="U161" s="394" t="s">
        <v>4311</v>
      </c>
      <c r="V161" s="394" t="s">
        <v>41</v>
      </c>
      <c r="W161" s="394">
        <v>2026.1</v>
      </c>
      <c r="X161" s="394">
        <v>2026.12</v>
      </c>
      <c r="Y161" s="396"/>
    </row>
    <row r="162" spans="1:25">
      <c r="A162" s="384" t="s">
        <v>2681</v>
      </c>
      <c r="B162" s="385"/>
      <c r="C162" s="385"/>
      <c r="D162" s="385"/>
      <c r="E162" s="385"/>
      <c r="F162" s="385"/>
      <c r="G162" s="385"/>
      <c r="H162" s="385"/>
      <c r="I162" s="385"/>
      <c r="J162" s="386">
        <v>0</v>
      </c>
      <c r="K162" s="386">
        <v>0</v>
      </c>
      <c r="L162" s="386">
        <v>0</v>
      </c>
      <c r="M162" s="386"/>
      <c r="N162" s="384"/>
      <c r="O162" s="385"/>
      <c r="P162" s="385"/>
      <c r="Q162" s="385"/>
      <c r="R162" s="385"/>
      <c r="S162" s="385"/>
      <c r="T162" s="385"/>
      <c r="U162" s="385"/>
      <c r="V162" s="385"/>
      <c r="W162" s="385"/>
      <c r="X162" s="385"/>
      <c r="Y162" s="385"/>
    </row>
    <row r="163" spans="1:25">
      <c r="A163" s="384" t="s">
        <v>2682</v>
      </c>
      <c r="B163" s="385"/>
      <c r="C163" s="385"/>
      <c r="D163" s="385"/>
      <c r="E163" s="385"/>
      <c r="F163" s="385"/>
      <c r="G163" s="385"/>
      <c r="H163" s="385"/>
      <c r="I163" s="385"/>
      <c r="J163" s="417">
        <v>143</v>
      </c>
      <c r="K163" s="417">
        <v>93</v>
      </c>
      <c r="L163" s="417">
        <v>50</v>
      </c>
      <c r="M163" s="386"/>
      <c r="N163" s="384"/>
      <c r="O163" s="384"/>
      <c r="P163" s="384"/>
      <c r="Q163" s="384"/>
      <c r="R163" s="384"/>
      <c r="S163" s="384"/>
      <c r="T163" s="384"/>
      <c r="U163" s="384"/>
      <c r="V163" s="384"/>
      <c r="W163" s="384"/>
      <c r="X163" s="384"/>
      <c r="Y163" s="384"/>
    </row>
    <row r="164" ht="24" spans="1:25">
      <c r="A164" s="394">
        <v>151</v>
      </c>
      <c r="B164" s="394" t="s">
        <v>2683</v>
      </c>
      <c r="C164" s="394" t="s">
        <v>2683</v>
      </c>
      <c r="D164" s="394" t="s">
        <v>2683</v>
      </c>
      <c r="E164" s="394" t="s">
        <v>2683</v>
      </c>
      <c r="F164" s="394" t="s">
        <v>4307</v>
      </c>
      <c r="G164" s="394"/>
      <c r="H164" s="394"/>
      <c r="I164" s="394" t="s">
        <v>5016</v>
      </c>
      <c r="J164" s="406">
        <f>K164+L164</f>
        <v>143</v>
      </c>
      <c r="K164" s="406">
        <v>93</v>
      </c>
      <c r="L164" s="406">
        <v>50</v>
      </c>
      <c r="M164" s="406"/>
      <c r="N164" s="394" t="s">
        <v>5017</v>
      </c>
      <c r="O164" s="394" t="s">
        <v>5017</v>
      </c>
      <c r="P164" s="394"/>
      <c r="Q164" s="394" t="s">
        <v>42</v>
      </c>
      <c r="R164" s="394" t="s">
        <v>42</v>
      </c>
      <c r="S164" s="394" t="s">
        <v>42</v>
      </c>
      <c r="T164" s="394" t="s">
        <v>4311</v>
      </c>
      <c r="U164" s="394" t="s">
        <v>4311</v>
      </c>
      <c r="V164" s="394" t="s">
        <v>41</v>
      </c>
      <c r="W164" s="394">
        <v>2026.1</v>
      </c>
      <c r="X164" s="394">
        <v>2026.12</v>
      </c>
      <c r="Y164" s="396"/>
    </row>
  </sheetData>
  <autoFilter xmlns:etc="http://www.wps.cn/officeDocument/2017/etCustomData" ref="A1:Y164" etc:filterBottomFollowUsedRange="0">
    <extLst/>
  </autoFilter>
  <mergeCells count="44">
    <mergeCell ref="A1:Y1"/>
    <mergeCell ref="A2:C2"/>
    <mergeCell ref="E2:F2"/>
    <mergeCell ref="P2:Q2"/>
    <mergeCell ref="F3:G3"/>
    <mergeCell ref="J3:M3"/>
    <mergeCell ref="K4:L4"/>
    <mergeCell ref="A6:I6"/>
    <mergeCell ref="A7:I7"/>
    <mergeCell ref="N7:Y7"/>
    <mergeCell ref="A67:I67"/>
    <mergeCell ref="N67:Y67"/>
    <mergeCell ref="A70:I70"/>
    <mergeCell ref="N70:Y70"/>
    <mergeCell ref="A158:I158"/>
    <mergeCell ref="N158:Y158"/>
    <mergeCell ref="A160:I160"/>
    <mergeCell ref="N160:Y160"/>
    <mergeCell ref="A162:I162"/>
    <mergeCell ref="N162:Y162"/>
    <mergeCell ref="A163:I163"/>
    <mergeCell ref="A3:A5"/>
    <mergeCell ref="B3:B5"/>
    <mergeCell ref="C3:C5"/>
    <mergeCell ref="D3:D5"/>
    <mergeCell ref="E3:E5"/>
    <mergeCell ref="F4:F5"/>
    <mergeCell ref="G4:G5"/>
    <mergeCell ref="H3:H5"/>
    <mergeCell ref="I3:I5"/>
    <mergeCell ref="J4:J5"/>
    <mergeCell ref="M4:M5"/>
    <mergeCell ref="N3:N5"/>
    <mergeCell ref="O3:O5"/>
    <mergeCell ref="P3:P5"/>
    <mergeCell ref="Q3:Q5"/>
    <mergeCell ref="R3:R5"/>
    <mergeCell ref="S3:S5"/>
    <mergeCell ref="T3:T5"/>
    <mergeCell ref="U3:U5"/>
    <mergeCell ref="V3:V5"/>
    <mergeCell ref="W3:W5"/>
    <mergeCell ref="X3:X5"/>
    <mergeCell ref="Y3:Y5"/>
  </mergeCells>
  <pageMargins left="0.75" right="0.75" top="1" bottom="1" header="0.5" footer="0.5"/>
  <pageSetup paperSize="1"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70"/>
  <sheetViews>
    <sheetView topLeftCell="A106" workbookViewId="0">
      <selection activeCell="O107" sqref="O107"/>
    </sheetView>
  </sheetViews>
  <sheetFormatPr defaultColWidth="9" defaultRowHeight="13.5"/>
  <cols>
    <col min="9" max="9" width="36.25"/>
    <col min="14" max="14" width="29.25"/>
    <col min="15" max="15" width="28.125"/>
  </cols>
  <sheetData>
    <row r="1" ht="27" spans="1:25">
      <c r="A1" s="1" t="s">
        <v>5018</v>
      </c>
      <c r="B1" s="259"/>
      <c r="C1" s="259"/>
      <c r="D1" s="259"/>
      <c r="E1" s="259"/>
      <c r="F1" s="259"/>
      <c r="G1" s="259"/>
      <c r="H1" s="259"/>
      <c r="I1" s="259"/>
      <c r="J1" s="260"/>
      <c r="K1" s="260"/>
      <c r="L1" s="260"/>
      <c r="M1" s="260"/>
      <c r="N1" s="259"/>
      <c r="O1" s="259"/>
      <c r="P1" s="259"/>
      <c r="Q1" s="259"/>
      <c r="R1" s="259"/>
      <c r="S1" s="259"/>
      <c r="T1" s="259"/>
      <c r="U1" s="259"/>
      <c r="V1" s="259"/>
      <c r="W1" s="259"/>
      <c r="X1" s="259"/>
      <c r="Y1" s="259"/>
    </row>
    <row r="2" ht="15" spans="1:25">
      <c r="A2" s="261"/>
      <c r="B2" s="261"/>
      <c r="C2" s="261"/>
      <c r="D2" s="261"/>
      <c r="E2" s="261"/>
      <c r="F2" s="261"/>
      <c r="G2" s="261"/>
      <c r="H2" s="262"/>
      <c r="I2" s="261"/>
      <c r="J2" s="263"/>
      <c r="K2" s="263"/>
      <c r="L2" s="263"/>
      <c r="M2" s="263"/>
      <c r="N2" s="261"/>
      <c r="O2" s="264"/>
      <c r="P2" s="261"/>
      <c r="Q2" s="261"/>
      <c r="R2" s="264"/>
      <c r="S2" s="264"/>
      <c r="T2" s="261"/>
      <c r="U2" s="261"/>
      <c r="V2" s="265"/>
      <c r="W2" s="265"/>
      <c r="X2" s="265"/>
      <c r="Y2" s="264"/>
    </row>
    <row r="3" ht="15" spans="1:25">
      <c r="A3" s="266" t="s">
        <v>2707</v>
      </c>
      <c r="B3" s="266" t="s">
        <v>2708</v>
      </c>
      <c r="C3" s="266" t="s">
        <v>2709</v>
      </c>
      <c r="D3" s="266" t="s">
        <v>2710</v>
      </c>
      <c r="E3" s="266" t="s">
        <v>2711</v>
      </c>
      <c r="F3" s="267" t="s">
        <v>2712</v>
      </c>
      <c r="G3" s="267"/>
      <c r="H3" s="266" t="s">
        <v>2713</v>
      </c>
      <c r="I3" s="266" t="s">
        <v>2714</v>
      </c>
      <c r="J3" s="268" t="s">
        <v>2715</v>
      </c>
      <c r="K3" s="268"/>
      <c r="L3" s="268"/>
      <c r="M3" s="268"/>
      <c r="N3" s="266" t="s">
        <v>2716</v>
      </c>
      <c r="O3" s="266" t="s">
        <v>2717</v>
      </c>
      <c r="P3" s="266" t="s">
        <v>2718</v>
      </c>
      <c r="Q3" s="266" t="s">
        <v>2719</v>
      </c>
      <c r="R3" s="266" t="s">
        <v>2720</v>
      </c>
      <c r="S3" s="266" t="s">
        <v>2721</v>
      </c>
      <c r="T3" s="266" t="s">
        <v>2722</v>
      </c>
      <c r="U3" s="266" t="s">
        <v>2723</v>
      </c>
      <c r="V3" s="267" t="s">
        <v>2724</v>
      </c>
      <c r="W3" s="266" t="s">
        <v>2725</v>
      </c>
      <c r="X3" s="266" t="s">
        <v>2726</v>
      </c>
      <c r="Y3" s="267" t="s">
        <v>2728</v>
      </c>
    </row>
    <row r="4" ht="15" spans="1:25">
      <c r="A4" s="269"/>
      <c r="B4" s="269"/>
      <c r="C4" s="269"/>
      <c r="D4" s="269"/>
      <c r="E4" s="269"/>
      <c r="F4" s="266" t="s">
        <v>2729</v>
      </c>
      <c r="G4" s="266" t="s">
        <v>2730</v>
      </c>
      <c r="H4" s="269"/>
      <c r="I4" s="269"/>
      <c r="J4" s="268" t="s">
        <v>2731</v>
      </c>
      <c r="K4" s="268" t="s">
        <v>5019</v>
      </c>
      <c r="L4" s="268"/>
      <c r="M4" s="268" t="s">
        <v>2733</v>
      </c>
      <c r="N4" s="269"/>
      <c r="O4" s="269"/>
      <c r="P4" s="269"/>
      <c r="Q4" s="269"/>
      <c r="R4" s="269"/>
      <c r="S4" s="269"/>
      <c r="T4" s="269"/>
      <c r="U4" s="269"/>
      <c r="V4" s="267"/>
      <c r="W4" s="269"/>
      <c r="X4" s="269"/>
      <c r="Y4" s="267"/>
    </row>
    <row r="5" ht="28.5" spans="1:25">
      <c r="A5" s="270"/>
      <c r="B5" s="270"/>
      <c r="C5" s="270"/>
      <c r="D5" s="270"/>
      <c r="E5" s="270"/>
      <c r="F5" s="270"/>
      <c r="G5" s="270"/>
      <c r="H5" s="270"/>
      <c r="I5" s="270"/>
      <c r="J5" s="268"/>
      <c r="K5" s="268" t="s">
        <v>2734</v>
      </c>
      <c r="L5" s="268" t="s">
        <v>2735</v>
      </c>
      <c r="M5" s="268"/>
      <c r="N5" s="270"/>
      <c r="O5" s="270"/>
      <c r="P5" s="270"/>
      <c r="Q5" s="270"/>
      <c r="R5" s="270"/>
      <c r="S5" s="270"/>
      <c r="T5" s="270"/>
      <c r="U5" s="270"/>
      <c r="V5" s="267"/>
      <c r="W5" s="270"/>
      <c r="X5" s="270"/>
      <c r="Y5" s="267"/>
    </row>
    <row r="6" spans="1:25">
      <c r="A6" s="271" t="s">
        <v>5020</v>
      </c>
      <c r="B6" s="272"/>
      <c r="C6" s="272"/>
      <c r="D6" s="272"/>
      <c r="E6" s="272"/>
      <c r="F6" s="272"/>
      <c r="G6" s="272"/>
      <c r="H6" s="272"/>
      <c r="I6" s="273"/>
      <c r="J6" s="274">
        <f>J7+J91+J96+J159+J161+J164+J166+J169</f>
        <v>23266.1828</v>
      </c>
      <c r="K6" s="274">
        <f>K7+K91+K96+K159+K161+K164+K166+K169</f>
        <v>18520.79</v>
      </c>
      <c r="L6" s="274">
        <f>L7+L91+L96+L159+L161+L164+L166+L169</f>
        <v>2781</v>
      </c>
      <c r="M6" s="274">
        <f>M7+M91+M96+M159+M161+M164+M166+M169</f>
        <v>1964.3928</v>
      </c>
      <c r="N6" s="275"/>
      <c r="O6" s="276"/>
      <c r="P6" s="276"/>
      <c r="Q6" s="276"/>
      <c r="R6" s="276"/>
      <c r="S6" s="276"/>
      <c r="T6" s="276"/>
      <c r="U6" s="276"/>
      <c r="V6" s="277"/>
      <c r="W6" s="276"/>
      <c r="X6" s="276"/>
      <c r="Y6" s="278"/>
    </row>
    <row r="7" spans="1:25">
      <c r="A7" s="279" t="s">
        <v>5021</v>
      </c>
      <c r="B7" s="280"/>
      <c r="C7" s="280"/>
      <c r="D7" s="280"/>
      <c r="E7" s="280"/>
      <c r="F7" s="280"/>
      <c r="G7" s="280"/>
      <c r="H7" s="280"/>
      <c r="I7" s="281"/>
      <c r="J7" s="274">
        <f>SUM(J8:J90)</f>
        <v>14306.49</v>
      </c>
      <c r="K7" s="274">
        <f>SUM(K8:K90)</f>
        <v>11346.3</v>
      </c>
      <c r="L7" s="274">
        <f>SUM(L8:L90)</f>
        <v>1274</v>
      </c>
      <c r="M7" s="274">
        <f>SUM(M8:M90)</f>
        <v>1686.19</v>
      </c>
      <c r="N7" s="282"/>
      <c r="O7" s="280"/>
      <c r="P7" s="280"/>
      <c r="Q7" s="280"/>
      <c r="R7" s="280"/>
      <c r="S7" s="280"/>
      <c r="T7" s="280"/>
      <c r="U7" s="280"/>
      <c r="V7" s="272"/>
      <c r="W7" s="272"/>
      <c r="X7" s="272"/>
      <c r="Y7" s="281"/>
    </row>
    <row r="8" ht="99.75" spans="1:25">
      <c r="A8" s="32">
        <v>1</v>
      </c>
      <c r="B8" s="32" t="s">
        <v>2737</v>
      </c>
      <c r="C8" s="32" t="s">
        <v>2766</v>
      </c>
      <c r="D8" s="32" t="s">
        <v>2787</v>
      </c>
      <c r="E8" s="32" t="s">
        <v>5022</v>
      </c>
      <c r="F8" s="32" t="s">
        <v>5023</v>
      </c>
      <c r="G8" s="32" t="s">
        <v>5024</v>
      </c>
      <c r="H8" s="32" t="s">
        <v>2742</v>
      </c>
      <c r="I8" s="68" t="s">
        <v>5025</v>
      </c>
      <c r="J8" s="60">
        <v>117.5</v>
      </c>
      <c r="K8" s="60">
        <v>110</v>
      </c>
      <c r="L8" s="62">
        <v>0</v>
      </c>
      <c r="M8" s="60">
        <v>7.5</v>
      </c>
      <c r="N8" s="68" t="s">
        <v>5026</v>
      </c>
      <c r="O8" s="68" t="s">
        <v>5027</v>
      </c>
      <c r="P8" s="32">
        <v>256</v>
      </c>
      <c r="Q8" s="32" t="s">
        <v>2747</v>
      </c>
      <c r="R8" s="32" t="s">
        <v>2747</v>
      </c>
      <c r="S8" s="32" t="s">
        <v>2747</v>
      </c>
      <c r="T8" s="32" t="s">
        <v>5028</v>
      </c>
      <c r="U8" s="32" t="s">
        <v>5024</v>
      </c>
      <c r="V8" s="32" t="s">
        <v>2746</v>
      </c>
      <c r="W8" s="283">
        <v>46082</v>
      </c>
      <c r="X8" s="283">
        <v>46357</v>
      </c>
      <c r="Y8" s="32"/>
    </row>
    <row r="9" ht="86.25" spans="1:25">
      <c r="A9" s="32">
        <v>2</v>
      </c>
      <c r="B9" s="32" t="s">
        <v>2737</v>
      </c>
      <c r="C9" s="32" t="s">
        <v>2766</v>
      </c>
      <c r="D9" s="32" t="s">
        <v>2787</v>
      </c>
      <c r="E9" s="32" t="s">
        <v>5029</v>
      </c>
      <c r="F9" s="32" t="s">
        <v>5023</v>
      </c>
      <c r="G9" s="32" t="s">
        <v>5030</v>
      </c>
      <c r="H9" s="32" t="s">
        <v>2742</v>
      </c>
      <c r="I9" s="39" t="s">
        <v>5031</v>
      </c>
      <c r="J9" s="60">
        <v>183</v>
      </c>
      <c r="K9" s="60">
        <v>150</v>
      </c>
      <c r="L9" s="62">
        <v>0</v>
      </c>
      <c r="M9" s="60">
        <v>33</v>
      </c>
      <c r="N9" s="68" t="s">
        <v>5032</v>
      </c>
      <c r="O9" s="68" t="s">
        <v>5033</v>
      </c>
      <c r="P9" s="32">
        <v>543</v>
      </c>
      <c r="Q9" s="32" t="s">
        <v>2747</v>
      </c>
      <c r="R9" s="32" t="s">
        <v>2747</v>
      </c>
      <c r="S9" s="32" t="s">
        <v>2747</v>
      </c>
      <c r="T9" s="32" t="s">
        <v>5028</v>
      </c>
      <c r="U9" s="32" t="s">
        <v>5030</v>
      </c>
      <c r="V9" s="32" t="s">
        <v>2746</v>
      </c>
      <c r="W9" s="34">
        <v>46082</v>
      </c>
      <c r="X9" s="34">
        <v>46296</v>
      </c>
      <c r="Y9" s="58"/>
    </row>
    <row r="10" ht="87" spans="1:25">
      <c r="A10" s="32">
        <v>3</v>
      </c>
      <c r="B10" s="32" t="s">
        <v>2737</v>
      </c>
      <c r="C10" s="32" t="s">
        <v>2766</v>
      </c>
      <c r="D10" s="32" t="s">
        <v>2787</v>
      </c>
      <c r="E10" s="32" t="s">
        <v>5034</v>
      </c>
      <c r="F10" s="32" t="s">
        <v>5023</v>
      </c>
      <c r="G10" s="32" t="s">
        <v>5035</v>
      </c>
      <c r="H10" s="32" t="s">
        <v>2742</v>
      </c>
      <c r="I10" s="39" t="s">
        <v>5036</v>
      </c>
      <c r="J10" s="60">
        <v>165.26</v>
      </c>
      <c r="K10" s="60">
        <v>150</v>
      </c>
      <c r="L10" s="62">
        <v>0</v>
      </c>
      <c r="M10" s="60">
        <v>15.26</v>
      </c>
      <c r="N10" s="68" t="s">
        <v>5037</v>
      </c>
      <c r="O10" s="68" t="s">
        <v>5038</v>
      </c>
      <c r="P10" s="32">
        <v>300</v>
      </c>
      <c r="Q10" s="32" t="s">
        <v>2747</v>
      </c>
      <c r="R10" s="32" t="s">
        <v>2747</v>
      </c>
      <c r="S10" s="32" t="s">
        <v>2747</v>
      </c>
      <c r="T10" s="32" t="s">
        <v>5028</v>
      </c>
      <c r="U10" s="32" t="s">
        <v>5039</v>
      </c>
      <c r="V10" s="32" t="s">
        <v>2746</v>
      </c>
      <c r="W10" s="34">
        <v>46082</v>
      </c>
      <c r="X10" s="34">
        <v>46296</v>
      </c>
      <c r="Y10" s="32"/>
    </row>
    <row r="11" ht="75.75" spans="1:25">
      <c r="A11" s="32">
        <v>4</v>
      </c>
      <c r="B11" s="32" t="s">
        <v>2737</v>
      </c>
      <c r="C11" s="32" t="s">
        <v>2772</v>
      </c>
      <c r="D11" s="32" t="s">
        <v>2956</v>
      </c>
      <c r="E11" s="32" t="s">
        <v>5040</v>
      </c>
      <c r="F11" s="32" t="s">
        <v>5023</v>
      </c>
      <c r="G11" s="32" t="s">
        <v>5041</v>
      </c>
      <c r="H11" s="32" t="s">
        <v>2742</v>
      </c>
      <c r="I11" s="68" t="s">
        <v>5042</v>
      </c>
      <c r="J11" s="60">
        <v>109.5</v>
      </c>
      <c r="K11" s="60">
        <v>100</v>
      </c>
      <c r="L11" s="62">
        <v>0</v>
      </c>
      <c r="M11" s="60">
        <v>9.5</v>
      </c>
      <c r="N11" s="284" t="s">
        <v>5043</v>
      </c>
      <c r="O11" s="68" t="s">
        <v>5044</v>
      </c>
      <c r="P11" s="32">
        <v>322</v>
      </c>
      <c r="Q11" s="32" t="s">
        <v>2747</v>
      </c>
      <c r="R11" s="32" t="s">
        <v>2747</v>
      </c>
      <c r="S11" s="32" t="s">
        <v>2747</v>
      </c>
      <c r="T11" s="32" t="s">
        <v>5028</v>
      </c>
      <c r="U11" s="32" t="s">
        <v>5041</v>
      </c>
      <c r="V11" s="32" t="s">
        <v>2746</v>
      </c>
      <c r="W11" s="34">
        <v>46082</v>
      </c>
      <c r="X11" s="34">
        <v>46357</v>
      </c>
      <c r="Y11" s="32"/>
    </row>
    <row r="12" ht="191.25" spans="1:25">
      <c r="A12" s="32">
        <v>5</v>
      </c>
      <c r="B12" s="32" t="s">
        <v>2737</v>
      </c>
      <c r="C12" s="32" t="s">
        <v>2766</v>
      </c>
      <c r="D12" s="32" t="s">
        <v>2787</v>
      </c>
      <c r="E12" s="32" t="s">
        <v>5045</v>
      </c>
      <c r="F12" s="32" t="s">
        <v>5046</v>
      </c>
      <c r="G12" s="32" t="s">
        <v>5047</v>
      </c>
      <c r="H12" s="32" t="s">
        <v>2742</v>
      </c>
      <c r="I12" s="68" t="s">
        <v>5048</v>
      </c>
      <c r="J12" s="62">
        <v>200</v>
      </c>
      <c r="K12" s="62">
        <v>200</v>
      </c>
      <c r="L12" s="62">
        <v>0</v>
      </c>
      <c r="M12" s="285">
        <v>0</v>
      </c>
      <c r="N12" s="68" t="s">
        <v>5049</v>
      </c>
      <c r="O12" s="68" t="s">
        <v>2793</v>
      </c>
      <c r="P12" s="32">
        <v>1500</v>
      </c>
      <c r="Q12" s="32" t="s">
        <v>2747</v>
      </c>
      <c r="R12" s="32" t="s">
        <v>2747</v>
      </c>
      <c r="S12" s="32" t="s">
        <v>2746</v>
      </c>
      <c r="T12" s="32" t="s">
        <v>5028</v>
      </c>
      <c r="U12" s="32" t="s">
        <v>5047</v>
      </c>
      <c r="V12" s="32" t="s">
        <v>2746</v>
      </c>
      <c r="W12" s="34">
        <v>46082</v>
      </c>
      <c r="X12" s="34">
        <v>46215</v>
      </c>
      <c r="Y12" s="32"/>
    </row>
    <row r="13" ht="216.75" spans="1:25">
      <c r="A13" s="32">
        <v>6</v>
      </c>
      <c r="B13" s="32" t="s">
        <v>2737</v>
      </c>
      <c r="C13" s="32" t="s">
        <v>2766</v>
      </c>
      <c r="D13" s="286" t="s">
        <v>2938</v>
      </c>
      <c r="E13" s="286" t="s">
        <v>5050</v>
      </c>
      <c r="F13" s="32" t="s">
        <v>5046</v>
      </c>
      <c r="G13" s="32" t="s">
        <v>5051</v>
      </c>
      <c r="H13" s="32" t="s">
        <v>2742</v>
      </c>
      <c r="I13" s="287" t="s">
        <v>5052</v>
      </c>
      <c r="J13" s="285">
        <v>178.87</v>
      </c>
      <c r="K13" s="285">
        <v>173</v>
      </c>
      <c r="L13" s="62">
        <v>0</v>
      </c>
      <c r="M13" s="285">
        <v>5.87</v>
      </c>
      <c r="N13" s="287" t="s">
        <v>5053</v>
      </c>
      <c r="O13" s="68" t="s">
        <v>2793</v>
      </c>
      <c r="P13" s="32">
        <v>3600</v>
      </c>
      <c r="Q13" s="32" t="s">
        <v>2747</v>
      </c>
      <c r="R13" s="32" t="s">
        <v>2747</v>
      </c>
      <c r="S13" s="32" t="s">
        <v>2747</v>
      </c>
      <c r="T13" s="32" t="s">
        <v>5028</v>
      </c>
      <c r="U13" s="32" t="s">
        <v>5051</v>
      </c>
      <c r="V13" s="32" t="s">
        <v>2746</v>
      </c>
      <c r="W13" s="34">
        <v>46082</v>
      </c>
      <c r="X13" s="34">
        <v>46215</v>
      </c>
      <c r="Y13" s="32"/>
    </row>
    <row r="14" ht="75" spans="1:25">
      <c r="A14" s="32">
        <v>7</v>
      </c>
      <c r="B14" s="32" t="s">
        <v>2737</v>
      </c>
      <c r="C14" s="32" t="s">
        <v>3007</v>
      </c>
      <c r="D14" s="32" t="s">
        <v>3007</v>
      </c>
      <c r="E14" s="32" t="s">
        <v>5054</v>
      </c>
      <c r="F14" s="32" t="s">
        <v>5046</v>
      </c>
      <c r="G14" s="32" t="s">
        <v>5051</v>
      </c>
      <c r="H14" s="32" t="s">
        <v>2742</v>
      </c>
      <c r="I14" s="287" t="s">
        <v>5055</v>
      </c>
      <c r="J14" s="62">
        <v>264</v>
      </c>
      <c r="K14" s="60">
        <v>264</v>
      </c>
      <c r="L14" s="62">
        <v>0</v>
      </c>
      <c r="M14" s="285">
        <f>J14-K14</f>
        <v>0</v>
      </c>
      <c r="N14" s="287" t="s">
        <v>5056</v>
      </c>
      <c r="O14" s="68" t="s">
        <v>5057</v>
      </c>
      <c r="P14" s="32">
        <v>3000</v>
      </c>
      <c r="Q14" s="32" t="s">
        <v>2747</v>
      </c>
      <c r="R14" s="32" t="s">
        <v>2747</v>
      </c>
      <c r="S14" s="32" t="s">
        <v>2747</v>
      </c>
      <c r="T14" s="32" t="s">
        <v>5058</v>
      </c>
      <c r="U14" s="32" t="s">
        <v>5051</v>
      </c>
      <c r="V14" s="32" t="s">
        <v>2746</v>
      </c>
      <c r="W14" s="34">
        <v>46082</v>
      </c>
      <c r="X14" s="34">
        <v>46215</v>
      </c>
      <c r="Y14" s="32"/>
    </row>
    <row r="15" ht="63.75" spans="1:25">
      <c r="A15" s="32">
        <v>8</v>
      </c>
      <c r="B15" s="32" t="s">
        <v>2737</v>
      </c>
      <c r="C15" s="29" t="s">
        <v>5059</v>
      </c>
      <c r="D15" s="39" t="s">
        <v>5060</v>
      </c>
      <c r="E15" s="29" t="s">
        <v>5061</v>
      </c>
      <c r="F15" s="32" t="s">
        <v>5046</v>
      </c>
      <c r="G15" s="32" t="s">
        <v>5062</v>
      </c>
      <c r="H15" s="32" t="s">
        <v>2742</v>
      </c>
      <c r="I15" s="40" t="s">
        <v>5063</v>
      </c>
      <c r="J15" s="62">
        <v>52.24</v>
      </c>
      <c r="K15" s="62">
        <v>52.24</v>
      </c>
      <c r="L15" s="62">
        <v>0</v>
      </c>
      <c r="M15" s="285">
        <v>0</v>
      </c>
      <c r="N15" s="287" t="s">
        <v>5064</v>
      </c>
      <c r="O15" s="68" t="s">
        <v>5065</v>
      </c>
      <c r="P15" s="32">
        <v>363</v>
      </c>
      <c r="Q15" s="58" t="s">
        <v>2747</v>
      </c>
      <c r="R15" s="58" t="s">
        <v>2747</v>
      </c>
      <c r="S15" s="58" t="s">
        <v>2747</v>
      </c>
      <c r="T15" s="58" t="s">
        <v>5028</v>
      </c>
      <c r="U15" s="58" t="s">
        <v>5062</v>
      </c>
      <c r="V15" s="32" t="s">
        <v>2746</v>
      </c>
      <c r="W15" s="34">
        <v>46082</v>
      </c>
      <c r="X15" s="34">
        <v>46215</v>
      </c>
      <c r="Y15" s="32"/>
    </row>
    <row r="16" ht="76.5" spans="1:25">
      <c r="A16" s="32">
        <v>9</v>
      </c>
      <c r="B16" s="32" t="s">
        <v>2737</v>
      </c>
      <c r="C16" s="29" t="s">
        <v>5059</v>
      </c>
      <c r="D16" s="39" t="s">
        <v>5060</v>
      </c>
      <c r="E16" s="29" t="s">
        <v>5066</v>
      </c>
      <c r="F16" s="32" t="s">
        <v>5046</v>
      </c>
      <c r="G16" s="32" t="s">
        <v>5062</v>
      </c>
      <c r="H16" s="32" t="s">
        <v>2742</v>
      </c>
      <c r="I16" s="40" t="s">
        <v>5067</v>
      </c>
      <c r="J16" s="62">
        <v>40.04</v>
      </c>
      <c r="K16" s="62">
        <v>40.04</v>
      </c>
      <c r="L16" s="62">
        <v>0</v>
      </c>
      <c r="M16" s="285">
        <v>0</v>
      </c>
      <c r="N16" s="287" t="s">
        <v>5068</v>
      </c>
      <c r="O16" s="68" t="s">
        <v>5069</v>
      </c>
      <c r="P16" s="32">
        <v>363</v>
      </c>
      <c r="Q16" s="58" t="s">
        <v>2747</v>
      </c>
      <c r="R16" s="58" t="s">
        <v>2747</v>
      </c>
      <c r="S16" s="58" t="s">
        <v>2747</v>
      </c>
      <c r="T16" s="58" t="s">
        <v>5028</v>
      </c>
      <c r="U16" s="58" t="s">
        <v>5062</v>
      </c>
      <c r="V16" s="32" t="s">
        <v>2746</v>
      </c>
      <c r="W16" s="34">
        <v>46082</v>
      </c>
      <c r="X16" s="34">
        <v>46215</v>
      </c>
      <c r="Y16" s="32"/>
    </row>
    <row r="17" ht="223.5" spans="1:25">
      <c r="A17" s="32">
        <v>10</v>
      </c>
      <c r="B17" s="39" t="s">
        <v>2751</v>
      </c>
      <c r="C17" s="32" t="s">
        <v>2772</v>
      </c>
      <c r="D17" s="32" t="s">
        <v>2956</v>
      </c>
      <c r="E17" s="29" t="s">
        <v>5070</v>
      </c>
      <c r="F17" s="39" t="s">
        <v>5071</v>
      </c>
      <c r="G17" s="39" t="s">
        <v>5072</v>
      </c>
      <c r="H17" s="29" t="s">
        <v>2757</v>
      </c>
      <c r="I17" s="39" t="s">
        <v>5073</v>
      </c>
      <c r="J17" s="62">
        <v>188</v>
      </c>
      <c r="K17" s="62">
        <v>188</v>
      </c>
      <c r="L17" s="62">
        <v>0</v>
      </c>
      <c r="M17" s="288">
        <v>0</v>
      </c>
      <c r="N17" s="39" t="s">
        <v>5074</v>
      </c>
      <c r="O17" s="39" t="s">
        <v>5075</v>
      </c>
      <c r="P17" s="29">
        <v>35921</v>
      </c>
      <c r="Q17" s="29" t="s">
        <v>2762</v>
      </c>
      <c r="R17" s="29" t="s">
        <v>2762</v>
      </c>
      <c r="S17" s="29" t="s">
        <v>2763</v>
      </c>
      <c r="T17" s="29" t="s">
        <v>5076</v>
      </c>
      <c r="U17" s="29" t="s">
        <v>5072</v>
      </c>
      <c r="V17" s="37" t="s">
        <v>2763</v>
      </c>
      <c r="W17" s="34">
        <v>46101</v>
      </c>
      <c r="X17" s="34">
        <v>46296</v>
      </c>
      <c r="Y17" s="46"/>
    </row>
    <row r="18" ht="267" spans="1:25">
      <c r="A18" s="32">
        <v>11</v>
      </c>
      <c r="B18" s="39" t="s">
        <v>2751</v>
      </c>
      <c r="C18" s="32" t="s">
        <v>2772</v>
      </c>
      <c r="D18" s="32" t="s">
        <v>2956</v>
      </c>
      <c r="E18" s="39" t="s">
        <v>5077</v>
      </c>
      <c r="F18" s="39" t="s">
        <v>5071</v>
      </c>
      <c r="G18" s="39" t="s">
        <v>5078</v>
      </c>
      <c r="H18" s="39" t="s">
        <v>2757</v>
      </c>
      <c r="I18" s="39" t="s">
        <v>5079</v>
      </c>
      <c r="J18" s="29">
        <v>90</v>
      </c>
      <c r="K18" s="29">
        <v>90</v>
      </c>
      <c r="L18" s="62">
        <v>0</v>
      </c>
      <c r="M18" s="29">
        <v>0</v>
      </c>
      <c r="N18" s="39" t="s">
        <v>5080</v>
      </c>
      <c r="O18" s="68" t="s">
        <v>5081</v>
      </c>
      <c r="P18" s="29">
        <v>2336</v>
      </c>
      <c r="Q18" s="29" t="s">
        <v>2762</v>
      </c>
      <c r="R18" s="29" t="s">
        <v>2762</v>
      </c>
      <c r="S18" s="29" t="s">
        <v>2763</v>
      </c>
      <c r="T18" s="29" t="s">
        <v>5076</v>
      </c>
      <c r="U18" s="29" t="s">
        <v>5078</v>
      </c>
      <c r="V18" s="29" t="s">
        <v>2763</v>
      </c>
      <c r="W18" s="34">
        <v>46101</v>
      </c>
      <c r="X18" s="34">
        <v>46296</v>
      </c>
      <c r="Y18" s="46"/>
    </row>
    <row r="19" ht="177.75" spans="1:25">
      <c r="A19" s="32">
        <v>12</v>
      </c>
      <c r="B19" s="68" t="s">
        <v>2737</v>
      </c>
      <c r="C19" s="32" t="s">
        <v>3007</v>
      </c>
      <c r="D19" s="32" t="s">
        <v>3007</v>
      </c>
      <c r="E19" s="68" t="s">
        <v>5082</v>
      </c>
      <c r="F19" s="68" t="s">
        <v>5083</v>
      </c>
      <c r="G19" s="32" t="s">
        <v>5084</v>
      </c>
      <c r="H19" s="58" t="s">
        <v>2742</v>
      </c>
      <c r="I19" s="68" t="s">
        <v>5085</v>
      </c>
      <c r="J19" s="32">
        <v>207.1</v>
      </c>
      <c r="K19" s="32">
        <v>200</v>
      </c>
      <c r="L19" s="62">
        <v>0</v>
      </c>
      <c r="M19" s="32">
        <v>7.1</v>
      </c>
      <c r="N19" s="68" t="s">
        <v>5086</v>
      </c>
      <c r="O19" s="68" t="s">
        <v>5087</v>
      </c>
      <c r="P19" s="32">
        <v>3511</v>
      </c>
      <c r="Q19" s="32" t="s">
        <v>2747</v>
      </c>
      <c r="R19" s="32" t="s">
        <v>2747</v>
      </c>
      <c r="S19" s="32" t="s">
        <v>2746</v>
      </c>
      <c r="T19" s="32" t="s">
        <v>5058</v>
      </c>
      <c r="U19" s="32" t="s">
        <v>5084</v>
      </c>
      <c r="V19" s="32" t="s">
        <v>2746</v>
      </c>
      <c r="W19" s="34">
        <v>46023</v>
      </c>
      <c r="X19" s="34">
        <v>46357</v>
      </c>
      <c r="Y19" s="32"/>
    </row>
    <row r="20" ht="102" spans="1:25">
      <c r="A20" s="32">
        <v>13</v>
      </c>
      <c r="B20" s="32" t="s">
        <v>2737</v>
      </c>
      <c r="C20" s="58" t="s">
        <v>2766</v>
      </c>
      <c r="D20" s="58" t="s">
        <v>2972</v>
      </c>
      <c r="E20" s="32" t="s">
        <v>5088</v>
      </c>
      <c r="F20" s="32" t="s">
        <v>5083</v>
      </c>
      <c r="G20" s="32" t="s">
        <v>5089</v>
      </c>
      <c r="H20" s="32" t="s">
        <v>2742</v>
      </c>
      <c r="I20" s="39" t="s">
        <v>5090</v>
      </c>
      <c r="J20" s="32">
        <v>103.65</v>
      </c>
      <c r="K20" s="32">
        <v>100</v>
      </c>
      <c r="L20" s="62">
        <v>0</v>
      </c>
      <c r="M20" s="32">
        <v>3.65</v>
      </c>
      <c r="N20" s="29" t="s">
        <v>5091</v>
      </c>
      <c r="O20" s="68" t="s">
        <v>5092</v>
      </c>
      <c r="P20" s="32">
        <v>1357</v>
      </c>
      <c r="Q20" s="32" t="s">
        <v>2747</v>
      </c>
      <c r="R20" s="32" t="s">
        <v>2747</v>
      </c>
      <c r="S20" s="32" t="s">
        <v>2747</v>
      </c>
      <c r="T20" s="32" t="s">
        <v>5028</v>
      </c>
      <c r="U20" s="32" t="s">
        <v>5089</v>
      </c>
      <c r="V20" s="32" t="s">
        <v>2746</v>
      </c>
      <c r="W20" s="34">
        <v>46082</v>
      </c>
      <c r="X20" s="34">
        <v>46296</v>
      </c>
      <c r="Y20" s="32"/>
    </row>
    <row r="21" ht="140.25" spans="1:25">
      <c r="A21" s="32">
        <v>14</v>
      </c>
      <c r="B21" s="32" t="s">
        <v>2737</v>
      </c>
      <c r="C21" s="32" t="s">
        <v>2772</v>
      </c>
      <c r="D21" s="32" t="s">
        <v>2832</v>
      </c>
      <c r="E21" s="32" t="s">
        <v>5093</v>
      </c>
      <c r="F21" s="32" t="s">
        <v>5094</v>
      </c>
      <c r="G21" s="32" t="s">
        <v>5095</v>
      </c>
      <c r="H21" s="32" t="s">
        <v>2742</v>
      </c>
      <c r="I21" s="68" t="s">
        <v>5096</v>
      </c>
      <c r="J21" s="32">
        <v>122.94</v>
      </c>
      <c r="K21" s="32">
        <v>122</v>
      </c>
      <c r="L21" s="62">
        <v>0</v>
      </c>
      <c r="M21" s="32">
        <v>0.94</v>
      </c>
      <c r="N21" s="29" t="s">
        <v>5097</v>
      </c>
      <c r="O21" s="39" t="s">
        <v>5098</v>
      </c>
      <c r="P21" s="32">
        <v>2389</v>
      </c>
      <c r="Q21" s="32" t="s">
        <v>2747</v>
      </c>
      <c r="R21" s="32" t="s">
        <v>2747</v>
      </c>
      <c r="S21" s="32" t="s">
        <v>2747</v>
      </c>
      <c r="T21" s="32" t="s">
        <v>5028</v>
      </c>
      <c r="U21" s="32" t="s">
        <v>5095</v>
      </c>
      <c r="V21" s="32" t="s">
        <v>2746</v>
      </c>
      <c r="W21" s="34">
        <v>46023</v>
      </c>
      <c r="X21" s="34">
        <v>46204</v>
      </c>
      <c r="Y21" s="58"/>
    </row>
    <row r="22" ht="238.5" spans="1:25">
      <c r="A22" s="32">
        <v>15</v>
      </c>
      <c r="B22" s="32" t="s">
        <v>2737</v>
      </c>
      <c r="C22" s="32" t="s">
        <v>2772</v>
      </c>
      <c r="D22" s="68" t="s">
        <v>2938</v>
      </c>
      <c r="E22" s="289" t="s">
        <v>5099</v>
      </c>
      <c r="F22" s="15" t="s">
        <v>5100</v>
      </c>
      <c r="G22" s="15" t="s">
        <v>5101</v>
      </c>
      <c r="H22" s="15" t="s">
        <v>2757</v>
      </c>
      <c r="I22" s="290" t="s">
        <v>5102</v>
      </c>
      <c r="J22" s="29">
        <v>165.68</v>
      </c>
      <c r="K22" s="29">
        <v>165.68</v>
      </c>
      <c r="L22" s="62">
        <v>0</v>
      </c>
      <c r="M22" s="62">
        <v>0</v>
      </c>
      <c r="N22" s="39" t="s">
        <v>5103</v>
      </c>
      <c r="O22" s="39" t="s">
        <v>5104</v>
      </c>
      <c r="P22" s="32">
        <v>3794</v>
      </c>
      <c r="Q22" s="32" t="s">
        <v>2747</v>
      </c>
      <c r="R22" s="32" t="s">
        <v>2747</v>
      </c>
      <c r="S22" s="32" t="s">
        <v>2746</v>
      </c>
      <c r="T22" s="32" t="s">
        <v>5028</v>
      </c>
      <c r="U22" s="15" t="s">
        <v>5101</v>
      </c>
      <c r="V22" s="29" t="s">
        <v>2763</v>
      </c>
      <c r="W22" s="34">
        <v>46054</v>
      </c>
      <c r="X22" s="43">
        <v>46357</v>
      </c>
      <c r="Y22" s="273"/>
    </row>
    <row r="23" ht="305.25" spans="1:25">
      <c r="A23" s="32">
        <v>16</v>
      </c>
      <c r="B23" s="32" t="s">
        <v>2737</v>
      </c>
      <c r="C23" s="32" t="s">
        <v>3007</v>
      </c>
      <c r="D23" s="32" t="s">
        <v>3007</v>
      </c>
      <c r="E23" s="289" t="s">
        <v>5105</v>
      </c>
      <c r="F23" s="15" t="s">
        <v>5100</v>
      </c>
      <c r="G23" s="15" t="s">
        <v>5101</v>
      </c>
      <c r="H23" s="15" t="s">
        <v>2757</v>
      </c>
      <c r="I23" s="289" t="s">
        <v>5106</v>
      </c>
      <c r="J23" s="278">
        <v>155.72</v>
      </c>
      <c r="K23" s="278">
        <v>155</v>
      </c>
      <c r="L23" s="62">
        <v>0</v>
      </c>
      <c r="M23" s="278">
        <v>0.72</v>
      </c>
      <c r="N23" s="289" t="s">
        <v>5107</v>
      </c>
      <c r="O23" s="289" t="s">
        <v>5108</v>
      </c>
      <c r="P23" s="32">
        <v>3794</v>
      </c>
      <c r="Q23" s="32" t="s">
        <v>2747</v>
      </c>
      <c r="R23" s="32" t="s">
        <v>2747</v>
      </c>
      <c r="S23" s="32" t="s">
        <v>2746</v>
      </c>
      <c r="T23" s="32" t="s">
        <v>5058</v>
      </c>
      <c r="U23" s="15" t="s">
        <v>5101</v>
      </c>
      <c r="V23" s="29" t="s">
        <v>2763</v>
      </c>
      <c r="W23" s="34">
        <v>46054</v>
      </c>
      <c r="X23" s="43">
        <v>46357</v>
      </c>
      <c r="Y23" s="273"/>
    </row>
    <row r="24" ht="204" spans="1:25">
      <c r="A24" s="32">
        <v>17</v>
      </c>
      <c r="B24" s="32" t="s">
        <v>2737</v>
      </c>
      <c r="C24" s="29" t="s">
        <v>5059</v>
      </c>
      <c r="D24" s="29" t="s">
        <v>5109</v>
      </c>
      <c r="E24" s="289" t="s">
        <v>5110</v>
      </c>
      <c r="F24" s="15" t="s">
        <v>5100</v>
      </c>
      <c r="G24" s="15" t="s">
        <v>5111</v>
      </c>
      <c r="H24" s="15" t="s">
        <v>2757</v>
      </c>
      <c r="I24" s="68" t="s">
        <v>5112</v>
      </c>
      <c r="J24" s="291">
        <v>197.5</v>
      </c>
      <c r="K24" s="292">
        <v>197.5</v>
      </c>
      <c r="L24" s="292">
        <v>0</v>
      </c>
      <c r="M24" s="292">
        <v>0</v>
      </c>
      <c r="N24" s="68" t="s">
        <v>5113</v>
      </c>
      <c r="O24" s="68" t="s">
        <v>5114</v>
      </c>
      <c r="P24" s="32">
        <v>1704</v>
      </c>
      <c r="Q24" s="32" t="s">
        <v>2747</v>
      </c>
      <c r="R24" s="32" t="s">
        <v>2747</v>
      </c>
      <c r="S24" s="32" t="s">
        <v>2746</v>
      </c>
      <c r="T24" s="32" t="s">
        <v>5028</v>
      </c>
      <c r="U24" s="15" t="s">
        <v>5111</v>
      </c>
      <c r="V24" s="29" t="s">
        <v>2763</v>
      </c>
      <c r="W24" s="34" t="s">
        <v>2816</v>
      </c>
      <c r="X24" s="293" t="s">
        <v>2817</v>
      </c>
      <c r="Y24" s="273"/>
    </row>
    <row r="25" ht="204" spans="1:25">
      <c r="A25" s="32">
        <v>18</v>
      </c>
      <c r="B25" s="68" t="s">
        <v>2737</v>
      </c>
      <c r="C25" s="32" t="s">
        <v>2766</v>
      </c>
      <c r="D25" s="32" t="s">
        <v>2787</v>
      </c>
      <c r="E25" s="68" t="s">
        <v>5115</v>
      </c>
      <c r="F25" s="68" t="s">
        <v>5116</v>
      </c>
      <c r="G25" s="68" t="s">
        <v>5117</v>
      </c>
      <c r="H25" s="32" t="s">
        <v>2742</v>
      </c>
      <c r="I25" s="68" t="s">
        <v>5118</v>
      </c>
      <c r="J25" s="32">
        <v>181.38</v>
      </c>
      <c r="K25" s="32">
        <v>180</v>
      </c>
      <c r="L25" s="62">
        <v>0</v>
      </c>
      <c r="M25" s="32">
        <v>1.38</v>
      </c>
      <c r="N25" s="68" t="s">
        <v>5119</v>
      </c>
      <c r="O25" s="68" t="s">
        <v>5120</v>
      </c>
      <c r="P25" s="32">
        <v>5114</v>
      </c>
      <c r="Q25" s="32" t="s">
        <v>2747</v>
      </c>
      <c r="R25" s="32" t="s">
        <v>2747</v>
      </c>
      <c r="S25" s="32" t="s">
        <v>2747</v>
      </c>
      <c r="T25" s="32" t="s">
        <v>5028</v>
      </c>
      <c r="U25" s="32" t="s">
        <v>5117</v>
      </c>
      <c r="V25" s="32" t="s">
        <v>2746</v>
      </c>
      <c r="W25" s="34">
        <v>46054</v>
      </c>
      <c r="X25" s="34">
        <v>46266</v>
      </c>
      <c r="Y25" s="32"/>
    </row>
    <row r="26" ht="140.25" spans="1:25">
      <c r="A26" s="32">
        <v>19</v>
      </c>
      <c r="B26" s="32" t="s">
        <v>2737</v>
      </c>
      <c r="C26" s="68" t="s">
        <v>2772</v>
      </c>
      <c r="D26" s="32" t="s">
        <v>2956</v>
      </c>
      <c r="E26" s="68" t="s">
        <v>5121</v>
      </c>
      <c r="F26" s="68" t="s">
        <v>5116</v>
      </c>
      <c r="G26" s="32" t="s">
        <v>5122</v>
      </c>
      <c r="H26" s="32" t="s">
        <v>2742</v>
      </c>
      <c r="I26" s="68" t="s">
        <v>5123</v>
      </c>
      <c r="J26" s="32">
        <v>81</v>
      </c>
      <c r="K26" s="32">
        <v>80</v>
      </c>
      <c r="L26" s="62">
        <v>0</v>
      </c>
      <c r="M26" s="32">
        <v>1</v>
      </c>
      <c r="N26" s="32" t="s">
        <v>5124</v>
      </c>
      <c r="O26" s="68" t="s">
        <v>5125</v>
      </c>
      <c r="P26" s="32">
        <v>5547</v>
      </c>
      <c r="Q26" s="32" t="s">
        <v>2747</v>
      </c>
      <c r="R26" s="32" t="s">
        <v>2747</v>
      </c>
      <c r="S26" s="32" t="s">
        <v>2747</v>
      </c>
      <c r="T26" s="32" t="s">
        <v>5028</v>
      </c>
      <c r="U26" s="32" t="s">
        <v>5126</v>
      </c>
      <c r="V26" s="32" t="s">
        <v>2746</v>
      </c>
      <c r="W26" s="34">
        <v>46054</v>
      </c>
      <c r="X26" s="34">
        <v>46266</v>
      </c>
      <c r="Y26" s="32"/>
    </row>
    <row r="27" ht="228" spans="1:25">
      <c r="A27" s="32">
        <v>20</v>
      </c>
      <c r="B27" s="68" t="s">
        <v>2737</v>
      </c>
      <c r="C27" s="68" t="s">
        <v>2772</v>
      </c>
      <c r="D27" s="68" t="s">
        <v>2938</v>
      </c>
      <c r="E27" s="68" t="s">
        <v>5127</v>
      </c>
      <c r="F27" s="32" t="s">
        <v>5116</v>
      </c>
      <c r="G27" s="32" t="s">
        <v>5128</v>
      </c>
      <c r="H27" s="32" t="s">
        <v>2742</v>
      </c>
      <c r="I27" s="68" t="s">
        <v>5129</v>
      </c>
      <c r="J27" s="32">
        <v>101.1</v>
      </c>
      <c r="K27" s="32">
        <v>100</v>
      </c>
      <c r="L27" s="62">
        <v>0</v>
      </c>
      <c r="M27" s="32">
        <v>1.1</v>
      </c>
      <c r="N27" s="68" t="s">
        <v>5130</v>
      </c>
      <c r="O27" s="68" t="s">
        <v>5131</v>
      </c>
      <c r="P27" s="32">
        <v>2743</v>
      </c>
      <c r="Q27" s="32" t="s">
        <v>2746</v>
      </c>
      <c r="R27" s="32" t="s">
        <v>2747</v>
      </c>
      <c r="S27" s="46" t="s">
        <v>2746</v>
      </c>
      <c r="T27" s="32" t="s">
        <v>5028</v>
      </c>
      <c r="U27" s="32" t="s">
        <v>5128</v>
      </c>
      <c r="V27" s="32" t="s">
        <v>2746</v>
      </c>
      <c r="W27" s="34">
        <v>46054</v>
      </c>
      <c r="X27" s="34">
        <v>46266</v>
      </c>
      <c r="Y27" s="46"/>
    </row>
    <row r="28" ht="151.5" spans="1:25">
      <c r="A28" s="32">
        <v>21</v>
      </c>
      <c r="B28" s="32" t="s">
        <v>2737</v>
      </c>
      <c r="C28" s="68" t="s">
        <v>2772</v>
      </c>
      <c r="D28" s="32" t="s">
        <v>2956</v>
      </c>
      <c r="E28" s="68" t="s">
        <v>5132</v>
      </c>
      <c r="F28" s="32" t="s">
        <v>5116</v>
      </c>
      <c r="G28" s="32" t="s">
        <v>5133</v>
      </c>
      <c r="H28" s="32" t="s">
        <v>5134</v>
      </c>
      <c r="I28" s="294" t="s">
        <v>5135</v>
      </c>
      <c r="J28" s="295">
        <v>67.9</v>
      </c>
      <c r="K28" s="295">
        <v>67</v>
      </c>
      <c r="L28" s="62">
        <v>0</v>
      </c>
      <c r="M28" s="32">
        <v>0.9</v>
      </c>
      <c r="N28" s="68" t="s">
        <v>5136</v>
      </c>
      <c r="O28" s="68" t="s">
        <v>5137</v>
      </c>
      <c r="P28" s="32">
        <v>4292</v>
      </c>
      <c r="Q28" s="32" t="s">
        <v>2747</v>
      </c>
      <c r="R28" s="32" t="s">
        <v>2747</v>
      </c>
      <c r="S28" s="32" t="s">
        <v>2747</v>
      </c>
      <c r="T28" s="32" t="s">
        <v>5028</v>
      </c>
      <c r="U28" s="32" t="s">
        <v>5133</v>
      </c>
      <c r="V28" s="32" t="s">
        <v>2746</v>
      </c>
      <c r="W28" s="34">
        <v>46054</v>
      </c>
      <c r="X28" s="34">
        <v>46266</v>
      </c>
      <c r="Y28" s="32"/>
    </row>
    <row r="29" ht="409.5" spans="1:25">
      <c r="A29" s="32">
        <v>22</v>
      </c>
      <c r="B29" s="32" t="s">
        <v>2737</v>
      </c>
      <c r="C29" s="32" t="s">
        <v>2766</v>
      </c>
      <c r="D29" s="58" t="s">
        <v>3061</v>
      </c>
      <c r="E29" s="32" t="s">
        <v>5138</v>
      </c>
      <c r="F29" s="32" t="s">
        <v>5116</v>
      </c>
      <c r="G29" s="32" t="s">
        <v>5139</v>
      </c>
      <c r="H29" s="32" t="s">
        <v>2742</v>
      </c>
      <c r="I29" s="296" t="s">
        <v>5140</v>
      </c>
      <c r="J29" s="32">
        <v>131.71</v>
      </c>
      <c r="K29" s="60">
        <v>0</v>
      </c>
      <c r="L29" s="62">
        <v>130</v>
      </c>
      <c r="M29" s="32">
        <v>1.71</v>
      </c>
      <c r="N29" s="68" t="s">
        <v>5141</v>
      </c>
      <c r="O29" s="68" t="s">
        <v>5142</v>
      </c>
      <c r="P29" s="32">
        <v>3010</v>
      </c>
      <c r="Q29" s="32" t="s">
        <v>2747</v>
      </c>
      <c r="R29" s="32" t="s">
        <v>2747</v>
      </c>
      <c r="S29" s="32" t="s">
        <v>2747</v>
      </c>
      <c r="T29" s="32" t="s">
        <v>5028</v>
      </c>
      <c r="U29" s="32" t="s">
        <v>5143</v>
      </c>
      <c r="V29" s="32" t="s">
        <v>2746</v>
      </c>
      <c r="W29" s="34">
        <v>46054</v>
      </c>
      <c r="X29" s="34">
        <v>46266</v>
      </c>
      <c r="Y29" s="32"/>
    </row>
    <row r="30" ht="74.25" spans="1:25">
      <c r="A30" s="32">
        <v>23</v>
      </c>
      <c r="B30" s="68" t="s">
        <v>2737</v>
      </c>
      <c r="C30" s="32" t="s">
        <v>2766</v>
      </c>
      <c r="D30" s="32" t="s">
        <v>2787</v>
      </c>
      <c r="E30" s="32" t="s">
        <v>5144</v>
      </c>
      <c r="F30" s="32" t="s">
        <v>5116</v>
      </c>
      <c r="G30" s="32" t="s">
        <v>5145</v>
      </c>
      <c r="H30" s="32" t="s">
        <v>5134</v>
      </c>
      <c r="I30" s="68" t="s">
        <v>5146</v>
      </c>
      <c r="J30" s="32">
        <v>61</v>
      </c>
      <c r="K30" s="32">
        <v>60</v>
      </c>
      <c r="L30" s="62">
        <v>0</v>
      </c>
      <c r="M30" s="32">
        <v>1</v>
      </c>
      <c r="N30" s="297" t="s">
        <v>5147</v>
      </c>
      <c r="O30" s="68" t="s">
        <v>5148</v>
      </c>
      <c r="P30" s="32">
        <v>2680</v>
      </c>
      <c r="Q30" s="32" t="s">
        <v>2746</v>
      </c>
      <c r="R30" s="32" t="s">
        <v>2747</v>
      </c>
      <c r="S30" s="32" t="s">
        <v>2747</v>
      </c>
      <c r="T30" s="32" t="s">
        <v>5028</v>
      </c>
      <c r="U30" s="32" t="s">
        <v>5145</v>
      </c>
      <c r="V30" s="32" t="s">
        <v>2746</v>
      </c>
      <c r="W30" s="34">
        <v>46054</v>
      </c>
      <c r="X30" s="34">
        <v>46266</v>
      </c>
      <c r="Y30" s="32"/>
    </row>
    <row r="31" ht="100.5" spans="1:25">
      <c r="A31" s="32">
        <v>24</v>
      </c>
      <c r="B31" s="32" t="s">
        <v>2737</v>
      </c>
      <c r="C31" s="29" t="s">
        <v>5059</v>
      </c>
      <c r="D31" s="32" t="s">
        <v>2832</v>
      </c>
      <c r="E31" s="29" t="s">
        <v>5149</v>
      </c>
      <c r="F31" s="29" t="s">
        <v>5150</v>
      </c>
      <c r="G31" s="29" t="s">
        <v>5151</v>
      </c>
      <c r="H31" s="29" t="s">
        <v>2757</v>
      </c>
      <c r="I31" s="298" t="s">
        <v>5152</v>
      </c>
      <c r="J31" s="299">
        <v>220</v>
      </c>
      <c r="K31" s="299">
        <v>200</v>
      </c>
      <c r="L31" s="62">
        <v>0</v>
      </c>
      <c r="M31" s="299">
        <v>20</v>
      </c>
      <c r="N31" s="300" t="s">
        <v>5153</v>
      </c>
      <c r="O31" s="287" t="s">
        <v>5154</v>
      </c>
      <c r="P31" s="32">
        <v>3891</v>
      </c>
      <c r="Q31" s="32" t="s">
        <v>2747</v>
      </c>
      <c r="R31" s="32" t="s">
        <v>2747</v>
      </c>
      <c r="S31" s="32" t="s">
        <v>2747</v>
      </c>
      <c r="T31" s="32" t="s">
        <v>5028</v>
      </c>
      <c r="U31" s="32" t="s">
        <v>5155</v>
      </c>
      <c r="V31" s="29" t="s">
        <v>2763</v>
      </c>
      <c r="W31" s="34">
        <v>46085</v>
      </c>
      <c r="X31" s="34">
        <v>46238</v>
      </c>
      <c r="Y31" s="301"/>
    </row>
    <row r="32" ht="73.5" spans="1:25">
      <c r="A32" s="32">
        <v>25</v>
      </c>
      <c r="B32" s="32" t="s">
        <v>2737</v>
      </c>
      <c r="C32" s="68" t="s">
        <v>3007</v>
      </c>
      <c r="D32" s="68" t="s">
        <v>3007</v>
      </c>
      <c r="E32" s="68" t="s">
        <v>5156</v>
      </c>
      <c r="F32" s="32" t="s">
        <v>5116</v>
      </c>
      <c r="G32" s="32" t="s">
        <v>5157</v>
      </c>
      <c r="H32" s="32" t="s">
        <v>2742</v>
      </c>
      <c r="I32" s="68" t="s">
        <v>5158</v>
      </c>
      <c r="J32" s="32">
        <v>160</v>
      </c>
      <c r="K32" s="32">
        <v>140</v>
      </c>
      <c r="L32" s="62">
        <v>0</v>
      </c>
      <c r="M32" s="32">
        <v>20</v>
      </c>
      <c r="N32" s="284" t="s">
        <v>5159</v>
      </c>
      <c r="O32" s="68" t="s">
        <v>5160</v>
      </c>
      <c r="P32" s="32">
        <v>15000</v>
      </c>
      <c r="Q32" s="32" t="s">
        <v>2747</v>
      </c>
      <c r="R32" s="32" t="s">
        <v>2747</v>
      </c>
      <c r="S32" s="32" t="s">
        <v>2746</v>
      </c>
      <c r="T32" s="68" t="s">
        <v>5058</v>
      </c>
      <c r="U32" s="32" t="s">
        <v>5157</v>
      </c>
      <c r="V32" s="32" t="s">
        <v>2746</v>
      </c>
      <c r="W32" s="34">
        <v>46057</v>
      </c>
      <c r="X32" s="34">
        <v>46299</v>
      </c>
      <c r="Y32" s="68"/>
    </row>
    <row r="33" ht="140.25" spans="1:25">
      <c r="A33" s="32">
        <v>26</v>
      </c>
      <c r="B33" s="68" t="s">
        <v>2737</v>
      </c>
      <c r="C33" s="68" t="s">
        <v>3007</v>
      </c>
      <c r="D33" s="68" t="s">
        <v>3007</v>
      </c>
      <c r="E33" s="68" t="s">
        <v>5161</v>
      </c>
      <c r="F33" s="32" t="s">
        <v>5116</v>
      </c>
      <c r="G33" s="32" t="s">
        <v>5162</v>
      </c>
      <c r="H33" s="32" t="s">
        <v>2742</v>
      </c>
      <c r="I33" s="68" t="s">
        <v>5163</v>
      </c>
      <c r="J33" s="32">
        <v>305</v>
      </c>
      <c r="K33" s="32">
        <v>280</v>
      </c>
      <c r="L33" s="62">
        <v>0</v>
      </c>
      <c r="M33" s="32">
        <v>25</v>
      </c>
      <c r="N33" s="68" t="s">
        <v>5164</v>
      </c>
      <c r="O33" s="68" t="s">
        <v>5165</v>
      </c>
      <c r="P33" s="32">
        <v>18365</v>
      </c>
      <c r="Q33" s="32" t="s">
        <v>2747</v>
      </c>
      <c r="R33" s="32" t="s">
        <v>2747</v>
      </c>
      <c r="S33" s="68" t="s">
        <v>2747</v>
      </c>
      <c r="T33" s="68" t="s">
        <v>5058</v>
      </c>
      <c r="U33" s="32" t="s">
        <v>5166</v>
      </c>
      <c r="V33" s="32" t="s">
        <v>2746</v>
      </c>
      <c r="W33" s="34">
        <v>46054</v>
      </c>
      <c r="X33" s="34">
        <v>46266</v>
      </c>
      <c r="Y33" s="68"/>
    </row>
    <row r="34" ht="111" spans="1:25">
      <c r="A34" s="32">
        <v>27</v>
      </c>
      <c r="B34" s="68" t="s">
        <v>2737</v>
      </c>
      <c r="C34" s="32" t="s">
        <v>2766</v>
      </c>
      <c r="D34" s="32" t="s">
        <v>2787</v>
      </c>
      <c r="E34" s="68" t="s">
        <v>5167</v>
      </c>
      <c r="F34" s="68" t="s">
        <v>5116</v>
      </c>
      <c r="G34" s="68" t="s">
        <v>5168</v>
      </c>
      <c r="H34" s="68" t="s">
        <v>2742</v>
      </c>
      <c r="I34" s="68" t="s">
        <v>5169</v>
      </c>
      <c r="J34" s="29">
        <v>231.91</v>
      </c>
      <c r="K34" s="62">
        <v>0</v>
      </c>
      <c r="L34" s="60">
        <v>230</v>
      </c>
      <c r="M34" s="60">
        <v>1.91</v>
      </c>
      <c r="N34" s="284" t="s">
        <v>5170</v>
      </c>
      <c r="O34" s="68" t="s">
        <v>5171</v>
      </c>
      <c r="P34" s="32">
        <v>3612</v>
      </c>
      <c r="Q34" s="32" t="s">
        <v>2747</v>
      </c>
      <c r="R34" s="32" t="s">
        <v>2747</v>
      </c>
      <c r="S34" s="68" t="s">
        <v>2747</v>
      </c>
      <c r="T34" s="32" t="s">
        <v>5028</v>
      </c>
      <c r="U34" s="32" t="s">
        <v>5172</v>
      </c>
      <c r="V34" s="32" t="s">
        <v>2746</v>
      </c>
      <c r="W34" s="34">
        <v>46174</v>
      </c>
      <c r="X34" s="34">
        <v>46357</v>
      </c>
      <c r="Y34" s="58"/>
    </row>
    <row r="35" ht="63" spans="1:25">
      <c r="A35" s="32">
        <v>28</v>
      </c>
      <c r="B35" s="32" t="s">
        <v>2737</v>
      </c>
      <c r="C35" s="29" t="s">
        <v>5059</v>
      </c>
      <c r="D35" s="68" t="s">
        <v>2938</v>
      </c>
      <c r="E35" s="32" t="s">
        <v>5173</v>
      </c>
      <c r="F35" s="32" t="s">
        <v>5174</v>
      </c>
      <c r="G35" s="32" t="s">
        <v>5175</v>
      </c>
      <c r="H35" s="58" t="s">
        <v>2742</v>
      </c>
      <c r="I35" s="68" t="s">
        <v>5176</v>
      </c>
      <c r="J35" s="60">
        <v>260</v>
      </c>
      <c r="K35" s="60">
        <v>250</v>
      </c>
      <c r="L35" s="62">
        <v>0</v>
      </c>
      <c r="M35" s="60">
        <v>10</v>
      </c>
      <c r="N35" s="284" t="s">
        <v>5177</v>
      </c>
      <c r="O35" s="68" t="s">
        <v>5178</v>
      </c>
      <c r="P35" s="32">
        <v>4880</v>
      </c>
      <c r="Q35" s="32" t="s">
        <v>2747</v>
      </c>
      <c r="R35" s="32" t="s">
        <v>2747</v>
      </c>
      <c r="S35" s="32" t="s">
        <v>2746</v>
      </c>
      <c r="T35" s="32" t="s">
        <v>5028</v>
      </c>
      <c r="U35" s="32" t="s">
        <v>5175</v>
      </c>
      <c r="V35" s="32" t="s">
        <v>2746</v>
      </c>
      <c r="W35" s="34" t="s">
        <v>2816</v>
      </c>
      <c r="X35" s="34" t="s">
        <v>5179</v>
      </c>
      <c r="Y35" s="58"/>
    </row>
    <row r="36" ht="274.5" spans="1:25">
      <c r="A36" s="32">
        <v>29</v>
      </c>
      <c r="B36" s="32" t="s">
        <v>2737</v>
      </c>
      <c r="C36" s="29" t="s">
        <v>2752</v>
      </c>
      <c r="D36" s="32" t="s">
        <v>3061</v>
      </c>
      <c r="E36" s="302" t="s">
        <v>5180</v>
      </c>
      <c r="F36" s="29" t="s">
        <v>5150</v>
      </c>
      <c r="G36" s="43" t="s">
        <v>5181</v>
      </c>
      <c r="H36" s="32" t="s">
        <v>2742</v>
      </c>
      <c r="I36" s="298" t="s">
        <v>5182</v>
      </c>
      <c r="J36" s="299">
        <v>254.5</v>
      </c>
      <c r="K36" s="299">
        <v>250</v>
      </c>
      <c r="L36" s="62">
        <v>0</v>
      </c>
      <c r="M36" s="299">
        <v>4.5</v>
      </c>
      <c r="N36" s="303" t="s">
        <v>5183</v>
      </c>
      <c r="O36" s="303" t="s">
        <v>5184</v>
      </c>
      <c r="P36" s="304">
        <v>3200</v>
      </c>
      <c r="Q36" s="43" t="s">
        <v>2762</v>
      </c>
      <c r="R36" s="43" t="s">
        <v>2762</v>
      </c>
      <c r="S36" s="43" t="s">
        <v>2762</v>
      </c>
      <c r="T36" s="43" t="s">
        <v>5076</v>
      </c>
      <c r="U36" s="43" t="s">
        <v>5181</v>
      </c>
      <c r="V36" s="43" t="s">
        <v>2763</v>
      </c>
      <c r="W36" s="34">
        <v>46087</v>
      </c>
      <c r="X36" s="34">
        <v>46240</v>
      </c>
      <c r="Y36" s="301"/>
    </row>
    <row r="37" ht="252" spans="1:25">
      <c r="A37" s="32">
        <v>30</v>
      </c>
      <c r="B37" s="32" t="s">
        <v>2737</v>
      </c>
      <c r="C37" s="29" t="s">
        <v>2752</v>
      </c>
      <c r="D37" s="286" t="s">
        <v>2787</v>
      </c>
      <c r="E37" s="29" t="s">
        <v>5185</v>
      </c>
      <c r="F37" s="29" t="s">
        <v>5150</v>
      </c>
      <c r="G37" s="29" t="s">
        <v>5186</v>
      </c>
      <c r="H37" s="29" t="s">
        <v>2757</v>
      </c>
      <c r="I37" s="39" t="s">
        <v>5187</v>
      </c>
      <c r="J37" s="60">
        <v>89.3</v>
      </c>
      <c r="K37" s="60">
        <v>85</v>
      </c>
      <c r="L37" s="60">
        <v>0</v>
      </c>
      <c r="M37" s="60">
        <v>4.3</v>
      </c>
      <c r="N37" s="284" t="s">
        <v>5188</v>
      </c>
      <c r="O37" s="68" t="s">
        <v>5154</v>
      </c>
      <c r="P37" s="29">
        <v>7520</v>
      </c>
      <c r="Q37" s="29" t="s">
        <v>2762</v>
      </c>
      <c r="R37" s="29" t="s">
        <v>2762</v>
      </c>
      <c r="S37" s="29" t="s">
        <v>2762</v>
      </c>
      <c r="T37" s="32" t="s">
        <v>5028</v>
      </c>
      <c r="U37" s="29" t="s">
        <v>5186</v>
      </c>
      <c r="V37" s="29" t="s">
        <v>2763</v>
      </c>
      <c r="W37" s="34">
        <v>46082</v>
      </c>
      <c r="X37" s="34">
        <v>46266</v>
      </c>
      <c r="Y37" s="32"/>
    </row>
    <row r="38" ht="216.75" spans="1:25">
      <c r="A38" s="32">
        <v>31</v>
      </c>
      <c r="B38" s="32" t="s">
        <v>2737</v>
      </c>
      <c r="C38" s="29" t="s">
        <v>5059</v>
      </c>
      <c r="D38" s="68" t="s">
        <v>2938</v>
      </c>
      <c r="E38" s="32" t="s">
        <v>5189</v>
      </c>
      <c r="F38" s="32" t="s">
        <v>5174</v>
      </c>
      <c r="G38" s="32" t="s">
        <v>5190</v>
      </c>
      <c r="H38" s="58" t="s">
        <v>2742</v>
      </c>
      <c r="I38" s="39" t="s">
        <v>5191</v>
      </c>
      <c r="J38" s="305">
        <v>169.3</v>
      </c>
      <c r="K38" s="305">
        <v>160</v>
      </c>
      <c r="L38" s="60">
        <v>0</v>
      </c>
      <c r="M38" s="60">
        <v>9.3</v>
      </c>
      <c r="N38" s="284" t="s">
        <v>5192</v>
      </c>
      <c r="O38" s="68" t="s">
        <v>5154</v>
      </c>
      <c r="P38" s="32">
        <v>3445</v>
      </c>
      <c r="Q38" s="32" t="s">
        <v>2747</v>
      </c>
      <c r="R38" s="32" t="s">
        <v>2747</v>
      </c>
      <c r="S38" s="32" t="s">
        <v>2747</v>
      </c>
      <c r="T38" s="32" t="s">
        <v>5028</v>
      </c>
      <c r="U38" s="32" t="s">
        <v>5190</v>
      </c>
      <c r="V38" s="29" t="s">
        <v>2763</v>
      </c>
      <c r="W38" s="34">
        <v>46082</v>
      </c>
      <c r="X38" s="34">
        <v>46239</v>
      </c>
      <c r="Y38" s="274"/>
    </row>
    <row r="39" ht="151.5" spans="1:25">
      <c r="A39" s="32">
        <v>32</v>
      </c>
      <c r="B39" s="29" t="s">
        <v>2751</v>
      </c>
      <c r="C39" s="29" t="s">
        <v>2752</v>
      </c>
      <c r="D39" s="58" t="s">
        <v>2972</v>
      </c>
      <c r="E39" s="306" t="s">
        <v>5193</v>
      </c>
      <c r="F39" s="29" t="s">
        <v>5194</v>
      </c>
      <c r="G39" s="29" t="s">
        <v>5195</v>
      </c>
      <c r="H39" s="29" t="s">
        <v>2757</v>
      </c>
      <c r="I39" s="306" t="s">
        <v>5196</v>
      </c>
      <c r="J39" s="16">
        <v>245</v>
      </c>
      <c r="K39" s="62">
        <v>240</v>
      </c>
      <c r="L39" s="62">
        <v>0</v>
      </c>
      <c r="M39" s="62">
        <v>5</v>
      </c>
      <c r="N39" s="306" t="s">
        <v>5197</v>
      </c>
      <c r="O39" s="306" t="s">
        <v>5198</v>
      </c>
      <c r="P39" s="29">
        <v>260</v>
      </c>
      <c r="Q39" s="29" t="s">
        <v>2762</v>
      </c>
      <c r="R39" s="29" t="s">
        <v>2762</v>
      </c>
      <c r="S39" s="29" t="s">
        <v>2763</v>
      </c>
      <c r="T39" s="29" t="s">
        <v>5076</v>
      </c>
      <c r="U39" s="29" t="s">
        <v>5195</v>
      </c>
      <c r="V39" s="29" t="s">
        <v>2763</v>
      </c>
      <c r="W39" s="43" t="s">
        <v>5199</v>
      </c>
      <c r="X39" s="307" t="s">
        <v>5200</v>
      </c>
      <c r="Y39" s="308"/>
    </row>
    <row r="40" ht="241.5" spans="1:25">
      <c r="A40" s="32">
        <v>33</v>
      </c>
      <c r="B40" s="29" t="s">
        <v>2751</v>
      </c>
      <c r="C40" s="32" t="s">
        <v>2772</v>
      </c>
      <c r="D40" s="32" t="s">
        <v>2956</v>
      </c>
      <c r="E40" s="306" t="s">
        <v>5201</v>
      </c>
      <c r="F40" s="29" t="s">
        <v>5194</v>
      </c>
      <c r="G40" s="29" t="s">
        <v>5202</v>
      </c>
      <c r="H40" s="29" t="s">
        <v>2757</v>
      </c>
      <c r="I40" s="306" t="s">
        <v>5203</v>
      </c>
      <c r="J40" s="16">
        <v>185</v>
      </c>
      <c r="K40" s="305">
        <v>180</v>
      </c>
      <c r="L40" s="305">
        <v>0</v>
      </c>
      <c r="M40" s="62">
        <v>5</v>
      </c>
      <c r="N40" s="306" t="s">
        <v>5204</v>
      </c>
      <c r="O40" s="306" t="s">
        <v>5205</v>
      </c>
      <c r="P40" s="29">
        <v>670</v>
      </c>
      <c r="Q40" s="29" t="s">
        <v>2762</v>
      </c>
      <c r="R40" s="29" t="s">
        <v>2762</v>
      </c>
      <c r="S40" s="29" t="s">
        <v>2762</v>
      </c>
      <c r="T40" s="29" t="s">
        <v>5076</v>
      </c>
      <c r="U40" s="29" t="s">
        <v>5202</v>
      </c>
      <c r="V40" s="29" t="s">
        <v>2763</v>
      </c>
      <c r="W40" s="43" t="s">
        <v>5199</v>
      </c>
      <c r="X40" s="307" t="s">
        <v>5200</v>
      </c>
      <c r="Y40" s="308"/>
    </row>
    <row r="41" ht="178.5" spans="1:25">
      <c r="A41" s="32">
        <v>34</v>
      </c>
      <c r="B41" s="29" t="s">
        <v>2751</v>
      </c>
      <c r="C41" s="29" t="s">
        <v>2752</v>
      </c>
      <c r="D41" s="32" t="s">
        <v>2787</v>
      </c>
      <c r="E41" s="306" t="s">
        <v>5206</v>
      </c>
      <c r="F41" s="29" t="s">
        <v>5194</v>
      </c>
      <c r="G41" s="29" t="s">
        <v>5207</v>
      </c>
      <c r="H41" s="29" t="s">
        <v>2757</v>
      </c>
      <c r="I41" s="306" t="s">
        <v>5208</v>
      </c>
      <c r="J41" s="16">
        <v>170</v>
      </c>
      <c r="K41" s="62">
        <v>0</v>
      </c>
      <c r="L41" s="62">
        <v>170</v>
      </c>
      <c r="M41" s="62">
        <v>0</v>
      </c>
      <c r="N41" s="306" t="s">
        <v>5209</v>
      </c>
      <c r="O41" s="40" t="s">
        <v>5210</v>
      </c>
      <c r="P41" s="29">
        <v>350</v>
      </c>
      <c r="Q41" s="29" t="s">
        <v>2762</v>
      </c>
      <c r="R41" s="29" t="s">
        <v>2763</v>
      </c>
      <c r="S41" s="29" t="s">
        <v>2762</v>
      </c>
      <c r="T41" s="29" t="s">
        <v>5076</v>
      </c>
      <c r="U41" s="29" t="s">
        <v>5207</v>
      </c>
      <c r="V41" s="29" t="s">
        <v>2763</v>
      </c>
      <c r="W41" s="43" t="s">
        <v>5199</v>
      </c>
      <c r="X41" s="307" t="s">
        <v>5200</v>
      </c>
      <c r="Y41" s="308"/>
    </row>
    <row r="42" ht="148.5" spans="1:25">
      <c r="A42" s="32">
        <v>35</v>
      </c>
      <c r="B42" s="29" t="s">
        <v>2751</v>
      </c>
      <c r="C42" s="32" t="s">
        <v>2772</v>
      </c>
      <c r="D42" s="32" t="s">
        <v>2832</v>
      </c>
      <c r="E42" s="29" t="s">
        <v>5211</v>
      </c>
      <c r="F42" s="29" t="s">
        <v>5212</v>
      </c>
      <c r="G42" s="29" t="s">
        <v>5213</v>
      </c>
      <c r="H42" s="29" t="s">
        <v>2757</v>
      </c>
      <c r="I42" s="306" t="s">
        <v>5214</v>
      </c>
      <c r="J42" s="62">
        <v>153.5</v>
      </c>
      <c r="K42" s="62">
        <v>150</v>
      </c>
      <c r="L42" s="62">
        <v>0</v>
      </c>
      <c r="M42" s="62">
        <v>3.5</v>
      </c>
      <c r="N42" s="39" t="s">
        <v>5215</v>
      </c>
      <c r="O42" s="39" t="s">
        <v>5216</v>
      </c>
      <c r="P42" s="29">
        <v>5272</v>
      </c>
      <c r="Q42" s="29" t="s">
        <v>2762</v>
      </c>
      <c r="R42" s="29" t="s">
        <v>2762</v>
      </c>
      <c r="S42" s="29" t="s">
        <v>2762</v>
      </c>
      <c r="T42" s="29" t="s">
        <v>5076</v>
      </c>
      <c r="U42" s="29" t="s">
        <v>5213</v>
      </c>
      <c r="V42" s="29" t="s">
        <v>2763</v>
      </c>
      <c r="W42" s="34">
        <v>46054</v>
      </c>
      <c r="X42" s="43">
        <v>46357</v>
      </c>
      <c r="Y42" s="29"/>
    </row>
    <row r="43" ht="267" spans="1:25">
      <c r="A43" s="32">
        <v>36</v>
      </c>
      <c r="B43" s="306" t="s">
        <v>2751</v>
      </c>
      <c r="C43" s="306" t="s">
        <v>2752</v>
      </c>
      <c r="D43" s="32" t="s">
        <v>2787</v>
      </c>
      <c r="E43" s="306" t="s">
        <v>5217</v>
      </c>
      <c r="F43" s="306" t="s">
        <v>5212</v>
      </c>
      <c r="G43" s="306" t="s">
        <v>5218</v>
      </c>
      <c r="H43" s="306" t="s">
        <v>2757</v>
      </c>
      <c r="I43" s="306" t="s">
        <v>5219</v>
      </c>
      <c r="J43" s="62">
        <v>160.29</v>
      </c>
      <c r="K43" s="62">
        <v>160</v>
      </c>
      <c r="L43" s="62">
        <v>0</v>
      </c>
      <c r="M43" s="62">
        <v>0.29</v>
      </c>
      <c r="N43" s="306" t="s">
        <v>5220</v>
      </c>
      <c r="O43" s="39" t="s">
        <v>5221</v>
      </c>
      <c r="P43" s="29">
        <v>481</v>
      </c>
      <c r="Q43" s="29" t="s">
        <v>2762</v>
      </c>
      <c r="R43" s="29" t="s">
        <v>2762</v>
      </c>
      <c r="S43" s="29" t="s">
        <v>2762</v>
      </c>
      <c r="T43" s="32" t="s">
        <v>5028</v>
      </c>
      <c r="U43" s="29" t="s">
        <v>5218</v>
      </c>
      <c r="V43" s="29" t="s">
        <v>2763</v>
      </c>
      <c r="W43" s="34">
        <v>46054</v>
      </c>
      <c r="X43" s="43">
        <v>46357</v>
      </c>
      <c r="Y43" s="29"/>
    </row>
    <row r="44" ht="254.25" spans="1:25">
      <c r="A44" s="32">
        <v>37</v>
      </c>
      <c r="B44" s="32" t="s">
        <v>2737</v>
      </c>
      <c r="C44" s="29" t="s">
        <v>5059</v>
      </c>
      <c r="D44" s="32" t="s">
        <v>2956</v>
      </c>
      <c r="E44" s="32" t="s">
        <v>5222</v>
      </c>
      <c r="F44" s="32" t="s">
        <v>5223</v>
      </c>
      <c r="G44" s="32" t="s">
        <v>5224</v>
      </c>
      <c r="H44" s="58" t="s">
        <v>2742</v>
      </c>
      <c r="I44" s="29" t="s">
        <v>5225</v>
      </c>
      <c r="J44" s="32">
        <v>236</v>
      </c>
      <c r="K44" s="32">
        <v>236</v>
      </c>
      <c r="L44" s="62">
        <v>0</v>
      </c>
      <c r="M44" s="62">
        <v>0</v>
      </c>
      <c r="N44" s="284" t="s">
        <v>5226</v>
      </c>
      <c r="O44" s="68" t="s">
        <v>5227</v>
      </c>
      <c r="P44" s="32">
        <v>6019</v>
      </c>
      <c r="Q44" s="32" t="s">
        <v>2747</v>
      </c>
      <c r="R44" s="32" t="s">
        <v>2747</v>
      </c>
      <c r="S44" s="32" t="s">
        <v>2747</v>
      </c>
      <c r="T44" s="32" t="s">
        <v>5028</v>
      </c>
      <c r="U44" s="32" t="s">
        <v>5224</v>
      </c>
      <c r="V44" s="32" t="s">
        <v>2746</v>
      </c>
      <c r="W44" s="34">
        <v>46054</v>
      </c>
      <c r="X44" s="34">
        <v>46296</v>
      </c>
      <c r="Y44" s="58"/>
    </row>
    <row r="45" ht="113.25" spans="1:25">
      <c r="A45" s="32">
        <v>38</v>
      </c>
      <c r="B45" s="32" t="s">
        <v>2737</v>
      </c>
      <c r="C45" s="32" t="s">
        <v>3007</v>
      </c>
      <c r="D45" s="32" t="s">
        <v>3007</v>
      </c>
      <c r="E45" s="32" t="s">
        <v>5228</v>
      </c>
      <c r="F45" s="32" t="s">
        <v>5223</v>
      </c>
      <c r="G45" s="32" t="s">
        <v>5229</v>
      </c>
      <c r="H45" s="58" t="s">
        <v>2742</v>
      </c>
      <c r="I45" s="68" t="s">
        <v>5230</v>
      </c>
      <c r="J45" s="32">
        <v>210</v>
      </c>
      <c r="K45" s="32">
        <v>0</v>
      </c>
      <c r="L45" s="62">
        <v>210</v>
      </c>
      <c r="M45" s="62">
        <v>0</v>
      </c>
      <c r="N45" s="284" t="s">
        <v>5231</v>
      </c>
      <c r="O45" s="68" t="s">
        <v>5232</v>
      </c>
      <c r="P45" s="32">
        <v>720</v>
      </c>
      <c r="Q45" s="32" t="s">
        <v>2747</v>
      </c>
      <c r="R45" s="32" t="s">
        <v>2747</v>
      </c>
      <c r="S45" s="32" t="s">
        <v>2746</v>
      </c>
      <c r="T45" s="32" t="s">
        <v>5028</v>
      </c>
      <c r="U45" s="32" t="s">
        <v>5229</v>
      </c>
      <c r="V45" s="32" t="s">
        <v>2746</v>
      </c>
      <c r="W45" s="34">
        <v>46082</v>
      </c>
      <c r="X45" s="34">
        <v>46204</v>
      </c>
      <c r="Y45" s="58"/>
    </row>
    <row r="46" ht="158.25" spans="1:25">
      <c r="A46" s="32">
        <v>39</v>
      </c>
      <c r="B46" s="32" t="s">
        <v>2737</v>
      </c>
      <c r="C46" s="32" t="s">
        <v>2766</v>
      </c>
      <c r="D46" s="32" t="s">
        <v>2787</v>
      </c>
      <c r="E46" s="309" t="s">
        <v>5233</v>
      </c>
      <c r="F46" s="310" t="s">
        <v>5234</v>
      </c>
      <c r="G46" s="310" t="s">
        <v>5235</v>
      </c>
      <c r="H46" s="310" t="s">
        <v>2757</v>
      </c>
      <c r="I46" s="39" t="s">
        <v>5236</v>
      </c>
      <c r="J46" s="32">
        <v>230</v>
      </c>
      <c r="K46" s="32">
        <v>230</v>
      </c>
      <c r="L46" s="62">
        <v>0</v>
      </c>
      <c r="M46" s="62">
        <v>0</v>
      </c>
      <c r="N46" s="51" t="s">
        <v>5237</v>
      </c>
      <c r="O46" s="39" t="s">
        <v>5238</v>
      </c>
      <c r="P46" s="32">
        <v>3169</v>
      </c>
      <c r="Q46" s="32" t="s">
        <v>2747</v>
      </c>
      <c r="R46" s="32" t="s">
        <v>2747</v>
      </c>
      <c r="S46" s="311" t="s">
        <v>2763</v>
      </c>
      <c r="T46" s="32" t="s">
        <v>5028</v>
      </c>
      <c r="U46" s="32" t="s">
        <v>5239</v>
      </c>
      <c r="V46" s="29" t="s">
        <v>2763</v>
      </c>
      <c r="W46" s="34" t="s">
        <v>2816</v>
      </c>
      <c r="X46" s="43">
        <v>46266</v>
      </c>
      <c r="Y46" s="32"/>
    </row>
    <row r="47" ht="124.5" spans="1:25">
      <c r="A47" s="32">
        <v>40</v>
      </c>
      <c r="B47" s="32" t="s">
        <v>2737</v>
      </c>
      <c r="C47" s="32" t="s">
        <v>2766</v>
      </c>
      <c r="D47" s="32" t="s">
        <v>2787</v>
      </c>
      <c r="E47" s="32" t="s">
        <v>5240</v>
      </c>
      <c r="F47" s="32" t="s">
        <v>5223</v>
      </c>
      <c r="G47" s="32" t="s">
        <v>5241</v>
      </c>
      <c r="H47" s="32" t="s">
        <v>2742</v>
      </c>
      <c r="I47" s="68" t="s">
        <v>5242</v>
      </c>
      <c r="J47" s="32">
        <v>150</v>
      </c>
      <c r="K47" s="32">
        <v>150</v>
      </c>
      <c r="L47" s="62">
        <v>0</v>
      </c>
      <c r="M47" s="62">
        <v>0</v>
      </c>
      <c r="N47" s="68" t="s">
        <v>5243</v>
      </c>
      <c r="O47" s="68" t="s">
        <v>5244</v>
      </c>
      <c r="P47" s="32">
        <v>365</v>
      </c>
      <c r="Q47" s="32" t="s">
        <v>2747</v>
      </c>
      <c r="R47" s="32" t="s">
        <v>2747</v>
      </c>
      <c r="S47" s="32" t="s">
        <v>2747</v>
      </c>
      <c r="T47" s="32" t="s">
        <v>5028</v>
      </c>
      <c r="U47" s="32" t="s">
        <v>5241</v>
      </c>
      <c r="V47" s="29" t="s">
        <v>2763</v>
      </c>
      <c r="W47" s="34">
        <v>46082</v>
      </c>
      <c r="X47" s="34">
        <v>46296</v>
      </c>
      <c r="Y47" s="274"/>
    </row>
    <row r="48" ht="36.75" spans="1:25">
      <c r="A48" s="32">
        <v>41</v>
      </c>
      <c r="B48" s="32" t="s">
        <v>2737</v>
      </c>
      <c r="C48" s="312" t="s">
        <v>5245</v>
      </c>
      <c r="D48" s="312" t="s">
        <v>5246</v>
      </c>
      <c r="E48" s="313" t="s">
        <v>5247</v>
      </c>
      <c r="F48" s="15" t="s">
        <v>5248</v>
      </c>
      <c r="G48" s="15" t="s">
        <v>5249</v>
      </c>
      <c r="H48" s="15" t="s">
        <v>2757</v>
      </c>
      <c r="I48" s="313" t="s">
        <v>5250</v>
      </c>
      <c r="J48" s="32">
        <v>105</v>
      </c>
      <c r="K48" s="32">
        <v>105</v>
      </c>
      <c r="L48" s="62">
        <v>0</v>
      </c>
      <c r="M48" s="62">
        <v>0</v>
      </c>
      <c r="N48" s="314" t="s">
        <v>5251</v>
      </c>
      <c r="O48" s="314" t="s">
        <v>5252</v>
      </c>
      <c r="P48" s="32">
        <v>1580</v>
      </c>
      <c r="Q48" s="32" t="s">
        <v>2746</v>
      </c>
      <c r="R48" s="32" t="s">
        <v>2747</v>
      </c>
      <c r="S48" s="32" t="s">
        <v>2747</v>
      </c>
      <c r="T48" s="32" t="s">
        <v>5028</v>
      </c>
      <c r="U48" s="15" t="s">
        <v>5253</v>
      </c>
      <c r="V48" s="29" t="s">
        <v>2763</v>
      </c>
      <c r="W48" s="43">
        <v>46023</v>
      </c>
      <c r="X48" s="43">
        <v>46357</v>
      </c>
      <c r="Y48" s="274"/>
    </row>
    <row r="49" ht="48.75" spans="1:25">
      <c r="A49" s="32">
        <v>42</v>
      </c>
      <c r="B49" s="29" t="s">
        <v>2751</v>
      </c>
      <c r="C49" s="29" t="s">
        <v>5254</v>
      </c>
      <c r="D49" s="29" t="s">
        <v>5255</v>
      </c>
      <c r="E49" s="29" t="s">
        <v>5256</v>
      </c>
      <c r="F49" s="39" t="s">
        <v>5248</v>
      </c>
      <c r="G49" s="29" t="s">
        <v>5249</v>
      </c>
      <c r="H49" s="29" t="s">
        <v>2757</v>
      </c>
      <c r="I49" s="39" t="s">
        <v>5257</v>
      </c>
      <c r="J49" s="61">
        <v>150</v>
      </c>
      <c r="K49" s="62">
        <v>0</v>
      </c>
      <c r="L49" s="62">
        <v>150</v>
      </c>
      <c r="M49" s="60">
        <f>J49-K49-L49</f>
        <v>0</v>
      </c>
      <c r="N49" s="39" t="s">
        <v>5258</v>
      </c>
      <c r="O49" s="39" t="s">
        <v>5259</v>
      </c>
      <c r="P49" s="29">
        <v>1560</v>
      </c>
      <c r="Q49" s="29" t="s">
        <v>2763</v>
      </c>
      <c r="R49" s="29" t="s">
        <v>2762</v>
      </c>
      <c r="S49" s="29" t="s">
        <v>2762</v>
      </c>
      <c r="T49" s="29" t="s">
        <v>5076</v>
      </c>
      <c r="U49" s="29" t="s">
        <v>5076</v>
      </c>
      <c r="V49" s="29" t="s">
        <v>2763</v>
      </c>
      <c r="W49" s="43">
        <v>46174</v>
      </c>
      <c r="X49" s="43">
        <v>46296</v>
      </c>
      <c r="Y49" s="315"/>
    </row>
    <row r="50" ht="409.5" spans="1:25">
      <c r="A50" s="32">
        <v>43</v>
      </c>
      <c r="B50" s="32" t="s">
        <v>2737</v>
      </c>
      <c r="C50" s="29" t="s">
        <v>5059</v>
      </c>
      <c r="D50" s="29" t="s">
        <v>5260</v>
      </c>
      <c r="E50" s="289" t="s">
        <v>5261</v>
      </c>
      <c r="F50" s="15" t="s">
        <v>5248</v>
      </c>
      <c r="G50" s="15" t="s">
        <v>5249</v>
      </c>
      <c r="H50" s="15" t="s">
        <v>2757</v>
      </c>
      <c r="I50" s="289" t="s">
        <v>5262</v>
      </c>
      <c r="J50" s="60">
        <v>100</v>
      </c>
      <c r="K50" s="316">
        <v>0</v>
      </c>
      <c r="L50" s="316">
        <v>100</v>
      </c>
      <c r="M50" s="60">
        <f>J50-K50-L50</f>
        <v>0</v>
      </c>
      <c r="N50" s="39" t="s">
        <v>5263</v>
      </c>
      <c r="O50" s="39" t="s">
        <v>5264</v>
      </c>
      <c r="P50" s="278">
        <v>1000</v>
      </c>
      <c r="Q50" s="15" t="s">
        <v>2763</v>
      </c>
      <c r="R50" s="15" t="s">
        <v>2762</v>
      </c>
      <c r="S50" s="15" t="s">
        <v>2762</v>
      </c>
      <c r="T50" s="32" t="s">
        <v>5028</v>
      </c>
      <c r="U50" s="15" t="s">
        <v>5253</v>
      </c>
      <c r="V50" s="29" t="s">
        <v>2763</v>
      </c>
      <c r="W50" s="43">
        <v>46023</v>
      </c>
      <c r="X50" s="43">
        <v>46357</v>
      </c>
      <c r="Y50" s="315"/>
    </row>
    <row r="51" ht="122.25" spans="1:25">
      <c r="A51" s="32">
        <v>44</v>
      </c>
      <c r="B51" s="68" t="s">
        <v>2737</v>
      </c>
      <c r="C51" s="68" t="s">
        <v>2772</v>
      </c>
      <c r="D51" s="68" t="s">
        <v>2956</v>
      </c>
      <c r="E51" s="30" t="s">
        <v>5265</v>
      </c>
      <c r="F51" s="68" t="s">
        <v>5266</v>
      </c>
      <c r="G51" s="68" t="s">
        <v>5267</v>
      </c>
      <c r="H51" s="58" t="s">
        <v>2742</v>
      </c>
      <c r="I51" s="51" t="s">
        <v>5268</v>
      </c>
      <c r="J51" s="32">
        <v>36</v>
      </c>
      <c r="K51" s="62">
        <v>0</v>
      </c>
      <c r="L51" s="32">
        <v>30</v>
      </c>
      <c r="M51" s="32">
        <v>6</v>
      </c>
      <c r="N51" s="284" t="s">
        <v>5269</v>
      </c>
      <c r="O51" s="68" t="s">
        <v>5270</v>
      </c>
      <c r="P51" s="32">
        <v>1000</v>
      </c>
      <c r="Q51" s="32" t="s">
        <v>2747</v>
      </c>
      <c r="R51" s="32" t="s">
        <v>2747</v>
      </c>
      <c r="S51" s="32" t="s">
        <v>2747</v>
      </c>
      <c r="T51" s="68" t="s">
        <v>5271</v>
      </c>
      <c r="U51" s="32" t="s">
        <v>5267</v>
      </c>
      <c r="V51" s="32" t="s">
        <v>2746</v>
      </c>
      <c r="W51" s="34">
        <v>46023</v>
      </c>
      <c r="X51" s="34">
        <v>46174</v>
      </c>
      <c r="Y51" s="68"/>
    </row>
    <row r="52" ht="284.25" spans="1:25">
      <c r="A52" s="32">
        <v>45</v>
      </c>
      <c r="B52" s="68" t="s">
        <v>2737</v>
      </c>
      <c r="C52" s="68" t="s">
        <v>2766</v>
      </c>
      <c r="D52" s="68" t="s">
        <v>2787</v>
      </c>
      <c r="E52" s="30" t="s">
        <v>5272</v>
      </c>
      <c r="F52" s="68" t="s">
        <v>5223</v>
      </c>
      <c r="G52" s="68" t="s">
        <v>5239</v>
      </c>
      <c r="H52" s="32" t="s">
        <v>2742</v>
      </c>
      <c r="I52" s="68" t="s">
        <v>5273</v>
      </c>
      <c r="J52" s="32">
        <v>35</v>
      </c>
      <c r="K52" s="32">
        <v>35</v>
      </c>
      <c r="L52" s="62">
        <v>0</v>
      </c>
      <c r="M52" s="62">
        <v>0</v>
      </c>
      <c r="N52" s="68" t="s">
        <v>5274</v>
      </c>
      <c r="O52" s="68" t="s">
        <v>5275</v>
      </c>
      <c r="P52" s="32">
        <v>500</v>
      </c>
      <c r="Q52" s="32" t="s">
        <v>2747</v>
      </c>
      <c r="R52" s="32" t="s">
        <v>2747</v>
      </c>
      <c r="S52" s="32" t="s">
        <v>2747</v>
      </c>
      <c r="T52" s="68" t="s">
        <v>5271</v>
      </c>
      <c r="U52" s="32" t="s">
        <v>5239</v>
      </c>
      <c r="V52" s="32" t="s">
        <v>2746</v>
      </c>
      <c r="W52" s="34">
        <v>46023</v>
      </c>
      <c r="X52" s="34">
        <v>46174</v>
      </c>
      <c r="Y52" s="68"/>
    </row>
    <row r="53" ht="110.25" spans="1:25">
      <c r="A53" s="32">
        <v>46</v>
      </c>
      <c r="B53" s="68" t="s">
        <v>2737</v>
      </c>
      <c r="C53" s="68" t="s">
        <v>2772</v>
      </c>
      <c r="D53" s="68" t="s">
        <v>2938</v>
      </c>
      <c r="E53" s="68" t="s">
        <v>5276</v>
      </c>
      <c r="F53" s="68" t="s">
        <v>5116</v>
      </c>
      <c r="G53" s="68" t="s">
        <v>5277</v>
      </c>
      <c r="H53" s="68" t="s">
        <v>2742</v>
      </c>
      <c r="I53" s="68" t="s">
        <v>5278</v>
      </c>
      <c r="J53" s="32">
        <v>45</v>
      </c>
      <c r="K53" s="32">
        <v>45</v>
      </c>
      <c r="L53" s="62">
        <v>0</v>
      </c>
      <c r="M53" s="62">
        <v>0</v>
      </c>
      <c r="N53" s="68" t="s">
        <v>5279</v>
      </c>
      <c r="O53" s="68" t="s">
        <v>5280</v>
      </c>
      <c r="P53" s="32">
        <v>800</v>
      </c>
      <c r="Q53" s="32" t="s">
        <v>2747</v>
      </c>
      <c r="R53" s="32" t="s">
        <v>2747</v>
      </c>
      <c r="S53" s="32" t="s">
        <v>2747</v>
      </c>
      <c r="T53" s="68" t="s">
        <v>5271</v>
      </c>
      <c r="U53" s="32" t="s">
        <v>5277</v>
      </c>
      <c r="V53" s="32" t="s">
        <v>2746</v>
      </c>
      <c r="W53" s="34">
        <v>46023</v>
      </c>
      <c r="X53" s="34">
        <v>46174</v>
      </c>
      <c r="Y53" s="68"/>
    </row>
    <row r="54" ht="139.5" spans="1:25">
      <c r="A54" s="32">
        <v>47</v>
      </c>
      <c r="B54" s="68" t="s">
        <v>2737</v>
      </c>
      <c r="C54" s="68" t="s">
        <v>2766</v>
      </c>
      <c r="D54" s="68" t="s">
        <v>2787</v>
      </c>
      <c r="E54" s="68" t="s">
        <v>5281</v>
      </c>
      <c r="F54" s="68" t="s">
        <v>5023</v>
      </c>
      <c r="G54" s="68" t="s">
        <v>5282</v>
      </c>
      <c r="H54" s="68" t="s">
        <v>2742</v>
      </c>
      <c r="I54" s="68" t="s">
        <v>5283</v>
      </c>
      <c r="J54" s="32">
        <v>199</v>
      </c>
      <c r="K54" s="32">
        <v>199</v>
      </c>
      <c r="L54" s="62">
        <v>0</v>
      </c>
      <c r="M54" s="62">
        <v>0</v>
      </c>
      <c r="N54" s="68" t="s">
        <v>5284</v>
      </c>
      <c r="O54" s="68" t="s">
        <v>5275</v>
      </c>
      <c r="P54" s="32">
        <v>3000</v>
      </c>
      <c r="Q54" s="32" t="s">
        <v>2747</v>
      </c>
      <c r="R54" s="32" t="s">
        <v>2747</v>
      </c>
      <c r="S54" s="32" t="s">
        <v>2747</v>
      </c>
      <c r="T54" s="68" t="s">
        <v>5271</v>
      </c>
      <c r="U54" s="32" t="s">
        <v>5282</v>
      </c>
      <c r="V54" s="32" t="s">
        <v>2746</v>
      </c>
      <c r="W54" s="34">
        <v>46023</v>
      </c>
      <c r="X54" s="34">
        <v>46235</v>
      </c>
      <c r="Y54" s="317"/>
    </row>
    <row r="55" ht="409.5" spans="1:25">
      <c r="A55" s="32">
        <v>48</v>
      </c>
      <c r="B55" s="68" t="s">
        <v>2737</v>
      </c>
      <c r="C55" s="68" t="s">
        <v>2766</v>
      </c>
      <c r="D55" s="68" t="s">
        <v>3061</v>
      </c>
      <c r="E55" s="68" t="s">
        <v>5285</v>
      </c>
      <c r="F55" s="68" t="s">
        <v>5174</v>
      </c>
      <c r="G55" s="68" t="s">
        <v>5286</v>
      </c>
      <c r="H55" s="32" t="s">
        <v>2742</v>
      </c>
      <c r="I55" s="68" t="s">
        <v>5287</v>
      </c>
      <c r="J55" s="32">
        <v>200</v>
      </c>
      <c r="K55" s="32">
        <v>200</v>
      </c>
      <c r="L55" s="62">
        <v>0</v>
      </c>
      <c r="M55" s="62">
        <v>0</v>
      </c>
      <c r="N55" s="51" t="s">
        <v>5288</v>
      </c>
      <c r="O55" s="68" t="s">
        <v>5289</v>
      </c>
      <c r="P55" s="32">
        <v>2500</v>
      </c>
      <c r="Q55" s="32" t="s">
        <v>2747</v>
      </c>
      <c r="R55" s="32" t="s">
        <v>2747</v>
      </c>
      <c r="S55" s="32" t="s">
        <v>2747</v>
      </c>
      <c r="T55" s="68" t="s">
        <v>5271</v>
      </c>
      <c r="U55" s="32" t="s">
        <v>5290</v>
      </c>
      <c r="V55" s="32" t="s">
        <v>2746</v>
      </c>
      <c r="W55" s="34">
        <v>46023</v>
      </c>
      <c r="X55" s="34">
        <v>46235</v>
      </c>
      <c r="Y55" s="68"/>
    </row>
    <row r="56" ht="409.5" spans="1:25">
      <c r="A56" s="32">
        <v>49</v>
      </c>
      <c r="B56" s="68" t="s">
        <v>2737</v>
      </c>
      <c r="C56" s="68" t="s">
        <v>2889</v>
      </c>
      <c r="D56" s="68" t="s">
        <v>3169</v>
      </c>
      <c r="E56" s="68" t="s">
        <v>5291</v>
      </c>
      <c r="F56" s="68" t="s">
        <v>5292</v>
      </c>
      <c r="G56" s="15" t="s">
        <v>5249</v>
      </c>
      <c r="H56" s="68" t="s">
        <v>2742</v>
      </c>
      <c r="I56" s="68" t="s">
        <v>5293</v>
      </c>
      <c r="J56" s="32">
        <v>500</v>
      </c>
      <c r="K56" s="62">
        <v>0</v>
      </c>
      <c r="L56" s="62">
        <v>0</v>
      </c>
      <c r="M56" s="32">
        <v>500</v>
      </c>
      <c r="N56" s="68" t="s">
        <v>5294</v>
      </c>
      <c r="O56" s="68" t="s">
        <v>5295</v>
      </c>
      <c r="P56" s="32">
        <v>20000</v>
      </c>
      <c r="Q56" s="32" t="s">
        <v>2747</v>
      </c>
      <c r="R56" s="32" t="s">
        <v>2747</v>
      </c>
      <c r="S56" s="32" t="s">
        <v>2747</v>
      </c>
      <c r="T56" s="29" t="s">
        <v>5076</v>
      </c>
      <c r="U56" s="32" t="s">
        <v>5296</v>
      </c>
      <c r="V56" s="32" t="s">
        <v>2746</v>
      </c>
      <c r="W56" s="34">
        <v>46023</v>
      </c>
      <c r="X56" s="34">
        <v>46357</v>
      </c>
      <c r="Y56" s="317"/>
    </row>
    <row r="57" ht="318.75" spans="1:25">
      <c r="A57" s="32">
        <v>50</v>
      </c>
      <c r="B57" s="287" t="s">
        <v>2737</v>
      </c>
      <c r="C57" s="32" t="s">
        <v>2772</v>
      </c>
      <c r="D57" s="68" t="s">
        <v>2956</v>
      </c>
      <c r="E57" s="32" t="s">
        <v>5297</v>
      </c>
      <c r="F57" s="32" t="s">
        <v>5023</v>
      </c>
      <c r="G57" s="32" t="s">
        <v>5298</v>
      </c>
      <c r="H57" s="32" t="s">
        <v>2742</v>
      </c>
      <c r="I57" s="68" t="s">
        <v>5299</v>
      </c>
      <c r="J57" s="32">
        <f>K57+L57+M57</f>
        <v>225.76</v>
      </c>
      <c r="K57" s="32">
        <v>200</v>
      </c>
      <c r="L57" s="32"/>
      <c r="M57" s="32">
        <v>25.76</v>
      </c>
      <c r="N57" s="68" t="s">
        <v>5300</v>
      </c>
      <c r="O57" s="68" t="s">
        <v>5301</v>
      </c>
      <c r="P57" s="32">
        <v>194</v>
      </c>
      <c r="Q57" s="32" t="s">
        <v>2747</v>
      </c>
      <c r="R57" s="32" t="s">
        <v>2747</v>
      </c>
      <c r="S57" s="32" t="s">
        <v>2747</v>
      </c>
      <c r="T57" s="29" t="s">
        <v>5076</v>
      </c>
      <c r="U57" s="32" t="s">
        <v>5302</v>
      </c>
      <c r="V57" s="32" t="s">
        <v>2746</v>
      </c>
      <c r="W57" s="34">
        <v>46235</v>
      </c>
      <c r="X57" s="34">
        <v>46368</v>
      </c>
      <c r="Y57" s="318"/>
    </row>
    <row r="58" ht="87" spans="1:25">
      <c r="A58" s="32">
        <v>51</v>
      </c>
      <c r="B58" s="29" t="s">
        <v>2751</v>
      </c>
      <c r="C58" s="32" t="s">
        <v>2772</v>
      </c>
      <c r="D58" s="32" t="s">
        <v>2938</v>
      </c>
      <c r="E58" s="39" t="s">
        <v>5303</v>
      </c>
      <c r="F58" s="29" t="s">
        <v>5304</v>
      </c>
      <c r="G58" s="29" t="s">
        <v>5305</v>
      </c>
      <c r="H58" s="29" t="s">
        <v>2757</v>
      </c>
      <c r="I58" s="68" t="s">
        <v>5306</v>
      </c>
      <c r="J58" s="32">
        <v>144</v>
      </c>
      <c r="K58" s="62">
        <v>80</v>
      </c>
      <c r="L58" s="62"/>
      <c r="M58" s="62">
        <v>64</v>
      </c>
      <c r="N58" s="284" t="s">
        <v>5307</v>
      </c>
      <c r="O58" s="284" t="s">
        <v>5308</v>
      </c>
      <c r="P58" s="304">
        <v>320</v>
      </c>
      <c r="Q58" s="29" t="s">
        <v>2762</v>
      </c>
      <c r="R58" s="29" t="s">
        <v>2762</v>
      </c>
      <c r="S58" s="29" t="s">
        <v>2762</v>
      </c>
      <c r="T58" s="29" t="s">
        <v>5076</v>
      </c>
      <c r="U58" s="29" t="s">
        <v>5305</v>
      </c>
      <c r="V58" s="29" t="s">
        <v>2763</v>
      </c>
      <c r="W58" s="43">
        <v>46204</v>
      </c>
      <c r="X58" s="43">
        <v>46327</v>
      </c>
      <c r="Y58" s="319"/>
    </row>
    <row r="59" ht="75.75" spans="1:25">
      <c r="A59" s="32">
        <v>52</v>
      </c>
      <c r="B59" s="32" t="s">
        <v>2737</v>
      </c>
      <c r="C59" s="32" t="s">
        <v>2766</v>
      </c>
      <c r="D59" s="32" t="s">
        <v>2972</v>
      </c>
      <c r="E59" s="32" t="s">
        <v>5309</v>
      </c>
      <c r="F59" s="32" t="s">
        <v>5046</v>
      </c>
      <c r="G59" s="32" t="s">
        <v>5310</v>
      </c>
      <c r="H59" s="32" t="s">
        <v>2742</v>
      </c>
      <c r="I59" s="287" t="s">
        <v>5311</v>
      </c>
      <c r="J59" s="32">
        <f>K59+L59+M59</f>
        <v>122.5</v>
      </c>
      <c r="K59" s="285">
        <v>120</v>
      </c>
      <c r="L59" s="285"/>
      <c r="M59" s="285">
        <v>2.5</v>
      </c>
      <c r="N59" s="298" t="s">
        <v>5312</v>
      </c>
      <c r="O59" s="287" t="s">
        <v>2793</v>
      </c>
      <c r="P59" s="32">
        <v>1600</v>
      </c>
      <c r="Q59" s="32" t="s">
        <v>2747</v>
      </c>
      <c r="R59" s="32" t="s">
        <v>2747</v>
      </c>
      <c r="S59" s="32" t="s">
        <v>2747</v>
      </c>
      <c r="T59" s="32" t="s">
        <v>5028</v>
      </c>
      <c r="U59" s="32" t="s">
        <v>5310</v>
      </c>
      <c r="V59" s="32" t="s">
        <v>2746</v>
      </c>
      <c r="W59" s="34">
        <v>46204</v>
      </c>
      <c r="X59" s="34">
        <v>46368</v>
      </c>
      <c r="Y59" s="68"/>
    </row>
    <row r="60" ht="136.5" spans="1:25">
      <c r="A60" s="32">
        <v>53</v>
      </c>
      <c r="B60" s="32" t="s">
        <v>2737</v>
      </c>
      <c r="C60" s="32" t="s">
        <v>2766</v>
      </c>
      <c r="D60" s="32" t="s">
        <v>2972</v>
      </c>
      <c r="E60" s="320" t="s">
        <v>5313</v>
      </c>
      <c r="F60" s="32" t="s">
        <v>5046</v>
      </c>
      <c r="G60" s="32" t="s">
        <v>5314</v>
      </c>
      <c r="H60" s="32" t="s">
        <v>2742</v>
      </c>
      <c r="I60" s="321" t="s">
        <v>5315</v>
      </c>
      <c r="J60" s="32">
        <f>K60+L60+M60</f>
        <v>195.8</v>
      </c>
      <c r="K60" s="285">
        <v>195.8</v>
      </c>
      <c r="L60" s="285"/>
      <c r="M60" s="285">
        <v>0</v>
      </c>
      <c r="N60" s="298" t="s">
        <v>5316</v>
      </c>
      <c r="O60" s="68" t="s">
        <v>5317</v>
      </c>
      <c r="P60" s="32">
        <v>3000</v>
      </c>
      <c r="Q60" s="32" t="s">
        <v>2747</v>
      </c>
      <c r="R60" s="32" t="s">
        <v>2747</v>
      </c>
      <c r="S60" s="32" t="s">
        <v>2747</v>
      </c>
      <c r="T60" s="32" t="s">
        <v>5028</v>
      </c>
      <c r="U60" s="32" t="s">
        <v>5314</v>
      </c>
      <c r="V60" s="32" t="s">
        <v>2746</v>
      </c>
      <c r="W60" s="34">
        <v>46204</v>
      </c>
      <c r="X60" s="34">
        <v>46368</v>
      </c>
      <c r="Y60" s="68"/>
    </row>
    <row r="61" ht="165.75" spans="1:25">
      <c r="A61" s="32">
        <v>54</v>
      </c>
      <c r="B61" s="321" t="s">
        <v>2737</v>
      </c>
      <c r="C61" s="321" t="s">
        <v>2766</v>
      </c>
      <c r="D61" s="321" t="s">
        <v>2972</v>
      </c>
      <c r="E61" s="321" t="s">
        <v>5318</v>
      </c>
      <c r="F61" s="321" t="s">
        <v>5046</v>
      </c>
      <c r="G61" s="321" t="s">
        <v>5319</v>
      </c>
      <c r="H61" s="293" t="s">
        <v>2742</v>
      </c>
      <c r="I61" s="321" t="s">
        <v>5320</v>
      </c>
      <c r="J61" s="32">
        <f>K61+L61+M61</f>
        <v>491.88</v>
      </c>
      <c r="K61" s="293">
        <v>199.88</v>
      </c>
      <c r="L61" s="293">
        <v>0</v>
      </c>
      <c r="M61" s="293">
        <v>292</v>
      </c>
      <c r="N61" s="294" t="s">
        <v>5321</v>
      </c>
      <c r="O61" s="321" t="s">
        <v>5322</v>
      </c>
      <c r="P61" s="32">
        <v>2000</v>
      </c>
      <c r="Q61" s="32" t="s">
        <v>2747</v>
      </c>
      <c r="R61" s="32" t="s">
        <v>2747</v>
      </c>
      <c r="S61" s="32" t="s">
        <v>2747</v>
      </c>
      <c r="T61" s="32" t="s">
        <v>5028</v>
      </c>
      <c r="U61" s="32" t="s">
        <v>5319</v>
      </c>
      <c r="V61" s="32" t="s">
        <v>2746</v>
      </c>
      <c r="W61" s="34">
        <v>46174</v>
      </c>
      <c r="X61" s="34">
        <v>46357</v>
      </c>
      <c r="Y61" s="68"/>
    </row>
    <row r="62" ht="126" spans="1:25">
      <c r="A62" s="32">
        <v>55</v>
      </c>
      <c r="B62" s="32" t="s">
        <v>2737</v>
      </c>
      <c r="C62" s="32" t="s">
        <v>2766</v>
      </c>
      <c r="D62" s="32" t="s">
        <v>2787</v>
      </c>
      <c r="E62" s="32" t="s">
        <v>5323</v>
      </c>
      <c r="F62" s="32" t="s">
        <v>5046</v>
      </c>
      <c r="G62" s="32" t="s">
        <v>5047</v>
      </c>
      <c r="H62" s="32" t="s">
        <v>2742</v>
      </c>
      <c r="I62" s="287" t="s">
        <v>5324</v>
      </c>
      <c r="J62" s="32">
        <f>K62+L62+M62</f>
        <v>42.27</v>
      </c>
      <c r="K62" s="62">
        <v>42.27</v>
      </c>
      <c r="L62" s="285"/>
      <c r="M62" s="285">
        <v>0</v>
      </c>
      <c r="N62" s="298" t="s">
        <v>5325</v>
      </c>
      <c r="O62" s="68" t="s">
        <v>5326</v>
      </c>
      <c r="P62" s="32">
        <v>2000</v>
      </c>
      <c r="Q62" s="32" t="s">
        <v>2747</v>
      </c>
      <c r="R62" s="32" t="s">
        <v>2747</v>
      </c>
      <c r="S62" s="32" t="s">
        <v>2747</v>
      </c>
      <c r="T62" s="32" t="s">
        <v>5028</v>
      </c>
      <c r="U62" s="32" t="s">
        <v>5047</v>
      </c>
      <c r="V62" s="32" t="s">
        <v>2746</v>
      </c>
      <c r="W62" s="34">
        <v>46204</v>
      </c>
      <c r="X62" s="34">
        <v>46368</v>
      </c>
      <c r="Y62" s="68"/>
    </row>
    <row r="63" ht="216.75" spans="1:25">
      <c r="A63" s="32">
        <v>56</v>
      </c>
      <c r="B63" s="32" t="s">
        <v>2737</v>
      </c>
      <c r="C63" s="32" t="s">
        <v>2766</v>
      </c>
      <c r="D63" s="39" t="s">
        <v>5109</v>
      </c>
      <c r="E63" s="32" t="s">
        <v>5327</v>
      </c>
      <c r="F63" s="32" t="s">
        <v>5046</v>
      </c>
      <c r="G63" s="32" t="s">
        <v>5328</v>
      </c>
      <c r="H63" s="32" t="s">
        <v>2742</v>
      </c>
      <c r="I63" s="68" t="s">
        <v>5329</v>
      </c>
      <c r="J63" s="62">
        <v>42.93</v>
      </c>
      <c r="K63" s="62">
        <v>42.14</v>
      </c>
      <c r="L63" s="285">
        <v>0</v>
      </c>
      <c r="M63" s="285">
        <v>0.79</v>
      </c>
      <c r="N63" s="298" t="s">
        <v>5330</v>
      </c>
      <c r="O63" s="32" t="s">
        <v>5331</v>
      </c>
      <c r="P63" s="32">
        <v>1500</v>
      </c>
      <c r="Q63" s="32" t="s">
        <v>2747</v>
      </c>
      <c r="R63" s="32" t="s">
        <v>2747</v>
      </c>
      <c r="S63" s="32" t="s">
        <v>2746</v>
      </c>
      <c r="T63" s="32" t="s">
        <v>5028</v>
      </c>
      <c r="U63" s="32" t="s">
        <v>5328</v>
      </c>
      <c r="V63" s="32" t="s">
        <v>2746</v>
      </c>
      <c r="W63" s="34">
        <v>46204</v>
      </c>
      <c r="X63" s="34">
        <v>46368</v>
      </c>
      <c r="Y63" s="68"/>
    </row>
    <row r="64" ht="408" spans="1:25">
      <c r="A64" s="32">
        <v>57</v>
      </c>
      <c r="B64" s="32" t="s">
        <v>2737</v>
      </c>
      <c r="C64" s="32" t="s">
        <v>2766</v>
      </c>
      <c r="D64" s="32" t="s">
        <v>2972</v>
      </c>
      <c r="E64" s="320" t="s">
        <v>5332</v>
      </c>
      <c r="F64" s="32" t="s">
        <v>5046</v>
      </c>
      <c r="G64" s="32" t="s">
        <v>5333</v>
      </c>
      <c r="H64" s="32" t="s">
        <v>2742</v>
      </c>
      <c r="I64" s="320" t="s">
        <v>5334</v>
      </c>
      <c r="J64" s="285">
        <v>189.75</v>
      </c>
      <c r="K64" s="285">
        <v>189.75</v>
      </c>
      <c r="L64" s="285"/>
      <c r="M64" s="285">
        <v>0</v>
      </c>
      <c r="N64" s="298" t="s">
        <v>5335</v>
      </c>
      <c r="O64" s="68" t="s">
        <v>5317</v>
      </c>
      <c r="P64" s="32">
        <v>3000</v>
      </c>
      <c r="Q64" s="32" t="s">
        <v>2747</v>
      </c>
      <c r="R64" s="32" t="s">
        <v>2747</v>
      </c>
      <c r="S64" s="32" t="s">
        <v>2747</v>
      </c>
      <c r="T64" s="32" t="s">
        <v>5028</v>
      </c>
      <c r="U64" s="32" t="s">
        <v>5333</v>
      </c>
      <c r="V64" s="32" t="s">
        <v>2746</v>
      </c>
      <c r="W64" s="34">
        <v>46204</v>
      </c>
      <c r="X64" s="34">
        <v>46368</v>
      </c>
      <c r="Y64" s="68"/>
    </row>
    <row r="65" ht="267.75" spans="1:25">
      <c r="A65" s="32">
        <v>58</v>
      </c>
      <c r="B65" s="39" t="s">
        <v>2751</v>
      </c>
      <c r="C65" s="32" t="s">
        <v>2772</v>
      </c>
      <c r="D65" s="32" t="s">
        <v>2832</v>
      </c>
      <c r="E65" s="32" t="s">
        <v>5336</v>
      </c>
      <c r="F65" s="39" t="s">
        <v>5071</v>
      </c>
      <c r="G65" s="39" t="s">
        <v>5072</v>
      </c>
      <c r="H65" s="29" t="s">
        <v>2757</v>
      </c>
      <c r="I65" s="322" t="s">
        <v>5337</v>
      </c>
      <c r="J65" s="32">
        <f t="shared" ref="J65:J71" si="0">K65+L65+M65</f>
        <v>270</v>
      </c>
      <c r="K65" s="62">
        <v>270</v>
      </c>
      <c r="L65" s="62"/>
      <c r="M65" s="288"/>
      <c r="N65" s="39" t="s">
        <v>5338</v>
      </c>
      <c r="O65" s="39" t="s">
        <v>5339</v>
      </c>
      <c r="P65" s="29">
        <v>6565</v>
      </c>
      <c r="Q65" s="29" t="s">
        <v>2762</v>
      </c>
      <c r="R65" s="29" t="s">
        <v>2762</v>
      </c>
      <c r="S65" s="29" t="s">
        <v>2763</v>
      </c>
      <c r="T65" s="29" t="s">
        <v>5076</v>
      </c>
      <c r="U65" s="29" t="s">
        <v>5072</v>
      </c>
      <c r="V65" s="37" t="s">
        <v>2763</v>
      </c>
      <c r="W65" s="34">
        <v>46193</v>
      </c>
      <c r="X65" s="34">
        <v>46357</v>
      </c>
      <c r="Y65" s="323"/>
    </row>
    <row r="66" ht="368.25" spans="1:25">
      <c r="A66" s="32">
        <v>59</v>
      </c>
      <c r="B66" s="32" t="s">
        <v>2737</v>
      </c>
      <c r="C66" s="32" t="s">
        <v>2766</v>
      </c>
      <c r="D66" s="32" t="s">
        <v>5340</v>
      </c>
      <c r="E66" s="32" t="s">
        <v>5341</v>
      </c>
      <c r="F66" s="32" t="s">
        <v>5083</v>
      </c>
      <c r="G66" s="32" t="s">
        <v>5089</v>
      </c>
      <c r="H66" s="58" t="s">
        <v>3116</v>
      </c>
      <c r="I66" s="324" t="s">
        <v>5342</v>
      </c>
      <c r="J66" s="32">
        <f t="shared" si="0"/>
        <v>314.49</v>
      </c>
      <c r="K66" s="32">
        <v>200</v>
      </c>
      <c r="L66" s="60">
        <v>0</v>
      </c>
      <c r="M66" s="60">
        <v>114.49</v>
      </c>
      <c r="N66" s="68" t="s">
        <v>5343</v>
      </c>
      <c r="O66" s="68" t="s">
        <v>5344</v>
      </c>
      <c r="P66" s="32">
        <v>2448</v>
      </c>
      <c r="Q66" s="32" t="s">
        <v>2747</v>
      </c>
      <c r="R66" s="32" t="s">
        <v>2747</v>
      </c>
      <c r="S66" s="325"/>
      <c r="T66" s="29" t="s">
        <v>5076</v>
      </c>
      <c r="U66" s="32" t="s">
        <v>5089</v>
      </c>
      <c r="V66" s="32" t="s">
        <v>2746</v>
      </c>
      <c r="W66" s="34">
        <v>46193</v>
      </c>
      <c r="X66" s="34">
        <v>46357</v>
      </c>
      <c r="Y66" s="325"/>
    </row>
    <row r="67" ht="256.5" spans="1:25">
      <c r="A67" s="32">
        <v>60</v>
      </c>
      <c r="B67" s="29" t="s">
        <v>2751</v>
      </c>
      <c r="C67" s="32" t="s">
        <v>2766</v>
      </c>
      <c r="D67" s="32" t="s">
        <v>2787</v>
      </c>
      <c r="E67" s="326" t="s">
        <v>5345</v>
      </c>
      <c r="F67" s="29" t="s">
        <v>5346</v>
      </c>
      <c r="G67" s="29" t="s">
        <v>5347</v>
      </c>
      <c r="H67" s="29" t="s">
        <v>2757</v>
      </c>
      <c r="I67" s="40" t="s">
        <v>5348</v>
      </c>
      <c r="J67" s="32">
        <f t="shared" si="0"/>
        <v>150.51</v>
      </c>
      <c r="K67" s="62">
        <v>150</v>
      </c>
      <c r="L67" s="62">
        <v>0</v>
      </c>
      <c r="M67" s="29">
        <v>0.51</v>
      </c>
      <c r="N67" s="40" t="s">
        <v>5349</v>
      </c>
      <c r="O67" s="40" t="s">
        <v>5350</v>
      </c>
      <c r="P67" s="29" t="s">
        <v>5351</v>
      </c>
      <c r="Q67" s="29" t="s">
        <v>2762</v>
      </c>
      <c r="R67" s="29" t="s">
        <v>2762</v>
      </c>
      <c r="S67" s="29" t="s">
        <v>2762</v>
      </c>
      <c r="T67" s="29" t="s">
        <v>5076</v>
      </c>
      <c r="U67" s="29" t="s">
        <v>5347</v>
      </c>
      <c r="V67" s="29" t="s">
        <v>2763</v>
      </c>
      <c r="W67" s="327">
        <v>46082</v>
      </c>
      <c r="X67" s="327">
        <v>46266</v>
      </c>
      <c r="Y67" s="39"/>
    </row>
    <row r="68" ht="279.75" spans="1:25">
      <c r="A68" s="32">
        <v>61</v>
      </c>
      <c r="B68" s="29" t="s">
        <v>2751</v>
      </c>
      <c r="C68" s="32" t="s">
        <v>2766</v>
      </c>
      <c r="D68" s="32" t="s">
        <v>2972</v>
      </c>
      <c r="E68" s="326" t="s">
        <v>5352</v>
      </c>
      <c r="F68" s="29" t="s">
        <v>5346</v>
      </c>
      <c r="G68" s="29" t="s">
        <v>5353</v>
      </c>
      <c r="H68" s="29" t="s">
        <v>2757</v>
      </c>
      <c r="I68" s="40" t="s">
        <v>5354</v>
      </c>
      <c r="J68" s="32">
        <f t="shared" si="0"/>
        <v>112</v>
      </c>
      <c r="K68" s="62">
        <v>100</v>
      </c>
      <c r="L68" s="62">
        <v>0</v>
      </c>
      <c r="M68" s="62">
        <v>12</v>
      </c>
      <c r="N68" s="40" t="s">
        <v>5355</v>
      </c>
      <c r="O68" s="40" t="s">
        <v>5356</v>
      </c>
      <c r="P68" s="29" t="s">
        <v>5357</v>
      </c>
      <c r="Q68" s="29" t="s">
        <v>2762</v>
      </c>
      <c r="R68" s="29" t="s">
        <v>2762</v>
      </c>
      <c r="S68" s="29" t="s">
        <v>2762</v>
      </c>
      <c r="T68" s="29" t="s">
        <v>5076</v>
      </c>
      <c r="U68" s="29" t="s">
        <v>5353</v>
      </c>
      <c r="V68" s="29" t="s">
        <v>2763</v>
      </c>
      <c r="W68" s="327">
        <v>46174</v>
      </c>
      <c r="X68" s="327">
        <v>46357</v>
      </c>
      <c r="Y68" s="39"/>
    </row>
    <row r="69" ht="248.25" spans="1:25">
      <c r="A69" s="32">
        <v>62</v>
      </c>
      <c r="B69" s="29" t="s">
        <v>2751</v>
      </c>
      <c r="C69" s="32" t="s">
        <v>2766</v>
      </c>
      <c r="D69" s="32" t="s">
        <v>2972</v>
      </c>
      <c r="E69" s="326" t="s">
        <v>5358</v>
      </c>
      <c r="F69" s="40" t="s">
        <v>5346</v>
      </c>
      <c r="G69" s="40" t="s">
        <v>5359</v>
      </c>
      <c r="H69" s="40" t="s">
        <v>2757</v>
      </c>
      <c r="I69" s="40" t="s">
        <v>5360</v>
      </c>
      <c r="J69" s="32">
        <f t="shared" si="0"/>
        <v>182.2</v>
      </c>
      <c r="K69" s="62">
        <v>180</v>
      </c>
      <c r="L69" s="62">
        <v>0</v>
      </c>
      <c r="M69" s="62">
        <v>2.2</v>
      </c>
      <c r="N69" s="40" t="s">
        <v>5361</v>
      </c>
      <c r="O69" s="40" t="s">
        <v>5362</v>
      </c>
      <c r="P69" s="29" t="s">
        <v>5357</v>
      </c>
      <c r="Q69" s="29" t="s">
        <v>2762</v>
      </c>
      <c r="R69" s="29" t="s">
        <v>2762</v>
      </c>
      <c r="S69" s="29" t="s">
        <v>2762</v>
      </c>
      <c r="T69" s="29" t="s">
        <v>5076</v>
      </c>
      <c r="U69" s="29" t="s">
        <v>5359</v>
      </c>
      <c r="V69" s="29" t="s">
        <v>2763</v>
      </c>
      <c r="W69" s="327">
        <v>46174</v>
      </c>
      <c r="X69" s="327">
        <v>46357</v>
      </c>
      <c r="Y69" s="39"/>
    </row>
    <row r="70" ht="109.5" spans="1:25">
      <c r="A70" s="32">
        <v>63</v>
      </c>
      <c r="B70" s="29" t="s">
        <v>2751</v>
      </c>
      <c r="C70" s="68" t="s">
        <v>3007</v>
      </c>
      <c r="D70" s="68" t="s">
        <v>3007</v>
      </c>
      <c r="E70" s="39" t="s">
        <v>5363</v>
      </c>
      <c r="F70" s="29" t="s">
        <v>5100</v>
      </c>
      <c r="G70" s="29" t="s">
        <v>5101</v>
      </c>
      <c r="H70" s="29" t="s">
        <v>2757</v>
      </c>
      <c r="I70" s="284" t="s">
        <v>5364</v>
      </c>
      <c r="J70" s="62">
        <f t="shared" si="0"/>
        <v>71.73</v>
      </c>
      <c r="K70" s="328">
        <v>70</v>
      </c>
      <c r="L70" s="62"/>
      <c r="M70" s="62">
        <v>1.73</v>
      </c>
      <c r="N70" s="329" t="s">
        <v>5365</v>
      </c>
      <c r="O70" s="302" t="s">
        <v>5366</v>
      </c>
      <c r="P70" s="29">
        <v>3794</v>
      </c>
      <c r="Q70" s="29" t="s">
        <v>2762</v>
      </c>
      <c r="R70" s="29" t="s">
        <v>2762</v>
      </c>
      <c r="S70" s="29" t="s">
        <v>2762</v>
      </c>
      <c r="T70" s="29" t="s">
        <v>5367</v>
      </c>
      <c r="U70" s="29" t="s">
        <v>5101</v>
      </c>
      <c r="V70" s="29" t="s">
        <v>2763</v>
      </c>
      <c r="W70" s="43">
        <v>46054</v>
      </c>
      <c r="X70" s="43">
        <v>46296</v>
      </c>
      <c r="Y70" s="319"/>
    </row>
    <row r="71" ht="139.5" spans="1:25">
      <c r="A71" s="32">
        <v>64</v>
      </c>
      <c r="B71" s="29" t="s">
        <v>2751</v>
      </c>
      <c r="C71" s="32" t="s">
        <v>2766</v>
      </c>
      <c r="D71" s="32" t="s">
        <v>2787</v>
      </c>
      <c r="E71" s="68" t="s">
        <v>5368</v>
      </c>
      <c r="F71" s="29" t="s">
        <v>5100</v>
      </c>
      <c r="G71" s="29" t="s">
        <v>5369</v>
      </c>
      <c r="H71" s="29" t="s">
        <v>2757</v>
      </c>
      <c r="I71" s="284" t="s">
        <v>5370</v>
      </c>
      <c r="J71" s="62">
        <f t="shared" si="0"/>
        <v>151.22</v>
      </c>
      <c r="K71" s="62">
        <v>150</v>
      </c>
      <c r="L71" s="62"/>
      <c r="M71" s="62">
        <v>1.22</v>
      </c>
      <c r="N71" s="29" t="s">
        <v>5371</v>
      </c>
      <c r="O71" s="29" t="s">
        <v>5372</v>
      </c>
      <c r="P71" s="29">
        <v>3000</v>
      </c>
      <c r="Q71" s="29" t="s">
        <v>2762</v>
      </c>
      <c r="R71" s="29" t="s">
        <v>2762</v>
      </c>
      <c r="S71" s="29" t="s">
        <v>2762</v>
      </c>
      <c r="T71" s="29" t="s">
        <v>5076</v>
      </c>
      <c r="U71" s="29" t="s">
        <v>5369</v>
      </c>
      <c r="V71" s="29" t="s">
        <v>2763</v>
      </c>
      <c r="W71" s="43">
        <v>46054</v>
      </c>
      <c r="X71" s="43">
        <v>46296</v>
      </c>
      <c r="Y71" s="319"/>
    </row>
    <row r="72" ht="254.25" spans="1:25">
      <c r="A72" s="32">
        <v>65</v>
      </c>
      <c r="B72" s="32" t="s">
        <v>2737</v>
      </c>
      <c r="C72" s="32" t="s">
        <v>2766</v>
      </c>
      <c r="D72" s="32" t="s">
        <v>5373</v>
      </c>
      <c r="E72" s="32" t="s">
        <v>5374</v>
      </c>
      <c r="F72" s="29" t="s">
        <v>5100</v>
      </c>
      <c r="G72" s="287" t="s">
        <v>5375</v>
      </c>
      <c r="H72" s="29" t="s">
        <v>2757</v>
      </c>
      <c r="I72" s="287" t="s">
        <v>5376</v>
      </c>
      <c r="J72" s="46">
        <v>160</v>
      </c>
      <c r="K72" s="32">
        <v>160</v>
      </c>
      <c r="L72" s="32"/>
      <c r="M72" s="32">
        <v>0</v>
      </c>
      <c r="N72" s="68" t="s">
        <v>5377</v>
      </c>
      <c r="O72" s="68" t="s">
        <v>5378</v>
      </c>
      <c r="P72" s="32">
        <v>3403</v>
      </c>
      <c r="Q72" s="32" t="s">
        <v>2747</v>
      </c>
      <c r="R72" s="32" t="s">
        <v>2747</v>
      </c>
      <c r="S72" s="32" t="s">
        <v>2747</v>
      </c>
      <c r="T72" s="32" t="s">
        <v>5028</v>
      </c>
      <c r="U72" s="32" t="s">
        <v>5379</v>
      </c>
      <c r="V72" s="32" t="s">
        <v>2746</v>
      </c>
      <c r="W72" s="34">
        <v>46174</v>
      </c>
      <c r="X72" s="34">
        <v>46368</v>
      </c>
      <c r="Y72" s="68"/>
    </row>
    <row r="73" ht="336" spans="1:25">
      <c r="A73" s="32">
        <v>66</v>
      </c>
      <c r="B73" s="32" t="s">
        <v>2737</v>
      </c>
      <c r="C73" s="32" t="s">
        <v>2766</v>
      </c>
      <c r="D73" s="32" t="s">
        <v>5373</v>
      </c>
      <c r="E73" s="30" t="s">
        <v>5380</v>
      </c>
      <c r="F73" s="29" t="s">
        <v>5100</v>
      </c>
      <c r="G73" s="287" t="s">
        <v>5381</v>
      </c>
      <c r="H73" s="29" t="s">
        <v>2757</v>
      </c>
      <c r="I73" s="306" t="s">
        <v>5382</v>
      </c>
      <c r="J73" s="62">
        <v>178.7</v>
      </c>
      <c r="K73" s="62">
        <v>150</v>
      </c>
      <c r="L73" s="330"/>
      <c r="M73" s="330">
        <v>28.7</v>
      </c>
      <c r="N73" s="40" t="s">
        <v>5383</v>
      </c>
      <c r="O73" s="331" t="s">
        <v>5384</v>
      </c>
      <c r="P73" s="29">
        <v>3885</v>
      </c>
      <c r="Q73" s="32" t="s">
        <v>2747</v>
      </c>
      <c r="R73" s="32" t="s">
        <v>2747</v>
      </c>
      <c r="S73" s="32" t="s">
        <v>2747</v>
      </c>
      <c r="T73" s="32" t="s">
        <v>5028</v>
      </c>
      <c r="U73" s="32" t="s">
        <v>5381</v>
      </c>
      <c r="V73" s="32" t="s">
        <v>2746</v>
      </c>
      <c r="W73" s="34">
        <v>46204</v>
      </c>
      <c r="X73" s="34">
        <v>46371</v>
      </c>
      <c r="Y73" s="39"/>
    </row>
    <row r="74" ht="126.75" spans="1:25">
      <c r="A74" s="32">
        <v>67</v>
      </c>
      <c r="B74" s="29" t="s">
        <v>2751</v>
      </c>
      <c r="C74" s="58" t="s">
        <v>2766</v>
      </c>
      <c r="D74" s="58" t="s">
        <v>2972</v>
      </c>
      <c r="E74" s="29" t="s">
        <v>5385</v>
      </c>
      <c r="F74" s="29" t="s">
        <v>5386</v>
      </c>
      <c r="G74" s="29" t="s">
        <v>5387</v>
      </c>
      <c r="H74" s="29" t="s">
        <v>2757</v>
      </c>
      <c r="I74" s="332" t="s">
        <v>5388</v>
      </c>
      <c r="J74" s="62">
        <f>K74+L74+M74</f>
        <v>55.37</v>
      </c>
      <c r="K74" s="62"/>
      <c r="L74" s="62">
        <v>54</v>
      </c>
      <c r="M74" s="62">
        <v>1.37</v>
      </c>
      <c r="N74" s="329" t="s">
        <v>5389</v>
      </c>
      <c r="O74" s="329" t="s">
        <v>5390</v>
      </c>
      <c r="P74" s="304">
        <v>4560</v>
      </c>
      <c r="Q74" s="29" t="s">
        <v>2762</v>
      </c>
      <c r="R74" s="29" t="s">
        <v>2762</v>
      </c>
      <c r="S74" s="29" t="s">
        <v>2762</v>
      </c>
      <c r="T74" s="29" t="s">
        <v>5076</v>
      </c>
      <c r="U74" s="29" t="s">
        <v>5387</v>
      </c>
      <c r="V74" s="29" t="s">
        <v>2763</v>
      </c>
      <c r="W74" s="43">
        <v>46054</v>
      </c>
      <c r="X74" s="43">
        <v>46296</v>
      </c>
      <c r="Y74" s="319"/>
    </row>
    <row r="75" ht="409.5" spans="1:25">
      <c r="A75" s="32">
        <v>68</v>
      </c>
      <c r="B75" s="32" t="s">
        <v>2737</v>
      </c>
      <c r="C75" s="32" t="s">
        <v>2766</v>
      </c>
      <c r="D75" s="32" t="s">
        <v>5391</v>
      </c>
      <c r="E75" s="32" t="s">
        <v>5392</v>
      </c>
      <c r="F75" s="32" t="s">
        <v>5116</v>
      </c>
      <c r="G75" s="32" t="s">
        <v>5393</v>
      </c>
      <c r="H75" s="32" t="s">
        <v>2742</v>
      </c>
      <c r="I75" s="68" t="s">
        <v>5394</v>
      </c>
      <c r="J75" s="32">
        <f>K75+L75+M75</f>
        <v>225.5</v>
      </c>
      <c r="K75" s="291">
        <v>200</v>
      </c>
      <c r="L75" s="291">
        <v>0</v>
      </c>
      <c r="M75" s="291">
        <v>25.5</v>
      </c>
      <c r="N75" s="68" t="s">
        <v>5395</v>
      </c>
      <c r="O75" s="68" t="s">
        <v>5396</v>
      </c>
      <c r="P75" s="32">
        <v>9450</v>
      </c>
      <c r="Q75" s="32" t="s">
        <v>2747</v>
      </c>
      <c r="R75" s="32" t="s">
        <v>2747</v>
      </c>
      <c r="S75" s="32" t="s">
        <v>2747</v>
      </c>
      <c r="T75" s="32" t="s">
        <v>5028</v>
      </c>
      <c r="U75" s="32" t="s">
        <v>5393</v>
      </c>
      <c r="V75" s="32" t="s">
        <v>2746</v>
      </c>
      <c r="W75" s="34">
        <v>46204</v>
      </c>
      <c r="X75" s="34">
        <v>46371</v>
      </c>
      <c r="Y75" s="32"/>
    </row>
    <row r="76" ht="267.75" spans="1:25">
      <c r="A76" s="32">
        <v>69</v>
      </c>
      <c r="B76" s="32" t="s">
        <v>2737</v>
      </c>
      <c r="C76" s="68" t="s">
        <v>2766</v>
      </c>
      <c r="D76" s="68" t="s">
        <v>2787</v>
      </c>
      <c r="E76" s="68" t="s">
        <v>5397</v>
      </c>
      <c r="F76" s="68" t="s">
        <v>5116</v>
      </c>
      <c r="G76" s="32" t="s">
        <v>5398</v>
      </c>
      <c r="H76" s="32" t="s">
        <v>2742</v>
      </c>
      <c r="I76" s="51" t="s">
        <v>5399</v>
      </c>
      <c r="J76" s="32">
        <f>K76+L76+M76</f>
        <v>210.38</v>
      </c>
      <c r="K76" s="32">
        <v>150</v>
      </c>
      <c r="L76" s="32">
        <v>0</v>
      </c>
      <c r="M76" s="32">
        <v>60.38</v>
      </c>
      <c r="N76" s="32" t="s">
        <v>5400</v>
      </c>
      <c r="O76" s="68" t="s">
        <v>5401</v>
      </c>
      <c r="P76" s="32">
        <v>2228</v>
      </c>
      <c r="Q76" s="32" t="s">
        <v>2747</v>
      </c>
      <c r="R76" s="32" t="s">
        <v>2747</v>
      </c>
      <c r="S76" s="32" t="s">
        <v>2747</v>
      </c>
      <c r="T76" s="29" t="s">
        <v>5076</v>
      </c>
      <c r="U76" s="32" t="s">
        <v>5402</v>
      </c>
      <c r="V76" s="32" t="s">
        <v>2746</v>
      </c>
      <c r="W76" s="34">
        <v>46204</v>
      </c>
      <c r="X76" s="34">
        <v>46387</v>
      </c>
      <c r="Y76" s="68"/>
    </row>
    <row r="77" ht="409.5" spans="1:25">
      <c r="A77" s="32">
        <v>70</v>
      </c>
      <c r="B77" s="32" t="s">
        <v>2737</v>
      </c>
      <c r="C77" s="32" t="s">
        <v>2766</v>
      </c>
      <c r="D77" s="32" t="s">
        <v>2972</v>
      </c>
      <c r="E77" s="32" t="s">
        <v>5403</v>
      </c>
      <c r="F77" s="32" t="s">
        <v>5116</v>
      </c>
      <c r="G77" s="32" t="s">
        <v>5117</v>
      </c>
      <c r="H77" s="32" t="s">
        <v>2742</v>
      </c>
      <c r="I77" s="51" t="s">
        <v>5404</v>
      </c>
      <c r="J77" s="32">
        <f>K77+L77+M77</f>
        <v>198</v>
      </c>
      <c r="K77" s="32">
        <v>190</v>
      </c>
      <c r="L77" s="32"/>
      <c r="M77" s="32">
        <v>8</v>
      </c>
      <c r="N77" s="68" t="s">
        <v>5405</v>
      </c>
      <c r="O77" s="68" t="s">
        <v>5406</v>
      </c>
      <c r="P77" s="32">
        <v>1000</v>
      </c>
      <c r="Q77" s="32" t="s">
        <v>2747</v>
      </c>
      <c r="R77" s="32" t="s">
        <v>2747</v>
      </c>
      <c r="S77" s="32" t="s">
        <v>2746</v>
      </c>
      <c r="T77" s="68" t="s">
        <v>5028</v>
      </c>
      <c r="U77" s="32" t="s">
        <v>5117</v>
      </c>
      <c r="V77" s="32" t="s">
        <v>2746</v>
      </c>
      <c r="W77" s="34">
        <v>46054</v>
      </c>
      <c r="X77" s="34">
        <v>46266</v>
      </c>
      <c r="Y77" s="32"/>
    </row>
    <row r="78" ht="74.25" spans="1:25">
      <c r="A78" s="32">
        <v>71</v>
      </c>
      <c r="B78" s="32" t="s">
        <v>2737</v>
      </c>
      <c r="C78" s="32" t="s">
        <v>2766</v>
      </c>
      <c r="D78" s="68" t="s">
        <v>2787</v>
      </c>
      <c r="E78" s="39" t="s">
        <v>5407</v>
      </c>
      <c r="F78" s="32" t="s">
        <v>5116</v>
      </c>
      <c r="G78" s="29" t="s">
        <v>5408</v>
      </c>
      <c r="H78" s="29" t="s">
        <v>2757</v>
      </c>
      <c r="I78" s="329" t="s">
        <v>5409</v>
      </c>
      <c r="J78" s="32">
        <v>300</v>
      </c>
      <c r="K78" s="328">
        <v>150</v>
      </c>
      <c r="L78" s="62"/>
      <c r="M78" s="62">
        <v>150</v>
      </c>
      <c r="N78" s="306" t="s">
        <v>5410</v>
      </c>
      <c r="O78" s="68" t="s">
        <v>5411</v>
      </c>
      <c r="P78" s="29">
        <v>1600</v>
      </c>
      <c r="Q78" s="32" t="s">
        <v>2747</v>
      </c>
      <c r="R78" s="32" t="s">
        <v>2747</v>
      </c>
      <c r="S78" s="32" t="s">
        <v>2746</v>
      </c>
      <c r="T78" s="68" t="s">
        <v>5028</v>
      </c>
      <c r="U78" s="32" t="s">
        <v>5412</v>
      </c>
      <c r="V78" s="32" t="s">
        <v>2746</v>
      </c>
      <c r="W78" s="34">
        <v>46204</v>
      </c>
      <c r="X78" s="34">
        <v>46387</v>
      </c>
      <c r="Y78" s="319"/>
    </row>
    <row r="79" ht="110.25" spans="1:25">
      <c r="A79" s="32">
        <v>72</v>
      </c>
      <c r="B79" s="29" t="s">
        <v>2751</v>
      </c>
      <c r="C79" s="284" t="s">
        <v>3007</v>
      </c>
      <c r="D79" s="284" t="s">
        <v>3007</v>
      </c>
      <c r="E79" s="39" t="s">
        <v>5413</v>
      </c>
      <c r="F79" s="29" t="s">
        <v>5194</v>
      </c>
      <c r="G79" s="29" t="s">
        <v>5207</v>
      </c>
      <c r="H79" s="29" t="s">
        <v>2757</v>
      </c>
      <c r="I79" s="329" t="s">
        <v>5414</v>
      </c>
      <c r="J79" s="32">
        <f t="shared" ref="J79:J90" si="1">K79+L79+M79</f>
        <v>217.5</v>
      </c>
      <c r="K79" s="328">
        <v>210</v>
      </c>
      <c r="L79" s="62"/>
      <c r="M79" s="62">
        <v>7.5</v>
      </c>
      <c r="N79" s="306" t="s">
        <v>5415</v>
      </c>
      <c r="O79" s="40" t="s">
        <v>5416</v>
      </c>
      <c r="P79" s="29">
        <v>500</v>
      </c>
      <c r="Q79" s="29" t="s">
        <v>2762</v>
      </c>
      <c r="R79" s="29" t="s">
        <v>2762</v>
      </c>
      <c r="S79" s="29" t="s">
        <v>2762</v>
      </c>
      <c r="T79" s="29" t="s">
        <v>5367</v>
      </c>
      <c r="U79" s="29" t="s">
        <v>5417</v>
      </c>
      <c r="V79" s="29" t="s">
        <v>2763</v>
      </c>
      <c r="W79" s="43">
        <v>46054</v>
      </c>
      <c r="X79" s="43">
        <v>46296</v>
      </c>
      <c r="Y79" s="319"/>
    </row>
    <row r="80" ht="148.5" spans="1:25">
      <c r="A80" s="32">
        <v>73</v>
      </c>
      <c r="B80" s="29" t="s">
        <v>2751</v>
      </c>
      <c r="C80" s="58" t="s">
        <v>2772</v>
      </c>
      <c r="D80" s="58" t="s">
        <v>2956</v>
      </c>
      <c r="E80" s="306" t="s">
        <v>5418</v>
      </c>
      <c r="F80" s="29" t="s">
        <v>5194</v>
      </c>
      <c r="G80" s="29" t="s">
        <v>5419</v>
      </c>
      <c r="H80" s="29" t="s">
        <v>2757</v>
      </c>
      <c r="I80" s="306" t="s">
        <v>5420</v>
      </c>
      <c r="J80" s="32">
        <f t="shared" si="1"/>
        <v>50</v>
      </c>
      <c r="K80" s="62">
        <v>50</v>
      </c>
      <c r="L80" s="62">
        <v>0</v>
      </c>
      <c r="M80" s="62">
        <v>0</v>
      </c>
      <c r="N80" s="306" t="s">
        <v>5421</v>
      </c>
      <c r="O80" s="40" t="s">
        <v>5422</v>
      </c>
      <c r="P80" s="29">
        <v>1000</v>
      </c>
      <c r="Q80" s="29" t="s">
        <v>2762</v>
      </c>
      <c r="R80" s="29" t="s">
        <v>2762</v>
      </c>
      <c r="S80" s="29" t="s">
        <v>2763</v>
      </c>
      <c r="T80" s="58" t="s">
        <v>5028</v>
      </c>
      <c r="U80" s="29" t="s">
        <v>5419</v>
      </c>
      <c r="V80" s="29" t="s">
        <v>2763</v>
      </c>
      <c r="W80" s="34">
        <v>46204</v>
      </c>
      <c r="X80" s="34">
        <v>46368</v>
      </c>
      <c r="Y80" s="308"/>
    </row>
    <row r="81" ht="219.75" spans="1:25">
      <c r="A81" s="32">
        <v>74</v>
      </c>
      <c r="B81" s="29" t="s">
        <v>2751</v>
      </c>
      <c r="C81" s="29" t="s">
        <v>2752</v>
      </c>
      <c r="D81" s="58" t="s">
        <v>2972</v>
      </c>
      <c r="E81" s="306" t="s">
        <v>5423</v>
      </c>
      <c r="F81" s="29" t="s">
        <v>5194</v>
      </c>
      <c r="G81" s="29" t="s">
        <v>5424</v>
      </c>
      <c r="H81" s="29" t="s">
        <v>2757</v>
      </c>
      <c r="I81" s="297" t="s">
        <v>5425</v>
      </c>
      <c r="J81" s="32">
        <f t="shared" si="1"/>
        <v>300</v>
      </c>
      <c r="K81" s="62">
        <v>300</v>
      </c>
      <c r="L81" s="62">
        <v>0</v>
      </c>
      <c r="M81" s="62">
        <v>0</v>
      </c>
      <c r="N81" s="306" t="s">
        <v>5426</v>
      </c>
      <c r="O81" s="40" t="s">
        <v>5427</v>
      </c>
      <c r="P81" s="29">
        <v>1500</v>
      </c>
      <c r="Q81" s="29" t="s">
        <v>2762</v>
      </c>
      <c r="R81" s="29" t="s">
        <v>2762</v>
      </c>
      <c r="S81" s="29" t="s">
        <v>2763</v>
      </c>
      <c r="T81" s="58" t="s">
        <v>5028</v>
      </c>
      <c r="U81" s="29" t="s">
        <v>5428</v>
      </c>
      <c r="V81" s="29" t="s">
        <v>2763</v>
      </c>
      <c r="W81" s="34">
        <v>46204</v>
      </c>
      <c r="X81" s="34">
        <v>46368</v>
      </c>
      <c r="Y81" s="308"/>
    </row>
    <row r="82" ht="267.75" spans="1:25">
      <c r="A82" s="32">
        <v>75</v>
      </c>
      <c r="B82" s="29" t="s">
        <v>2751</v>
      </c>
      <c r="C82" s="29" t="s">
        <v>2752</v>
      </c>
      <c r="D82" s="58" t="s">
        <v>2972</v>
      </c>
      <c r="E82" s="306" t="s">
        <v>5429</v>
      </c>
      <c r="F82" s="29" t="s">
        <v>5194</v>
      </c>
      <c r="G82" s="29" t="s">
        <v>5430</v>
      </c>
      <c r="H82" s="29" t="s">
        <v>2757</v>
      </c>
      <c r="I82" s="297" t="s">
        <v>5431</v>
      </c>
      <c r="J82" s="32">
        <f t="shared" si="1"/>
        <v>325.75</v>
      </c>
      <c r="K82" s="62">
        <v>200</v>
      </c>
      <c r="L82" s="62">
        <v>0</v>
      </c>
      <c r="M82" s="62">
        <v>125.75</v>
      </c>
      <c r="N82" s="306" t="s">
        <v>5432</v>
      </c>
      <c r="O82" s="40" t="s">
        <v>5433</v>
      </c>
      <c r="P82" s="29">
        <v>8000</v>
      </c>
      <c r="Q82" s="29" t="s">
        <v>2762</v>
      </c>
      <c r="R82" s="29" t="s">
        <v>2762</v>
      </c>
      <c r="S82" s="29" t="s">
        <v>2763</v>
      </c>
      <c r="T82" s="58" t="s">
        <v>5028</v>
      </c>
      <c r="U82" s="29" t="s">
        <v>5430</v>
      </c>
      <c r="V82" s="29" t="s">
        <v>2763</v>
      </c>
      <c r="W82" s="34">
        <v>46204</v>
      </c>
      <c r="X82" s="34">
        <v>46368</v>
      </c>
      <c r="Y82" s="308"/>
    </row>
    <row r="83" ht="229.5" spans="1:25">
      <c r="A83" s="32">
        <v>76</v>
      </c>
      <c r="B83" s="319" t="s">
        <v>2737</v>
      </c>
      <c r="C83" s="319" t="s">
        <v>2766</v>
      </c>
      <c r="D83" s="329" t="s">
        <v>2972</v>
      </c>
      <c r="E83" s="329" t="s">
        <v>5434</v>
      </c>
      <c r="F83" s="330" t="s">
        <v>5435</v>
      </c>
      <c r="G83" s="330" t="s">
        <v>5436</v>
      </c>
      <c r="H83" s="330" t="s">
        <v>2742</v>
      </c>
      <c r="I83" s="329" t="s">
        <v>5437</v>
      </c>
      <c r="J83" s="32">
        <f t="shared" si="1"/>
        <v>214.48</v>
      </c>
      <c r="K83" s="333">
        <v>0</v>
      </c>
      <c r="L83" s="333">
        <v>200</v>
      </c>
      <c r="M83" s="333">
        <v>14.48</v>
      </c>
      <c r="N83" s="329" t="s">
        <v>5438</v>
      </c>
      <c r="O83" s="329" t="s">
        <v>5439</v>
      </c>
      <c r="P83" s="29">
        <v>8140</v>
      </c>
      <c r="Q83" s="29" t="s">
        <v>2762</v>
      </c>
      <c r="R83" s="29" t="s">
        <v>2762</v>
      </c>
      <c r="S83" s="29" t="s">
        <v>2762</v>
      </c>
      <c r="T83" s="32" t="s">
        <v>5028</v>
      </c>
      <c r="U83" s="330" t="s">
        <v>5436</v>
      </c>
      <c r="V83" s="330" t="s">
        <v>2746</v>
      </c>
      <c r="W83" s="34">
        <v>46054</v>
      </c>
      <c r="X83" s="43">
        <v>46357</v>
      </c>
      <c r="Y83" s="319"/>
    </row>
    <row r="84" ht="409.5" spans="1:25">
      <c r="A84" s="32">
        <v>77</v>
      </c>
      <c r="B84" s="319" t="s">
        <v>2737</v>
      </c>
      <c r="C84" s="319" t="s">
        <v>2766</v>
      </c>
      <c r="D84" s="329" t="s">
        <v>2972</v>
      </c>
      <c r="E84" s="329" t="s">
        <v>5440</v>
      </c>
      <c r="F84" s="330" t="s">
        <v>5435</v>
      </c>
      <c r="G84" s="330" t="s">
        <v>5441</v>
      </c>
      <c r="H84" s="330" t="s">
        <v>2742</v>
      </c>
      <c r="I84" s="329" t="s">
        <v>5442</v>
      </c>
      <c r="J84" s="32">
        <f t="shared" si="1"/>
        <v>169.11</v>
      </c>
      <c r="K84" s="58">
        <v>160</v>
      </c>
      <c r="L84" s="58"/>
      <c r="M84" s="58">
        <v>9.11</v>
      </c>
      <c r="N84" s="40" t="s">
        <v>5443</v>
      </c>
      <c r="O84" s="40" t="s">
        <v>5444</v>
      </c>
      <c r="P84" s="317">
        <v>2212</v>
      </c>
      <c r="Q84" s="39" t="s">
        <v>2762</v>
      </c>
      <c r="R84" s="39" t="s">
        <v>2762</v>
      </c>
      <c r="S84" s="39" t="s">
        <v>2762</v>
      </c>
      <c r="T84" s="39" t="s">
        <v>5076</v>
      </c>
      <c r="U84" s="39" t="s">
        <v>5213</v>
      </c>
      <c r="V84" s="29" t="s">
        <v>2763</v>
      </c>
      <c r="W84" s="43">
        <v>46174</v>
      </c>
      <c r="X84" s="43">
        <v>46357</v>
      </c>
      <c r="Y84" s="317"/>
    </row>
    <row r="85" ht="306" spans="1:25">
      <c r="A85" s="32">
        <v>78</v>
      </c>
      <c r="B85" s="319" t="s">
        <v>2737</v>
      </c>
      <c r="C85" s="319" t="s">
        <v>2766</v>
      </c>
      <c r="D85" s="329" t="s">
        <v>2972</v>
      </c>
      <c r="E85" s="329" t="s">
        <v>5445</v>
      </c>
      <c r="F85" s="330" t="s">
        <v>5435</v>
      </c>
      <c r="G85" s="330" t="s">
        <v>5436</v>
      </c>
      <c r="H85" s="330" t="s">
        <v>2742</v>
      </c>
      <c r="I85" s="329" t="s">
        <v>5446</v>
      </c>
      <c r="J85" s="32">
        <f t="shared" si="1"/>
        <v>300.44</v>
      </c>
      <c r="K85" s="58">
        <v>300</v>
      </c>
      <c r="L85" s="58"/>
      <c r="M85" s="58">
        <v>0.44</v>
      </c>
      <c r="N85" s="329" t="s">
        <v>5447</v>
      </c>
      <c r="O85" s="329" t="s">
        <v>5448</v>
      </c>
      <c r="P85" s="29">
        <v>8140</v>
      </c>
      <c r="Q85" s="29" t="s">
        <v>2762</v>
      </c>
      <c r="R85" s="29" t="s">
        <v>2762</v>
      </c>
      <c r="S85" s="29" t="s">
        <v>2762</v>
      </c>
      <c r="T85" s="32" t="s">
        <v>5028</v>
      </c>
      <c r="U85" s="330" t="s">
        <v>5436</v>
      </c>
      <c r="V85" s="330" t="s">
        <v>2746</v>
      </c>
      <c r="W85" s="34">
        <v>46174</v>
      </c>
      <c r="X85" s="43">
        <v>46357</v>
      </c>
      <c r="Y85" s="317"/>
    </row>
    <row r="86" ht="111.75" spans="1:25">
      <c r="A86" s="32">
        <v>79</v>
      </c>
      <c r="B86" s="29" t="s">
        <v>2751</v>
      </c>
      <c r="C86" s="326" t="s">
        <v>5059</v>
      </c>
      <c r="D86" s="326" t="s">
        <v>5109</v>
      </c>
      <c r="E86" s="326" t="s">
        <v>5449</v>
      </c>
      <c r="F86" s="29" t="s">
        <v>5234</v>
      </c>
      <c r="G86" s="29" t="s">
        <v>5450</v>
      </c>
      <c r="H86" s="29" t="s">
        <v>2757</v>
      </c>
      <c r="I86" s="40" t="s">
        <v>5451</v>
      </c>
      <c r="J86" s="32">
        <f t="shared" si="1"/>
        <v>267.93</v>
      </c>
      <c r="K86" s="29">
        <v>260</v>
      </c>
      <c r="L86" s="29">
        <v>0</v>
      </c>
      <c r="M86" s="29">
        <v>7.93</v>
      </c>
      <c r="N86" s="40" t="s">
        <v>5452</v>
      </c>
      <c r="O86" s="39" t="s">
        <v>5453</v>
      </c>
      <c r="P86" s="29">
        <v>1230</v>
      </c>
      <c r="Q86" s="29" t="s">
        <v>2762</v>
      </c>
      <c r="R86" s="29" t="s">
        <v>2762</v>
      </c>
      <c r="S86" s="29" t="s">
        <v>2762</v>
      </c>
      <c r="T86" s="29" t="s">
        <v>5076</v>
      </c>
      <c r="U86" s="29" t="s">
        <v>5450</v>
      </c>
      <c r="V86" s="29" t="s">
        <v>2763</v>
      </c>
      <c r="W86" s="34">
        <v>46235</v>
      </c>
      <c r="X86" s="327">
        <v>46357</v>
      </c>
      <c r="Y86" s="39"/>
    </row>
    <row r="87" ht="270" spans="1:25">
      <c r="A87" s="32">
        <v>80</v>
      </c>
      <c r="B87" s="68" t="s">
        <v>2737</v>
      </c>
      <c r="C87" s="68" t="s">
        <v>3007</v>
      </c>
      <c r="D87" s="68" t="s">
        <v>3007</v>
      </c>
      <c r="E87" s="68" t="s">
        <v>5454</v>
      </c>
      <c r="F87" s="68" t="s">
        <v>5223</v>
      </c>
      <c r="G87" s="68" t="s">
        <v>5455</v>
      </c>
      <c r="H87" s="32" t="s">
        <v>5456</v>
      </c>
      <c r="I87" s="68" t="s">
        <v>5457</v>
      </c>
      <c r="J87" s="32">
        <f t="shared" si="1"/>
        <v>224.4</v>
      </c>
      <c r="K87" s="32">
        <v>200</v>
      </c>
      <c r="L87" s="32"/>
      <c r="M87" s="32">
        <v>24.4</v>
      </c>
      <c r="N87" s="284" t="s">
        <v>5458</v>
      </c>
      <c r="O87" s="68"/>
      <c r="P87" s="68">
        <v>5000</v>
      </c>
      <c r="Q87" s="68" t="s">
        <v>2747</v>
      </c>
      <c r="R87" s="68" t="s">
        <v>2747</v>
      </c>
      <c r="S87" s="68" t="s">
        <v>2747</v>
      </c>
      <c r="T87" s="68" t="s">
        <v>5028</v>
      </c>
      <c r="U87" s="68" t="s">
        <v>5459</v>
      </c>
      <c r="V87" s="68" t="s">
        <v>2746</v>
      </c>
      <c r="W87" s="69">
        <v>46244</v>
      </c>
      <c r="X87" s="69">
        <v>46357</v>
      </c>
      <c r="Y87" s="68" t="s">
        <v>5460</v>
      </c>
    </row>
    <row r="88" ht="354" spans="1:25">
      <c r="A88" s="32">
        <v>81</v>
      </c>
      <c r="B88" s="68" t="s">
        <v>2737</v>
      </c>
      <c r="C88" s="326" t="s">
        <v>5059</v>
      </c>
      <c r="D88" s="326" t="s">
        <v>5109</v>
      </c>
      <c r="E88" s="287" t="s">
        <v>5461</v>
      </c>
      <c r="F88" s="323" t="s">
        <v>5083</v>
      </c>
      <c r="G88" s="287" t="s">
        <v>5084</v>
      </c>
      <c r="H88" s="32" t="s">
        <v>2742</v>
      </c>
      <c r="I88" s="287" t="s">
        <v>5462</v>
      </c>
      <c r="J88" s="32">
        <f t="shared" si="1"/>
        <v>197</v>
      </c>
      <c r="K88" s="323">
        <v>197</v>
      </c>
      <c r="L88" s="32"/>
      <c r="M88" s="32"/>
      <c r="N88" s="287" t="s">
        <v>5463</v>
      </c>
      <c r="O88" s="68"/>
      <c r="P88" s="68"/>
      <c r="Q88" s="68" t="s">
        <v>2747</v>
      </c>
      <c r="R88" s="68" t="s">
        <v>2747</v>
      </c>
      <c r="S88" s="68" t="s">
        <v>2747</v>
      </c>
      <c r="T88" s="287" t="s">
        <v>5271</v>
      </c>
      <c r="U88" s="323" t="s">
        <v>5084</v>
      </c>
      <c r="V88" s="68" t="s">
        <v>2746</v>
      </c>
      <c r="W88" s="43">
        <v>46174</v>
      </c>
      <c r="X88" s="43">
        <v>46357</v>
      </c>
      <c r="Y88" s="284"/>
    </row>
    <row r="89" ht="96" spans="1:25">
      <c r="A89" s="32">
        <v>82</v>
      </c>
      <c r="B89" s="68" t="s">
        <v>2737</v>
      </c>
      <c r="C89" s="326" t="s">
        <v>5059</v>
      </c>
      <c r="D89" s="68" t="s">
        <v>2938</v>
      </c>
      <c r="E89" s="287" t="s">
        <v>5464</v>
      </c>
      <c r="F89" s="323" t="s">
        <v>5023</v>
      </c>
      <c r="G89" s="323" t="s">
        <v>5465</v>
      </c>
      <c r="H89" s="32" t="s">
        <v>2742</v>
      </c>
      <c r="I89" s="287" t="s">
        <v>5466</v>
      </c>
      <c r="J89" s="32">
        <f t="shared" si="1"/>
        <v>20</v>
      </c>
      <c r="K89" s="323">
        <v>20</v>
      </c>
      <c r="L89" s="32"/>
      <c r="M89" s="32"/>
      <c r="N89" s="41" t="s">
        <v>5467</v>
      </c>
      <c r="O89" s="68"/>
      <c r="P89" s="68"/>
      <c r="Q89" s="68" t="s">
        <v>2747</v>
      </c>
      <c r="R89" s="68" t="s">
        <v>2747</v>
      </c>
      <c r="S89" s="68" t="s">
        <v>2747</v>
      </c>
      <c r="T89" s="287" t="s">
        <v>5271</v>
      </c>
      <c r="U89" s="323" t="s">
        <v>5465</v>
      </c>
      <c r="V89" s="68" t="s">
        <v>2746</v>
      </c>
      <c r="W89" s="43">
        <v>46174</v>
      </c>
      <c r="X89" s="43">
        <v>46357</v>
      </c>
      <c r="Y89" s="284"/>
    </row>
    <row r="90" ht="110.25" spans="1:25">
      <c r="A90" s="32">
        <v>83</v>
      </c>
      <c r="B90" s="68" t="s">
        <v>2737</v>
      </c>
      <c r="C90" s="326" t="s">
        <v>5059</v>
      </c>
      <c r="D90" s="68" t="s">
        <v>2938</v>
      </c>
      <c r="E90" s="287" t="s">
        <v>5468</v>
      </c>
      <c r="F90" s="323" t="s">
        <v>5116</v>
      </c>
      <c r="G90" s="323" t="s">
        <v>5277</v>
      </c>
      <c r="H90" s="32" t="s">
        <v>2742</v>
      </c>
      <c r="I90" s="287" t="s">
        <v>5469</v>
      </c>
      <c r="J90" s="32">
        <f t="shared" si="1"/>
        <v>20</v>
      </c>
      <c r="K90" s="323">
        <v>20</v>
      </c>
      <c r="L90" s="32"/>
      <c r="M90" s="32"/>
      <c r="N90" s="287" t="s">
        <v>5279</v>
      </c>
      <c r="O90" s="68"/>
      <c r="P90" s="68"/>
      <c r="Q90" s="68" t="s">
        <v>2747</v>
      </c>
      <c r="R90" s="68" t="s">
        <v>2747</v>
      </c>
      <c r="S90" s="68" t="s">
        <v>2747</v>
      </c>
      <c r="T90" s="287" t="s">
        <v>5271</v>
      </c>
      <c r="U90" s="323" t="s">
        <v>5277</v>
      </c>
      <c r="V90" s="68" t="s">
        <v>2746</v>
      </c>
      <c r="W90" s="43">
        <v>46174</v>
      </c>
      <c r="X90" s="43">
        <v>46357</v>
      </c>
      <c r="Y90" s="284"/>
    </row>
    <row r="91" spans="1:25">
      <c r="A91" s="334" t="s">
        <v>5470</v>
      </c>
      <c r="B91" s="317"/>
      <c r="C91" s="317"/>
      <c r="D91" s="317"/>
      <c r="E91" s="317"/>
      <c r="F91" s="317"/>
      <c r="G91" s="317"/>
      <c r="H91" s="317"/>
      <c r="I91" s="317"/>
      <c r="J91" s="274">
        <f>SUM(J92:J95)</f>
        <v>819.2</v>
      </c>
      <c r="K91" s="274">
        <f>SUM(K92:K95)</f>
        <v>669.2</v>
      </c>
      <c r="L91" s="274">
        <f>SUM(L92:L95)</f>
        <v>150</v>
      </c>
      <c r="M91" s="274">
        <f>SUM(M92:M94)</f>
        <v>0</v>
      </c>
      <c r="N91" s="317"/>
      <c r="O91" s="317"/>
      <c r="P91" s="317"/>
      <c r="Q91" s="317"/>
      <c r="R91" s="317"/>
      <c r="S91" s="317"/>
      <c r="T91" s="317"/>
      <c r="U91" s="317"/>
      <c r="V91" s="317"/>
      <c r="W91" s="317"/>
      <c r="X91" s="317"/>
      <c r="Y91" s="317"/>
    </row>
    <row r="92" ht="61.5" spans="1:25">
      <c r="A92" s="32">
        <v>84</v>
      </c>
      <c r="B92" s="39" t="s">
        <v>5471</v>
      </c>
      <c r="C92" s="39" t="s">
        <v>5472</v>
      </c>
      <c r="D92" s="39" t="s">
        <v>5472</v>
      </c>
      <c r="E92" s="284" t="s">
        <v>5473</v>
      </c>
      <c r="F92" s="15" t="s">
        <v>5248</v>
      </c>
      <c r="G92" s="15" t="s">
        <v>5249</v>
      </c>
      <c r="H92" s="15" t="s">
        <v>2757</v>
      </c>
      <c r="I92" s="284" t="s">
        <v>5474</v>
      </c>
      <c r="J92" s="60">
        <v>369.2</v>
      </c>
      <c r="K92" s="60">
        <v>369.2</v>
      </c>
      <c r="L92" s="60">
        <v>0</v>
      </c>
      <c r="M92" s="60">
        <v>0</v>
      </c>
      <c r="N92" s="335" t="s">
        <v>5475</v>
      </c>
      <c r="O92" s="40" t="s">
        <v>5476</v>
      </c>
      <c r="P92" s="32">
        <v>1540</v>
      </c>
      <c r="Q92" s="32" t="s">
        <v>2746</v>
      </c>
      <c r="R92" s="29" t="s">
        <v>2762</v>
      </c>
      <c r="S92" s="29" t="s">
        <v>2762</v>
      </c>
      <c r="T92" s="29" t="s">
        <v>5076</v>
      </c>
      <c r="U92" s="29" t="s">
        <v>5477</v>
      </c>
      <c r="V92" s="29" t="s">
        <v>2763</v>
      </c>
      <c r="W92" s="43">
        <v>46023</v>
      </c>
      <c r="X92" s="43">
        <v>46357</v>
      </c>
      <c r="Y92" s="32"/>
    </row>
    <row r="93" ht="73.5" spans="1:25">
      <c r="A93" s="32">
        <v>85</v>
      </c>
      <c r="B93" s="39" t="s">
        <v>5471</v>
      </c>
      <c r="C93" s="39" t="s">
        <v>5478</v>
      </c>
      <c r="D93" s="39" t="s">
        <v>5479</v>
      </c>
      <c r="E93" s="284" t="s">
        <v>5480</v>
      </c>
      <c r="F93" s="15" t="s">
        <v>5248</v>
      </c>
      <c r="G93" s="15" t="s">
        <v>5249</v>
      </c>
      <c r="H93" s="15" t="s">
        <v>2757</v>
      </c>
      <c r="I93" s="39" t="s">
        <v>5481</v>
      </c>
      <c r="J93" s="60">
        <v>300</v>
      </c>
      <c r="K93" s="60">
        <v>300</v>
      </c>
      <c r="L93" s="60">
        <v>0</v>
      </c>
      <c r="M93" s="60">
        <v>0</v>
      </c>
      <c r="N93" s="336" t="s">
        <v>5482</v>
      </c>
      <c r="O93" s="40" t="s">
        <v>5476</v>
      </c>
      <c r="P93" s="32">
        <v>4500</v>
      </c>
      <c r="Q93" s="32" t="s">
        <v>2746</v>
      </c>
      <c r="R93" s="29" t="s">
        <v>2762</v>
      </c>
      <c r="S93" s="29" t="s">
        <v>2762</v>
      </c>
      <c r="T93" s="29" t="s">
        <v>5076</v>
      </c>
      <c r="U93" s="29" t="s">
        <v>5477</v>
      </c>
      <c r="V93" s="29" t="s">
        <v>2763</v>
      </c>
      <c r="W93" s="43">
        <v>46023</v>
      </c>
      <c r="X93" s="43">
        <v>46357</v>
      </c>
      <c r="Y93" s="32"/>
    </row>
    <row r="94" ht="73.5" spans="1:25">
      <c r="A94" s="32">
        <v>86</v>
      </c>
      <c r="B94" s="39" t="s">
        <v>5471</v>
      </c>
      <c r="C94" s="39" t="s">
        <v>5478</v>
      </c>
      <c r="D94" s="39" t="s">
        <v>5479</v>
      </c>
      <c r="E94" s="284" t="s">
        <v>5483</v>
      </c>
      <c r="F94" s="15" t="s">
        <v>5248</v>
      </c>
      <c r="G94" s="15" t="s">
        <v>5249</v>
      </c>
      <c r="H94" s="15" t="s">
        <v>2757</v>
      </c>
      <c r="I94" s="39" t="s">
        <v>5484</v>
      </c>
      <c r="J94" s="32">
        <v>100</v>
      </c>
      <c r="K94" s="60">
        <v>0</v>
      </c>
      <c r="L94" s="32">
        <v>100</v>
      </c>
      <c r="M94" s="60">
        <v>0</v>
      </c>
      <c r="N94" s="336" t="s">
        <v>5485</v>
      </c>
      <c r="O94" s="40" t="s">
        <v>5476</v>
      </c>
      <c r="P94" s="32">
        <v>2000</v>
      </c>
      <c r="Q94" s="32" t="s">
        <v>2746</v>
      </c>
      <c r="R94" s="29" t="s">
        <v>2762</v>
      </c>
      <c r="S94" s="29" t="s">
        <v>2762</v>
      </c>
      <c r="T94" s="29" t="s">
        <v>5076</v>
      </c>
      <c r="U94" s="29" t="s">
        <v>5477</v>
      </c>
      <c r="V94" s="29" t="s">
        <v>2763</v>
      </c>
      <c r="W94" s="43">
        <v>46023</v>
      </c>
      <c r="X94" s="43">
        <v>46357</v>
      </c>
      <c r="Y94" s="274"/>
    </row>
    <row r="95" ht="72.75" spans="1:25">
      <c r="A95" s="32">
        <v>87</v>
      </c>
      <c r="B95" s="39" t="s">
        <v>5471</v>
      </c>
      <c r="C95" s="39" t="s">
        <v>5478</v>
      </c>
      <c r="D95" s="68" t="s">
        <v>5486</v>
      </c>
      <c r="E95" s="284" t="s">
        <v>5487</v>
      </c>
      <c r="F95" s="15" t="s">
        <v>5248</v>
      </c>
      <c r="G95" s="15" t="s">
        <v>5249</v>
      </c>
      <c r="H95" s="15" t="s">
        <v>2757</v>
      </c>
      <c r="I95" s="290" t="s">
        <v>5488</v>
      </c>
      <c r="J95" s="32">
        <v>50</v>
      </c>
      <c r="K95" s="60">
        <v>0</v>
      </c>
      <c r="L95" s="32">
        <v>50</v>
      </c>
      <c r="M95" s="60">
        <v>0</v>
      </c>
      <c r="N95" s="336" t="s">
        <v>5489</v>
      </c>
      <c r="O95" s="40" t="s">
        <v>5476</v>
      </c>
      <c r="P95" s="32">
        <v>800</v>
      </c>
      <c r="Q95" s="32" t="s">
        <v>2747</v>
      </c>
      <c r="R95" s="29" t="s">
        <v>2762</v>
      </c>
      <c r="S95" s="29" t="s">
        <v>2762</v>
      </c>
      <c r="T95" s="29" t="s">
        <v>5076</v>
      </c>
      <c r="U95" s="29" t="s">
        <v>5477</v>
      </c>
      <c r="V95" s="29" t="s">
        <v>2763</v>
      </c>
      <c r="W95" s="43">
        <v>46023</v>
      </c>
      <c r="X95" s="43">
        <v>46357</v>
      </c>
      <c r="Y95" s="317"/>
    </row>
    <row r="96" spans="1:25">
      <c r="A96" s="334" t="s">
        <v>5490</v>
      </c>
      <c r="B96" s="317"/>
      <c r="C96" s="317"/>
      <c r="D96" s="317"/>
      <c r="E96" s="317"/>
      <c r="F96" s="317"/>
      <c r="G96" s="317"/>
      <c r="H96" s="317"/>
      <c r="I96" s="317"/>
      <c r="J96" s="337">
        <f>SUM(J97:J158)</f>
        <v>7610.4928</v>
      </c>
      <c r="K96" s="337">
        <f>SUM(K97:K158)</f>
        <v>6005.29</v>
      </c>
      <c r="L96" s="337">
        <f>SUM(L97:L158)</f>
        <v>1327</v>
      </c>
      <c r="M96" s="337">
        <f>SUM(M97:M158)</f>
        <v>278.2028</v>
      </c>
      <c r="N96" s="317"/>
      <c r="O96" s="317"/>
      <c r="P96" s="317"/>
      <c r="Q96" s="317"/>
      <c r="R96" s="317"/>
      <c r="S96" s="317"/>
      <c r="T96" s="317"/>
      <c r="U96" s="317"/>
      <c r="V96" s="317"/>
      <c r="W96" s="317"/>
      <c r="X96" s="317"/>
      <c r="Y96" s="317"/>
    </row>
    <row r="97" ht="127.5" spans="1:25">
      <c r="A97" s="32">
        <v>88</v>
      </c>
      <c r="B97" s="32" t="s">
        <v>3217</v>
      </c>
      <c r="C97" s="32" t="s">
        <v>3282</v>
      </c>
      <c r="D97" s="32" t="s">
        <v>3283</v>
      </c>
      <c r="E97" s="326" t="s">
        <v>5491</v>
      </c>
      <c r="F97" s="32" t="s">
        <v>5023</v>
      </c>
      <c r="G97" s="32" t="s">
        <v>5492</v>
      </c>
      <c r="H97" s="32" t="s">
        <v>2742</v>
      </c>
      <c r="I97" s="39" t="s">
        <v>5493</v>
      </c>
      <c r="J97" s="60">
        <v>205.11</v>
      </c>
      <c r="K97" s="60">
        <v>200</v>
      </c>
      <c r="L97" s="60">
        <v>0</v>
      </c>
      <c r="M97" s="60">
        <f t="shared" ref="M97:M139" si="2">J97-K97-L97</f>
        <v>5.11000000000001</v>
      </c>
      <c r="N97" s="39" t="s">
        <v>5494</v>
      </c>
      <c r="O97" s="68" t="s">
        <v>3225</v>
      </c>
      <c r="P97" s="32">
        <v>7488</v>
      </c>
      <c r="Q97" s="32" t="s">
        <v>2747</v>
      </c>
      <c r="R97" s="32" t="s">
        <v>2747</v>
      </c>
      <c r="S97" s="32" t="s">
        <v>2747</v>
      </c>
      <c r="T97" s="32" t="s">
        <v>5028</v>
      </c>
      <c r="U97" s="32" t="s">
        <v>5492</v>
      </c>
      <c r="V97" s="32" t="s">
        <v>2746</v>
      </c>
      <c r="W97" s="283">
        <v>46082</v>
      </c>
      <c r="X97" s="283">
        <v>46357</v>
      </c>
      <c r="Y97" s="32"/>
    </row>
    <row r="98" ht="74.25" spans="1:25">
      <c r="A98" s="32">
        <v>89</v>
      </c>
      <c r="B98" s="338" t="s">
        <v>3217</v>
      </c>
      <c r="C98" s="32" t="s">
        <v>3544</v>
      </c>
      <c r="D98" s="32" t="s">
        <v>3219</v>
      </c>
      <c r="E98" s="339" t="s">
        <v>5495</v>
      </c>
      <c r="F98" s="68" t="s">
        <v>5023</v>
      </c>
      <c r="G98" s="338" t="s">
        <v>5496</v>
      </c>
      <c r="H98" s="32" t="s">
        <v>5134</v>
      </c>
      <c r="I98" s="340" t="s">
        <v>5497</v>
      </c>
      <c r="J98" s="341">
        <v>210</v>
      </c>
      <c r="K98" s="341">
        <v>200</v>
      </c>
      <c r="L98" s="60">
        <v>0</v>
      </c>
      <c r="M98" s="60">
        <f t="shared" si="2"/>
        <v>10</v>
      </c>
      <c r="N98" s="340" t="s">
        <v>5498</v>
      </c>
      <c r="O98" s="68" t="s">
        <v>3225</v>
      </c>
      <c r="P98" s="342">
        <v>6680</v>
      </c>
      <c r="Q98" s="32" t="s">
        <v>2747</v>
      </c>
      <c r="R98" s="32" t="s">
        <v>2747</v>
      </c>
      <c r="S98" s="343"/>
      <c r="T98" s="32" t="s">
        <v>5028</v>
      </c>
      <c r="U98" s="32" t="s">
        <v>5496</v>
      </c>
      <c r="V98" s="32" t="s">
        <v>2746</v>
      </c>
      <c r="W98" s="283">
        <v>46082</v>
      </c>
      <c r="X98" s="283">
        <v>46357</v>
      </c>
      <c r="Y98" s="32"/>
    </row>
    <row r="99" ht="355.5" spans="1:25">
      <c r="A99" s="32">
        <v>90</v>
      </c>
      <c r="B99" s="32" t="s">
        <v>3217</v>
      </c>
      <c r="C99" s="32" t="s">
        <v>3282</v>
      </c>
      <c r="D99" s="32" t="s">
        <v>3283</v>
      </c>
      <c r="E99" s="29" t="s">
        <v>5499</v>
      </c>
      <c r="F99" s="32" t="s">
        <v>5023</v>
      </c>
      <c r="G99" s="32" t="s">
        <v>5500</v>
      </c>
      <c r="H99" s="32" t="s">
        <v>2742</v>
      </c>
      <c r="I99" s="51" t="s">
        <v>5501</v>
      </c>
      <c r="J99" s="60">
        <v>103.24</v>
      </c>
      <c r="K99" s="60">
        <v>100</v>
      </c>
      <c r="L99" s="60">
        <v>0</v>
      </c>
      <c r="M99" s="60">
        <f t="shared" si="2"/>
        <v>3.23999999999999</v>
      </c>
      <c r="N99" s="39" t="s">
        <v>5502</v>
      </c>
      <c r="O99" s="68" t="s">
        <v>3225</v>
      </c>
      <c r="P99" s="32">
        <v>1864</v>
      </c>
      <c r="Q99" s="32" t="s">
        <v>2747</v>
      </c>
      <c r="R99" s="32" t="s">
        <v>2747</v>
      </c>
      <c r="S99" s="32" t="s">
        <v>2747</v>
      </c>
      <c r="T99" s="32" t="s">
        <v>5028</v>
      </c>
      <c r="U99" s="32" t="s">
        <v>5503</v>
      </c>
      <c r="V99" s="32" t="s">
        <v>2746</v>
      </c>
      <c r="W99" s="34">
        <v>46082</v>
      </c>
      <c r="X99" s="34">
        <v>46357</v>
      </c>
      <c r="Y99" s="32"/>
    </row>
    <row r="100" ht="114.75" spans="1:25">
      <c r="A100" s="32">
        <v>91</v>
      </c>
      <c r="B100" s="32" t="s">
        <v>3217</v>
      </c>
      <c r="C100" s="32" t="s">
        <v>3282</v>
      </c>
      <c r="D100" s="32" t="s">
        <v>3283</v>
      </c>
      <c r="E100" s="29" t="s">
        <v>5504</v>
      </c>
      <c r="F100" s="32" t="s">
        <v>5023</v>
      </c>
      <c r="G100" s="32" t="s">
        <v>5282</v>
      </c>
      <c r="H100" s="32" t="s">
        <v>2742</v>
      </c>
      <c r="I100" s="68" t="s">
        <v>5505</v>
      </c>
      <c r="J100" s="60">
        <v>201.94</v>
      </c>
      <c r="K100" s="60">
        <v>200</v>
      </c>
      <c r="L100" s="60">
        <v>0</v>
      </c>
      <c r="M100" s="60">
        <f t="shared" si="2"/>
        <v>1.94</v>
      </c>
      <c r="N100" s="321" t="s">
        <v>5506</v>
      </c>
      <c r="O100" s="68" t="s">
        <v>3225</v>
      </c>
      <c r="P100" s="32">
        <v>4580</v>
      </c>
      <c r="Q100" s="32" t="s">
        <v>2747</v>
      </c>
      <c r="R100" s="32" t="s">
        <v>2747</v>
      </c>
      <c r="S100" s="32" t="s">
        <v>2747</v>
      </c>
      <c r="T100" s="32" t="s">
        <v>5028</v>
      </c>
      <c r="U100" s="32" t="s">
        <v>5282</v>
      </c>
      <c r="V100" s="32" t="s">
        <v>2746</v>
      </c>
      <c r="W100" s="283">
        <v>46082</v>
      </c>
      <c r="X100" s="283">
        <v>46357</v>
      </c>
      <c r="Y100" s="32"/>
    </row>
    <row r="101" ht="216.75" spans="1:25">
      <c r="A101" s="32">
        <v>92</v>
      </c>
      <c r="B101" s="32" t="s">
        <v>3217</v>
      </c>
      <c r="C101" s="32" t="s">
        <v>3544</v>
      </c>
      <c r="D101" s="32" t="s">
        <v>5507</v>
      </c>
      <c r="E101" s="32" t="s">
        <v>5508</v>
      </c>
      <c r="F101" s="32" t="s">
        <v>5023</v>
      </c>
      <c r="G101" s="32" t="s">
        <v>5298</v>
      </c>
      <c r="H101" s="32" t="s">
        <v>2742</v>
      </c>
      <c r="I101" s="39" t="s">
        <v>5509</v>
      </c>
      <c r="J101" s="32">
        <v>132.74</v>
      </c>
      <c r="K101" s="32">
        <v>100</v>
      </c>
      <c r="L101" s="60">
        <v>0</v>
      </c>
      <c r="M101" s="60">
        <f t="shared" si="2"/>
        <v>32.74</v>
      </c>
      <c r="N101" s="306" t="s">
        <v>5510</v>
      </c>
      <c r="O101" s="68" t="s">
        <v>3225</v>
      </c>
      <c r="P101" s="32">
        <v>8279</v>
      </c>
      <c r="Q101" s="32" t="s">
        <v>2747</v>
      </c>
      <c r="R101" s="32" t="s">
        <v>2747</v>
      </c>
      <c r="S101" s="32" t="s">
        <v>2747</v>
      </c>
      <c r="T101" s="32" t="s">
        <v>5028</v>
      </c>
      <c r="U101" s="32" t="s">
        <v>5302</v>
      </c>
      <c r="V101" s="32" t="s">
        <v>2746</v>
      </c>
      <c r="W101" s="34">
        <v>46082</v>
      </c>
      <c r="X101" s="34">
        <v>46296</v>
      </c>
      <c r="Y101" s="32"/>
    </row>
    <row r="102" ht="151.5" spans="1:25">
      <c r="A102" s="32">
        <v>93</v>
      </c>
      <c r="B102" s="32" t="s">
        <v>3217</v>
      </c>
      <c r="C102" s="32" t="s">
        <v>3282</v>
      </c>
      <c r="D102" s="32" t="s">
        <v>3283</v>
      </c>
      <c r="E102" s="29" t="s">
        <v>5511</v>
      </c>
      <c r="F102" s="32" t="s">
        <v>5046</v>
      </c>
      <c r="G102" s="32" t="s">
        <v>5047</v>
      </c>
      <c r="H102" s="58" t="s">
        <v>2742</v>
      </c>
      <c r="I102" s="306" t="s">
        <v>5512</v>
      </c>
      <c r="J102" s="285">
        <v>146.56</v>
      </c>
      <c r="K102" s="60">
        <v>0</v>
      </c>
      <c r="L102" s="285">
        <v>145</v>
      </c>
      <c r="M102" s="60">
        <f t="shared" si="2"/>
        <v>1.56</v>
      </c>
      <c r="N102" s="298" t="s">
        <v>5513</v>
      </c>
      <c r="O102" s="68" t="s">
        <v>3225</v>
      </c>
      <c r="P102" s="32">
        <v>1200</v>
      </c>
      <c r="Q102" s="58" t="s">
        <v>2747</v>
      </c>
      <c r="R102" s="58" t="s">
        <v>2747</v>
      </c>
      <c r="S102" s="58" t="s">
        <v>2747</v>
      </c>
      <c r="T102" s="32" t="s">
        <v>5028</v>
      </c>
      <c r="U102" s="32" t="s">
        <v>5047</v>
      </c>
      <c r="V102" s="32" t="s">
        <v>2746</v>
      </c>
      <c r="W102" s="34">
        <v>46082</v>
      </c>
      <c r="X102" s="34">
        <v>46215</v>
      </c>
      <c r="Y102" s="317"/>
    </row>
    <row r="103" ht="51" spans="1:25">
      <c r="A103" s="32">
        <v>94</v>
      </c>
      <c r="B103" s="297" t="s">
        <v>3217</v>
      </c>
      <c r="C103" s="32" t="s">
        <v>3544</v>
      </c>
      <c r="D103" s="32" t="s">
        <v>3219</v>
      </c>
      <c r="E103" s="306" t="s">
        <v>5514</v>
      </c>
      <c r="F103" s="297" t="s">
        <v>5046</v>
      </c>
      <c r="G103" s="297" t="s">
        <v>5062</v>
      </c>
      <c r="H103" s="32" t="s">
        <v>2742</v>
      </c>
      <c r="I103" s="306" t="s">
        <v>5515</v>
      </c>
      <c r="J103" s="285">
        <v>56</v>
      </c>
      <c r="K103" s="285">
        <v>56</v>
      </c>
      <c r="L103" s="60">
        <v>0</v>
      </c>
      <c r="M103" s="60">
        <f t="shared" si="2"/>
        <v>0</v>
      </c>
      <c r="N103" s="297" t="s">
        <v>5516</v>
      </c>
      <c r="O103" s="68" t="s">
        <v>3225</v>
      </c>
      <c r="P103" s="32">
        <v>5000</v>
      </c>
      <c r="Q103" s="58" t="s">
        <v>2747</v>
      </c>
      <c r="R103" s="58" t="s">
        <v>2747</v>
      </c>
      <c r="S103" s="58" t="s">
        <v>2747</v>
      </c>
      <c r="T103" s="58" t="s">
        <v>5028</v>
      </c>
      <c r="U103" s="58" t="s">
        <v>5062</v>
      </c>
      <c r="V103" s="32" t="s">
        <v>2746</v>
      </c>
      <c r="W103" s="34">
        <v>46082</v>
      </c>
      <c r="X103" s="34">
        <v>46215</v>
      </c>
      <c r="Y103" s="317"/>
    </row>
    <row r="104" ht="51" spans="1:25">
      <c r="A104" s="32">
        <v>95</v>
      </c>
      <c r="B104" s="297" t="s">
        <v>3217</v>
      </c>
      <c r="C104" s="32" t="s">
        <v>3544</v>
      </c>
      <c r="D104" s="32" t="s">
        <v>3219</v>
      </c>
      <c r="E104" s="29" t="s">
        <v>5517</v>
      </c>
      <c r="F104" s="297" t="s">
        <v>5046</v>
      </c>
      <c r="G104" s="297" t="s">
        <v>5518</v>
      </c>
      <c r="H104" s="32" t="s">
        <v>2742</v>
      </c>
      <c r="I104" s="306" t="s">
        <v>5519</v>
      </c>
      <c r="J104" s="285">
        <v>35</v>
      </c>
      <c r="K104" s="285">
        <v>35</v>
      </c>
      <c r="L104" s="60">
        <v>0</v>
      </c>
      <c r="M104" s="60">
        <f t="shared" si="2"/>
        <v>0</v>
      </c>
      <c r="N104" s="297" t="s">
        <v>5520</v>
      </c>
      <c r="O104" s="68" t="s">
        <v>3225</v>
      </c>
      <c r="P104" s="32">
        <v>3600</v>
      </c>
      <c r="Q104" s="58" t="s">
        <v>2747</v>
      </c>
      <c r="R104" s="58" t="s">
        <v>2747</v>
      </c>
      <c r="S104" s="58" t="s">
        <v>2747</v>
      </c>
      <c r="T104" s="58" t="s">
        <v>5028</v>
      </c>
      <c r="U104" s="58" t="s">
        <v>5062</v>
      </c>
      <c r="V104" s="32" t="s">
        <v>2746</v>
      </c>
      <c r="W104" s="34">
        <v>46082</v>
      </c>
      <c r="X104" s="34">
        <v>46215</v>
      </c>
      <c r="Y104" s="317"/>
    </row>
    <row r="105" ht="153" spans="1:25">
      <c r="A105" s="32">
        <v>96</v>
      </c>
      <c r="B105" s="32" t="s">
        <v>3217</v>
      </c>
      <c r="C105" s="32" t="s">
        <v>3544</v>
      </c>
      <c r="D105" s="32" t="s">
        <v>3219</v>
      </c>
      <c r="E105" s="344" t="s">
        <v>5521</v>
      </c>
      <c r="F105" s="32" t="s">
        <v>5046</v>
      </c>
      <c r="G105" s="32" t="s">
        <v>5522</v>
      </c>
      <c r="H105" s="32" t="s">
        <v>2742</v>
      </c>
      <c r="I105" s="40" t="s">
        <v>5523</v>
      </c>
      <c r="J105" s="62">
        <v>103.95</v>
      </c>
      <c r="K105" s="62">
        <v>103.95</v>
      </c>
      <c r="L105" s="60">
        <v>0</v>
      </c>
      <c r="M105" s="60">
        <f t="shared" si="2"/>
        <v>0</v>
      </c>
      <c r="N105" s="287" t="s">
        <v>5524</v>
      </c>
      <c r="O105" s="68" t="s">
        <v>3225</v>
      </c>
      <c r="P105" s="32">
        <v>1000</v>
      </c>
      <c r="Q105" s="58" t="s">
        <v>2747</v>
      </c>
      <c r="R105" s="58" t="s">
        <v>2747</v>
      </c>
      <c r="S105" s="58" t="s">
        <v>2747</v>
      </c>
      <c r="T105" s="32" t="s">
        <v>5028</v>
      </c>
      <c r="U105" s="32" t="s">
        <v>5522</v>
      </c>
      <c r="V105" s="32" t="s">
        <v>2746</v>
      </c>
      <c r="W105" s="34">
        <v>46082</v>
      </c>
      <c r="X105" s="34">
        <v>46215</v>
      </c>
      <c r="Y105" s="317"/>
    </row>
    <row r="106" ht="75.75" spans="1:25">
      <c r="A106" s="32">
        <v>97</v>
      </c>
      <c r="B106" s="298" t="s">
        <v>3217</v>
      </c>
      <c r="C106" s="298" t="s">
        <v>3282</v>
      </c>
      <c r="D106" s="298" t="s">
        <v>3469</v>
      </c>
      <c r="E106" s="298" t="s">
        <v>5525</v>
      </c>
      <c r="F106" s="32" t="s">
        <v>5046</v>
      </c>
      <c r="G106" s="298" t="s">
        <v>5333</v>
      </c>
      <c r="H106" s="298" t="s">
        <v>2742</v>
      </c>
      <c r="I106" s="298" t="s">
        <v>5526</v>
      </c>
      <c r="J106" s="62">
        <v>57.2</v>
      </c>
      <c r="K106" s="62">
        <v>57.2</v>
      </c>
      <c r="L106" s="60">
        <v>0</v>
      </c>
      <c r="M106" s="60">
        <f t="shared" si="2"/>
        <v>0</v>
      </c>
      <c r="N106" s="298" t="s">
        <v>5527</v>
      </c>
      <c r="O106" s="68" t="s">
        <v>3225</v>
      </c>
      <c r="P106" s="32">
        <v>2360</v>
      </c>
      <c r="Q106" s="32" t="s">
        <v>2747</v>
      </c>
      <c r="R106" s="32" t="s">
        <v>2747</v>
      </c>
      <c r="S106" s="32" t="s">
        <v>2747</v>
      </c>
      <c r="T106" s="32" t="s">
        <v>5028</v>
      </c>
      <c r="U106" s="32" t="s">
        <v>5333</v>
      </c>
      <c r="V106" s="32" t="s">
        <v>2746</v>
      </c>
      <c r="W106" s="34">
        <v>46082</v>
      </c>
      <c r="X106" s="34">
        <v>46215</v>
      </c>
      <c r="Y106" s="317"/>
    </row>
    <row r="107" ht="409.5" spans="1:25">
      <c r="A107" s="32">
        <v>98</v>
      </c>
      <c r="B107" s="68" t="s">
        <v>3217</v>
      </c>
      <c r="C107" s="32" t="s">
        <v>3282</v>
      </c>
      <c r="D107" s="68" t="s">
        <v>3283</v>
      </c>
      <c r="E107" s="68" t="s">
        <v>5528</v>
      </c>
      <c r="F107" s="32" t="s">
        <v>5083</v>
      </c>
      <c r="G107" s="32" t="s">
        <v>5529</v>
      </c>
      <c r="H107" s="32" t="s">
        <v>2742</v>
      </c>
      <c r="I107" s="39" t="s">
        <v>5530</v>
      </c>
      <c r="J107" s="32">
        <v>101.14</v>
      </c>
      <c r="K107" s="32">
        <v>100</v>
      </c>
      <c r="L107" s="60">
        <v>0</v>
      </c>
      <c r="M107" s="60">
        <f t="shared" si="2"/>
        <v>1.14</v>
      </c>
      <c r="N107" s="68" t="s">
        <v>5531</v>
      </c>
      <c r="O107" s="68" t="s">
        <v>3225</v>
      </c>
      <c r="P107" s="32">
        <v>6565</v>
      </c>
      <c r="Q107" s="32" t="s">
        <v>2747</v>
      </c>
      <c r="R107" s="32" t="s">
        <v>2747</v>
      </c>
      <c r="S107" s="32" t="s">
        <v>2747</v>
      </c>
      <c r="T107" s="32" t="s">
        <v>5028</v>
      </c>
      <c r="U107" s="32" t="s">
        <v>5529</v>
      </c>
      <c r="V107" s="32" t="s">
        <v>2746</v>
      </c>
      <c r="W107" s="34">
        <v>46023</v>
      </c>
      <c r="X107" s="34">
        <v>46235</v>
      </c>
      <c r="Y107" s="317"/>
    </row>
    <row r="108" ht="114.75" spans="1:25">
      <c r="A108" s="32">
        <v>99</v>
      </c>
      <c r="B108" s="68" t="s">
        <v>3217</v>
      </c>
      <c r="C108" s="32" t="s">
        <v>3282</v>
      </c>
      <c r="D108" s="32" t="s">
        <v>3283</v>
      </c>
      <c r="E108" s="32" t="s">
        <v>5532</v>
      </c>
      <c r="F108" s="32" t="s">
        <v>5083</v>
      </c>
      <c r="G108" s="32" t="s">
        <v>5533</v>
      </c>
      <c r="H108" s="32" t="s">
        <v>2742</v>
      </c>
      <c r="I108" s="68" t="s">
        <v>5534</v>
      </c>
      <c r="J108" s="32">
        <v>96.4</v>
      </c>
      <c r="K108" s="32">
        <v>96.4</v>
      </c>
      <c r="L108" s="60">
        <v>0</v>
      </c>
      <c r="M108" s="60">
        <f t="shared" si="2"/>
        <v>0</v>
      </c>
      <c r="N108" s="32" t="s">
        <v>5535</v>
      </c>
      <c r="O108" s="68" t="s">
        <v>3225</v>
      </c>
      <c r="P108" s="32">
        <v>2336</v>
      </c>
      <c r="Q108" s="32" t="s">
        <v>2747</v>
      </c>
      <c r="R108" s="32" t="s">
        <v>2747</v>
      </c>
      <c r="S108" s="32" t="s">
        <v>2747</v>
      </c>
      <c r="T108" s="32" t="s">
        <v>5028</v>
      </c>
      <c r="U108" s="32" t="s">
        <v>5533</v>
      </c>
      <c r="V108" s="32" t="s">
        <v>2746</v>
      </c>
      <c r="W108" s="34">
        <v>46023</v>
      </c>
      <c r="X108" s="34">
        <v>46296</v>
      </c>
      <c r="Y108" s="32"/>
    </row>
    <row r="109" ht="88.5" spans="1:25">
      <c r="A109" s="32">
        <v>100</v>
      </c>
      <c r="B109" s="68" t="s">
        <v>3217</v>
      </c>
      <c r="C109" s="32" t="s">
        <v>3544</v>
      </c>
      <c r="D109" s="68" t="s">
        <v>3219</v>
      </c>
      <c r="E109" s="68" t="s">
        <v>5536</v>
      </c>
      <c r="F109" s="68" t="s">
        <v>5083</v>
      </c>
      <c r="G109" s="68" t="s">
        <v>5537</v>
      </c>
      <c r="H109" s="32" t="s">
        <v>2742</v>
      </c>
      <c r="I109" s="68" t="s">
        <v>5538</v>
      </c>
      <c r="J109" s="32">
        <v>67.5</v>
      </c>
      <c r="K109" s="32">
        <v>67.5</v>
      </c>
      <c r="L109" s="60">
        <v>0</v>
      </c>
      <c r="M109" s="60">
        <f t="shared" si="2"/>
        <v>0</v>
      </c>
      <c r="N109" s="68" t="s">
        <v>5539</v>
      </c>
      <c r="O109" s="68" t="s">
        <v>3225</v>
      </c>
      <c r="P109" s="32">
        <v>1294</v>
      </c>
      <c r="Q109" s="32" t="s">
        <v>2747</v>
      </c>
      <c r="R109" s="32" t="s">
        <v>2747</v>
      </c>
      <c r="S109" s="32" t="s">
        <v>2747</v>
      </c>
      <c r="T109" s="32" t="s">
        <v>5028</v>
      </c>
      <c r="U109" s="32" t="s">
        <v>5537</v>
      </c>
      <c r="V109" s="32" t="s">
        <v>2746</v>
      </c>
      <c r="W109" s="34">
        <v>46101</v>
      </c>
      <c r="X109" s="34">
        <v>46296</v>
      </c>
      <c r="Y109" s="323"/>
    </row>
    <row r="110" ht="159.75" spans="1:25">
      <c r="A110" s="32">
        <v>101</v>
      </c>
      <c r="B110" s="68" t="s">
        <v>3217</v>
      </c>
      <c r="C110" s="32" t="s">
        <v>3282</v>
      </c>
      <c r="D110" s="32" t="s">
        <v>3283</v>
      </c>
      <c r="E110" s="68" t="s">
        <v>5540</v>
      </c>
      <c r="F110" s="68" t="s">
        <v>5083</v>
      </c>
      <c r="G110" s="68" t="s">
        <v>5541</v>
      </c>
      <c r="H110" s="32" t="s">
        <v>2742</v>
      </c>
      <c r="I110" s="284" t="s">
        <v>5542</v>
      </c>
      <c r="J110" s="343">
        <v>98.92</v>
      </c>
      <c r="K110" s="345">
        <v>95</v>
      </c>
      <c r="L110" s="60">
        <v>0</v>
      </c>
      <c r="M110" s="60">
        <f t="shared" si="2"/>
        <v>3.92</v>
      </c>
      <c r="N110" s="51" t="s">
        <v>5543</v>
      </c>
      <c r="O110" s="68" t="s">
        <v>3225</v>
      </c>
      <c r="P110" s="32">
        <v>1150</v>
      </c>
      <c r="Q110" s="32" t="s">
        <v>2747</v>
      </c>
      <c r="R110" s="32" t="s">
        <v>2747</v>
      </c>
      <c r="S110" s="32" t="s">
        <v>2747</v>
      </c>
      <c r="T110" s="32" t="s">
        <v>5028</v>
      </c>
      <c r="U110" s="32" t="s">
        <v>5541</v>
      </c>
      <c r="V110" s="32" t="s">
        <v>2746</v>
      </c>
      <c r="W110" s="34">
        <v>46101</v>
      </c>
      <c r="X110" s="34">
        <v>46296</v>
      </c>
      <c r="Y110" s="32"/>
    </row>
    <row r="111" ht="165.75" spans="1:25">
      <c r="A111" s="32">
        <v>102</v>
      </c>
      <c r="B111" s="68" t="s">
        <v>3217</v>
      </c>
      <c r="C111" s="32" t="s">
        <v>3282</v>
      </c>
      <c r="D111" s="32" t="s">
        <v>3283</v>
      </c>
      <c r="E111" s="68" t="s">
        <v>5544</v>
      </c>
      <c r="F111" s="68" t="s">
        <v>5083</v>
      </c>
      <c r="G111" s="68" t="s">
        <v>5545</v>
      </c>
      <c r="H111" s="32" t="s">
        <v>2742</v>
      </c>
      <c r="I111" s="284" t="s">
        <v>5546</v>
      </c>
      <c r="J111" s="32">
        <v>207.85</v>
      </c>
      <c r="K111" s="32">
        <v>200</v>
      </c>
      <c r="L111" s="60">
        <v>0</v>
      </c>
      <c r="M111" s="60">
        <f t="shared" si="2"/>
        <v>7.84999999999999</v>
      </c>
      <c r="N111" s="68" t="s">
        <v>5547</v>
      </c>
      <c r="O111" s="68" t="s">
        <v>3225</v>
      </c>
      <c r="P111" s="32">
        <v>1931</v>
      </c>
      <c r="Q111" s="32" t="s">
        <v>2747</v>
      </c>
      <c r="R111" s="32" t="s">
        <v>2747</v>
      </c>
      <c r="S111" s="32" t="s">
        <v>2747</v>
      </c>
      <c r="T111" s="32" t="s">
        <v>5028</v>
      </c>
      <c r="U111" s="32" t="s">
        <v>5548</v>
      </c>
      <c r="V111" s="32" t="s">
        <v>2746</v>
      </c>
      <c r="W111" s="34">
        <v>46082</v>
      </c>
      <c r="X111" s="34">
        <v>46296</v>
      </c>
      <c r="Y111" s="68"/>
    </row>
    <row r="112" ht="318.75" spans="1:25">
      <c r="A112" s="32">
        <v>103</v>
      </c>
      <c r="B112" s="29" t="s">
        <v>5549</v>
      </c>
      <c r="C112" s="29" t="s">
        <v>5550</v>
      </c>
      <c r="D112" s="29" t="s">
        <v>5551</v>
      </c>
      <c r="E112" s="68" t="s">
        <v>5552</v>
      </c>
      <c r="F112" s="32" t="s">
        <v>5094</v>
      </c>
      <c r="G112" s="284" t="s">
        <v>5553</v>
      </c>
      <c r="H112" s="58" t="s">
        <v>2742</v>
      </c>
      <c r="I112" s="68" t="s">
        <v>5554</v>
      </c>
      <c r="J112" s="32">
        <v>224.57</v>
      </c>
      <c r="K112" s="32">
        <v>220</v>
      </c>
      <c r="L112" s="60">
        <v>0</v>
      </c>
      <c r="M112" s="60">
        <f t="shared" si="2"/>
        <v>4.56999999999999</v>
      </c>
      <c r="N112" s="58" t="s">
        <v>5555</v>
      </c>
      <c r="O112" s="68" t="s">
        <v>3225</v>
      </c>
      <c r="P112" s="32">
        <v>360</v>
      </c>
      <c r="Q112" s="58" t="s">
        <v>2747</v>
      </c>
      <c r="R112" s="58" t="s">
        <v>2747</v>
      </c>
      <c r="S112" s="58" t="s">
        <v>2747</v>
      </c>
      <c r="T112" s="32" t="s">
        <v>5028</v>
      </c>
      <c r="U112" s="32" t="s">
        <v>5553</v>
      </c>
      <c r="V112" s="32" t="s">
        <v>2746</v>
      </c>
      <c r="W112" s="34">
        <v>46082</v>
      </c>
      <c r="X112" s="34">
        <v>46204</v>
      </c>
      <c r="Y112" s="68"/>
    </row>
    <row r="113" ht="204" spans="1:25">
      <c r="A113" s="32">
        <v>104</v>
      </c>
      <c r="B113" s="32" t="s">
        <v>3217</v>
      </c>
      <c r="C113" s="32" t="s">
        <v>3282</v>
      </c>
      <c r="D113" s="32" t="s">
        <v>3469</v>
      </c>
      <c r="E113" s="32" t="s">
        <v>5556</v>
      </c>
      <c r="F113" s="32" t="s">
        <v>5094</v>
      </c>
      <c r="G113" s="32" t="s">
        <v>5557</v>
      </c>
      <c r="H113" s="32" t="s">
        <v>2742</v>
      </c>
      <c r="I113" s="284" t="s">
        <v>5558</v>
      </c>
      <c r="J113" s="60">
        <v>142.2</v>
      </c>
      <c r="K113" s="60">
        <v>140</v>
      </c>
      <c r="L113" s="60">
        <v>0</v>
      </c>
      <c r="M113" s="60">
        <f t="shared" si="2"/>
        <v>2.19999999999999</v>
      </c>
      <c r="N113" s="58" t="s">
        <v>5559</v>
      </c>
      <c r="O113" s="68" t="s">
        <v>3225</v>
      </c>
      <c r="P113" s="32">
        <v>765</v>
      </c>
      <c r="Q113" s="32" t="s">
        <v>2747</v>
      </c>
      <c r="R113" s="32" t="s">
        <v>2747</v>
      </c>
      <c r="S113" s="32" t="s">
        <v>2747</v>
      </c>
      <c r="T113" s="32" t="s">
        <v>5028</v>
      </c>
      <c r="U113" s="32" t="s">
        <v>5557</v>
      </c>
      <c r="V113" s="32" t="s">
        <v>2746</v>
      </c>
      <c r="W113" s="34">
        <v>46082</v>
      </c>
      <c r="X113" s="34">
        <v>46204</v>
      </c>
      <c r="Y113" s="317"/>
    </row>
    <row r="114" ht="409.5" spans="1:25">
      <c r="A114" s="32">
        <v>105</v>
      </c>
      <c r="B114" s="29" t="s">
        <v>5549</v>
      </c>
      <c r="C114" s="32" t="s">
        <v>3544</v>
      </c>
      <c r="D114" s="29" t="s">
        <v>5551</v>
      </c>
      <c r="E114" s="346" t="s">
        <v>5560</v>
      </c>
      <c r="F114" s="346" t="s">
        <v>5561</v>
      </c>
      <c r="G114" s="346" t="s">
        <v>5562</v>
      </c>
      <c r="H114" s="346" t="s">
        <v>2742</v>
      </c>
      <c r="I114" s="346" t="s">
        <v>5563</v>
      </c>
      <c r="J114" s="347">
        <v>240</v>
      </c>
      <c r="K114" s="347">
        <v>0</v>
      </c>
      <c r="L114" s="347">
        <v>240</v>
      </c>
      <c r="M114" s="60">
        <f t="shared" si="2"/>
        <v>0</v>
      </c>
      <c r="N114" s="68" t="s">
        <v>5564</v>
      </c>
      <c r="O114" s="68" t="s">
        <v>3225</v>
      </c>
      <c r="P114" s="347">
        <v>3405</v>
      </c>
      <c r="Q114" s="347" t="s">
        <v>2747</v>
      </c>
      <c r="R114" s="347" t="s">
        <v>2747</v>
      </c>
      <c r="S114" s="347"/>
      <c r="T114" s="347" t="s">
        <v>5028</v>
      </c>
      <c r="U114" s="347" t="s">
        <v>5562</v>
      </c>
      <c r="V114" s="347" t="s">
        <v>2746</v>
      </c>
      <c r="W114" s="34">
        <v>46023</v>
      </c>
      <c r="X114" s="348">
        <v>46204</v>
      </c>
      <c r="Y114" s="346"/>
    </row>
    <row r="115" ht="204" spans="1:25">
      <c r="A115" s="32">
        <v>106</v>
      </c>
      <c r="B115" s="32" t="s">
        <v>3217</v>
      </c>
      <c r="C115" s="32" t="s">
        <v>3544</v>
      </c>
      <c r="D115" s="29" t="s">
        <v>5551</v>
      </c>
      <c r="E115" s="349" t="s">
        <v>5565</v>
      </c>
      <c r="F115" s="29" t="s">
        <v>5100</v>
      </c>
      <c r="G115" s="15" t="s">
        <v>5566</v>
      </c>
      <c r="H115" s="32" t="s">
        <v>2742</v>
      </c>
      <c r="I115" s="68" t="s">
        <v>5567</v>
      </c>
      <c r="J115" s="62">
        <v>83.31</v>
      </c>
      <c r="K115" s="62">
        <v>80</v>
      </c>
      <c r="L115" s="60">
        <v>0</v>
      </c>
      <c r="M115" s="60">
        <f t="shared" si="2"/>
        <v>3.31</v>
      </c>
      <c r="N115" s="39" t="s">
        <v>5568</v>
      </c>
      <c r="O115" s="68" t="s">
        <v>3225</v>
      </c>
      <c r="P115" s="32">
        <v>2018</v>
      </c>
      <c r="Q115" s="32" t="s">
        <v>2747</v>
      </c>
      <c r="R115" s="32" t="s">
        <v>2747</v>
      </c>
      <c r="S115" s="32"/>
      <c r="T115" s="32" t="s">
        <v>5028</v>
      </c>
      <c r="U115" s="32" t="s">
        <v>5569</v>
      </c>
      <c r="V115" s="29" t="s">
        <v>2763</v>
      </c>
      <c r="W115" s="34">
        <v>46082</v>
      </c>
      <c r="X115" s="34">
        <v>46204</v>
      </c>
      <c r="Y115" s="43"/>
    </row>
    <row r="116" ht="191.25" spans="1:25">
      <c r="A116" s="32">
        <v>107</v>
      </c>
      <c r="B116" s="32" t="s">
        <v>3217</v>
      </c>
      <c r="C116" s="32" t="s">
        <v>3508</v>
      </c>
      <c r="D116" s="32" t="s">
        <v>3469</v>
      </c>
      <c r="E116" s="289" t="s">
        <v>5570</v>
      </c>
      <c r="F116" s="15" t="s">
        <v>5100</v>
      </c>
      <c r="G116" s="15" t="s">
        <v>5111</v>
      </c>
      <c r="H116" s="306" t="s">
        <v>2757</v>
      </c>
      <c r="I116" s="39" t="s">
        <v>5571</v>
      </c>
      <c r="J116" s="291">
        <v>66.4</v>
      </c>
      <c r="K116" s="291">
        <v>65</v>
      </c>
      <c r="L116" s="60">
        <v>0</v>
      </c>
      <c r="M116" s="60">
        <f t="shared" si="2"/>
        <v>1.40000000000001</v>
      </c>
      <c r="N116" s="39" t="s">
        <v>5572</v>
      </c>
      <c r="O116" s="68" t="s">
        <v>3225</v>
      </c>
      <c r="P116" s="32">
        <v>1704</v>
      </c>
      <c r="Q116" s="32" t="s">
        <v>2747</v>
      </c>
      <c r="R116" s="32" t="s">
        <v>2747</v>
      </c>
      <c r="S116" s="32"/>
      <c r="T116" s="32" t="s">
        <v>5028</v>
      </c>
      <c r="U116" s="15" t="s">
        <v>5111</v>
      </c>
      <c r="V116" s="29" t="s">
        <v>2763</v>
      </c>
      <c r="W116" s="34">
        <v>46082</v>
      </c>
      <c r="X116" s="34">
        <v>46204</v>
      </c>
      <c r="Y116" s="68"/>
    </row>
    <row r="117" ht="165" spans="1:25">
      <c r="A117" s="32">
        <v>108</v>
      </c>
      <c r="B117" s="32" t="s">
        <v>3217</v>
      </c>
      <c r="C117" s="32" t="s">
        <v>3508</v>
      </c>
      <c r="D117" s="32" t="s">
        <v>3469</v>
      </c>
      <c r="E117" s="289" t="s">
        <v>5573</v>
      </c>
      <c r="F117" s="15" t="s">
        <v>5100</v>
      </c>
      <c r="G117" s="15" t="s">
        <v>5574</v>
      </c>
      <c r="H117" s="306" t="s">
        <v>2757</v>
      </c>
      <c r="I117" s="39" t="s">
        <v>5575</v>
      </c>
      <c r="J117" s="291">
        <v>154.8</v>
      </c>
      <c r="K117" s="291">
        <v>150</v>
      </c>
      <c r="L117" s="60">
        <v>0</v>
      </c>
      <c r="M117" s="60">
        <f t="shared" si="2"/>
        <v>4.80000000000001</v>
      </c>
      <c r="N117" s="39" t="s">
        <v>5576</v>
      </c>
      <c r="O117" s="68" t="s">
        <v>3225</v>
      </c>
      <c r="P117" s="32">
        <v>2841</v>
      </c>
      <c r="Q117" s="32" t="s">
        <v>2747</v>
      </c>
      <c r="R117" s="32" t="s">
        <v>2747</v>
      </c>
      <c r="S117" s="32" t="s">
        <v>2747</v>
      </c>
      <c r="T117" s="32" t="s">
        <v>5028</v>
      </c>
      <c r="U117" s="15" t="s">
        <v>5574</v>
      </c>
      <c r="V117" s="29" t="s">
        <v>2763</v>
      </c>
      <c r="W117" s="34">
        <v>46082</v>
      </c>
      <c r="X117" s="34">
        <v>46204</v>
      </c>
      <c r="Y117" s="68"/>
    </row>
    <row r="118" ht="243.75" spans="1:25">
      <c r="A118" s="32">
        <v>109</v>
      </c>
      <c r="B118" s="32" t="s">
        <v>3217</v>
      </c>
      <c r="C118" s="32" t="s">
        <v>3508</v>
      </c>
      <c r="D118" s="32" t="s">
        <v>3469</v>
      </c>
      <c r="E118" s="32" t="s">
        <v>5577</v>
      </c>
      <c r="F118" s="32" t="s">
        <v>5116</v>
      </c>
      <c r="G118" s="32" t="s">
        <v>5133</v>
      </c>
      <c r="H118" s="32" t="s">
        <v>2742</v>
      </c>
      <c r="I118" s="68" t="s">
        <v>5578</v>
      </c>
      <c r="J118" s="32">
        <v>102</v>
      </c>
      <c r="K118" s="32">
        <v>100</v>
      </c>
      <c r="L118" s="60">
        <v>0</v>
      </c>
      <c r="M118" s="60">
        <f t="shared" si="2"/>
        <v>2</v>
      </c>
      <c r="N118" s="68" t="s">
        <v>5579</v>
      </c>
      <c r="O118" s="68" t="s">
        <v>3225</v>
      </c>
      <c r="P118" s="32">
        <v>4292</v>
      </c>
      <c r="Q118" s="32" t="s">
        <v>2747</v>
      </c>
      <c r="R118" s="32" t="s">
        <v>2747</v>
      </c>
      <c r="S118" s="46" t="s">
        <v>2747</v>
      </c>
      <c r="T118" s="32" t="s">
        <v>5028</v>
      </c>
      <c r="U118" s="32" t="s">
        <v>5133</v>
      </c>
      <c r="V118" s="32" t="s">
        <v>2746</v>
      </c>
      <c r="W118" s="34">
        <v>46143</v>
      </c>
      <c r="X118" s="34">
        <v>46296</v>
      </c>
      <c r="Y118" s="32"/>
    </row>
    <row r="119" ht="63.75" spans="1:25">
      <c r="A119" s="32">
        <v>110</v>
      </c>
      <c r="B119" s="68" t="s">
        <v>3217</v>
      </c>
      <c r="C119" s="32" t="s">
        <v>3544</v>
      </c>
      <c r="D119" s="68" t="s">
        <v>3228</v>
      </c>
      <c r="E119" s="68" t="s">
        <v>5580</v>
      </c>
      <c r="F119" s="32" t="s">
        <v>5116</v>
      </c>
      <c r="G119" s="68" t="s">
        <v>5162</v>
      </c>
      <c r="H119" s="32" t="s">
        <v>5134</v>
      </c>
      <c r="I119" s="68" t="s">
        <v>5581</v>
      </c>
      <c r="J119" s="32">
        <v>70.7</v>
      </c>
      <c r="K119" s="32">
        <v>70</v>
      </c>
      <c r="L119" s="60">
        <v>0</v>
      </c>
      <c r="M119" s="60">
        <f t="shared" si="2"/>
        <v>0.700000000000003</v>
      </c>
      <c r="N119" s="68" t="s">
        <v>5582</v>
      </c>
      <c r="O119" s="68" t="s">
        <v>3225</v>
      </c>
      <c r="P119" s="32">
        <v>4560</v>
      </c>
      <c r="Q119" s="32" t="s">
        <v>2747</v>
      </c>
      <c r="R119" s="32" t="s">
        <v>2747</v>
      </c>
      <c r="S119" s="32" t="s">
        <v>2747</v>
      </c>
      <c r="T119" s="32" t="s">
        <v>5028</v>
      </c>
      <c r="U119" s="32" t="s">
        <v>5162</v>
      </c>
      <c r="V119" s="32" t="s">
        <v>2746</v>
      </c>
      <c r="W119" s="34">
        <v>46054</v>
      </c>
      <c r="X119" s="34">
        <v>46266</v>
      </c>
      <c r="Y119" s="68"/>
    </row>
    <row r="120" ht="89.25" spans="1:25">
      <c r="A120" s="32">
        <v>111</v>
      </c>
      <c r="B120" s="32" t="s">
        <v>3217</v>
      </c>
      <c r="C120" s="32" t="s">
        <v>3544</v>
      </c>
      <c r="D120" s="29" t="s">
        <v>5551</v>
      </c>
      <c r="E120" s="39" t="s">
        <v>5583</v>
      </c>
      <c r="F120" s="32" t="s">
        <v>5116</v>
      </c>
      <c r="G120" s="68" t="s">
        <v>5402</v>
      </c>
      <c r="H120" s="32" t="s">
        <v>2742</v>
      </c>
      <c r="I120" s="51" t="s">
        <v>5584</v>
      </c>
      <c r="J120" s="32">
        <v>101.1</v>
      </c>
      <c r="K120" s="32">
        <v>100</v>
      </c>
      <c r="L120" s="60">
        <v>0</v>
      </c>
      <c r="M120" s="60">
        <f t="shared" si="2"/>
        <v>1.09999999999999</v>
      </c>
      <c r="N120" s="68" t="s">
        <v>5585</v>
      </c>
      <c r="O120" s="68" t="s">
        <v>3225</v>
      </c>
      <c r="P120" s="32">
        <v>2753</v>
      </c>
      <c r="Q120" s="32" t="s">
        <v>2747</v>
      </c>
      <c r="R120" s="32" t="s">
        <v>2747</v>
      </c>
      <c r="S120" s="32" t="s">
        <v>2747</v>
      </c>
      <c r="T120" s="32" t="s">
        <v>5028</v>
      </c>
      <c r="U120" s="32" t="s">
        <v>5402</v>
      </c>
      <c r="V120" s="32" t="s">
        <v>2746</v>
      </c>
      <c r="W120" s="34">
        <v>46054</v>
      </c>
      <c r="X120" s="34">
        <v>46266</v>
      </c>
      <c r="Y120" s="68"/>
    </row>
    <row r="121" ht="204" spans="1:25">
      <c r="A121" s="32">
        <v>112</v>
      </c>
      <c r="B121" s="32" t="s">
        <v>3217</v>
      </c>
      <c r="C121" s="32" t="s">
        <v>3282</v>
      </c>
      <c r="D121" s="32" t="s">
        <v>3283</v>
      </c>
      <c r="E121" s="32" t="s">
        <v>5586</v>
      </c>
      <c r="F121" s="32" t="s">
        <v>5116</v>
      </c>
      <c r="G121" s="32" t="s">
        <v>5587</v>
      </c>
      <c r="H121" s="32" t="s">
        <v>2742</v>
      </c>
      <c r="I121" s="298" t="s">
        <v>5588</v>
      </c>
      <c r="J121" s="291">
        <v>201.7</v>
      </c>
      <c r="K121" s="291">
        <v>200</v>
      </c>
      <c r="L121" s="60">
        <v>0</v>
      </c>
      <c r="M121" s="60">
        <f t="shared" si="2"/>
        <v>1.69999999999999</v>
      </c>
      <c r="N121" s="32" t="s">
        <v>5589</v>
      </c>
      <c r="O121" s="68" t="s">
        <v>3225</v>
      </c>
      <c r="P121" s="32">
        <v>7703</v>
      </c>
      <c r="Q121" s="32" t="s">
        <v>2747</v>
      </c>
      <c r="R121" s="32" t="s">
        <v>2747</v>
      </c>
      <c r="S121" s="32" t="s">
        <v>2747</v>
      </c>
      <c r="T121" s="32" t="s">
        <v>5028</v>
      </c>
      <c r="U121" s="32" t="s">
        <v>5590</v>
      </c>
      <c r="V121" s="32" t="s">
        <v>2746</v>
      </c>
      <c r="W121" s="34">
        <v>46054</v>
      </c>
      <c r="X121" s="34">
        <v>46266</v>
      </c>
      <c r="Y121" s="68"/>
    </row>
    <row r="122" ht="60" spans="1:25">
      <c r="A122" s="32">
        <v>113</v>
      </c>
      <c r="B122" s="32" t="s">
        <v>3217</v>
      </c>
      <c r="C122" s="32" t="s">
        <v>3544</v>
      </c>
      <c r="D122" s="29" t="s">
        <v>5551</v>
      </c>
      <c r="E122" s="47" t="s">
        <v>5591</v>
      </c>
      <c r="F122" s="32" t="s">
        <v>5174</v>
      </c>
      <c r="G122" s="32" t="s">
        <v>5592</v>
      </c>
      <c r="H122" s="32" t="s">
        <v>2742</v>
      </c>
      <c r="I122" s="287" t="s">
        <v>5593</v>
      </c>
      <c r="J122" s="305">
        <v>42</v>
      </c>
      <c r="K122" s="305">
        <v>42</v>
      </c>
      <c r="L122" s="60">
        <v>0</v>
      </c>
      <c r="M122" s="60">
        <f t="shared" si="2"/>
        <v>0</v>
      </c>
      <c r="N122" s="287" t="s">
        <v>5594</v>
      </c>
      <c r="O122" s="68" t="s">
        <v>3225</v>
      </c>
      <c r="P122" s="32">
        <v>7500</v>
      </c>
      <c r="Q122" s="32" t="s">
        <v>2747</v>
      </c>
      <c r="R122" s="32" t="s">
        <v>2747</v>
      </c>
      <c r="S122" s="32" t="s">
        <v>2747</v>
      </c>
      <c r="T122" s="32" t="s">
        <v>5028</v>
      </c>
      <c r="U122" s="32" t="s">
        <v>5592</v>
      </c>
      <c r="V122" s="32" t="s">
        <v>2746</v>
      </c>
      <c r="W122" s="34" t="s">
        <v>2816</v>
      </c>
      <c r="X122" s="293" t="s">
        <v>3148</v>
      </c>
      <c r="Y122" s="68"/>
    </row>
    <row r="123" ht="216.75" spans="1:25">
      <c r="A123" s="32">
        <v>114</v>
      </c>
      <c r="B123" s="29" t="s">
        <v>5549</v>
      </c>
      <c r="C123" s="32" t="s">
        <v>3544</v>
      </c>
      <c r="D123" s="29" t="s">
        <v>5551</v>
      </c>
      <c r="E123" s="29" t="s">
        <v>5595</v>
      </c>
      <c r="F123" s="32" t="s">
        <v>5174</v>
      </c>
      <c r="G123" s="32" t="s">
        <v>5596</v>
      </c>
      <c r="H123" s="32" t="s">
        <v>2742</v>
      </c>
      <c r="I123" s="39" t="s">
        <v>5597</v>
      </c>
      <c r="J123" s="305">
        <v>93.41</v>
      </c>
      <c r="K123" s="305">
        <v>90</v>
      </c>
      <c r="L123" s="60">
        <v>0</v>
      </c>
      <c r="M123" s="60">
        <f t="shared" si="2"/>
        <v>3.41</v>
      </c>
      <c r="N123" s="68" t="s">
        <v>5598</v>
      </c>
      <c r="O123" s="68" t="s">
        <v>3225</v>
      </c>
      <c r="P123" s="32">
        <v>41560</v>
      </c>
      <c r="Q123" s="32" t="s">
        <v>2747</v>
      </c>
      <c r="R123" s="32" t="s">
        <v>2747</v>
      </c>
      <c r="S123" s="32" t="s">
        <v>2747</v>
      </c>
      <c r="T123" s="32" t="s">
        <v>5028</v>
      </c>
      <c r="U123" s="32" t="s">
        <v>5596</v>
      </c>
      <c r="V123" s="32" t="s">
        <v>2746</v>
      </c>
      <c r="W123" s="34" t="s">
        <v>2816</v>
      </c>
      <c r="X123" s="293" t="s">
        <v>3148</v>
      </c>
      <c r="Y123" s="284"/>
    </row>
    <row r="124" ht="241.5" spans="1:25">
      <c r="A124" s="32">
        <v>115</v>
      </c>
      <c r="B124" s="32" t="s">
        <v>3217</v>
      </c>
      <c r="C124" s="32" t="s">
        <v>3544</v>
      </c>
      <c r="D124" s="29" t="s">
        <v>5551</v>
      </c>
      <c r="E124" s="29" t="s">
        <v>5599</v>
      </c>
      <c r="F124" s="32" t="s">
        <v>5174</v>
      </c>
      <c r="G124" s="32" t="s">
        <v>5600</v>
      </c>
      <c r="H124" s="32" t="s">
        <v>2742</v>
      </c>
      <c r="I124" s="68" t="s">
        <v>5601</v>
      </c>
      <c r="J124" s="305">
        <v>93.11</v>
      </c>
      <c r="K124" s="305">
        <v>90</v>
      </c>
      <c r="L124" s="60">
        <v>0</v>
      </c>
      <c r="M124" s="60">
        <f t="shared" si="2"/>
        <v>3.11</v>
      </c>
      <c r="N124" s="68" t="s">
        <v>5602</v>
      </c>
      <c r="O124" s="68" t="s">
        <v>3225</v>
      </c>
      <c r="P124" s="32">
        <v>346</v>
      </c>
      <c r="Q124" s="32" t="s">
        <v>2747</v>
      </c>
      <c r="R124" s="32" t="s">
        <v>2747</v>
      </c>
      <c r="S124" s="32" t="s">
        <v>2747</v>
      </c>
      <c r="T124" s="32" t="s">
        <v>5028</v>
      </c>
      <c r="U124" s="32" t="s">
        <v>5600</v>
      </c>
      <c r="V124" s="32" t="s">
        <v>2746</v>
      </c>
      <c r="W124" s="34" t="s">
        <v>2816</v>
      </c>
      <c r="X124" s="293" t="s">
        <v>3148</v>
      </c>
      <c r="Y124" s="68"/>
    </row>
    <row r="125" ht="126.75" spans="1:25">
      <c r="A125" s="32">
        <v>116</v>
      </c>
      <c r="B125" s="68" t="s">
        <v>3217</v>
      </c>
      <c r="C125" s="32" t="s">
        <v>3282</v>
      </c>
      <c r="D125" s="32" t="s">
        <v>3283</v>
      </c>
      <c r="E125" s="350" t="s">
        <v>5603</v>
      </c>
      <c r="F125" s="29" t="s">
        <v>5194</v>
      </c>
      <c r="G125" s="29" t="s">
        <v>5419</v>
      </c>
      <c r="H125" s="29" t="s">
        <v>2757</v>
      </c>
      <c r="I125" s="40" t="s">
        <v>5604</v>
      </c>
      <c r="J125" s="16">
        <v>295</v>
      </c>
      <c r="K125" s="62">
        <v>0</v>
      </c>
      <c r="L125" s="62">
        <v>295</v>
      </c>
      <c r="M125" s="60">
        <f t="shared" si="2"/>
        <v>0</v>
      </c>
      <c r="N125" s="306" t="s">
        <v>5605</v>
      </c>
      <c r="O125" s="68" t="s">
        <v>3225</v>
      </c>
      <c r="P125" s="29">
        <v>756</v>
      </c>
      <c r="Q125" s="29" t="s">
        <v>2762</v>
      </c>
      <c r="R125" s="29" t="s">
        <v>2762</v>
      </c>
      <c r="S125" s="29" t="s">
        <v>2762</v>
      </c>
      <c r="T125" s="29" t="s">
        <v>5076</v>
      </c>
      <c r="U125" s="29" t="s">
        <v>5606</v>
      </c>
      <c r="V125" s="29" t="s">
        <v>2763</v>
      </c>
      <c r="W125" s="43" t="s">
        <v>5199</v>
      </c>
      <c r="X125" s="307" t="s">
        <v>5200</v>
      </c>
      <c r="Y125" s="29"/>
    </row>
    <row r="126" ht="164.25" spans="1:25">
      <c r="A126" s="32">
        <v>117</v>
      </c>
      <c r="B126" s="68" t="s">
        <v>3217</v>
      </c>
      <c r="C126" s="32" t="s">
        <v>3282</v>
      </c>
      <c r="D126" s="32" t="s">
        <v>3283</v>
      </c>
      <c r="E126" s="351" t="s">
        <v>5607</v>
      </c>
      <c r="F126" s="29" t="s">
        <v>5194</v>
      </c>
      <c r="G126" s="29" t="s">
        <v>5608</v>
      </c>
      <c r="H126" s="29" t="s">
        <v>2757</v>
      </c>
      <c r="I126" s="40" t="s">
        <v>5609</v>
      </c>
      <c r="J126" s="16">
        <v>95</v>
      </c>
      <c r="K126" s="62">
        <v>0</v>
      </c>
      <c r="L126" s="62">
        <v>95</v>
      </c>
      <c r="M126" s="60">
        <f t="shared" si="2"/>
        <v>0</v>
      </c>
      <c r="N126" s="306" t="s">
        <v>5610</v>
      </c>
      <c r="O126" s="68" t="s">
        <v>3225</v>
      </c>
      <c r="P126" s="29">
        <v>185</v>
      </c>
      <c r="Q126" s="29" t="s">
        <v>2762</v>
      </c>
      <c r="R126" s="29" t="s">
        <v>2762</v>
      </c>
      <c r="S126" s="29" t="s">
        <v>2762</v>
      </c>
      <c r="T126" s="29" t="s">
        <v>5076</v>
      </c>
      <c r="U126" s="29" t="s">
        <v>5608</v>
      </c>
      <c r="V126" s="29" t="s">
        <v>2763</v>
      </c>
      <c r="W126" s="43" t="s">
        <v>5199</v>
      </c>
      <c r="X126" s="307" t="s">
        <v>5200</v>
      </c>
      <c r="Y126" s="29"/>
    </row>
    <row r="127" ht="382.5" spans="1:25">
      <c r="A127" s="32">
        <v>118</v>
      </c>
      <c r="B127" s="29" t="s">
        <v>5549</v>
      </c>
      <c r="C127" s="32" t="s">
        <v>3282</v>
      </c>
      <c r="D127" s="29" t="s">
        <v>5611</v>
      </c>
      <c r="E127" s="29" t="s">
        <v>5612</v>
      </c>
      <c r="F127" s="29" t="s">
        <v>5212</v>
      </c>
      <c r="G127" s="29" t="s">
        <v>5613</v>
      </c>
      <c r="H127" s="29" t="s">
        <v>2757</v>
      </c>
      <c r="I127" s="306" t="s">
        <v>5614</v>
      </c>
      <c r="J127" s="62">
        <v>150.04</v>
      </c>
      <c r="K127" s="62">
        <v>150</v>
      </c>
      <c r="L127" s="60">
        <v>0</v>
      </c>
      <c r="M127" s="60">
        <f t="shared" si="2"/>
        <v>0.039999999999992</v>
      </c>
      <c r="N127" s="39" t="s">
        <v>5615</v>
      </c>
      <c r="O127" s="68" t="s">
        <v>3225</v>
      </c>
      <c r="P127" s="29">
        <v>5098</v>
      </c>
      <c r="Q127" s="29" t="s">
        <v>2762</v>
      </c>
      <c r="R127" s="29" t="s">
        <v>2762</v>
      </c>
      <c r="S127" s="29" t="s">
        <v>2762</v>
      </c>
      <c r="T127" s="29" t="s">
        <v>5076</v>
      </c>
      <c r="U127" s="29" t="s">
        <v>5616</v>
      </c>
      <c r="V127" s="29" t="s">
        <v>2763</v>
      </c>
      <c r="W127" s="43">
        <v>46054</v>
      </c>
      <c r="X127" s="43">
        <v>46357</v>
      </c>
      <c r="Y127" s="39"/>
    </row>
    <row r="128" ht="138.75" spans="1:25">
      <c r="A128" s="32">
        <v>119</v>
      </c>
      <c r="B128" s="32" t="s">
        <v>3217</v>
      </c>
      <c r="C128" s="32" t="s">
        <v>3282</v>
      </c>
      <c r="D128" s="32" t="s">
        <v>3283</v>
      </c>
      <c r="E128" s="32" t="s">
        <v>5617</v>
      </c>
      <c r="F128" s="32" t="s">
        <v>5223</v>
      </c>
      <c r="G128" s="32" t="s">
        <v>5618</v>
      </c>
      <c r="H128" s="58" t="s">
        <v>2742</v>
      </c>
      <c r="I128" s="68" t="s">
        <v>5619</v>
      </c>
      <c r="J128" s="32">
        <v>103</v>
      </c>
      <c r="K128" s="32">
        <v>103</v>
      </c>
      <c r="L128" s="60">
        <v>0</v>
      </c>
      <c r="M128" s="60">
        <f t="shared" si="2"/>
        <v>0</v>
      </c>
      <c r="N128" s="68" t="s">
        <v>5620</v>
      </c>
      <c r="O128" s="68" t="s">
        <v>3225</v>
      </c>
      <c r="P128" s="32">
        <v>1251</v>
      </c>
      <c r="Q128" s="32" t="s">
        <v>2747</v>
      </c>
      <c r="R128" s="32" t="s">
        <v>2747</v>
      </c>
      <c r="S128" s="32" t="s">
        <v>2747</v>
      </c>
      <c r="T128" s="32" t="s">
        <v>5028</v>
      </c>
      <c r="U128" s="32" t="s">
        <v>5618</v>
      </c>
      <c r="V128" s="32" t="s">
        <v>2746</v>
      </c>
      <c r="W128" s="34">
        <v>46082</v>
      </c>
      <c r="X128" s="34">
        <v>46235</v>
      </c>
      <c r="Y128" s="317"/>
    </row>
    <row r="129" ht="49.5" spans="1:25">
      <c r="A129" s="32">
        <v>120</v>
      </c>
      <c r="B129" s="68" t="s">
        <v>3217</v>
      </c>
      <c r="C129" s="32" t="s">
        <v>3282</v>
      </c>
      <c r="D129" s="32" t="s">
        <v>3283</v>
      </c>
      <c r="E129" s="32" t="s">
        <v>5621</v>
      </c>
      <c r="F129" s="32" t="s">
        <v>5223</v>
      </c>
      <c r="G129" s="32" t="s">
        <v>5622</v>
      </c>
      <c r="H129" s="58" t="s">
        <v>2742</v>
      </c>
      <c r="I129" s="68" t="s">
        <v>5623</v>
      </c>
      <c r="J129" s="32">
        <v>65</v>
      </c>
      <c r="K129" s="32">
        <v>65</v>
      </c>
      <c r="L129" s="60">
        <v>0</v>
      </c>
      <c r="M129" s="60">
        <f t="shared" si="2"/>
        <v>0</v>
      </c>
      <c r="N129" s="68" t="s">
        <v>5624</v>
      </c>
      <c r="O129" s="68" t="s">
        <v>3225</v>
      </c>
      <c r="P129" s="32">
        <v>1116</v>
      </c>
      <c r="Q129" s="32" t="s">
        <v>2747</v>
      </c>
      <c r="R129" s="32" t="s">
        <v>2747</v>
      </c>
      <c r="S129" s="32" t="s">
        <v>2747</v>
      </c>
      <c r="T129" s="32" t="s">
        <v>5028</v>
      </c>
      <c r="U129" s="32" t="s">
        <v>5622</v>
      </c>
      <c r="V129" s="32" t="s">
        <v>2746</v>
      </c>
      <c r="W129" s="34">
        <v>46082</v>
      </c>
      <c r="X129" s="34">
        <v>46204</v>
      </c>
      <c r="Y129" s="317"/>
    </row>
    <row r="130" ht="60" spans="1:25">
      <c r="A130" s="32">
        <v>121</v>
      </c>
      <c r="B130" s="32" t="s">
        <v>3217</v>
      </c>
      <c r="C130" s="32" t="s">
        <v>3544</v>
      </c>
      <c r="D130" s="29" t="s">
        <v>5551</v>
      </c>
      <c r="E130" s="32" t="s">
        <v>5625</v>
      </c>
      <c r="F130" s="32" t="s">
        <v>5223</v>
      </c>
      <c r="G130" s="32" t="s">
        <v>5241</v>
      </c>
      <c r="H130" s="32" t="s">
        <v>2742</v>
      </c>
      <c r="I130" s="39" t="s">
        <v>5626</v>
      </c>
      <c r="J130" s="29">
        <v>30</v>
      </c>
      <c r="K130" s="29">
        <v>30</v>
      </c>
      <c r="L130" s="60">
        <v>0</v>
      </c>
      <c r="M130" s="60">
        <f t="shared" si="2"/>
        <v>0</v>
      </c>
      <c r="N130" s="68" t="s">
        <v>5627</v>
      </c>
      <c r="O130" s="68" t="s">
        <v>3225</v>
      </c>
      <c r="P130" s="32">
        <v>1800</v>
      </c>
      <c r="Q130" s="32" t="s">
        <v>2747</v>
      </c>
      <c r="R130" s="32" t="s">
        <v>2747</v>
      </c>
      <c r="S130" s="32" t="s">
        <v>2747</v>
      </c>
      <c r="T130" s="32" t="s">
        <v>5028</v>
      </c>
      <c r="U130" s="32" t="s">
        <v>5241</v>
      </c>
      <c r="V130" s="32" t="s">
        <v>2746</v>
      </c>
      <c r="W130" s="34">
        <v>46082</v>
      </c>
      <c r="X130" s="34">
        <v>46143</v>
      </c>
      <c r="Y130" s="68"/>
    </row>
    <row r="131" ht="165" spans="1:25">
      <c r="A131" s="32">
        <v>122</v>
      </c>
      <c r="B131" s="68" t="s">
        <v>3217</v>
      </c>
      <c r="C131" s="68" t="s">
        <v>3544</v>
      </c>
      <c r="D131" s="68" t="s">
        <v>3271</v>
      </c>
      <c r="E131" s="68" t="s">
        <v>5628</v>
      </c>
      <c r="F131" s="68" t="s">
        <v>5561</v>
      </c>
      <c r="G131" s="68" t="s">
        <v>5629</v>
      </c>
      <c r="H131" s="32" t="s">
        <v>2742</v>
      </c>
      <c r="I131" s="68" t="s">
        <v>5630</v>
      </c>
      <c r="J131" s="32">
        <v>113</v>
      </c>
      <c r="K131" s="32">
        <v>113</v>
      </c>
      <c r="L131" s="60">
        <v>0</v>
      </c>
      <c r="M131" s="60">
        <f t="shared" si="2"/>
        <v>0</v>
      </c>
      <c r="N131" s="51" t="s">
        <v>5631</v>
      </c>
      <c r="O131" s="68" t="s">
        <v>3225</v>
      </c>
      <c r="P131" s="32">
        <v>2000</v>
      </c>
      <c r="Q131" s="32" t="s">
        <v>2747</v>
      </c>
      <c r="R131" s="32" t="s">
        <v>2747</v>
      </c>
      <c r="S131" s="32" t="s">
        <v>2747</v>
      </c>
      <c r="T131" s="68" t="s">
        <v>5271</v>
      </c>
      <c r="U131" s="32" t="s">
        <v>5629</v>
      </c>
      <c r="V131" s="32" t="s">
        <v>2746</v>
      </c>
      <c r="W131" s="34">
        <v>46023</v>
      </c>
      <c r="X131" s="34">
        <v>46174</v>
      </c>
      <c r="Y131" s="68"/>
    </row>
    <row r="132" ht="186.75" spans="1:25">
      <c r="A132" s="32">
        <v>123</v>
      </c>
      <c r="B132" s="68" t="s">
        <v>3217</v>
      </c>
      <c r="C132" s="68" t="s">
        <v>3544</v>
      </c>
      <c r="D132" s="68" t="s">
        <v>5507</v>
      </c>
      <c r="E132" s="68" t="s">
        <v>5632</v>
      </c>
      <c r="F132" s="68" t="s">
        <v>5561</v>
      </c>
      <c r="G132" s="68" t="s">
        <v>5633</v>
      </c>
      <c r="H132" s="32" t="s">
        <v>2742</v>
      </c>
      <c r="I132" s="68" t="s">
        <v>5634</v>
      </c>
      <c r="J132" s="32">
        <v>111</v>
      </c>
      <c r="K132" s="32">
        <v>110</v>
      </c>
      <c r="L132" s="60">
        <v>0</v>
      </c>
      <c r="M132" s="60">
        <f t="shared" si="2"/>
        <v>1</v>
      </c>
      <c r="N132" s="68" t="s">
        <v>5635</v>
      </c>
      <c r="O132" s="68" t="s">
        <v>3225</v>
      </c>
      <c r="P132" s="32">
        <v>3000</v>
      </c>
      <c r="Q132" s="32" t="s">
        <v>2747</v>
      </c>
      <c r="R132" s="32" t="s">
        <v>2747</v>
      </c>
      <c r="S132" s="32" t="s">
        <v>2747</v>
      </c>
      <c r="T132" s="68" t="s">
        <v>5271</v>
      </c>
      <c r="U132" s="32" t="s">
        <v>5636</v>
      </c>
      <c r="V132" s="32" t="s">
        <v>2746</v>
      </c>
      <c r="W132" s="34">
        <v>46023</v>
      </c>
      <c r="X132" s="34">
        <v>46174</v>
      </c>
      <c r="Y132" s="68"/>
    </row>
    <row r="133" ht="60.75" spans="1:25">
      <c r="A133" s="32">
        <v>124</v>
      </c>
      <c r="B133" s="68" t="s">
        <v>3217</v>
      </c>
      <c r="C133" s="68" t="s">
        <v>3544</v>
      </c>
      <c r="D133" s="68" t="s">
        <v>3271</v>
      </c>
      <c r="E133" s="68" t="s">
        <v>5637</v>
      </c>
      <c r="F133" s="68" t="s">
        <v>5561</v>
      </c>
      <c r="G133" s="68" t="s">
        <v>5638</v>
      </c>
      <c r="H133" s="68" t="s">
        <v>2742</v>
      </c>
      <c r="I133" s="68" t="s">
        <v>5639</v>
      </c>
      <c r="J133" s="32">
        <v>109</v>
      </c>
      <c r="K133" s="32">
        <v>109</v>
      </c>
      <c r="L133" s="60">
        <v>0</v>
      </c>
      <c r="M133" s="60">
        <f t="shared" si="2"/>
        <v>0</v>
      </c>
      <c r="N133" s="68" t="s">
        <v>5640</v>
      </c>
      <c r="O133" s="68" t="s">
        <v>3225</v>
      </c>
      <c r="P133" s="32">
        <v>2000</v>
      </c>
      <c r="Q133" s="32" t="s">
        <v>2747</v>
      </c>
      <c r="R133" s="32" t="s">
        <v>2747</v>
      </c>
      <c r="S133" s="32" t="s">
        <v>2747</v>
      </c>
      <c r="T133" s="68" t="s">
        <v>5271</v>
      </c>
      <c r="U133" s="32" t="s">
        <v>5638</v>
      </c>
      <c r="V133" s="32" t="s">
        <v>2746</v>
      </c>
      <c r="W133" s="34">
        <v>46023</v>
      </c>
      <c r="X133" s="34">
        <v>46174</v>
      </c>
      <c r="Y133" s="68"/>
    </row>
    <row r="134" ht="150.75" spans="1:25">
      <c r="A134" s="32">
        <v>125</v>
      </c>
      <c r="B134" s="68" t="s">
        <v>3217</v>
      </c>
      <c r="C134" s="32" t="s">
        <v>3282</v>
      </c>
      <c r="D134" s="32" t="s">
        <v>3283</v>
      </c>
      <c r="E134" s="68" t="s">
        <v>5641</v>
      </c>
      <c r="F134" s="68" t="s">
        <v>5223</v>
      </c>
      <c r="G134" s="68" t="s">
        <v>5642</v>
      </c>
      <c r="H134" s="68" t="s">
        <v>2742</v>
      </c>
      <c r="I134" s="68" t="s">
        <v>5643</v>
      </c>
      <c r="J134" s="32">
        <v>59</v>
      </c>
      <c r="K134" s="60">
        <v>0</v>
      </c>
      <c r="L134" s="32">
        <v>59</v>
      </c>
      <c r="M134" s="60">
        <f t="shared" si="2"/>
        <v>0</v>
      </c>
      <c r="N134" s="68" t="s">
        <v>5644</v>
      </c>
      <c r="O134" s="68" t="s">
        <v>3225</v>
      </c>
      <c r="P134" s="32">
        <v>1000</v>
      </c>
      <c r="Q134" s="32" t="s">
        <v>2747</v>
      </c>
      <c r="R134" s="32" t="s">
        <v>2747</v>
      </c>
      <c r="S134" s="32" t="s">
        <v>2747</v>
      </c>
      <c r="T134" s="68" t="s">
        <v>5271</v>
      </c>
      <c r="U134" s="32" t="s">
        <v>5642</v>
      </c>
      <c r="V134" s="32" t="s">
        <v>2746</v>
      </c>
      <c r="W134" s="34">
        <v>46023</v>
      </c>
      <c r="X134" s="34">
        <v>46174</v>
      </c>
      <c r="Y134" s="317"/>
    </row>
    <row r="135" ht="382.5" spans="1:25">
      <c r="A135" s="32">
        <v>126</v>
      </c>
      <c r="B135" s="68" t="s">
        <v>3217</v>
      </c>
      <c r="C135" s="68" t="s">
        <v>3544</v>
      </c>
      <c r="D135" s="68" t="s">
        <v>3271</v>
      </c>
      <c r="E135" s="68" t="s">
        <v>5645</v>
      </c>
      <c r="F135" s="68" t="s">
        <v>5083</v>
      </c>
      <c r="G135" s="68" t="s">
        <v>5646</v>
      </c>
      <c r="H135" s="68" t="s">
        <v>2742</v>
      </c>
      <c r="I135" s="68" t="s">
        <v>5647</v>
      </c>
      <c r="J135" s="32">
        <v>100</v>
      </c>
      <c r="K135" s="32">
        <v>100</v>
      </c>
      <c r="L135" s="60">
        <v>0</v>
      </c>
      <c r="M135" s="60">
        <f t="shared" si="2"/>
        <v>0</v>
      </c>
      <c r="N135" s="68" t="s">
        <v>5648</v>
      </c>
      <c r="O135" s="68" t="s">
        <v>3225</v>
      </c>
      <c r="P135" s="32">
        <v>3000</v>
      </c>
      <c r="Q135" s="32" t="s">
        <v>2747</v>
      </c>
      <c r="R135" s="32" t="s">
        <v>2747</v>
      </c>
      <c r="S135" s="32" t="s">
        <v>2747</v>
      </c>
      <c r="T135" s="68" t="s">
        <v>5271</v>
      </c>
      <c r="U135" s="32" t="s">
        <v>5646</v>
      </c>
      <c r="V135" s="32" t="s">
        <v>2746</v>
      </c>
      <c r="W135" s="34">
        <v>46023</v>
      </c>
      <c r="X135" s="34">
        <v>46174</v>
      </c>
      <c r="Y135" s="68"/>
    </row>
    <row r="136" ht="165" spans="1:25">
      <c r="A136" s="32">
        <v>127</v>
      </c>
      <c r="B136" s="68" t="s">
        <v>3217</v>
      </c>
      <c r="C136" s="68" t="s">
        <v>3544</v>
      </c>
      <c r="D136" s="68" t="s">
        <v>3271</v>
      </c>
      <c r="E136" s="68" t="s">
        <v>5649</v>
      </c>
      <c r="F136" s="68" t="s">
        <v>5083</v>
      </c>
      <c r="G136" s="68" t="s">
        <v>5650</v>
      </c>
      <c r="H136" s="68" t="s">
        <v>2742</v>
      </c>
      <c r="I136" s="68" t="s">
        <v>5651</v>
      </c>
      <c r="J136" s="32">
        <v>145</v>
      </c>
      <c r="K136" s="32">
        <v>145</v>
      </c>
      <c r="L136" s="60">
        <v>0</v>
      </c>
      <c r="M136" s="60">
        <f t="shared" si="2"/>
        <v>0</v>
      </c>
      <c r="N136" s="68" t="s">
        <v>5652</v>
      </c>
      <c r="O136" s="68" t="s">
        <v>3225</v>
      </c>
      <c r="P136" s="32">
        <v>1500</v>
      </c>
      <c r="Q136" s="32" t="s">
        <v>2747</v>
      </c>
      <c r="R136" s="32" t="s">
        <v>2747</v>
      </c>
      <c r="S136" s="32" t="s">
        <v>2747</v>
      </c>
      <c r="T136" s="68" t="s">
        <v>5271</v>
      </c>
      <c r="U136" s="32" t="s">
        <v>5650</v>
      </c>
      <c r="V136" s="32" t="s">
        <v>2746</v>
      </c>
      <c r="W136" s="34">
        <v>46023</v>
      </c>
      <c r="X136" s="34">
        <v>46174</v>
      </c>
      <c r="Y136" s="68"/>
    </row>
    <row r="137" ht="185.25" spans="1:25">
      <c r="A137" s="32">
        <v>128</v>
      </c>
      <c r="B137" s="68" t="s">
        <v>3217</v>
      </c>
      <c r="C137" s="68" t="s">
        <v>3544</v>
      </c>
      <c r="D137" s="68" t="s">
        <v>3271</v>
      </c>
      <c r="E137" s="68" t="s">
        <v>5653</v>
      </c>
      <c r="F137" s="68" t="s">
        <v>5083</v>
      </c>
      <c r="G137" s="68" t="s">
        <v>5084</v>
      </c>
      <c r="H137" s="68" t="s">
        <v>2742</v>
      </c>
      <c r="I137" s="68" t="s">
        <v>5654</v>
      </c>
      <c r="J137" s="32">
        <v>35</v>
      </c>
      <c r="K137" s="32">
        <v>35</v>
      </c>
      <c r="L137" s="60">
        <v>0</v>
      </c>
      <c r="M137" s="60">
        <f t="shared" si="2"/>
        <v>0</v>
      </c>
      <c r="N137" s="51" t="s">
        <v>5655</v>
      </c>
      <c r="O137" s="68" t="s">
        <v>3225</v>
      </c>
      <c r="P137" s="32">
        <v>2000</v>
      </c>
      <c r="Q137" s="32" t="s">
        <v>2747</v>
      </c>
      <c r="R137" s="32" t="s">
        <v>2747</v>
      </c>
      <c r="S137" s="32" t="s">
        <v>2747</v>
      </c>
      <c r="T137" s="68" t="s">
        <v>5271</v>
      </c>
      <c r="U137" s="32" t="s">
        <v>5084</v>
      </c>
      <c r="V137" s="32" t="s">
        <v>2746</v>
      </c>
      <c r="W137" s="34">
        <v>46023</v>
      </c>
      <c r="X137" s="34">
        <v>46174</v>
      </c>
      <c r="Y137" s="68"/>
    </row>
    <row r="138" ht="89.25" spans="1:25">
      <c r="A138" s="32">
        <v>129</v>
      </c>
      <c r="B138" s="68" t="s">
        <v>3217</v>
      </c>
      <c r="C138" s="32" t="s">
        <v>3282</v>
      </c>
      <c r="D138" s="32" t="s">
        <v>3283</v>
      </c>
      <c r="E138" s="68" t="s">
        <v>5656</v>
      </c>
      <c r="F138" s="68" t="s">
        <v>5223</v>
      </c>
      <c r="G138" s="68" t="s">
        <v>5239</v>
      </c>
      <c r="H138" s="68" t="s">
        <v>2742</v>
      </c>
      <c r="I138" s="68" t="s">
        <v>5657</v>
      </c>
      <c r="J138" s="32">
        <v>185</v>
      </c>
      <c r="K138" s="32">
        <v>185</v>
      </c>
      <c r="L138" s="60">
        <v>0</v>
      </c>
      <c r="M138" s="60">
        <f t="shared" si="2"/>
        <v>0</v>
      </c>
      <c r="N138" s="68" t="s">
        <v>5658</v>
      </c>
      <c r="O138" s="68" t="s">
        <v>3225</v>
      </c>
      <c r="P138" s="32">
        <v>500</v>
      </c>
      <c r="Q138" s="32" t="s">
        <v>2747</v>
      </c>
      <c r="R138" s="32" t="s">
        <v>2747</v>
      </c>
      <c r="S138" s="32" t="s">
        <v>2747</v>
      </c>
      <c r="T138" s="68" t="s">
        <v>5271</v>
      </c>
      <c r="U138" s="32" t="s">
        <v>5239</v>
      </c>
      <c r="V138" s="32" t="s">
        <v>2746</v>
      </c>
      <c r="W138" s="34">
        <v>46023</v>
      </c>
      <c r="X138" s="34">
        <v>46174</v>
      </c>
      <c r="Y138" s="68"/>
    </row>
    <row r="139" ht="60" spans="1:25">
      <c r="A139" s="32">
        <v>130</v>
      </c>
      <c r="B139" s="68" t="s">
        <v>3217</v>
      </c>
      <c r="C139" s="68" t="s">
        <v>3544</v>
      </c>
      <c r="D139" s="68" t="s">
        <v>3271</v>
      </c>
      <c r="E139" s="68" t="s">
        <v>5659</v>
      </c>
      <c r="F139" s="68" t="s">
        <v>5435</v>
      </c>
      <c r="G139" s="68" t="s">
        <v>5660</v>
      </c>
      <c r="H139" s="68" t="s">
        <v>2742</v>
      </c>
      <c r="I139" s="68" t="s">
        <v>5661</v>
      </c>
      <c r="J139" s="32">
        <v>104.76</v>
      </c>
      <c r="K139" s="32">
        <v>104.76</v>
      </c>
      <c r="L139" s="60">
        <v>0</v>
      </c>
      <c r="M139" s="60">
        <f t="shared" si="2"/>
        <v>0</v>
      </c>
      <c r="N139" s="68" t="s">
        <v>5662</v>
      </c>
      <c r="O139" s="68" t="s">
        <v>3225</v>
      </c>
      <c r="P139" s="32">
        <v>1000</v>
      </c>
      <c r="Q139" s="32" t="s">
        <v>2747</v>
      </c>
      <c r="R139" s="32" t="s">
        <v>2747</v>
      </c>
      <c r="S139" s="32" t="s">
        <v>2747</v>
      </c>
      <c r="T139" s="68" t="s">
        <v>5271</v>
      </c>
      <c r="U139" s="32" t="s">
        <v>5660</v>
      </c>
      <c r="V139" s="32" t="s">
        <v>2746</v>
      </c>
      <c r="W139" s="34">
        <v>46023</v>
      </c>
      <c r="X139" s="34">
        <v>46174</v>
      </c>
      <c r="Y139" s="68"/>
    </row>
    <row r="140" ht="110.25" spans="1:25">
      <c r="A140" s="32">
        <v>131</v>
      </c>
      <c r="B140" s="32" t="s">
        <v>3217</v>
      </c>
      <c r="C140" s="32" t="s">
        <v>3332</v>
      </c>
      <c r="D140" s="32" t="s">
        <v>3271</v>
      </c>
      <c r="E140" s="26" t="s">
        <v>5663</v>
      </c>
      <c r="F140" s="29" t="s">
        <v>5234</v>
      </c>
      <c r="G140" s="27" t="s">
        <v>5664</v>
      </c>
      <c r="H140" s="29" t="s">
        <v>2757</v>
      </c>
      <c r="I140" s="76" t="s">
        <v>5665</v>
      </c>
      <c r="J140" s="32">
        <v>133.56</v>
      </c>
      <c r="K140" s="32">
        <v>130</v>
      </c>
      <c r="L140" s="32">
        <v>0</v>
      </c>
      <c r="M140" s="32">
        <v>3.56</v>
      </c>
      <c r="N140" s="41" t="s">
        <v>5666</v>
      </c>
      <c r="O140" s="68"/>
      <c r="P140" s="32">
        <v>1583</v>
      </c>
      <c r="Q140" s="32" t="s">
        <v>2747</v>
      </c>
      <c r="R140" s="32" t="s">
        <v>2747</v>
      </c>
      <c r="S140" s="32" t="s">
        <v>2747</v>
      </c>
      <c r="T140" s="32" t="s">
        <v>5028</v>
      </c>
      <c r="U140" s="27" t="s">
        <v>5664</v>
      </c>
      <c r="V140" s="32" t="s">
        <v>2746</v>
      </c>
      <c r="W140" s="34">
        <v>46204</v>
      </c>
      <c r="X140" s="34">
        <v>46266</v>
      </c>
      <c r="Y140" s="68"/>
    </row>
    <row r="141" ht="338.25" spans="1:25">
      <c r="A141" s="32">
        <v>132</v>
      </c>
      <c r="B141" s="68" t="s">
        <v>3217</v>
      </c>
      <c r="C141" s="68" t="s">
        <v>3544</v>
      </c>
      <c r="D141" s="32" t="s">
        <v>3228</v>
      </c>
      <c r="E141" s="29" t="s">
        <v>5667</v>
      </c>
      <c r="F141" s="29" t="s">
        <v>5668</v>
      </c>
      <c r="G141" s="29" t="s">
        <v>5669</v>
      </c>
      <c r="H141" s="32" t="s">
        <v>2742</v>
      </c>
      <c r="I141" s="306" t="s">
        <v>5670</v>
      </c>
      <c r="J141" s="77">
        <f t="shared" ref="J141:J151" si="3">K141+L141+M141</f>
        <v>440.26</v>
      </c>
      <c r="K141" s="77">
        <v>300</v>
      </c>
      <c r="L141" s="77"/>
      <c r="M141" s="62">
        <v>140.26</v>
      </c>
      <c r="N141" s="39" t="s">
        <v>5671</v>
      </c>
      <c r="O141" s="287" t="s">
        <v>3225</v>
      </c>
      <c r="P141" s="29">
        <v>7000</v>
      </c>
      <c r="Q141" s="32" t="s">
        <v>2747</v>
      </c>
      <c r="R141" s="32" t="s">
        <v>2747</v>
      </c>
      <c r="S141" s="32" t="s">
        <v>2747</v>
      </c>
      <c r="T141" s="32" t="s">
        <v>5672</v>
      </c>
      <c r="U141" s="29" t="s">
        <v>5669</v>
      </c>
      <c r="V141" s="32" t="s">
        <v>2746</v>
      </c>
      <c r="W141" s="34">
        <v>46204</v>
      </c>
      <c r="X141" s="34">
        <v>46368</v>
      </c>
      <c r="Y141" s="308"/>
    </row>
    <row r="142" ht="409.5" spans="1:25">
      <c r="A142" s="32">
        <v>133</v>
      </c>
      <c r="B142" s="32" t="s">
        <v>3217</v>
      </c>
      <c r="C142" s="32" t="s">
        <v>3544</v>
      </c>
      <c r="D142" s="32" t="s">
        <v>3271</v>
      </c>
      <c r="E142" s="32" t="s">
        <v>5673</v>
      </c>
      <c r="F142" s="32" t="s">
        <v>5094</v>
      </c>
      <c r="G142" s="32" t="s">
        <v>5674</v>
      </c>
      <c r="H142" s="32" t="s">
        <v>2742</v>
      </c>
      <c r="I142" s="68" t="s">
        <v>5675</v>
      </c>
      <c r="J142" s="77">
        <f t="shared" si="3"/>
        <v>80.2228</v>
      </c>
      <c r="K142" s="62">
        <v>80</v>
      </c>
      <c r="L142" s="291"/>
      <c r="M142" s="62">
        <v>0.222800000000007</v>
      </c>
      <c r="N142" s="40" t="s">
        <v>5676</v>
      </c>
      <c r="O142" s="287" t="s">
        <v>3225</v>
      </c>
      <c r="P142" s="32">
        <v>2600</v>
      </c>
      <c r="Q142" s="58" t="s">
        <v>2747</v>
      </c>
      <c r="R142" s="58" t="s">
        <v>2747</v>
      </c>
      <c r="S142" s="32" t="s">
        <v>2747</v>
      </c>
      <c r="T142" s="32" t="s">
        <v>5028</v>
      </c>
      <c r="U142" s="32" t="s">
        <v>5677</v>
      </c>
      <c r="V142" s="32" t="s">
        <v>2746</v>
      </c>
      <c r="W142" s="327">
        <v>46174</v>
      </c>
      <c r="X142" s="327">
        <v>46266</v>
      </c>
      <c r="Y142" s="68"/>
    </row>
    <row r="143" ht="114.75" spans="1:25">
      <c r="A143" s="32">
        <v>134</v>
      </c>
      <c r="B143" s="32" t="s">
        <v>3217</v>
      </c>
      <c r="C143" s="32" t="s">
        <v>3218</v>
      </c>
      <c r="D143" s="32" t="s">
        <v>5678</v>
      </c>
      <c r="E143" s="32" t="s">
        <v>5679</v>
      </c>
      <c r="F143" s="32" t="s">
        <v>5174</v>
      </c>
      <c r="G143" s="32" t="s">
        <v>5680</v>
      </c>
      <c r="H143" s="32" t="s">
        <v>2742</v>
      </c>
      <c r="I143" s="287" t="s">
        <v>5681</v>
      </c>
      <c r="J143" s="77">
        <f t="shared" si="3"/>
        <v>121.28</v>
      </c>
      <c r="K143" s="299">
        <v>121.28</v>
      </c>
      <c r="L143" s="299"/>
      <c r="M143" s="62">
        <v>0</v>
      </c>
      <c r="N143" s="39" t="s">
        <v>5682</v>
      </c>
      <c r="O143" s="287" t="s">
        <v>3225</v>
      </c>
      <c r="P143" s="32">
        <v>1420</v>
      </c>
      <c r="Q143" s="29" t="s">
        <v>2762</v>
      </c>
      <c r="R143" s="29" t="s">
        <v>2762</v>
      </c>
      <c r="S143" s="29" t="s">
        <v>2762</v>
      </c>
      <c r="T143" s="32" t="s">
        <v>5028</v>
      </c>
      <c r="U143" s="287" t="s">
        <v>5683</v>
      </c>
      <c r="V143" s="29" t="s">
        <v>2763</v>
      </c>
      <c r="W143" s="34">
        <v>46235</v>
      </c>
      <c r="X143" s="34">
        <v>46368</v>
      </c>
      <c r="Y143" s="352"/>
    </row>
    <row r="144" ht="102" spans="1:25">
      <c r="A144" s="32">
        <v>135</v>
      </c>
      <c r="B144" s="32" t="s">
        <v>3217</v>
      </c>
      <c r="C144" s="32" t="s">
        <v>3544</v>
      </c>
      <c r="D144" s="29" t="s">
        <v>5551</v>
      </c>
      <c r="E144" s="32" t="s">
        <v>5684</v>
      </c>
      <c r="F144" s="32" t="s">
        <v>5174</v>
      </c>
      <c r="G144" s="32" t="s">
        <v>5685</v>
      </c>
      <c r="H144" s="32" t="s">
        <v>2742</v>
      </c>
      <c r="I144" s="51" t="s">
        <v>5686</v>
      </c>
      <c r="J144" s="77">
        <f t="shared" si="3"/>
        <v>18</v>
      </c>
      <c r="K144" s="60">
        <v>18</v>
      </c>
      <c r="L144" s="60">
        <v>0</v>
      </c>
      <c r="M144" s="62">
        <v>0</v>
      </c>
      <c r="N144" s="68" t="s">
        <v>5687</v>
      </c>
      <c r="O144" s="68" t="s">
        <v>3225</v>
      </c>
      <c r="P144" s="32">
        <v>566</v>
      </c>
      <c r="Q144" s="68" t="s">
        <v>2747</v>
      </c>
      <c r="R144" s="68" t="s">
        <v>2747</v>
      </c>
      <c r="S144" s="68" t="s">
        <v>2747</v>
      </c>
      <c r="T144" s="32" t="s">
        <v>5028</v>
      </c>
      <c r="U144" s="68" t="s">
        <v>5685</v>
      </c>
      <c r="V144" s="32" t="s">
        <v>2746</v>
      </c>
      <c r="W144" s="34">
        <v>46174</v>
      </c>
      <c r="X144" s="34">
        <v>46368</v>
      </c>
      <c r="Y144" s="353"/>
    </row>
    <row r="145" ht="191.25" spans="1:25">
      <c r="A145" s="32">
        <v>136</v>
      </c>
      <c r="B145" s="32" t="s">
        <v>3217</v>
      </c>
      <c r="C145" s="32" t="s">
        <v>3544</v>
      </c>
      <c r="D145" s="29" t="s">
        <v>5688</v>
      </c>
      <c r="E145" s="32" t="s">
        <v>5689</v>
      </c>
      <c r="F145" s="32" t="s">
        <v>5174</v>
      </c>
      <c r="G145" s="32" t="s">
        <v>5680</v>
      </c>
      <c r="H145" s="32" t="s">
        <v>2742</v>
      </c>
      <c r="I145" s="68" t="s">
        <v>5690</v>
      </c>
      <c r="J145" s="77">
        <f t="shared" si="3"/>
        <v>200.25</v>
      </c>
      <c r="K145" s="60">
        <v>0</v>
      </c>
      <c r="L145" s="60">
        <v>200</v>
      </c>
      <c r="M145" s="62">
        <v>0.25</v>
      </c>
      <c r="N145" s="68" t="s">
        <v>5691</v>
      </c>
      <c r="O145" s="68" t="s">
        <v>3225</v>
      </c>
      <c r="P145" s="32">
        <v>17567</v>
      </c>
      <c r="Q145" s="68" t="s">
        <v>2747</v>
      </c>
      <c r="R145" s="68" t="s">
        <v>2747</v>
      </c>
      <c r="S145" s="68" t="s">
        <v>2747</v>
      </c>
      <c r="T145" s="32" t="s">
        <v>5028</v>
      </c>
      <c r="U145" s="68" t="s">
        <v>5683</v>
      </c>
      <c r="V145" s="32" t="s">
        <v>2746</v>
      </c>
      <c r="W145" s="34">
        <v>46175</v>
      </c>
      <c r="X145" s="34">
        <v>46368</v>
      </c>
      <c r="Y145" s="353"/>
    </row>
    <row r="146" ht="48.75" spans="1:25">
      <c r="A146" s="32">
        <v>137</v>
      </c>
      <c r="B146" s="32" t="s">
        <v>3217</v>
      </c>
      <c r="C146" s="32" t="s">
        <v>3544</v>
      </c>
      <c r="D146" s="29" t="s">
        <v>5688</v>
      </c>
      <c r="E146" s="32" t="s">
        <v>5692</v>
      </c>
      <c r="F146" s="32" t="s">
        <v>5174</v>
      </c>
      <c r="G146" s="32" t="s">
        <v>5693</v>
      </c>
      <c r="H146" s="32" t="s">
        <v>2742</v>
      </c>
      <c r="I146" s="354" t="s">
        <v>5694</v>
      </c>
      <c r="J146" s="77">
        <f t="shared" si="3"/>
        <v>68.12</v>
      </c>
      <c r="K146" s="60">
        <v>68</v>
      </c>
      <c r="L146" s="60">
        <v>0</v>
      </c>
      <c r="M146" s="62">
        <v>0.120000000000005</v>
      </c>
      <c r="N146" s="51" t="s">
        <v>5695</v>
      </c>
      <c r="O146" s="68" t="s">
        <v>3225</v>
      </c>
      <c r="P146" s="46">
        <v>4132</v>
      </c>
      <c r="Q146" s="68" t="s">
        <v>2747</v>
      </c>
      <c r="R146" s="68" t="s">
        <v>2747</v>
      </c>
      <c r="S146" s="68" t="s">
        <v>2747</v>
      </c>
      <c r="T146" s="32" t="s">
        <v>5028</v>
      </c>
      <c r="U146" s="68" t="s">
        <v>5696</v>
      </c>
      <c r="V146" s="32" t="s">
        <v>2746</v>
      </c>
      <c r="W146" s="34">
        <v>46176</v>
      </c>
      <c r="X146" s="34">
        <v>46368</v>
      </c>
      <c r="Y146" s="355"/>
    </row>
    <row r="147" ht="139.5" spans="1:25">
      <c r="A147" s="32">
        <v>138</v>
      </c>
      <c r="B147" s="338" t="s">
        <v>3217</v>
      </c>
      <c r="C147" s="32" t="s">
        <v>3544</v>
      </c>
      <c r="D147" s="356" t="s">
        <v>5697</v>
      </c>
      <c r="E147" s="356" t="s">
        <v>5698</v>
      </c>
      <c r="F147" s="32" t="s">
        <v>5174</v>
      </c>
      <c r="G147" s="356" t="s">
        <v>5600</v>
      </c>
      <c r="H147" s="338" t="s">
        <v>2742</v>
      </c>
      <c r="I147" s="357" t="s">
        <v>5699</v>
      </c>
      <c r="J147" s="77">
        <f t="shared" si="3"/>
        <v>265</v>
      </c>
      <c r="K147" s="60">
        <v>260</v>
      </c>
      <c r="L147" s="60"/>
      <c r="M147" s="62">
        <v>5</v>
      </c>
      <c r="N147" s="51" t="s">
        <v>5700</v>
      </c>
      <c r="O147" s="68" t="s">
        <v>3225</v>
      </c>
      <c r="P147" s="338">
        <v>16883</v>
      </c>
      <c r="Q147" s="68" t="s">
        <v>2747</v>
      </c>
      <c r="R147" s="68" t="s">
        <v>2747</v>
      </c>
      <c r="S147" s="68" t="s">
        <v>2747</v>
      </c>
      <c r="T147" s="32" t="s">
        <v>5028</v>
      </c>
      <c r="U147" s="356" t="s">
        <v>5600</v>
      </c>
      <c r="V147" s="32" t="s">
        <v>2746</v>
      </c>
      <c r="W147" s="34">
        <v>46179</v>
      </c>
      <c r="X147" s="34">
        <v>46368</v>
      </c>
      <c r="Y147" s="358"/>
    </row>
    <row r="148" ht="216" spans="1:25">
      <c r="A148" s="32">
        <v>139</v>
      </c>
      <c r="B148" s="338" t="s">
        <v>3217</v>
      </c>
      <c r="C148" s="32" t="s">
        <v>3544</v>
      </c>
      <c r="D148" s="68" t="s">
        <v>3271</v>
      </c>
      <c r="E148" s="357" t="s">
        <v>5701</v>
      </c>
      <c r="F148" s="357" t="s">
        <v>5116</v>
      </c>
      <c r="G148" s="357" t="s">
        <v>5702</v>
      </c>
      <c r="H148" s="338" t="s">
        <v>2742</v>
      </c>
      <c r="I148" s="357" t="s">
        <v>5703</v>
      </c>
      <c r="J148" s="77">
        <f t="shared" si="3"/>
        <v>100.2</v>
      </c>
      <c r="K148" s="357">
        <v>100.2</v>
      </c>
      <c r="L148" s="357"/>
      <c r="M148" s="357">
        <v>0</v>
      </c>
      <c r="N148" s="58" t="s">
        <v>5704</v>
      </c>
      <c r="O148" s="68" t="s">
        <v>3225</v>
      </c>
      <c r="P148" s="357">
        <v>2100</v>
      </c>
      <c r="Q148" s="68" t="s">
        <v>2747</v>
      </c>
      <c r="R148" s="68" t="s">
        <v>2747</v>
      </c>
      <c r="S148" s="68" t="s">
        <v>2747</v>
      </c>
      <c r="T148" s="32" t="s">
        <v>5028</v>
      </c>
      <c r="U148" s="60" t="s">
        <v>5705</v>
      </c>
      <c r="V148" s="32" t="s">
        <v>2746</v>
      </c>
      <c r="W148" s="34">
        <v>46179</v>
      </c>
      <c r="X148" s="34">
        <v>46368</v>
      </c>
      <c r="Y148" s="357"/>
    </row>
    <row r="149" ht="178.5" spans="1:25">
      <c r="A149" s="32">
        <v>140</v>
      </c>
      <c r="B149" s="39" t="s">
        <v>5549</v>
      </c>
      <c r="C149" s="29" t="s">
        <v>5550</v>
      </c>
      <c r="D149" s="29" t="s">
        <v>5551</v>
      </c>
      <c r="E149" s="336" t="s">
        <v>5706</v>
      </c>
      <c r="F149" s="29" t="s">
        <v>5194</v>
      </c>
      <c r="G149" s="29" t="s">
        <v>5424</v>
      </c>
      <c r="H149" s="29" t="s">
        <v>2757</v>
      </c>
      <c r="I149" s="329" t="s">
        <v>5707</v>
      </c>
      <c r="J149" s="77">
        <f t="shared" si="3"/>
        <v>92.04</v>
      </c>
      <c r="K149" s="62">
        <v>80</v>
      </c>
      <c r="L149" s="62"/>
      <c r="M149" s="62">
        <v>12.04</v>
      </c>
      <c r="N149" s="284" t="s">
        <v>5708</v>
      </c>
      <c r="O149" s="58" t="s">
        <v>3225</v>
      </c>
      <c r="P149" s="29">
        <v>756</v>
      </c>
      <c r="Q149" s="29" t="s">
        <v>2762</v>
      </c>
      <c r="R149" s="29" t="s">
        <v>2762</v>
      </c>
      <c r="S149" s="29" t="s">
        <v>2762</v>
      </c>
      <c r="T149" s="29" t="s">
        <v>5076</v>
      </c>
      <c r="U149" s="29" t="s">
        <v>5424</v>
      </c>
      <c r="V149" s="29" t="s">
        <v>2763</v>
      </c>
      <c r="W149" s="43">
        <v>46054</v>
      </c>
      <c r="X149" s="43">
        <v>46296</v>
      </c>
      <c r="Y149" s="359"/>
    </row>
    <row r="150" ht="216.75" spans="1:25">
      <c r="A150" s="32">
        <v>141</v>
      </c>
      <c r="B150" s="39" t="s">
        <v>5549</v>
      </c>
      <c r="C150" s="329" t="s">
        <v>3544</v>
      </c>
      <c r="D150" s="329" t="s">
        <v>5709</v>
      </c>
      <c r="E150" s="329" t="s">
        <v>5710</v>
      </c>
      <c r="F150" s="29" t="s">
        <v>5194</v>
      </c>
      <c r="G150" s="29" t="s">
        <v>5195</v>
      </c>
      <c r="H150" s="29" t="s">
        <v>2757</v>
      </c>
      <c r="I150" s="329" t="s">
        <v>5711</v>
      </c>
      <c r="J150" s="77">
        <f t="shared" si="3"/>
        <v>82.93</v>
      </c>
      <c r="K150" s="62">
        <v>80</v>
      </c>
      <c r="L150" s="360"/>
      <c r="M150" s="62">
        <v>2.93000000000001</v>
      </c>
      <c r="N150" s="58" t="s">
        <v>5712</v>
      </c>
      <c r="O150" s="58" t="s">
        <v>3225</v>
      </c>
      <c r="P150" s="29">
        <v>1400</v>
      </c>
      <c r="Q150" s="29" t="s">
        <v>2762</v>
      </c>
      <c r="R150" s="29" t="s">
        <v>2762</v>
      </c>
      <c r="S150" s="29" t="s">
        <v>2762</v>
      </c>
      <c r="T150" s="29" t="s">
        <v>5076</v>
      </c>
      <c r="U150" s="29" t="s">
        <v>5195</v>
      </c>
      <c r="V150" s="29" t="s">
        <v>2763</v>
      </c>
      <c r="W150" s="43">
        <v>46054</v>
      </c>
      <c r="X150" s="43">
        <v>46296</v>
      </c>
      <c r="Y150" s="359"/>
    </row>
    <row r="151" ht="241.5" spans="1:25">
      <c r="A151" s="32">
        <v>142</v>
      </c>
      <c r="B151" s="39" t="s">
        <v>5549</v>
      </c>
      <c r="C151" s="329" t="s">
        <v>3218</v>
      </c>
      <c r="D151" s="329" t="s">
        <v>5709</v>
      </c>
      <c r="E151" s="329" t="s">
        <v>5713</v>
      </c>
      <c r="F151" s="29" t="s">
        <v>5194</v>
      </c>
      <c r="G151" s="29" t="s">
        <v>5202</v>
      </c>
      <c r="H151" s="29" t="s">
        <v>2757</v>
      </c>
      <c r="I151" s="290" t="s">
        <v>5714</v>
      </c>
      <c r="J151" s="77">
        <f t="shared" si="3"/>
        <v>143.71</v>
      </c>
      <c r="K151" s="62"/>
      <c r="L151" s="62">
        <v>140</v>
      </c>
      <c r="M151" s="62">
        <v>3.71000000000001</v>
      </c>
      <c r="N151" s="306" t="s">
        <v>5715</v>
      </c>
      <c r="O151" s="62" t="s">
        <v>5716</v>
      </c>
      <c r="P151" s="58">
        <v>307</v>
      </c>
      <c r="Q151" s="29" t="s">
        <v>2762</v>
      </c>
      <c r="R151" s="29" t="s">
        <v>2762</v>
      </c>
      <c r="S151" s="29" t="s">
        <v>2762</v>
      </c>
      <c r="T151" s="29" t="s">
        <v>5076</v>
      </c>
      <c r="U151" s="58" t="s">
        <v>5717</v>
      </c>
      <c r="V151" s="29" t="s">
        <v>2763</v>
      </c>
      <c r="W151" s="43">
        <v>46054</v>
      </c>
      <c r="X151" s="43">
        <v>46296</v>
      </c>
      <c r="Y151" s="319"/>
    </row>
    <row r="152" ht="86.25" spans="1:25">
      <c r="A152" s="32">
        <v>143</v>
      </c>
      <c r="B152" s="39" t="s">
        <v>5549</v>
      </c>
      <c r="C152" s="329" t="s">
        <v>3218</v>
      </c>
      <c r="D152" s="361" t="s">
        <v>5718</v>
      </c>
      <c r="E152" s="362" t="s">
        <v>5719</v>
      </c>
      <c r="F152" s="29" t="s">
        <v>5194</v>
      </c>
      <c r="G152" s="68" t="s">
        <v>5720</v>
      </c>
      <c r="H152" s="29" t="s">
        <v>2757</v>
      </c>
      <c r="I152" s="363" t="s">
        <v>5721</v>
      </c>
      <c r="J152" s="77">
        <v>40</v>
      </c>
      <c r="K152" s="32">
        <v>40</v>
      </c>
      <c r="L152" s="32"/>
      <c r="M152" s="62"/>
      <c r="N152" s="68" t="s">
        <v>5722</v>
      </c>
      <c r="O152" s="62" t="s">
        <v>5716</v>
      </c>
      <c r="P152" s="29">
        <v>800</v>
      </c>
      <c r="Q152" s="29" t="s">
        <v>2762</v>
      </c>
      <c r="R152" s="29" t="s">
        <v>2762</v>
      </c>
      <c r="S152" s="29" t="s">
        <v>2762</v>
      </c>
      <c r="T152" s="29" t="s">
        <v>5076</v>
      </c>
      <c r="U152" s="32" t="s">
        <v>5720</v>
      </c>
      <c r="V152" s="330" t="s">
        <v>2746</v>
      </c>
      <c r="W152" s="34">
        <v>46174</v>
      </c>
      <c r="X152" s="43">
        <v>46357</v>
      </c>
      <c r="Y152" s="68"/>
    </row>
    <row r="153" ht="140.25" spans="1:25">
      <c r="A153" s="32">
        <v>144</v>
      </c>
      <c r="B153" s="364" t="s">
        <v>3217</v>
      </c>
      <c r="C153" s="68" t="s">
        <v>3544</v>
      </c>
      <c r="D153" s="68" t="s">
        <v>3271</v>
      </c>
      <c r="E153" s="68" t="s">
        <v>5723</v>
      </c>
      <c r="F153" s="68" t="s">
        <v>5435</v>
      </c>
      <c r="G153" s="68" t="s">
        <v>5436</v>
      </c>
      <c r="H153" s="68" t="s">
        <v>2742</v>
      </c>
      <c r="I153" s="68" t="s">
        <v>5724</v>
      </c>
      <c r="J153" s="77">
        <f>K153+L153+M153</f>
        <v>167.66</v>
      </c>
      <c r="K153" s="32">
        <v>160</v>
      </c>
      <c r="L153" s="32"/>
      <c r="M153" s="62">
        <v>7.66</v>
      </c>
      <c r="N153" s="68" t="s">
        <v>5725</v>
      </c>
      <c r="O153" s="32" t="s">
        <v>3225</v>
      </c>
      <c r="P153" s="29">
        <v>8140</v>
      </c>
      <c r="Q153" s="29" t="s">
        <v>2762</v>
      </c>
      <c r="R153" s="29" t="s">
        <v>2762</v>
      </c>
      <c r="S153" s="29" t="s">
        <v>2762</v>
      </c>
      <c r="T153" s="32" t="s">
        <v>5028</v>
      </c>
      <c r="U153" s="330" t="s">
        <v>5436</v>
      </c>
      <c r="V153" s="330" t="s">
        <v>2746</v>
      </c>
      <c r="W153" s="34">
        <v>46174</v>
      </c>
      <c r="X153" s="43">
        <v>46357</v>
      </c>
      <c r="Y153" s="68"/>
    </row>
    <row r="154" ht="88.5" spans="1:25">
      <c r="A154" s="32">
        <v>145</v>
      </c>
      <c r="B154" s="32" t="s">
        <v>3217</v>
      </c>
      <c r="C154" s="32" t="s">
        <v>3332</v>
      </c>
      <c r="D154" s="32" t="s">
        <v>3219</v>
      </c>
      <c r="E154" s="32" t="s">
        <v>5726</v>
      </c>
      <c r="F154" s="29" t="s">
        <v>5234</v>
      </c>
      <c r="G154" s="29" t="s">
        <v>5727</v>
      </c>
      <c r="H154" s="29" t="s">
        <v>2757</v>
      </c>
      <c r="I154" s="68" t="s">
        <v>5728</v>
      </c>
      <c r="J154" s="77">
        <f>K154+L154+M154</f>
        <v>201.96</v>
      </c>
      <c r="K154" s="32">
        <v>200</v>
      </c>
      <c r="L154" s="32">
        <v>0</v>
      </c>
      <c r="M154" s="62">
        <v>1.96000000000001</v>
      </c>
      <c r="N154" s="68" t="s">
        <v>5729</v>
      </c>
      <c r="O154" s="62" t="s">
        <v>5716</v>
      </c>
      <c r="P154" s="32">
        <v>582</v>
      </c>
      <c r="Q154" s="32" t="s">
        <v>2747</v>
      </c>
      <c r="R154" s="32" t="s">
        <v>2747</v>
      </c>
      <c r="S154" s="68"/>
      <c r="T154" s="29" t="s">
        <v>5076</v>
      </c>
      <c r="U154" s="29" t="s">
        <v>5727</v>
      </c>
      <c r="V154" s="32" t="s">
        <v>2746</v>
      </c>
      <c r="W154" s="34">
        <v>46204</v>
      </c>
      <c r="X154" s="34">
        <v>46266</v>
      </c>
      <c r="Y154" s="68"/>
    </row>
    <row r="155" ht="60.75" spans="1:25">
      <c r="A155" s="32">
        <v>146</v>
      </c>
      <c r="B155" s="39" t="s">
        <v>5549</v>
      </c>
      <c r="C155" s="362" t="s">
        <v>5550</v>
      </c>
      <c r="D155" s="362" t="s">
        <v>5730</v>
      </c>
      <c r="E155" s="39" t="s">
        <v>5731</v>
      </c>
      <c r="F155" s="29" t="s">
        <v>5234</v>
      </c>
      <c r="G155" s="29" t="s">
        <v>5450</v>
      </c>
      <c r="H155" s="29" t="s">
        <v>2757</v>
      </c>
      <c r="I155" s="39" t="s">
        <v>5732</v>
      </c>
      <c r="J155" s="77">
        <f>K155+L155+M155</f>
        <v>40</v>
      </c>
      <c r="K155" s="62"/>
      <c r="L155" s="62">
        <v>40</v>
      </c>
      <c r="M155" s="62">
        <v>0</v>
      </c>
      <c r="N155" s="68" t="s">
        <v>5733</v>
      </c>
      <c r="O155" s="62" t="s">
        <v>5716</v>
      </c>
      <c r="P155" s="29">
        <v>428</v>
      </c>
      <c r="Q155" s="32" t="s">
        <v>2747</v>
      </c>
      <c r="R155" s="32" t="s">
        <v>2747</v>
      </c>
      <c r="S155" s="29"/>
      <c r="T155" s="29" t="s">
        <v>5076</v>
      </c>
      <c r="U155" s="29" t="s">
        <v>5450</v>
      </c>
      <c r="V155" s="29" t="s">
        <v>2763</v>
      </c>
      <c r="W155" s="43">
        <v>46204</v>
      </c>
      <c r="X155" s="43">
        <v>46327</v>
      </c>
      <c r="Y155" s="359"/>
    </row>
    <row r="156" ht="101.25" spans="1:25">
      <c r="A156" s="32">
        <v>147</v>
      </c>
      <c r="B156" s="39" t="s">
        <v>5549</v>
      </c>
      <c r="C156" s="362" t="s">
        <v>5550</v>
      </c>
      <c r="D156" s="362" t="s">
        <v>5718</v>
      </c>
      <c r="E156" s="39" t="s">
        <v>5734</v>
      </c>
      <c r="F156" s="29" t="s">
        <v>5735</v>
      </c>
      <c r="G156" s="29" t="s">
        <v>5736</v>
      </c>
      <c r="H156" s="29" t="s">
        <v>2757</v>
      </c>
      <c r="I156" s="39" t="s">
        <v>5737</v>
      </c>
      <c r="J156" s="77">
        <f>K156+L156+M156</f>
        <v>113</v>
      </c>
      <c r="K156" s="62"/>
      <c r="L156" s="62">
        <v>113</v>
      </c>
      <c r="M156" s="62">
        <v>0</v>
      </c>
      <c r="N156" s="68" t="s">
        <v>5738</v>
      </c>
      <c r="O156" s="62" t="s">
        <v>5716</v>
      </c>
      <c r="P156" s="29">
        <v>2675</v>
      </c>
      <c r="Q156" s="32" t="s">
        <v>2747</v>
      </c>
      <c r="R156" s="32" t="s">
        <v>2747</v>
      </c>
      <c r="S156" s="29"/>
      <c r="T156" s="29" t="s">
        <v>5076</v>
      </c>
      <c r="U156" s="29" t="s">
        <v>5739</v>
      </c>
      <c r="V156" s="29" t="s">
        <v>2763</v>
      </c>
      <c r="W156" s="43">
        <v>46204</v>
      </c>
      <c r="X156" s="43">
        <v>46327</v>
      </c>
      <c r="Y156" s="359"/>
    </row>
    <row r="157" ht="114.75" spans="1:25">
      <c r="A157" s="32">
        <v>148</v>
      </c>
      <c r="B157" s="39" t="s">
        <v>5549</v>
      </c>
      <c r="C157" s="362" t="s">
        <v>5550</v>
      </c>
      <c r="D157" s="362" t="s">
        <v>5730</v>
      </c>
      <c r="E157" s="68" t="s">
        <v>5740</v>
      </c>
      <c r="F157" s="68" t="s">
        <v>5083</v>
      </c>
      <c r="G157" s="68" t="s">
        <v>5089</v>
      </c>
      <c r="H157" s="32" t="s">
        <v>2742</v>
      </c>
      <c r="I157" s="39" t="s">
        <v>5741</v>
      </c>
      <c r="J157" s="32">
        <f>K157+L157+M157</f>
        <v>103.65</v>
      </c>
      <c r="K157" s="32">
        <v>100</v>
      </c>
      <c r="L157" s="32">
        <v>0</v>
      </c>
      <c r="M157" s="32">
        <v>3.65</v>
      </c>
      <c r="N157" s="39" t="s">
        <v>5091</v>
      </c>
      <c r="O157" s="62" t="s">
        <v>5716</v>
      </c>
      <c r="P157" s="68">
        <v>1357</v>
      </c>
      <c r="Q157" s="68" t="s">
        <v>2747</v>
      </c>
      <c r="R157" s="68" t="s">
        <v>2747</v>
      </c>
      <c r="S157" s="68" t="s">
        <v>2747</v>
      </c>
      <c r="T157" s="68" t="s">
        <v>5028</v>
      </c>
      <c r="U157" s="68" t="s">
        <v>5089</v>
      </c>
      <c r="V157" s="68" t="s">
        <v>2746</v>
      </c>
      <c r="W157" s="69">
        <v>46244</v>
      </c>
      <c r="X157" s="69">
        <v>46357</v>
      </c>
      <c r="Y157" s="68" t="s">
        <v>5460</v>
      </c>
    </row>
    <row r="158" ht="73.5" spans="1:25">
      <c r="A158" s="32">
        <v>149</v>
      </c>
      <c r="B158" s="39" t="s">
        <v>5549</v>
      </c>
      <c r="C158" s="39" t="s">
        <v>5742</v>
      </c>
      <c r="D158" s="39" t="s">
        <v>5743</v>
      </c>
      <c r="E158" s="39" t="s">
        <v>5744</v>
      </c>
      <c r="F158" s="29" t="s">
        <v>5248</v>
      </c>
      <c r="G158" s="29" t="s">
        <v>5249</v>
      </c>
      <c r="H158" s="29" t="s">
        <v>2757</v>
      </c>
      <c r="I158" s="365" t="s">
        <v>5745</v>
      </c>
      <c r="J158" s="62">
        <v>60</v>
      </c>
      <c r="K158" s="62">
        <v>60</v>
      </c>
      <c r="L158" s="62"/>
      <c r="M158" s="60"/>
      <c r="N158" s="287" t="s">
        <v>5746</v>
      </c>
      <c r="O158" s="32" t="s">
        <v>3225</v>
      </c>
      <c r="P158" s="29">
        <v>6500</v>
      </c>
      <c r="Q158" s="29" t="s">
        <v>2762</v>
      </c>
      <c r="R158" s="29" t="s">
        <v>2762</v>
      </c>
      <c r="S158" s="29" t="s">
        <v>2762</v>
      </c>
      <c r="T158" s="29" t="s">
        <v>5076</v>
      </c>
      <c r="U158" s="29" t="s">
        <v>5076</v>
      </c>
      <c r="V158" s="29" t="s">
        <v>2763</v>
      </c>
      <c r="W158" s="43">
        <v>46204</v>
      </c>
      <c r="X158" s="43">
        <v>46327</v>
      </c>
      <c r="Y158" s="319"/>
    </row>
    <row r="159" spans="1:25">
      <c r="A159" s="334" t="s">
        <v>5747</v>
      </c>
      <c r="B159" s="317"/>
      <c r="C159" s="317"/>
      <c r="D159" s="317"/>
      <c r="E159" s="317"/>
      <c r="F159" s="317"/>
      <c r="G159" s="317"/>
      <c r="H159" s="317"/>
      <c r="I159" s="317"/>
      <c r="J159" s="274">
        <v>0</v>
      </c>
      <c r="K159" s="274">
        <v>0</v>
      </c>
      <c r="L159" s="274">
        <v>0</v>
      </c>
      <c r="M159" s="274">
        <v>0</v>
      </c>
      <c r="N159" s="317"/>
      <c r="O159" s="317"/>
      <c r="P159" s="317"/>
      <c r="Q159" s="317"/>
      <c r="R159" s="317"/>
      <c r="S159" s="317"/>
      <c r="T159" s="317"/>
      <c r="U159" s="317"/>
      <c r="V159" s="317"/>
      <c r="W159" s="317"/>
      <c r="X159" s="317"/>
      <c r="Y159" s="317"/>
    </row>
    <row r="160" spans="1:25">
      <c r="A160" s="32"/>
      <c r="B160" s="68"/>
      <c r="C160" s="68"/>
      <c r="D160" s="68"/>
      <c r="E160" s="68"/>
      <c r="F160" s="68"/>
      <c r="G160" s="68"/>
      <c r="H160" s="32"/>
      <c r="I160" s="68"/>
      <c r="J160" s="32"/>
      <c r="K160" s="32"/>
      <c r="L160" s="32"/>
      <c r="M160" s="32"/>
      <c r="N160" s="68"/>
      <c r="O160" s="68"/>
      <c r="P160" s="68"/>
      <c r="Q160" s="68"/>
      <c r="R160" s="68"/>
      <c r="S160" s="68"/>
      <c r="T160" s="68"/>
      <c r="U160" s="68"/>
      <c r="V160" s="68"/>
      <c r="W160" s="68"/>
      <c r="X160" s="68"/>
      <c r="Y160" s="68"/>
    </row>
    <row r="161" spans="1:25">
      <c r="A161" s="334" t="s">
        <v>5748</v>
      </c>
      <c r="B161" s="317"/>
      <c r="C161" s="317"/>
      <c r="D161" s="317"/>
      <c r="E161" s="317"/>
      <c r="F161" s="317"/>
      <c r="G161" s="317"/>
      <c r="H161" s="317"/>
      <c r="I161" s="317"/>
      <c r="J161" s="274">
        <v>480</v>
      </c>
      <c r="K161" s="274">
        <v>480</v>
      </c>
      <c r="L161" s="274">
        <v>0</v>
      </c>
      <c r="M161" s="274">
        <v>0</v>
      </c>
      <c r="N161" s="317"/>
      <c r="O161" s="317"/>
      <c r="P161" s="317"/>
      <c r="Q161" s="317"/>
      <c r="R161" s="317"/>
      <c r="S161" s="317"/>
      <c r="T161" s="317"/>
      <c r="U161" s="317"/>
      <c r="V161" s="317"/>
      <c r="W161" s="317"/>
      <c r="X161" s="317"/>
      <c r="Y161" s="317"/>
    </row>
    <row r="162" ht="50.25" spans="1:25">
      <c r="A162" s="32">
        <v>150</v>
      </c>
      <c r="B162" s="15" t="s">
        <v>5749</v>
      </c>
      <c r="C162" s="15" t="s">
        <v>5750</v>
      </c>
      <c r="D162" s="15" t="s">
        <v>5751</v>
      </c>
      <c r="E162" s="15" t="s">
        <v>5752</v>
      </c>
      <c r="F162" s="15" t="s">
        <v>5248</v>
      </c>
      <c r="G162" s="15" t="s">
        <v>5249</v>
      </c>
      <c r="H162" s="15" t="s">
        <v>2757</v>
      </c>
      <c r="I162" s="88" t="s">
        <v>5753</v>
      </c>
      <c r="J162" s="32">
        <v>240</v>
      </c>
      <c r="K162" s="32">
        <v>240</v>
      </c>
      <c r="L162" s="60">
        <v>0</v>
      </c>
      <c r="M162" s="60">
        <v>0</v>
      </c>
      <c r="N162" s="88" t="s">
        <v>5754</v>
      </c>
      <c r="O162" s="32" t="s">
        <v>3225</v>
      </c>
      <c r="P162" s="32">
        <v>1050</v>
      </c>
      <c r="Q162" s="32" t="s">
        <v>2746</v>
      </c>
      <c r="R162" s="32" t="s">
        <v>2747</v>
      </c>
      <c r="S162" s="32" t="s">
        <v>2747</v>
      </c>
      <c r="T162" s="338" t="s">
        <v>5028</v>
      </c>
      <c r="U162" s="29" t="s">
        <v>5076</v>
      </c>
      <c r="V162" s="15" t="s">
        <v>2763</v>
      </c>
      <c r="W162" s="92">
        <v>46082</v>
      </c>
      <c r="X162" s="92">
        <v>46204</v>
      </c>
      <c r="Y162" s="68"/>
    </row>
    <row r="163" ht="50.25" spans="1:25">
      <c r="A163" s="32">
        <v>151</v>
      </c>
      <c r="B163" s="15" t="s">
        <v>5749</v>
      </c>
      <c r="C163" s="15" t="s">
        <v>5750</v>
      </c>
      <c r="D163" s="15" t="s">
        <v>5751</v>
      </c>
      <c r="E163" s="15" t="s">
        <v>5755</v>
      </c>
      <c r="F163" s="15" t="s">
        <v>5248</v>
      </c>
      <c r="G163" s="15" t="s">
        <v>5249</v>
      </c>
      <c r="H163" s="15" t="s">
        <v>2757</v>
      </c>
      <c r="I163" s="88" t="s">
        <v>5756</v>
      </c>
      <c r="J163" s="32">
        <v>240</v>
      </c>
      <c r="K163" s="32">
        <v>240</v>
      </c>
      <c r="L163" s="60">
        <v>0</v>
      </c>
      <c r="M163" s="60">
        <v>0</v>
      </c>
      <c r="N163" s="88" t="s">
        <v>5754</v>
      </c>
      <c r="O163" s="32" t="s">
        <v>3225</v>
      </c>
      <c r="P163" s="32">
        <v>1050</v>
      </c>
      <c r="Q163" s="32" t="s">
        <v>2746</v>
      </c>
      <c r="R163" s="32" t="s">
        <v>2747</v>
      </c>
      <c r="S163" s="32" t="s">
        <v>2747</v>
      </c>
      <c r="T163" s="338" t="s">
        <v>5028</v>
      </c>
      <c r="U163" s="29" t="s">
        <v>5076</v>
      </c>
      <c r="V163" s="15" t="s">
        <v>2763</v>
      </c>
      <c r="W163" s="92">
        <v>46266</v>
      </c>
      <c r="X163" s="92">
        <v>46357</v>
      </c>
      <c r="Y163" s="68"/>
    </row>
    <row r="164" spans="1:25">
      <c r="A164" s="334" t="s">
        <v>5757</v>
      </c>
      <c r="B164" s="317"/>
      <c r="C164" s="317"/>
      <c r="D164" s="317"/>
      <c r="E164" s="317"/>
      <c r="F164" s="317"/>
      <c r="G164" s="317"/>
      <c r="H164" s="317"/>
      <c r="I164" s="317"/>
      <c r="J164" s="274"/>
      <c r="K164" s="274"/>
      <c r="L164" s="274"/>
      <c r="M164" s="274"/>
      <c r="N164" s="317"/>
      <c r="O164" s="317"/>
      <c r="P164" s="317"/>
      <c r="Q164" s="317"/>
      <c r="R164" s="317"/>
      <c r="S164" s="317"/>
      <c r="T164" s="317"/>
      <c r="U164" s="317"/>
      <c r="V164" s="317"/>
      <c r="W164" s="317"/>
      <c r="X164" s="317"/>
      <c r="Y164" s="317"/>
    </row>
    <row r="165" spans="1:25">
      <c r="A165" s="32"/>
      <c r="B165" s="68"/>
      <c r="C165" s="68"/>
      <c r="D165" s="68"/>
      <c r="E165" s="68"/>
      <c r="F165" s="68"/>
      <c r="G165" s="68"/>
      <c r="H165" s="32"/>
      <c r="I165" s="68"/>
      <c r="J165" s="32"/>
      <c r="K165" s="32"/>
      <c r="L165" s="32"/>
      <c r="M165" s="32"/>
      <c r="N165" s="68"/>
      <c r="O165" s="68"/>
      <c r="P165" s="68"/>
      <c r="Q165" s="68"/>
      <c r="R165" s="68"/>
      <c r="S165" s="68"/>
      <c r="T165" s="68"/>
      <c r="U165" s="68"/>
      <c r="V165" s="68"/>
      <c r="W165" s="68"/>
      <c r="X165" s="68"/>
      <c r="Y165" s="68"/>
    </row>
    <row r="166" spans="1:25">
      <c r="A166" s="334" t="s">
        <v>5758</v>
      </c>
      <c r="B166" s="317"/>
      <c r="C166" s="317"/>
      <c r="D166" s="317"/>
      <c r="E166" s="317"/>
      <c r="F166" s="317"/>
      <c r="G166" s="317"/>
      <c r="H166" s="317"/>
      <c r="I166" s="317"/>
      <c r="J166" s="274">
        <v>50</v>
      </c>
      <c r="K166" s="274">
        <v>20</v>
      </c>
      <c r="L166" s="274">
        <v>30</v>
      </c>
      <c r="M166" s="274">
        <v>0</v>
      </c>
      <c r="N166" s="317"/>
      <c r="O166" s="317"/>
      <c r="P166" s="317"/>
      <c r="Q166" s="317"/>
      <c r="R166" s="317"/>
      <c r="S166" s="317"/>
      <c r="T166" s="317"/>
      <c r="U166" s="317"/>
      <c r="V166" s="317"/>
      <c r="W166" s="317"/>
      <c r="X166" s="317"/>
      <c r="Y166" s="317"/>
    </row>
    <row r="167" ht="37.5" spans="1:25">
      <c r="A167" s="32">
        <v>152</v>
      </c>
      <c r="B167" s="349" t="s">
        <v>5759</v>
      </c>
      <c r="C167" s="349" t="s">
        <v>5759</v>
      </c>
      <c r="D167" s="349" t="s">
        <v>5759</v>
      </c>
      <c r="E167" s="349" t="s">
        <v>5760</v>
      </c>
      <c r="F167" s="349" t="s">
        <v>5248</v>
      </c>
      <c r="G167" s="15" t="s">
        <v>5249</v>
      </c>
      <c r="H167" s="349" t="s">
        <v>2757</v>
      </c>
      <c r="I167" s="336" t="s">
        <v>5761</v>
      </c>
      <c r="J167" s="366">
        <v>20</v>
      </c>
      <c r="K167" s="366">
        <v>20</v>
      </c>
      <c r="L167" s="60">
        <v>0</v>
      </c>
      <c r="M167" s="60">
        <v>0</v>
      </c>
      <c r="N167" s="336" t="s">
        <v>5762</v>
      </c>
      <c r="O167" s="29" t="s">
        <v>5716</v>
      </c>
      <c r="P167" s="15"/>
      <c r="Q167" s="15" t="s">
        <v>2762</v>
      </c>
      <c r="R167" s="15" t="s">
        <v>2762</v>
      </c>
      <c r="S167" s="15" t="s">
        <v>2762</v>
      </c>
      <c r="T167" s="29" t="s">
        <v>5076</v>
      </c>
      <c r="U167" s="29" t="s">
        <v>5076</v>
      </c>
      <c r="V167" s="29" t="s">
        <v>2763</v>
      </c>
      <c r="W167" s="43">
        <v>46023</v>
      </c>
      <c r="X167" s="43">
        <v>46357</v>
      </c>
      <c r="Y167" s="68"/>
    </row>
    <row r="168" ht="36.75" spans="1:25">
      <c r="A168" s="32">
        <v>153</v>
      </c>
      <c r="B168" s="349" t="s">
        <v>5759</v>
      </c>
      <c r="C168" s="349" t="s">
        <v>5759</v>
      </c>
      <c r="D168" s="349" t="s">
        <v>5759</v>
      </c>
      <c r="E168" s="367" t="s">
        <v>5763</v>
      </c>
      <c r="F168" s="349" t="s">
        <v>5248</v>
      </c>
      <c r="G168" s="29" t="s">
        <v>5249</v>
      </c>
      <c r="H168" s="349" t="s">
        <v>2757</v>
      </c>
      <c r="I168" s="336" t="s">
        <v>5764</v>
      </c>
      <c r="J168" s="62">
        <f>K168+L168+M168</f>
        <v>30</v>
      </c>
      <c r="K168" s="368"/>
      <c r="L168" s="366">
        <v>30</v>
      </c>
      <c r="M168" s="368">
        <v>0</v>
      </c>
      <c r="N168" s="336" t="s">
        <v>5765</v>
      </c>
      <c r="O168" s="29" t="s">
        <v>5716</v>
      </c>
      <c r="P168" s="29"/>
      <c r="Q168" s="29" t="s">
        <v>2762</v>
      </c>
      <c r="R168" s="29" t="s">
        <v>2762</v>
      </c>
      <c r="S168" s="29" t="s">
        <v>2762</v>
      </c>
      <c r="T168" s="29" t="s">
        <v>5076</v>
      </c>
      <c r="U168" s="29" t="s">
        <v>5076</v>
      </c>
      <c r="V168" s="29" t="s">
        <v>2763</v>
      </c>
      <c r="W168" s="43">
        <v>46204</v>
      </c>
      <c r="X168" s="43">
        <v>46357</v>
      </c>
      <c r="Y168" s="319"/>
    </row>
    <row r="169" spans="1:25">
      <c r="A169" s="334" t="s">
        <v>5766</v>
      </c>
      <c r="B169" s="317"/>
      <c r="C169" s="317"/>
      <c r="D169" s="317"/>
      <c r="E169" s="317"/>
      <c r="F169" s="317"/>
      <c r="G169" s="317"/>
      <c r="H169" s="317"/>
      <c r="I169" s="317"/>
      <c r="J169" s="274"/>
      <c r="K169" s="274"/>
      <c r="L169" s="274"/>
      <c r="M169" s="274"/>
      <c r="N169" s="317"/>
      <c r="O169" s="317"/>
      <c r="P169" s="317"/>
      <c r="Q169" s="317"/>
      <c r="R169" s="317"/>
      <c r="S169" s="317"/>
      <c r="T169" s="317"/>
      <c r="U169" s="317"/>
      <c r="V169" s="317"/>
      <c r="W169" s="317"/>
      <c r="X169" s="317"/>
      <c r="Y169" s="317"/>
    </row>
    <row r="170" spans="1:25">
      <c r="A170" s="32"/>
      <c r="B170" s="68"/>
      <c r="C170" s="68"/>
      <c r="D170" s="68"/>
      <c r="E170" s="68"/>
      <c r="F170" s="68"/>
      <c r="G170" s="68"/>
      <c r="H170" s="32"/>
      <c r="I170" s="68"/>
      <c r="J170" s="32"/>
      <c r="K170" s="32"/>
      <c r="L170" s="32"/>
      <c r="M170" s="32"/>
      <c r="N170" s="68"/>
      <c r="O170" s="68"/>
      <c r="P170" s="68"/>
      <c r="Q170" s="68"/>
      <c r="R170" s="68"/>
      <c r="S170" s="68"/>
      <c r="T170" s="68"/>
      <c r="U170" s="68"/>
      <c r="V170" s="68"/>
      <c r="W170" s="68"/>
      <c r="X170" s="68"/>
      <c r="Y170" s="68"/>
    </row>
  </sheetData>
  <autoFilter xmlns:etc="http://www.wps.cn/officeDocument/2017/etCustomData" ref="A1:Y1" etc:filterBottomFollowUsedRange="0">
    <extLst/>
  </autoFilter>
  <mergeCells count="47">
    <mergeCell ref="A1:Y1"/>
    <mergeCell ref="A2:C2"/>
    <mergeCell ref="E2:F2"/>
    <mergeCell ref="P2:Q2"/>
    <mergeCell ref="F3:G3"/>
    <mergeCell ref="J3:M3"/>
    <mergeCell ref="K4:L4"/>
    <mergeCell ref="A6:I6"/>
    <mergeCell ref="A7:I7"/>
    <mergeCell ref="N7:Y7"/>
    <mergeCell ref="A91:I91"/>
    <mergeCell ref="N91:Y91"/>
    <mergeCell ref="A96:I96"/>
    <mergeCell ref="N96:Y96"/>
    <mergeCell ref="A159:I159"/>
    <mergeCell ref="N159:Y159"/>
    <mergeCell ref="A161:I161"/>
    <mergeCell ref="N161:Y161"/>
    <mergeCell ref="A164:I164"/>
    <mergeCell ref="N164:Y164"/>
    <mergeCell ref="A166:I166"/>
    <mergeCell ref="N166:Y166"/>
    <mergeCell ref="A169:I169"/>
    <mergeCell ref="N169:Y169"/>
    <mergeCell ref="A3:A5"/>
    <mergeCell ref="B3:B5"/>
    <mergeCell ref="C3:C5"/>
    <mergeCell ref="D3:D5"/>
    <mergeCell ref="E3:E5"/>
    <mergeCell ref="F4:F5"/>
    <mergeCell ref="G4:G5"/>
    <mergeCell ref="H3:H5"/>
    <mergeCell ref="I3:I5"/>
    <mergeCell ref="J4:J5"/>
    <mergeCell ref="M4:M5"/>
    <mergeCell ref="N3:N5"/>
    <mergeCell ref="O3:O5"/>
    <mergeCell ref="P3:P5"/>
    <mergeCell ref="Q3:Q5"/>
    <mergeCell ref="R3:R5"/>
    <mergeCell ref="S3:S5"/>
    <mergeCell ref="T3:T5"/>
    <mergeCell ref="U3:U5"/>
    <mergeCell ref="V3:V5"/>
    <mergeCell ref="W3:W5"/>
    <mergeCell ref="X3:X5"/>
    <mergeCell ref="Y3:Y5"/>
  </mergeCells>
  <pageMargins left="0.75" right="0.75" top="1" bottom="1" header="0.5" footer="0.5"/>
  <pageSetup paperSize="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7"/>
  <sheetViews>
    <sheetView workbookViewId="0">
      <selection activeCell="A1" sqref="A1:W1"/>
    </sheetView>
  </sheetViews>
  <sheetFormatPr defaultColWidth="9" defaultRowHeight="13.5"/>
  <cols>
    <col min="10" max="10" width="42.875"/>
    <col min="11" max="11" width="30.375"/>
    <col min="15" max="15" width="29"/>
  </cols>
  <sheetData>
    <row r="1" ht="27" spans="1:23">
      <c r="A1" s="196" t="s">
        <v>5767</v>
      </c>
      <c r="B1" s="196"/>
      <c r="C1" s="196"/>
      <c r="D1" s="196"/>
      <c r="E1" s="196"/>
      <c r="F1" s="196"/>
      <c r="G1" s="196"/>
      <c r="H1" s="196"/>
      <c r="I1" s="196"/>
      <c r="J1" s="196"/>
      <c r="K1" s="196"/>
      <c r="L1" s="196"/>
      <c r="M1" s="196"/>
      <c r="N1" s="196"/>
      <c r="O1" s="196"/>
      <c r="P1" s="196"/>
      <c r="Q1" s="196"/>
      <c r="R1" s="196"/>
      <c r="S1" s="196"/>
      <c r="T1" s="196"/>
      <c r="U1" s="196"/>
      <c r="V1" s="196"/>
      <c r="W1" s="196"/>
    </row>
    <row r="2" ht="18.75" spans="1:23">
      <c r="A2" s="197" t="s">
        <v>5768</v>
      </c>
      <c r="B2" s="197" t="s">
        <v>5769</v>
      </c>
      <c r="C2" s="197" t="s">
        <v>5770</v>
      </c>
      <c r="D2" s="197" t="s">
        <v>5771</v>
      </c>
      <c r="E2" s="197" t="s">
        <v>5772</v>
      </c>
      <c r="F2" s="197" t="s">
        <v>5773</v>
      </c>
      <c r="G2" s="197" t="s">
        <v>5774</v>
      </c>
      <c r="H2" s="197" t="s">
        <v>6</v>
      </c>
      <c r="I2" s="197" t="s">
        <v>5775</v>
      </c>
      <c r="J2" s="197" t="s">
        <v>5776</v>
      </c>
      <c r="K2" s="197" t="s">
        <v>5777</v>
      </c>
      <c r="L2" s="197" t="s">
        <v>5778</v>
      </c>
      <c r="M2" s="197" t="s">
        <v>5779</v>
      </c>
      <c r="N2" s="197" t="s">
        <v>5780</v>
      </c>
      <c r="O2" s="197" t="s">
        <v>5781</v>
      </c>
      <c r="P2" s="197" t="s">
        <v>5782</v>
      </c>
      <c r="Q2" s="197" t="s">
        <v>5783</v>
      </c>
      <c r="R2" s="197" t="s">
        <v>5784</v>
      </c>
      <c r="S2" s="197" t="s">
        <v>5785</v>
      </c>
      <c r="T2" s="197" t="s">
        <v>5786</v>
      </c>
      <c r="U2" s="197" t="s">
        <v>5787</v>
      </c>
      <c r="V2" s="197" t="s">
        <v>5788</v>
      </c>
      <c r="W2" s="197" t="s">
        <v>5789</v>
      </c>
    </row>
    <row r="3" ht="56.25" spans="1:23">
      <c r="A3" s="197" t="s">
        <v>1</v>
      </c>
      <c r="B3" s="197" t="s">
        <v>5790</v>
      </c>
      <c r="C3" s="197" t="s">
        <v>2</v>
      </c>
      <c r="D3" s="197" t="s">
        <v>3</v>
      </c>
      <c r="E3" s="197" t="s">
        <v>4</v>
      </c>
      <c r="F3" s="197" t="s">
        <v>5</v>
      </c>
      <c r="G3" s="197" t="s">
        <v>5791</v>
      </c>
      <c r="H3" s="197" t="s">
        <v>5792</v>
      </c>
      <c r="I3" s="197" t="s">
        <v>5793</v>
      </c>
      <c r="J3" s="197" t="s">
        <v>5794</v>
      </c>
      <c r="K3" s="197" t="s">
        <v>5795</v>
      </c>
      <c r="L3" s="197" t="s">
        <v>5796</v>
      </c>
      <c r="M3" s="197" t="s">
        <v>5797</v>
      </c>
      <c r="N3" s="197" t="s">
        <v>5798</v>
      </c>
      <c r="O3" s="197" t="s">
        <v>11</v>
      </c>
      <c r="P3" s="197" t="s">
        <v>12</v>
      </c>
      <c r="Q3" s="197" t="s">
        <v>13</v>
      </c>
      <c r="R3" s="197" t="s">
        <v>14</v>
      </c>
      <c r="S3" s="197" t="s">
        <v>15</v>
      </c>
      <c r="T3" s="197" t="s">
        <v>5799</v>
      </c>
      <c r="U3" s="197" t="s">
        <v>16</v>
      </c>
      <c r="V3" s="197" t="s">
        <v>18</v>
      </c>
      <c r="W3" s="197" t="s">
        <v>3642</v>
      </c>
    </row>
    <row r="4" ht="15.75" spans="1:23">
      <c r="A4" s="198"/>
      <c r="B4" s="198"/>
      <c r="C4" s="198"/>
      <c r="D4" s="198"/>
      <c r="E4" s="198"/>
      <c r="F4" s="198"/>
      <c r="G4" s="198"/>
      <c r="H4" s="198"/>
      <c r="I4" s="198">
        <f>SUM(I5,I32,I71,I73,I76)</f>
        <v>15518.9581</v>
      </c>
      <c r="J4" s="199"/>
      <c r="K4" s="199"/>
      <c r="L4" s="198"/>
      <c r="M4" s="198">
        <f>SUM(M5,M32,M71,M73,M76)</f>
        <v>15230.152</v>
      </c>
      <c r="N4" s="198">
        <f>SUM(N5,N32,N71,N73,N76)</f>
        <v>288.8061</v>
      </c>
      <c r="O4" s="199"/>
      <c r="P4" s="198"/>
      <c r="Q4" s="198"/>
      <c r="R4" s="198"/>
      <c r="S4" s="198"/>
      <c r="T4" s="198"/>
      <c r="U4" s="198"/>
      <c r="V4" s="198"/>
      <c r="W4" s="198"/>
    </row>
    <row r="5" ht="15.75" spans="1:23">
      <c r="A5" s="200" t="s">
        <v>5800</v>
      </c>
      <c r="B5" s="201"/>
      <c r="C5" s="202"/>
      <c r="D5" s="198"/>
      <c r="E5" s="198"/>
      <c r="F5" s="198"/>
      <c r="G5" s="198"/>
      <c r="H5" s="198"/>
      <c r="I5" s="198">
        <f>SUM(I6:I31)</f>
        <v>10268.12</v>
      </c>
      <c r="J5" s="199"/>
      <c r="K5" s="199"/>
      <c r="L5" s="198"/>
      <c r="M5" s="198">
        <f>SUM(M6:M31)</f>
        <v>10011.47</v>
      </c>
      <c r="N5" s="198">
        <f>SUM(N6:N31)</f>
        <v>256.65</v>
      </c>
      <c r="O5" s="199"/>
      <c r="P5" s="198"/>
      <c r="Q5" s="198"/>
      <c r="R5" s="198"/>
      <c r="S5" s="198"/>
      <c r="T5" s="198"/>
      <c r="U5" s="198"/>
      <c r="V5" s="198"/>
      <c r="W5" s="198"/>
    </row>
    <row r="6" ht="44.25" spans="1:23">
      <c r="A6" s="203">
        <v>1</v>
      </c>
      <c r="B6" s="203" t="s">
        <v>5801</v>
      </c>
      <c r="C6" s="204" t="s">
        <v>5802</v>
      </c>
      <c r="D6" s="205" t="s">
        <v>5803</v>
      </c>
      <c r="E6" s="205" t="s">
        <v>5804</v>
      </c>
      <c r="F6" s="205" t="s">
        <v>5805</v>
      </c>
      <c r="G6" s="203" t="s">
        <v>5801</v>
      </c>
      <c r="H6" s="203"/>
      <c r="I6" s="203">
        <v>110</v>
      </c>
      <c r="J6" s="206" t="s">
        <v>5806</v>
      </c>
      <c r="K6" s="206" t="s">
        <v>5807</v>
      </c>
      <c r="L6" s="203">
        <v>2026</v>
      </c>
      <c r="M6" s="203">
        <v>110</v>
      </c>
      <c r="N6" s="203"/>
      <c r="O6" s="207" t="s">
        <v>5808</v>
      </c>
      <c r="P6" s="203">
        <v>2500</v>
      </c>
      <c r="Q6" s="203" t="s">
        <v>5809</v>
      </c>
      <c r="R6" s="204" t="s">
        <v>5810</v>
      </c>
      <c r="S6" s="204" t="s">
        <v>5810</v>
      </c>
      <c r="T6" s="204" t="s">
        <v>5810</v>
      </c>
      <c r="U6" s="203" t="s">
        <v>5811</v>
      </c>
      <c r="V6" s="203" t="s">
        <v>5809</v>
      </c>
      <c r="W6" s="120" t="s">
        <v>5812</v>
      </c>
    </row>
    <row r="7" ht="409.5" spans="1:23">
      <c r="A7" s="203">
        <v>2</v>
      </c>
      <c r="B7" s="208" t="s">
        <v>5813</v>
      </c>
      <c r="C7" s="207" t="s">
        <v>5814</v>
      </c>
      <c r="D7" s="207" t="s">
        <v>5815</v>
      </c>
      <c r="E7" s="207" t="s">
        <v>5816</v>
      </c>
      <c r="F7" s="208" t="s">
        <v>5817</v>
      </c>
      <c r="G7" s="208" t="s">
        <v>5818</v>
      </c>
      <c r="H7" s="208" t="s">
        <v>5813</v>
      </c>
      <c r="I7" s="209">
        <v>196</v>
      </c>
      <c r="J7" s="210" t="s">
        <v>5819</v>
      </c>
      <c r="K7" s="211" t="s">
        <v>5820</v>
      </c>
      <c r="L7" s="212">
        <v>2026</v>
      </c>
      <c r="M7" s="209">
        <v>196</v>
      </c>
      <c r="N7" s="211"/>
      <c r="O7" s="211" t="s">
        <v>5821</v>
      </c>
      <c r="P7" s="213">
        <v>780</v>
      </c>
      <c r="Q7" s="212" t="s">
        <v>5810</v>
      </c>
      <c r="R7" s="212" t="s">
        <v>5810</v>
      </c>
      <c r="S7" s="212" t="s">
        <v>5810</v>
      </c>
      <c r="T7" s="212" t="s">
        <v>5810</v>
      </c>
      <c r="U7" s="210" t="s">
        <v>5822</v>
      </c>
      <c r="V7" s="203" t="s">
        <v>5809</v>
      </c>
      <c r="W7" s="120" t="s">
        <v>5812</v>
      </c>
    </row>
    <row r="8" ht="257.25" spans="1:23">
      <c r="A8" s="203">
        <v>3</v>
      </c>
      <c r="B8" s="205" t="s">
        <v>5823</v>
      </c>
      <c r="C8" s="212" t="s">
        <v>5802</v>
      </c>
      <c r="D8" s="212" t="s">
        <v>5824</v>
      </c>
      <c r="E8" s="205" t="s">
        <v>5825</v>
      </c>
      <c r="F8" s="214" t="s">
        <v>5826</v>
      </c>
      <c r="G8" s="203" t="s">
        <v>5827</v>
      </c>
      <c r="H8" s="203" t="s">
        <v>5828</v>
      </c>
      <c r="I8" s="213">
        <v>900</v>
      </c>
      <c r="J8" s="215" t="s">
        <v>5829</v>
      </c>
      <c r="K8" s="207" t="s">
        <v>5830</v>
      </c>
      <c r="L8" s="212">
        <v>2026</v>
      </c>
      <c r="M8" s="212">
        <v>900</v>
      </c>
      <c r="N8" s="212"/>
      <c r="O8" s="207" t="s">
        <v>5831</v>
      </c>
      <c r="P8" s="213">
        <v>1786</v>
      </c>
      <c r="Q8" s="212" t="s">
        <v>5810</v>
      </c>
      <c r="R8" s="203" t="s">
        <v>5832</v>
      </c>
      <c r="S8" s="203" t="s">
        <v>5832</v>
      </c>
      <c r="T8" s="203" t="s">
        <v>5832</v>
      </c>
      <c r="U8" s="213" t="s">
        <v>5833</v>
      </c>
      <c r="V8" s="203" t="s">
        <v>5809</v>
      </c>
      <c r="W8" s="120" t="s">
        <v>5812</v>
      </c>
    </row>
    <row r="9" ht="99.75" spans="1:23">
      <c r="A9" s="203">
        <v>4</v>
      </c>
      <c r="B9" s="205" t="s">
        <v>5823</v>
      </c>
      <c r="C9" s="212" t="s">
        <v>5802</v>
      </c>
      <c r="D9" s="212" t="s">
        <v>5824</v>
      </c>
      <c r="E9" s="205" t="s">
        <v>5825</v>
      </c>
      <c r="F9" s="213" t="s">
        <v>5834</v>
      </c>
      <c r="G9" s="203" t="s">
        <v>5827</v>
      </c>
      <c r="H9" s="203" t="s">
        <v>5835</v>
      </c>
      <c r="I9" s="213">
        <v>1000</v>
      </c>
      <c r="J9" s="207" t="s">
        <v>5836</v>
      </c>
      <c r="K9" s="207" t="s">
        <v>5830</v>
      </c>
      <c r="L9" s="212">
        <v>2026</v>
      </c>
      <c r="M9" s="212">
        <v>1000</v>
      </c>
      <c r="N9" s="212"/>
      <c r="O9" s="207" t="s">
        <v>5831</v>
      </c>
      <c r="P9" s="203">
        <v>2467</v>
      </c>
      <c r="Q9" s="212" t="s">
        <v>5810</v>
      </c>
      <c r="R9" s="203" t="s">
        <v>5832</v>
      </c>
      <c r="S9" s="203" t="s">
        <v>5832</v>
      </c>
      <c r="T9" s="203" t="s">
        <v>5832</v>
      </c>
      <c r="U9" s="213" t="s">
        <v>5833</v>
      </c>
      <c r="V9" s="203" t="s">
        <v>5809</v>
      </c>
      <c r="W9" s="120" t="s">
        <v>5812</v>
      </c>
    </row>
    <row r="10" ht="251.25" spans="1:23">
      <c r="A10" s="203">
        <v>5</v>
      </c>
      <c r="B10" s="205" t="s">
        <v>5837</v>
      </c>
      <c r="C10" s="212" t="s">
        <v>5802</v>
      </c>
      <c r="D10" s="212" t="s">
        <v>5824</v>
      </c>
      <c r="E10" s="205" t="s">
        <v>5825</v>
      </c>
      <c r="F10" s="203" t="s">
        <v>5838</v>
      </c>
      <c r="G10" s="203" t="s">
        <v>5827</v>
      </c>
      <c r="H10" s="203" t="s">
        <v>5839</v>
      </c>
      <c r="I10" s="213">
        <v>2000</v>
      </c>
      <c r="J10" s="207" t="s">
        <v>5840</v>
      </c>
      <c r="K10" s="207" t="s">
        <v>5841</v>
      </c>
      <c r="L10" s="212">
        <v>2026</v>
      </c>
      <c r="M10" s="212">
        <v>2000</v>
      </c>
      <c r="N10" s="212"/>
      <c r="O10" s="207" t="s">
        <v>5842</v>
      </c>
      <c r="P10" s="203">
        <v>2722</v>
      </c>
      <c r="Q10" s="212" t="s">
        <v>5810</v>
      </c>
      <c r="R10" s="203" t="s">
        <v>5832</v>
      </c>
      <c r="S10" s="203" t="s">
        <v>5832</v>
      </c>
      <c r="T10" s="203" t="s">
        <v>5832</v>
      </c>
      <c r="U10" s="213" t="s">
        <v>5833</v>
      </c>
      <c r="V10" s="203" t="s">
        <v>5809</v>
      </c>
      <c r="W10" s="120" t="s">
        <v>5812</v>
      </c>
    </row>
    <row r="11" ht="344.25" spans="1:23">
      <c r="A11" s="203">
        <v>6</v>
      </c>
      <c r="B11" s="205" t="s">
        <v>5843</v>
      </c>
      <c r="C11" s="205" t="s">
        <v>5802</v>
      </c>
      <c r="D11" s="205" t="s">
        <v>5824</v>
      </c>
      <c r="E11" s="205" t="s">
        <v>5844</v>
      </c>
      <c r="F11" s="205" t="s">
        <v>5845</v>
      </c>
      <c r="G11" s="205" t="s">
        <v>5846</v>
      </c>
      <c r="H11" s="205" t="s">
        <v>5843</v>
      </c>
      <c r="I11" s="205">
        <v>1360.97</v>
      </c>
      <c r="J11" s="206" t="s">
        <v>5847</v>
      </c>
      <c r="K11" s="206" t="s">
        <v>5848</v>
      </c>
      <c r="L11" s="203">
        <v>2026</v>
      </c>
      <c r="M11" s="216">
        <v>1116.47</v>
      </c>
      <c r="N11" s="203">
        <v>244.5</v>
      </c>
      <c r="O11" s="206" t="s">
        <v>5849</v>
      </c>
      <c r="P11" s="205">
        <v>4743</v>
      </c>
      <c r="Q11" s="204" t="s">
        <v>5810</v>
      </c>
      <c r="R11" s="204" t="s">
        <v>5810</v>
      </c>
      <c r="S11" s="204" t="s">
        <v>5810</v>
      </c>
      <c r="T11" s="204" t="s">
        <v>5810</v>
      </c>
      <c r="U11" s="205" t="s">
        <v>5833</v>
      </c>
      <c r="V11" s="203" t="s">
        <v>5809</v>
      </c>
      <c r="W11" s="120" t="s">
        <v>5812</v>
      </c>
    </row>
    <row r="12" ht="306" spans="1:23">
      <c r="A12" s="203">
        <v>7</v>
      </c>
      <c r="B12" s="205" t="s">
        <v>5850</v>
      </c>
      <c r="C12" s="205" t="s">
        <v>5802</v>
      </c>
      <c r="D12" s="205" t="s">
        <v>5824</v>
      </c>
      <c r="E12" s="205" t="s">
        <v>5844</v>
      </c>
      <c r="F12" s="205" t="s">
        <v>5851</v>
      </c>
      <c r="G12" s="205" t="s">
        <v>5846</v>
      </c>
      <c r="H12" s="205" t="s">
        <v>5850</v>
      </c>
      <c r="I12" s="203">
        <v>130</v>
      </c>
      <c r="J12" s="206" t="s">
        <v>5852</v>
      </c>
      <c r="K12" s="206" t="s">
        <v>5853</v>
      </c>
      <c r="L12" s="212">
        <v>2026</v>
      </c>
      <c r="M12" s="212">
        <v>130</v>
      </c>
      <c r="N12" s="212"/>
      <c r="O12" s="206" t="s">
        <v>5854</v>
      </c>
      <c r="P12" s="213">
        <v>2602</v>
      </c>
      <c r="Q12" s="204" t="s">
        <v>5810</v>
      </c>
      <c r="R12" s="204" t="s">
        <v>5810</v>
      </c>
      <c r="S12" s="204" t="s">
        <v>5810</v>
      </c>
      <c r="T12" s="204" t="s">
        <v>5810</v>
      </c>
      <c r="U12" s="205" t="s">
        <v>5833</v>
      </c>
      <c r="V12" s="203" t="s">
        <v>5809</v>
      </c>
      <c r="W12" s="120" t="s">
        <v>5812</v>
      </c>
    </row>
    <row r="13" ht="192.75" spans="1:23">
      <c r="A13" s="203">
        <v>8</v>
      </c>
      <c r="B13" s="205" t="s">
        <v>5855</v>
      </c>
      <c r="C13" s="205" t="s">
        <v>5856</v>
      </c>
      <c r="D13" s="205" t="s">
        <v>5824</v>
      </c>
      <c r="E13" s="205" t="s">
        <v>5844</v>
      </c>
      <c r="F13" s="205" t="s">
        <v>5857</v>
      </c>
      <c r="G13" s="205" t="s">
        <v>5846</v>
      </c>
      <c r="H13" s="205" t="s">
        <v>5855</v>
      </c>
      <c r="I13" s="205">
        <v>220</v>
      </c>
      <c r="J13" s="207" t="s">
        <v>5858</v>
      </c>
      <c r="K13" s="206" t="s">
        <v>5859</v>
      </c>
      <c r="L13" s="212">
        <v>2026</v>
      </c>
      <c r="M13" s="212">
        <v>220</v>
      </c>
      <c r="N13" s="212"/>
      <c r="O13" s="206" t="s">
        <v>5860</v>
      </c>
      <c r="P13" s="213">
        <v>1479</v>
      </c>
      <c r="Q13" s="205" t="s">
        <v>5810</v>
      </c>
      <c r="R13" s="205" t="s">
        <v>5810</v>
      </c>
      <c r="S13" s="205" t="s">
        <v>5810</v>
      </c>
      <c r="T13" s="205" t="s">
        <v>5810</v>
      </c>
      <c r="U13" s="205" t="s">
        <v>5833</v>
      </c>
      <c r="V13" s="203" t="s">
        <v>5809</v>
      </c>
      <c r="W13" s="120" t="s">
        <v>5812</v>
      </c>
    </row>
    <row r="14" ht="231" spans="1:23">
      <c r="A14" s="203">
        <v>9</v>
      </c>
      <c r="B14" s="204" t="s">
        <v>5861</v>
      </c>
      <c r="C14" s="204" t="s">
        <v>5802</v>
      </c>
      <c r="D14" s="217" t="s">
        <v>5824</v>
      </c>
      <c r="E14" s="217" t="s">
        <v>5844</v>
      </c>
      <c r="F14" s="203" t="s">
        <v>5862</v>
      </c>
      <c r="G14" s="203" t="s">
        <v>5863</v>
      </c>
      <c r="H14" s="203" t="s">
        <v>5864</v>
      </c>
      <c r="I14" s="212">
        <v>370</v>
      </c>
      <c r="J14" s="218" t="s">
        <v>5865</v>
      </c>
      <c r="K14" s="206" t="s">
        <v>5866</v>
      </c>
      <c r="L14" s="212">
        <v>2026</v>
      </c>
      <c r="M14" s="212">
        <v>370</v>
      </c>
      <c r="N14" s="212"/>
      <c r="O14" s="206" t="s">
        <v>5867</v>
      </c>
      <c r="P14" s="204">
        <v>15600</v>
      </c>
      <c r="Q14" s="204" t="s">
        <v>5810</v>
      </c>
      <c r="R14" s="204" t="s">
        <v>5810</v>
      </c>
      <c r="S14" s="204" t="s">
        <v>5810</v>
      </c>
      <c r="T14" s="204" t="s">
        <v>5810</v>
      </c>
      <c r="U14" s="210" t="s">
        <v>5833</v>
      </c>
      <c r="V14" s="203" t="s">
        <v>5809</v>
      </c>
      <c r="W14" s="120" t="s">
        <v>5812</v>
      </c>
    </row>
    <row r="15" ht="173.25" spans="1:23">
      <c r="A15" s="203">
        <v>10</v>
      </c>
      <c r="B15" s="219" t="s">
        <v>5868</v>
      </c>
      <c r="C15" s="220" t="s">
        <v>5802</v>
      </c>
      <c r="D15" s="220" t="s">
        <v>5824</v>
      </c>
      <c r="E15" s="220" t="s">
        <v>5825</v>
      </c>
      <c r="F15" s="220" t="s">
        <v>5869</v>
      </c>
      <c r="G15" s="220" t="s">
        <v>5870</v>
      </c>
      <c r="H15" s="220" t="s">
        <v>5868</v>
      </c>
      <c r="I15" s="220">
        <v>188</v>
      </c>
      <c r="J15" s="221" t="s">
        <v>5871</v>
      </c>
      <c r="K15" s="221" t="s">
        <v>5872</v>
      </c>
      <c r="L15" s="220">
        <v>2026</v>
      </c>
      <c r="M15" s="220">
        <v>188</v>
      </c>
      <c r="N15" s="220"/>
      <c r="O15" s="221" t="s">
        <v>5873</v>
      </c>
      <c r="P15" s="220">
        <v>5200</v>
      </c>
      <c r="Q15" s="220" t="s">
        <v>5810</v>
      </c>
      <c r="R15" s="220" t="s">
        <v>5810</v>
      </c>
      <c r="S15" s="220" t="s">
        <v>5810</v>
      </c>
      <c r="T15" s="220" t="s">
        <v>5810</v>
      </c>
      <c r="U15" s="220" t="s">
        <v>5833</v>
      </c>
      <c r="V15" s="203" t="s">
        <v>5809</v>
      </c>
      <c r="W15" s="120" t="s">
        <v>5812</v>
      </c>
    </row>
    <row r="16" ht="99.75" spans="1:23">
      <c r="A16" s="203">
        <v>11</v>
      </c>
      <c r="B16" s="219" t="s">
        <v>5868</v>
      </c>
      <c r="C16" s="220" t="s">
        <v>5802</v>
      </c>
      <c r="D16" s="220" t="s">
        <v>5874</v>
      </c>
      <c r="E16" s="220" t="s">
        <v>5875</v>
      </c>
      <c r="F16" s="220" t="s">
        <v>5876</v>
      </c>
      <c r="G16" s="220" t="s">
        <v>5870</v>
      </c>
      <c r="H16" s="220" t="s">
        <v>5868</v>
      </c>
      <c r="I16" s="220">
        <v>810</v>
      </c>
      <c r="J16" s="221" t="s">
        <v>5877</v>
      </c>
      <c r="K16" s="221" t="s">
        <v>5878</v>
      </c>
      <c r="L16" s="220">
        <v>2026</v>
      </c>
      <c r="M16" s="220">
        <v>810</v>
      </c>
      <c r="N16" s="220"/>
      <c r="O16" s="221" t="s">
        <v>5873</v>
      </c>
      <c r="P16" s="220">
        <v>5200</v>
      </c>
      <c r="Q16" s="220" t="s">
        <v>5810</v>
      </c>
      <c r="R16" s="220" t="s">
        <v>5810</v>
      </c>
      <c r="S16" s="220" t="s">
        <v>5810</v>
      </c>
      <c r="T16" s="220" t="s">
        <v>5810</v>
      </c>
      <c r="U16" s="220" t="s">
        <v>5833</v>
      </c>
      <c r="V16" s="203" t="s">
        <v>5809</v>
      </c>
      <c r="W16" s="120" t="s">
        <v>5812</v>
      </c>
    </row>
    <row r="17" ht="141.75" spans="1:23">
      <c r="A17" s="203">
        <v>12</v>
      </c>
      <c r="B17" s="220" t="s">
        <v>5879</v>
      </c>
      <c r="C17" s="220" t="s">
        <v>5802</v>
      </c>
      <c r="D17" s="220" t="s">
        <v>5824</v>
      </c>
      <c r="E17" s="220" t="s">
        <v>5825</v>
      </c>
      <c r="F17" s="220" t="s">
        <v>5880</v>
      </c>
      <c r="G17" s="220" t="s">
        <v>5870</v>
      </c>
      <c r="H17" s="220" t="s">
        <v>5879</v>
      </c>
      <c r="I17" s="220">
        <v>100.19</v>
      </c>
      <c r="J17" s="221" t="s">
        <v>5881</v>
      </c>
      <c r="K17" s="221" t="s">
        <v>5882</v>
      </c>
      <c r="L17" s="220">
        <v>2026</v>
      </c>
      <c r="M17" s="220">
        <v>100</v>
      </c>
      <c r="N17" s="220">
        <v>0.19</v>
      </c>
      <c r="O17" s="221" t="s">
        <v>5873</v>
      </c>
      <c r="P17" s="220">
        <v>1077</v>
      </c>
      <c r="Q17" s="220" t="s">
        <v>5810</v>
      </c>
      <c r="R17" s="220" t="s">
        <v>5810</v>
      </c>
      <c r="S17" s="220" t="s">
        <v>5810</v>
      </c>
      <c r="T17" s="220" t="s">
        <v>5810</v>
      </c>
      <c r="U17" s="220" t="s">
        <v>5833</v>
      </c>
      <c r="V17" s="203" t="s">
        <v>5809</v>
      </c>
      <c r="W17" s="120" t="s">
        <v>5812</v>
      </c>
    </row>
    <row r="18" ht="266.25" spans="1:23">
      <c r="A18" s="203">
        <v>13</v>
      </c>
      <c r="B18" s="217" t="s">
        <v>5883</v>
      </c>
      <c r="C18" s="217" t="s">
        <v>5802</v>
      </c>
      <c r="D18" s="217" t="s">
        <v>5824</v>
      </c>
      <c r="E18" s="217" t="s">
        <v>5884</v>
      </c>
      <c r="F18" s="213" t="s">
        <v>5885</v>
      </c>
      <c r="G18" s="213" t="s">
        <v>5886</v>
      </c>
      <c r="H18" s="213" t="s">
        <v>5883</v>
      </c>
      <c r="I18" s="212">
        <v>275</v>
      </c>
      <c r="J18" s="217" t="s">
        <v>5887</v>
      </c>
      <c r="K18" s="217" t="s">
        <v>5888</v>
      </c>
      <c r="L18" s="204">
        <v>2026</v>
      </c>
      <c r="M18" s="212">
        <v>275</v>
      </c>
      <c r="N18" s="212"/>
      <c r="O18" s="207" t="s">
        <v>5889</v>
      </c>
      <c r="P18" s="203">
        <v>2544</v>
      </c>
      <c r="Q18" s="203" t="s">
        <v>5832</v>
      </c>
      <c r="R18" s="203" t="s">
        <v>5832</v>
      </c>
      <c r="S18" s="203" t="s">
        <v>5832</v>
      </c>
      <c r="T18" s="206"/>
      <c r="U18" s="206" t="s">
        <v>5833</v>
      </c>
      <c r="V18" s="203" t="s">
        <v>5809</v>
      </c>
      <c r="W18" s="120" t="s">
        <v>5812</v>
      </c>
    </row>
    <row r="19" ht="107.25" spans="1:23">
      <c r="A19" s="203">
        <v>14</v>
      </c>
      <c r="B19" s="217" t="s">
        <v>5890</v>
      </c>
      <c r="C19" s="222" t="s">
        <v>5802</v>
      </c>
      <c r="D19" s="222" t="s">
        <v>5874</v>
      </c>
      <c r="E19" s="211" t="s">
        <v>5891</v>
      </c>
      <c r="F19" s="206" t="s">
        <v>5892</v>
      </c>
      <c r="G19" s="205" t="s">
        <v>5886</v>
      </c>
      <c r="H19" s="205" t="s">
        <v>5893</v>
      </c>
      <c r="I19" s="212">
        <v>180</v>
      </c>
      <c r="J19" s="206" t="s">
        <v>5894</v>
      </c>
      <c r="K19" s="206" t="s">
        <v>5895</v>
      </c>
      <c r="L19" s="204">
        <v>2026</v>
      </c>
      <c r="M19" s="212">
        <v>180</v>
      </c>
      <c r="N19" s="212"/>
      <c r="O19" s="206" t="s">
        <v>5896</v>
      </c>
      <c r="P19" s="223">
        <v>981</v>
      </c>
      <c r="Q19" s="205" t="s">
        <v>5810</v>
      </c>
      <c r="R19" s="205" t="s">
        <v>5810</v>
      </c>
      <c r="S19" s="205" t="s">
        <v>5810</v>
      </c>
      <c r="T19" s="206"/>
      <c r="U19" s="206" t="s">
        <v>5833</v>
      </c>
      <c r="V19" s="203" t="s">
        <v>5809</v>
      </c>
      <c r="W19" s="120" t="s">
        <v>5812</v>
      </c>
    </row>
    <row r="20" ht="126" spans="1:23">
      <c r="A20" s="203">
        <v>15</v>
      </c>
      <c r="B20" s="204" t="s">
        <v>5897</v>
      </c>
      <c r="C20" s="217" t="s">
        <v>5802</v>
      </c>
      <c r="D20" s="204" t="s">
        <v>5824</v>
      </c>
      <c r="E20" s="204" t="s">
        <v>5898</v>
      </c>
      <c r="F20" s="213" t="s">
        <v>5899</v>
      </c>
      <c r="G20" s="204" t="s">
        <v>5900</v>
      </c>
      <c r="H20" s="204" t="s">
        <v>5897</v>
      </c>
      <c r="I20" s="212">
        <v>150</v>
      </c>
      <c r="J20" s="206" t="s">
        <v>5901</v>
      </c>
      <c r="K20" s="218" t="s">
        <v>5902</v>
      </c>
      <c r="L20" s="212">
        <v>2026</v>
      </c>
      <c r="M20" s="212">
        <v>150</v>
      </c>
      <c r="N20" s="212">
        <v>0</v>
      </c>
      <c r="O20" s="217" t="s">
        <v>5903</v>
      </c>
      <c r="P20" s="204">
        <v>357</v>
      </c>
      <c r="Q20" s="205" t="s">
        <v>5810</v>
      </c>
      <c r="R20" s="205" t="s">
        <v>5810</v>
      </c>
      <c r="S20" s="205" t="s">
        <v>5810</v>
      </c>
      <c r="T20" s="206" t="s">
        <v>5810</v>
      </c>
      <c r="U20" s="224" t="s">
        <v>5811</v>
      </c>
      <c r="V20" s="203" t="s">
        <v>5809</v>
      </c>
      <c r="W20" s="120" t="s">
        <v>5812</v>
      </c>
    </row>
    <row r="21" ht="283.5" spans="1:23">
      <c r="A21" s="203">
        <v>16</v>
      </c>
      <c r="B21" s="204" t="s">
        <v>5904</v>
      </c>
      <c r="C21" s="204" t="s">
        <v>5802</v>
      </c>
      <c r="D21" s="204" t="s">
        <v>5874</v>
      </c>
      <c r="E21" s="210" t="s">
        <v>5891</v>
      </c>
      <c r="F21" s="210" t="s">
        <v>5905</v>
      </c>
      <c r="G21" s="204" t="s">
        <v>5906</v>
      </c>
      <c r="H21" s="204" t="s">
        <v>5904</v>
      </c>
      <c r="I21" s="212">
        <v>331.96</v>
      </c>
      <c r="J21" s="218" t="s">
        <v>5907</v>
      </c>
      <c r="K21" s="210" t="s">
        <v>5908</v>
      </c>
      <c r="L21" s="212">
        <v>2026</v>
      </c>
      <c r="M21" s="212">
        <v>320</v>
      </c>
      <c r="N21" s="212">
        <v>11.96</v>
      </c>
      <c r="O21" s="225" t="s">
        <v>5909</v>
      </c>
      <c r="P21" s="204">
        <v>2686</v>
      </c>
      <c r="Q21" s="204" t="s">
        <v>5810</v>
      </c>
      <c r="R21" s="204" t="s">
        <v>5810</v>
      </c>
      <c r="S21" s="204" t="s">
        <v>5810</v>
      </c>
      <c r="T21" s="204" t="s">
        <v>5810</v>
      </c>
      <c r="U21" s="210" t="s">
        <v>5833</v>
      </c>
      <c r="V21" s="203" t="s">
        <v>5809</v>
      </c>
      <c r="W21" s="120" t="s">
        <v>5812</v>
      </c>
    </row>
    <row r="22" ht="229.5" spans="1:23">
      <c r="A22" s="203">
        <v>17</v>
      </c>
      <c r="B22" s="204" t="s">
        <v>5910</v>
      </c>
      <c r="C22" s="204" t="s">
        <v>5802</v>
      </c>
      <c r="D22" s="204" t="s">
        <v>5824</v>
      </c>
      <c r="E22" s="210" t="s">
        <v>5844</v>
      </c>
      <c r="F22" s="210" t="s">
        <v>5911</v>
      </c>
      <c r="G22" s="204" t="s">
        <v>5906</v>
      </c>
      <c r="H22" s="204" t="s">
        <v>5910</v>
      </c>
      <c r="I22" s="212">
        <v>393</v>
      </c>
      <c r="J22" s="206" t="s">
        <v>5912</v>
      </c>
      <c r="K22" s="210" t="s">
        <v>5913</v>
      </c>
      <c r="L22" s="212">
        <v>2026</v>
      </c>
      <c r="M22" s="212">
        <v>393</v>
      </c>
      <c r="N22" s="212"/>
      <c r="O22" s="225" t="s">
        <v>5914</v>
      </c>
      <c r="P22" s="204">
        <v>4320</v>
      </c>
      <c r="Q22" s="204" t="s">
        <v>5810</v>
      </c>
      <c r="R22" s="204" t="s">
        <v>5810</v>
      </c>
      <c r="S22" s="204" t="s">
        <v>5810</v>
      </c>
      <c r="T22" s="204" t="s">
        <v>5810</v>
      </c>
      <c r="U22" s="210" t="s">
        <v>5833</v>
      </c>
      <c r="V22" s="203" t="s">
        <v>5809</v>
      </c>
      <c r="W22" s="120" t="s">
        <v>5812</v>
      </c>
    </row>
    <row r="23" ht="283.5" spans="1:23">
      <c r="A23" s="203">
        <v>18</v>
      </c>
      <c r="B23" s="210" t="s">
        <v>5855</v>
      </c>
      <c r="C23" s="210" t="s">
        <v>5802</v>
      </c>
      <c r="D23" s="210" t="s">
        <v>5824</v>
      </c>
      <c r="E23" s="210" t="s">
        <v>5844</v>
      </c>
      <c r="F23" s="210" t="s">
        <v>5915</v>
      </c>
      <c r="G23" s="210" t="s">
        <v>5846</v>
      </c>
      <c r="H23" s="210" t="s">
        <v>5855</v>
      </c>
      <c r="I23" s="209">
        <v>208</v>
      </c>
      <c r="J23" s="206" t="s">
        <v>5916</v>
      </c>
      <c r="K23" s="206" t="s">
        <v>5917</v>
      </c>
      <c r="L23" s="212">
        <v>2026</v>
      </c>
      <c r="M23" s="209">
        <v>208</v>
      </c>
      <c r="N23" s="212"/>
      <c r="O23" s="206" t="s">
        <v>5918</v>
      </c>
      <c r="P23" s="212">
        <v>353</v>
      </c>
      <c r="Q23" s="212" t="s">
        <v>5810</v>
      </c>
      <c r="R23" s="212" t="s">
        <v>5810</v>
      </c>
      <c r="S23" s="212" t="s">
        <v>5810</v>
      </c>
      <c r="T23" s="212" t="s">
        <v>5810</v>
      </c>
      <c r="U23" s="210" t="s">
        <v>5822</v>
      </c>
      <c r="V23" s="203" t="s">
        <v>5809</v>
      </c>
      <c r="W23" s="120" t="s">
        <v>5812</v>
      </c>
    </row>
    <row r="24" ht="178.5" spans="1:23">
      <c r="A24" s="203">
        <v>19</v>
      </c>
      <c r="B24" s="203" t="s">
        <v>5919</v>
      </c>
      <c r="C24" s="210" t="s">
        <v>5802</v>
      </c>
      <c r="D24" s="211" t="s">
        <v>5874</v>
      </c>
      <c r="E24" s="211" t="s">
        <v>5891</v>
      </c>
      <c r="F24" s="211" t="s">
        <v>5920</v>
      </c>
      <c r="G24" s="211" t="s">
        <v>5921</v>
      </c>
      <c r="H24" s="211" t="s">
        <v>5922</v>
      </c>
      <c r="I24" s="209">
        <v>129</v>
      </c>
      <c r="J24" s="211" t="s">
        <v>5923</v>
      </c>
      <c r="K24" s="211" t="s">
        <v>5924</v>
      </c>
      <c r="L24" s="212">
        <v>2026</v>
      </c>
      <c r="M24" s="209">
        <v>129</v>
      </c>
      <c r="N24" s="211"/>
      <c r="O24" s="211" t="s">
        <v>5925</v>
      </c>
      <c r="P24" s="213">
        <v>88</v>
      </c>
      <c r="Q24" s="212" t="s">
        <v>5810</v>
      </c>
      <c r="R24" s="212" t="s">
        <v>5810</v>
      </c>
      <c r="S24" s="212" t="s">
        <v>5810</v>
      </c>
      <c r="T24" s="212" t="s">
        <v>5810</v>
      </c>
      <c r="U24" s="210" t="s">
        <v>5822</v>
      </c>
      <c r="V24" s="203" t="s">
        <v>5809</v>
      </c>
      <c r="W24" s="120" t="s">
        <v>5812</v>
      </c>
    </row>
    <row r="25" ht="221.25" spans="1:23">
      <c r="A25" s="203">
        <v>20</v>
      </c>
      <c r="B25" s="203" t="s">
        <v>5926</v>
      </c>
      <c r="C25" s="208" t="s">
        <v>5814</v>
      </c>
      <c r="D25" s="210" t="s">
        <v>5824</v>
      </c>
      <c r="E25" s="210" t="s">
        <v>5884</v>
      </c>
      <c r="F25" s="211" t="s">
        <v>5927</v>
      </c>
      <c r="G25" s="211" t="s">
        <v>5886</v>
      </c>
      <c r="H25" s="211" t="s">
        <v>5928</v>
      </c>
      <c r="I25" s="209">
        <v>109</v>
      </c>
      <c r="J25" s="211" t="s">
        <v>5929</v>
      </c>
      <c r="K25" s="211" t="s">
        <v>5930</v>
      </c>
      <c r="L25" s="212">
        <v>2026</v>
      </c>
      <c r="M25" s="209">
        <v>109</v>
      </c>
      <c r="N25" s="211"/>
      <c r="O25" s="211" t="s">
        <v>5931</v>
      </c>
      <c r="P25" s="213">
        <v>102</v>
      </c>
      <c r="Q25" s="212" t="s">
        <v>5810</v>
      </c>
      <c r="R25" s="212" t="s">
        <v>5810</v>
      </c>
      <c r="S25" s="212" t="s">
        <v>5810</v>
      </c>
      <c r="T25" s="212" t="s">
        <v>5810</v>
      </c>
      <c r="U25" s="210" t="s">
        <v>5822</v>
      </c>
      <c r="V25" s="203" t="s">
        <v>5809</v>
      </c>
      <c r="W25" s="120" t="s">
        <v>5812</v>
      </c>
    </row>
    <row r="26" ht="321" spans="1:23">
      <c r="A26" s="203">
        <v>21</v>
      </c>
      <c r="B26" s="203" t="s">
        <v>5932</v>
      </c>
      <c r="C26" s="210" t="s">
        <v>5802</v>
      </c>
      <c r="D26" s="210" t="s">
        <v>5824</v>
      </c>
      <c r="E26" s="210" t="s">
        <v>5844</v>
      </c>
      <c r="F26" s="211" t="s">
        <v>5933</v>
      </c>
      <c r="G26" s="211" t="s">
        <v>5906</v>
      </c>
      <c r="H26" s="211" t="s">
        <v>5934</v>
      </c>
      <c r="I26" s="209">
        <v>13</v>
      </c>
      <c r="J26" s="211" t="s">
        <v>5935</v>
      </c>
      <c r="K26" s="226" t="s">
        <v>5936</v>
      </c>
      <c r="L26" s="212">
        <v>2026</v>
      </c>
      <c r="M26" s="209">
        <v>13</v>
      </c>
      <c r="N26" s="211"/>
      <c r="O26" s="211" t="s">
        <v>5937</v>
      </c>
      <c r="P26" s="213">
        <v>509</v>
      </c>
      <c r="Q26" s="212" t="s">
        <v>5810</v>
      </c>
      <c r="R26" s="212" t="s">
        <v>5810</v>
      </c>
      <c r="S26" s="212" t="s">
        <v>5810</v>
      </c>
      <c r="T26" s="212" t="s">
        <v>5810</v>
      </c>
      <c r="U26" s="210" t="s">
        <v>5822</v>
      </c>
      <c r="V26" s="203" t="s">
        <v>5809</v>
      </c>
      <c r="W26" s="120" t="s">
        <v>5812</v>
      </c>
    </row>
    <row r="27" ht="208.5" spans="1:23">
      <c r="A27" s="203">
        <v>22</v>
      </c>
      <c r="B27" s="203" t="s">
        <v>5938</v>
      </c>
      <c r="C27" s="208" t="s">
        <v>5814</v>
      </c>
      <c r="D27" s="208" t="s">
        <v>5815</v>
      </c>
      <c r="E27" s="210" t="s">
        <v>5891</v>
      </c>
      <c r="F27" s="211" t="s">
        <v>5939</v>
      </c>
      <c r="G27" s="208" t="s">
        <v>5827</v>
      </c>
      <c r="H27" s="208" t="s">
        <v>5938</v>
      </c>
      <c r="I27" s="209">
        <v>98</v>
      </c>
      <c r="J27" s="211" t="s">
        <v>5940</v>
      </c>
      <c r="K27" s="211" t="s">
        <v>5941</v>
      </c>
      <c r="L27" s="212">
        <v>2026</v>
      </c>
      <c r="M27" s="209">
        <v>98</v>
      </c>
      <c r="N27" s="211"/>
      <c r="O27" s="211" t="s">
        <v>5942</v>
      </c>
      <c r="P27" s="213">
        <v>4344</v>
      </c>
      <c r="Q27" s="212" t="s">
        <v>5810</v>
      </c>
      <c r="R27" s="212" t="s">
        <v>5810</v>
      </c>
      <c r="S27" s="212" t="s">
        <v>5810</v>
      </c>
      <c r="T27" s="212" t="s">
        <v>5810</v>
      </c>
      <c r="U27" s="210" t="s">
        <v>5822</v>
      </c>
      <c r="V27" s="203" t="s">
        <v>5809</v>
      </c>
      <c r="W27" s="120" t="s">
        <v>5812</v>
      </c>
    </row>
    <row r="28" ht="409.5" spans="1:23">
      <c r="A28" s="203">
        <v>23</v>
      </c>
      <c r="B28" s="203" t="s">
        <v>5943</v>
      </c>
      <c r="C28" s="207" t="s">
        <v>5814</v>
      </c>
      <c r="D28" s="207" t="s">
        <v>5815</v>
      </c>
      <c r="E28" s="207" t="s">
        <v>5816</v>
      </c>
      <c r="F28" s="211" t="s">
        <v>5944</v>
      </c>
      <c r="G28" s="211" t="s">
        <v>5906</v>
      </c>
      <c r="H28" s="211" t="s">
        <v>5945</v>
      </c>
      <c r="I28" s="209">
        <v>198</v>
      </c>
      <c r="J28" s="211" t="s">
        <v>5946</v>
      </c>
      <c r="K28" s="211" t="s">
        <v>5947</v>
      </c>
      <c r="L28" s="212">
        <v>2026</v>
      </c>
      <c r="M28" s="209">
        <v>198</v>
      </c>
      <c r="N28" s="211"/>
      <c r="O28" s="211" t="s">
        <v>5948</v>
      </c>
      <c r="P28" s="213">
        <v>1330</v>
      </c>
      <c r="Q28" s="212" t="s">
        <v>5810</v>
      </c>
      <c r="R28" s="212" t="s">
        <v>5810</v>
      </c>
      <c r="S28" s="212" t="s">
        <v>5810</v>
      </c>
      <c r="T28" s="212" t="s">
        <v>5810</v>
      </c>
      <c r="U28" s="210" t="s">
        <v>5822</v>
      </c>
      <c r="V28" s="203" t="s">
        <v>5809</v>
      </c>
      <c r="W28" s="120" t="s">
        <v>5812</v>
      </c>
    </row>
    <row r="29" ht="409.5" spans="1:23">
      <c r="A29" s="203">
        <v>24</v>
      </c>
      <c r="B29" s="203" t="s">
        <v>5949</v>
      </c>
      <c r="C29" s="207" t="s">
        <v>5814</v>
      </c>
      <c r="D29" s="206" t="s">
        <v>5824</v>
      </c>
      <c r="E29" s="207" t="s">
        <v>5950</v>
      </c>
      <c r="F29" s="203" t="s">
        <v>5951</v>
      </c>
      <c r="G29" s="205" t="s">
        <v>5900</v>
      </c>
      <c r="H29" s="205" t="s">
        <v>5952</v>
      </c>
      <c r="I29" s="209">
        <v>200</v>
      </c>
      <c r="J29" s="226" t="s">
        <v>5953</v>
      </c>
      <c r="K29" s="226" t="s">
        <v>5954</v>
      </c>
      <c r="L29" s="212">
        <v>2026</v>
      </c>
      <c r="M29" s="209">
        <v>200</v>
      </c>
      <c r="N29" s="211"/>
      <c r="O29" s="211" t="s">
        <v>5955</v>
      </c>
      <c r="P29" s="213">
        <v>469</v>
      </c>
      <c r="Q29" s="212" t="s">
        <v>5810</v>
      </c>
      <c r="R29" s="212" t="s">
        <v>5810</v>
      </c>
      <c r="S29" s="212" t="s">
        <v>5810</v>
      </c>
      <c r="T29" s="212" t="s">
        <v>5810</v>
      </c>
      <c r="U29" s="210" t="s">
        <v>5822</v>
      </c>
      <c r="V29" s="203" t="s">
        <v>5809</v>
      </c>
      <c r="W29" s="120" t="s">
        <v>5812</v>
      </c>
    </row>
    <row r="30" ht="409.5" spans="1:23">
      <c r="A30" s="203">
        <v>25</v>
      </c>
      <c r="B30" s="203" t="s">
        <v>5956</v>
      </c>
      <c r="C30" s="207" t="s">
        <v>5814</v>
      </c>
      <c r="D30" s="207" t="s">
        <v>5957</v>
      </c>
      <c r="E30" s="206" t="s">
        <v>5891</v>
      </c>
      <c r="F30" s="203" t="s">
        <v>5958</v>
      </c>
      <c r="G30" s="203" t="s">
        <v>5863</v>
      </c>
      <c r="H30" s="203" t="s">
        <v>5956</v>
      </c>
      <c r="I30" s="209">
        <v>196</v>
      </c>
      <c r="J30" s="211" t="s">
        <v>5959</v>
      </c>
      <c r="K30" s="226" t="s">
        <v>5960</v>
      </c>
      <c r="L30" s="212">
        <v>2026</v>
      </c>
      <c r="M30" s="209">
        <v>196</v>
      </c>
      <c r="N30" s="211"/>
      <c r="O30" s="211" t="s">
        <v>5961</v>
      </c>
      <c r="P30" s="213">
        <v>2931</v>
      </c>
      <c r="Q30" s="212" t="s">
        <v>5810</v>
      </c>
      <c r="R30" s="212" t="s">
        <v>5810</v>
      </c>
      <c r="S30" s="212" t="s">
        <v>5810</v>
      </c>
      <c r="T30" s="212" t="s">
        <v>5810</v>
      </c>
      <c r="U30" s="210" t="s">
        <v>5822</v>
      </c>
      <c r="V30" s="203" t="s">
        <v>5809</v>
      </c>
      <c r="W30" s="120" t="s">
        <v>5812</v>
      </c>
    </row>
    <row r="31" ht="238.5" spans="1:23">
      <c r="A31" s="203">
        <v>26</v>
      </c>
      <c r="B31" s="206" t="s">
        <v>5962</v>
      </c>
      <c r="C31" s="205" t="s">
        <v>5802</v>
      </c>
      <c r="D31" s="205" t="s">
        <v>5824</v>
      </c>
      <c r="E31" s="205" t="s">
        <v>5825</v>
      </c>
      <c r="F31" s="205" t="s">
        <v>5963</v>
      </c>
      <c r="G31" s="205" t="s">
        <v>5964</v>
      </c>
      <c r="H31" s="206" t="s">
        <v>5962</v>
      </c>
      <c r="I31" s="205">
        <v>402</v>
      </c>
      <c r="J31" s="206" t="s">
        <v>5965</v>
      </c>
      <c r="K31" s="206" t="s">
        <v>5966</v>
      </c>
      <c r="L31" s="205">
        <v>2026</v>
      </c>
      <c r="M31" s="205">
        <v>402</v>
      </c>
      <c r="N31" s="205"/>
      <c r="O31" s="205" t="s">
        <v>5967</v>
      </c>
      <c r="P31" s="205">
        <v>4000</v>
      </c>
      <c r="Q31" s="205" t="s">
        <v>5810</v>
      </c>
      <c r="R31" s="205" t="s">
        <v>5810</v>
      </c>
      <c r="S31" s="205" t="s">
        <v>5810</v>
      </c>
      <c r="T31" s="205" t="s">
        <v>5810</v>
      </c>
      <c r="U31" s="205" t="s">
        <v>5833</v>
      </c>
      <c r="V31" s="205" t="s">
        <v>5968</v>
      </c>
      <c r="W31" s="120" t="s">
        <v>5812</v>
      </c>
    </row>
    <row r="32" ht="15.75" spans="1:23">
      <c r="A32" s="227" t="s">
        <v>5969</v>
      </c>
      <c r="B32" s="228"/>
      <c r="C32" s="229"/>
      <c r="D32" s="198"/>
      <c r="E32" s="198"/>
      <c r="F32" s="198"/>
      <c r="G32" s="198"/>
      <c r="H32" s="198"/>
      <c r="I32" s="198">
        <f>SUM(I33:I70)</f>
        <v>4654.2381</v>
      </c>
      <c r="J32" s="199"/>
      <c r="K32" s="199"/>
      <c r="L32" s="198"/>
      <c r="M32" s="198">
        <f>SUM(M33:M70)</f>
        <v>4622.082</v>
      </c>
      <c r="N32" s="198">
        <f>SUM(N33:N70)</f>
        <v>32.1561</v>
      </c>
      <c r="O32" s="199"/>
      <c r="P32" s="198"/>
      <c r="Q32" s="198"/>
      <c r="R32" s="198"/>
      <c r="S32" s="198"/>
      <c r="T32" s="198"/>
      <c r="U32" s="198"/>
      <c r="V32" s="198"/>
      <c r="W32" s="198"/>
    </row>
    <row r="33" ht="297.75" spans="1:23">
      <c r="A33" s="203">
        <v>27</v>
      </c>
      <c r="B33" s="210" t="s">
        <v>5970</v>
      </c>
      <c r="C33" s="210" t="s">
        <v>5971</v>
      </c>
      <c r="D33" s="210" t="s">
        <v>5972</v>
      </c>
      <c r="E33" s="210" t="s">
        <v>5973</v>
      </c>
      <c r="F33" s="230" t="s">
        <v>5974</v>
      </c>
      <c r="G33" s="210" t="s">
        <v>5921</v>
      </c>
      <c r="H33" s="210" t="s">
        <v>5975</v>
      </c>
      <c r="I33" s="212">
        <v>105.32</v>
      </c>
      <c r="J33" s="206" t="s">
        <v>5976</v>
      </c>
      <c r="K33" s="206" t="s">
        <v>5977</v>
      </c>
      <c r="L33" s="212">
        <v>2026</v>
      </c>
      <c r="M33" s="205">
        <v>105</v>
      </c>
      <c r="N33" s="212">
        <v>0.32</v>
      </c>
      <c r="O33" s="206" t="s">
        <v>5978</v>
      </c>
      <c r="P33" s="204" t="s">
        <v>5979</v>
      </c>
      <c r="Q33" s="204" t="s">
        <v>5810</v>
      </c>
      <c r="R33" s="204" t="s">
        <v>5810</v>
      </c>
      <c r="S33" s="204" t="s">
        <v>5810</v>
      </c>
      <c r="T33" s="204" t="s">
        <v>5810</v>
      </c>
      <c r="U33" s="210" t="s">
        <v>5833</v>
      </c>
      <c r="V33" s="203" t="s">
        <v>5809</v>
      </c>
      <c r="W33" s="120" t="s">
        <v>5812</v>
      </c>
    </row>
    <row r="34" ht="409.5" spans="1:23">
      <c r="A34" s="203">
        <v>28</v>
      </c>
      <c r="B34" s="210" t="s">
        <v>5980</v>
      </c>
      <c r="C34" s="210" t="s">
        <v>5971</v>
      </c>
      <c r="D34" s="210" t="s">
        <v>5972</v>
      </c>
      <c r="E34" s="210" t="s">
        <v>5973</v>
      </c>
      <c r="F34" s="230" t="s">
        <v>5981</v>
      </c>
      <c r="G34" s="210" t="s">
        <v>5921</v>
      </c>
      <c r="H34" s="204" t="s">
        <v>5982</v>
      </c>
      <c r="I34" s="212">
        <v>64.48</v>
      </c>
      <c r="J34" s="206" t="s">
        <v>5983</v>
      </c>
      <c r="K34" s="206" t="s">
        <v>5984</v>
      </c>
      <c r="L34" s="212">
        <v>2026</v>
      </c>
      <c r="M34" s="212">
        <v>64</v>
      </c>
      <c r="N34" s="212">
        <v>0.48</v>
      </c>
      <c r="O34" s="206" t="s">
        <v>5985</v>
      </c>
      <c r="P34" s="204" t="s">
        <v>5986</v>
      </c>
      <c r="Q34" s="204" t="s">
        <v>5810</v>
      </c>
      <c r="R34" s="204" t="s">
        <v>5810</v>
      </c>
      <c r="S34" s="204" t="s">
        <v>5810</v>
      </c>
      <c r="T34" s="204" t="s">
        <v>5810</v>
      </c>
      <c r="U34" s="210" t="s">
        <v>5833</v>
      </c>
      <c r="V34" s="203" t="s">
        <v>5809</v>
      </c>
      <c r="W34" s="120" t="s">
        <v>5812</v>
      </c>
    </row>
    <row r="35" ht="283.5" spans="1:23">
      <c r="A35" s="203">
        <v>29</v>
      </c>
      <c r="B35" s="210" t="s">
        <v>5987</v>
      </c>
      <c r="C35" s="210" t="s">
        <v>5971</v>
      </c>
      <c r="D35" s="210" t="s">
        <v>5972</v>
      </c>
      <c r="E35" s="210" t="s">
        <v>5973</v>
      </c>
      <c r="F35" s="230" t="s">
        <v>5988</v>
      </c>
      <c r="G35" s="210" t="s">
        <v>5921</v>
      </c>
      <c r="H35" s="210" t="s">
        <v>5989</v>
      </c>
      <c r="I35" s="212">
        <v>149.93</v>
      </c>
      <c r="J35" s="206" t="s">
        <v>5990</v>
      </c>
      <c r="K35" s="206" t="s">
        <v>5991</v>
      </c>
      <c r="L35" s="212">
        <v>2026</v>
      </c>
      <c r="M35" s="205">
        <v>140</v>
      </c>
      <c r="N35" s="212">
        <v>9.93</v>
      </c>
      <c r="O35" s="206" t="s">
        <v>5992</v>
      </c>
      <c r="P35" s="204">
        <v>550</v>
      </c>
      <c r="Q35" s="204" t="s">
        <v>5810</v>
      </c>
      <c r="R35" s="204" t="s">
        <v>5810</v>
      </c>
      <c r="S35" s="204" t="s">
        <v>5810</v>
      </c>
      <c r="T35" s="204" t="s">
        <v>5810</v>
      </c>
      <c r="U35" s="210" t="s">
        <v>5833</v>
      </c>
      <c r="V35" s="203" t="s">
        <v>5809</v>
      </c>
      <c r="W35" s="120" t="s">
        <v>5812</v>
      </c>
    </row>
    <row r="36" ht="126" spans="1:23">
      <c r="A36" s="203">
        <v>30</v>
      </c>
      <c r="B36" s="210" t="s">
        <v>5993</v>
      </c>
      <c r="C36" s="210" t="s">
        <v>5971</v>
      </c>
      <c r="D36" s="210" t="s">
        <v>5972</v>
      </c>
      <c r="E36" s="210" t="s">
        <v>5973</v>
      </c>
      <c r="F36" s="230" t="s">
        <v>5994</v>
      </c>
      <c r="G36" s="210" t="s">
        <v>5921</v>
      </c>
      <c r="H36" s="210" t="s">
        <v>5995</v>
      </c>
      <c r="I36" s="212">
        <v>157.28</v>
      </c>
      <c r="J36" s="206" t="s">
        <v>5996</v>
      </c>
      <c r="K36" s="206" t="s">
        <v>5997</v>
      </c>
      <c r="L36" s="212">
        <v>2026</v>
      </c>
      <c r="M36" s="205">
        <v>157</v>
      </c>
      <c r="N36" s="212">
        <v>0.28</v>
      </c>
      <c r="O36" s="206" t="s">
        <v>5998</v>
      </c>
      <c r="P36" s="204">
        <v>640</v>
      </c>
      <c r="Q36" s="204" t="s">
        <v>5810</v>
      </c>
      <c r="R36" s="204" t="s">
        <v>5810</v>
      </c>
      <c r="S36" s="204" t="s">
        <v>5810</v>
      </c>
      <c r="T36" s="204" t="s">
        <v>5810</v>
      </c>
      <c r="U36" s="210" t="s">
        <v>5833</v>
      </c>
      <c r="V36" s="203" t="s">
        <v>5809</v>
      </c>
      <c r="W36" s="120" t="s">
        <v>5812</v>
      </c>
    </row>
    <row r="37" ht="252" spans="1:23">
      <c r="A37" s="203">
        <v>31</v>
      </c>
      <c r="B37" s="210" t="s">
        <v>5999</v>
      </c>
      <c r="C37" s="210" t="s">
        <v>5971</v>
      </c>
      <c r="D37" s="210" t="s">
        <v>5972</v>
      </c>
      <c r="E37" s="210" t="s">
        <v>5973</v>
      </c>
      <c r="F37" s="230" t="s">
        <v>6000</v>
      </c>
      <c r="G37" s="210" t="s">
        <v>5921</v>
      </c>
      <c r="H37" s="210" t="s">
        <v>6001</v>
      </c>
      <c r="I37" s="212">
        <v>96.554</v>
      </c>
      <c r="J37" s="206" t="s">
        <v>6002</v>
      </c>
      <c r="K37" s="206" t="s">
        <v>6003</v>
      </c>
      <c r="L37" s="212">
        <v>2026</v>
      </c>
      <c r="M37" s="205">
        <v>90</v>
      </c>
      <c r="N37" s="212">
        <v>6.554</v>
      </c>
      <c r="O37" s="206" t="s">
        <v>6004</v>
      </c>
      <c r="P37" s="204">
        <v>504</v>
      </c>
      <c r="Q37" s="204" t="s">
        <v>5810</v>
      </c>
      <c r="R37" s="204" t="s">
        <v>5810</v>
      </c>
      <c r="S37" s="204" t="s">
        <v>5810</v>
      </c>
      <c r="T37" s="204" t="s">
        <v>5810</v>
      </c>
      <c r="U37" s="210" t="s">
        <v>5833</v>
      </c>
      <c r="V37" s="203" t="s">
        <v>5809</v>
      </c>
      <c r="W37" s="120" t="s">
        <v>5812</v>
      </c>
    </row>
    <row r="38" ht="71.25" spans="1:23">
      <c r="A38" s="203">
        <v>32</v>
      </c>
      <c r="B38" s="210" t="s">
        <v>5993</v>
      </c>
      <c r="C38" s="210" t="s">
        <v>5971</v>
      </c>
      <c r="D38" s="210" t="s">
        <v>5972</v>
      </c>
      <c r="E38" s="210" t="s">
        <v>6005</v>
      </c>
      <c r="F38" s="210" t="s">
        <v>6006</v>
      </c>
      <c r="G38" s="210" t="s">
        <v>5921</v>
      </c>
      <c r="H38" s="210" t="s">
        <v>6007</v>
      </c>
      <c r="I38" s="212">
        <v>20</v>
      </c>
      <c r="J38" s="231" t="s">
        <v>6008</v>
      </c>
      <c r="K38" s="232" t="s">
        <v>6009</v>
      </c>
      <c r="L38" s="212">
        <v>2026</v>
      </c>
      <c r="M38" s="212">
        <v>20</v>
      </c>
      <c r="N38" s="212"/>
      <c r="O38" s="206" t="s">
        <v>6010</v>
      </c>
      <c r="P38" s="204">
        <v>137</v>
      </c>
      <c r="Q38" s="204" t="s">
        <v>5810</v>
      </c>
      <c r="R38" s="204" t="s">
        <v>5810</v>
      </c>
      <c r="S38" s="204" t="s">
        <v>5810</v>
      </c>
      <c r="T38" s="204" t="s">
        <v>5810</v>
      </c>
      <c r="U38" s="210" t="s">
        <v>5833</v>
      </c>
      <c r="V38" s="203" t="s">
        <v>5809</v>
      </c>
      <c r="W38" s="120" t="s">
        <v>5812</v>
      </c>
    </row>
    <row r="39" ht="132.75" spans="1:23">
      <c r="A39" s="203">
        <v>33</v>
      </c>
      <c r="B39" s="210" t="s">
        <v>6011</v>
      </c>
      <c r="C39" s="205" t="s">
        <v>5971</v>
      </c>
      <c r="D39" s="210" t="s">
        <v>5972</v>
      </c>
      <c r="E39" s="210" t="s">
        <v>6012</v>
      </c>
      <c r="F39" s="213" t="s">
        <v>6013</v>
      </c>
      <c r="G39" s="203" t="s">
        <v>5818</v>
      </c>
      <c r="H39" s="213" t="s">
        <v>6014</v>
      </c>
      <c r="I39" s="233">
        <v>30</v>
      </c>
      <c r="J39" s="207" t="s">
        <v>6015</v>
      </c>
      <c r="K39" s="217" t="s">
        <v>6016</v>
      </c>
      <c r="L39" s="212">
        <v>2026</v>
      </c>
      <c r="M39" s="212">
        <v>30</v>
      </c>
      <c r="N39" s="212"/>
      <c r="O39" s="207" t="s">
        <v>6017</v>
      </c>
      <c r="P39" s="203">
        <v>2722</v>
      </c>
      <c r="Q39" s="212" t="s">
        <v>5810</v>
      </c>
      <c r="R39" s="203" t="s">
        <v>5832</v>
      </c>
      <c r="S39" s="203" t="s">
        <v>5832</v>
      </c>
      <c r="T39" s="203" t="s">
        <v>5832</v>
      </c>
      <c r="U39" s="210" t="s">
        <v>5833</v>
      </c>
      <c r="V39" s="203" t="s">
        <v>5809</v>
      </c>
      <c r="W39" s="120" t="s">
        <v>5812</v>
      </c>
    </row>
    <row r="40" ht="132.75" spans="1:23">
      <c r="A40" s="203">
        <v>34</v>
      </c>
      <c r="B40" s="210" t="s">
        <v>5837</v>
      </c>
      <c r="C40" s="205" t="s">
        <v>5971</v>
      </c>
      <c r="D40" s="210" t="s">
        <v>5972</v>
      </c>
      <c r="E40" s="210" t="s">
        <v>6012</v>
      </c>
      <c r="F40" s="213" t="s">
        <v>6018</v>
      </c>
      <c r="G40" s="203" t="s">
        <v>5827</v>
      </c>
      <c r="H40" s="213" t="s">
        <v>6019</v>
      </c>
      <c r="I40" s="233">
        <v>20</v>
      </c>
      <c r="J40" s="207" t="s">
        <v>6020</v>
      </c>
      <c r="K40" s="217" t="s">
        <v>6016</v>
      </c>
      <c r="L40" s="212">
        <v>2026</v>
      </c>
      <c r="M40" s="212">
        <v>20</v>
      </c>
      <c r="N40" s="212"/>
      <c r="O40" s="207" t="s">
        <v>6017</v>
      </c>
      <c r="P40" s="203">
        <v>2722</v>
      </c>
      <c r="Q40" s="212" t="s">
        <v>5810</v>
      </c>
      <c r="R40" s="203" t="s">
        <v>5832</v>
      </c>
      <c r="S40" s="203" t="s">
        <v>5832</v>
      </c>
      <c r="T40" s="203" t="s">
        <v>5832</v>
      </c>
      <c r="U40" s="213" t="s">
        <v>5833</v>
      </c>
      <c r="V40" s="203" t="s">
        <v>5809</v>
      </c>
      <c r="W40" s="120" t="s">
        <v>5812</v>
      </c>
    </row>
    <row r="41" ht="99.75" spans="1:23">
      <c r="A41" s="203">
        <v>35</v>
      </c>
      <c r="B41" s="205" t="s">
        <v>6021</v>
      </c>
      <c r="C41" s="203" t="s">
        <v>6022</v>
      </c>
      <c r="D41" s="203" t="s">
        <v>6023</v>
      </c>
      <c r="E41" s="203" t="s">
        <v>6024</v>
      </c>
      <c r="F41" s="203" t="s">
        <v>6025</v>
      </c>
      <c r="G41" s="205" t="s">
        <v>5846</v>
      </c>
      <c r="H41" s="205" t="s">
        <v>6021</v>
      </c>
      <c r="I41" s="213">
        <v>81</v>
      </c>
      <c r="J41" s="207" t="s">
        <v>6026</v>
      </c>
      <c r="K41" s="206" t="s">
        <v>6027</v>
      </c>
      <c r="L41" s="212">
        <v>2026</v>
      </c>
      <c r="M41" s="212">
        <v>81</v>
      </c>
      <c r="N41" s="212"/>
      <c r="O41" s="207" t="s">
        <v>6028</v>
      </c>
      <c r="P41" s="213">
        <v>5042</v>
      </c>
      <c r="Q41" s="204" t="s">
        <v>5810</v>
      </c>
      <c r="R41" s="204" t="s">
        <v>5810</v>
      </c>
      <c r="S41" s="204" t="s">
        <v>5810</v>
      </c>
      <c r="T41" s="204" t="s">
        <v>5810</v>
      </c>
      <c r="U41" s="205" t="s">
        <v>5833</v>
      </c>
      <c r="V41" s="203" t="s">
        <v>5809</v>
      </c>
      <c r="W41" s="120" t="s">
        <v>5812</v>
      </c>
    </row>
    <row r="42" ht="132.75" spans="1:23">
      <c r="A42" s="203">
        <v>36</v>
      </c>
      <c r="B42" s="210" t="s">
        <v>6029</v>
      </c>
      <c r="C42" s="234" t="s">
        <v>6022</v>
      </c>
      <c r="D42" s="234" t="s">
        <v>6030</v>
      </c>
      <c r="E42" s="234" t="s">
        <v>6031</v>
      </c>
      <c r="F42" s="234" t="s">
        <v>6032</v>
      </c>
      <c r="G42" s="203" t="s">
        <v>5863</v>
      </c>
      <c r="H42" s="203" t="s">
        <v>6033</v>
      </c>
      <c r="I42" s="235">
        <v>60</v>
      </c>
      <c r="J42" s="206" t="s">
        <v>6034</v>
      </c>
      <c r="K42" s="217" t="s">
        <v>6016</v>
      </c>
      <c r="L42" s="212">
        <v>2026</v>
      </c>
      <c r="M42" s="212">
        <v>60</v>
      </c>
      <c r="N42" s="212"/>
      <c r="O42" s="206" t="s">
        <v>6035</v>
      </c>
      <c r="P42" s="204">
        <v>1080</v>
      </c>
      <c r="Q42" s="204" t="s">
        <v>5810</v>
      </c>
      <c r="R42" s="204" t="s">
        <v>5810</v>
      </c>
      <c r="S42" s="204" t="s">
        <v>5810</v>
      </c>
      <c r="T42" s="204" t="s">
        <v>5810</v>
      </c>
      <c r="U42" s="210" t="s">
        <v>5833</v>
      </c>
      <c r="V42" s="203" t="s">
        <v>5809</v>
      </c>
      <c r="W42" s="120" t="s">
        <v>5812</v>
      </c>
    </row>
    <row r="43" ht="141.75" spans="1:23">
      <c r="A43" s="203">
        <v>37</v>
      </c>
      <c r="B43" s="203" t="s">
        <v>6036</v>
      </c>
      <c r="C43" s="234" t="s">
        <v>6022</v>
      </c>
      <c r="D43" s="234" t="s">
        <v>6037</v>
      </c>
      <c r="E43" s="234" t="s">
        <v>6024</v>
      </c>
      <c r="F43" s="234" t="s">
        <v>6038</v>
      </c>
      <c r="G43" s="203" t="s">
        <v>5863</v>
      </c>
      <c r="H43" s="203" t="s">
        <v>6036</v>
      </c>
      <c r="I43" s="213">
        <v>104.8</v>
      </c>
      <c r="J43" s="236" t="s">
        <v>6039</v>
      </c>
      <c r="K43" s="236" t="s">
        <v>6040</v>
      </c>
      <c r="L43" s="212">
        <v>2026</v>
      </c>
      <c r="M43" s="213">
        <v>100</v>
      </c>
      <c r="N43" s="212">
        <v>4.8</v>
      </c>
      <c r="O43" s="207" t="s">
        <v>6041</v>
      </c>
      <c r="P43" s="213">
        <v>386</v>
      </c>
      <c r="Q43" s="204" t="s">
        <v>5810</v>
      </c>
      <c r="R43" s="204" t="s">
        <v>5810</v>
      </c>
      <c r="S43" s="204" t="s">
        <v>5810</v>
      </c>
      <c r="T43" s="204" t="s">
        <v>5810</v>
      </c>
      <c r="U43" s="210" t="s">
        <v>5833</v>
      </c>
      <c r="V43" s="203" t="s">
        <v>5809</v>
      </c>
      <c r="W43" s="120" t="s">
        <v>5812</v>
      </c>
    </row>
    <row r="44" ht="101.25" spans="1:23">
      <c r="A44" s="203">
        <v>38</v>
      </c>
      <c r="B44" s="203" t="s">
        <v>6042</v>
      </c>
      <c r="C44" s="234" t="s">
        <v>6022</v>
      </c>
      <c r="D44" s="234" t="s">
        <v>6037</v>
      </c>
      <c r="E44" s="234" t="s">
        <v>6024</v>
      </c>
      <c r="F44" s="234" t="s">
        <v>6043</v>
      </c>
      <c r="G44" s="203" t="s">
        <v>5863</v>
      </c>
      <c r="H44" s="203" t="s">
        <v>6042</v>
      </c>
      <c r="I44" s="213">
        <v>22.4</v>
      </c>
      <c r="J44" s="236" t="s">
        <v>6044</v>
      </c>
      <c r="K44" s="236" t="s">
        <v>6045</v>
      </c>
      <c r="L44" s="212">
        <v>2026</v>
      </c>
      <c r="M44" s="213">
        <v>22.4</v>
      </c>
      <c r="N44" s="212"/>
      <c r="O44" s="207" t="s">
        <v>6041</v>
      </c>
      <c r="P44" s="213">
        <v>150</v>
      </c>
      <c r="Q44" s="204" t="s">
        <v>5810</v>
      </c>
      <c r="R44" s="204" t="s">
        <v>5810</v>
      </c>
      <c r="S44" s="204" t="s">
        <v>5810</v>
      </c>
      <c r="T44" s="204" t="s">
        <v>5810</v>
      </c>
      <c r="U44" s="210" t="s">
        <v>5833</v>
      </c>
      <c r="V44" s="203" t="s">
        <v>5809</v>
      </c>
      <c r="W44" s="120" t="s">
        <v>5812</v>
      </c>
    </row>
    <row r="45" ht="78.75" spans="1:23">
      <c r="A45" s="203">
        <v>39</v>
      </c>
      <c r="B45" s="207" t="s">
        <v>6046</v>
      </c>
      <c r="C45" s="210" t="s">
        <v>5971</v>
      </c>
      <c r="D45" s="217" t="s">
        <v>6047</v>
      </c>
      <c r="E45" s="207" t="s">
        <v>6048</v>
      </c>
      <c r="F45" s="207" t="s">
        <v>6049</v>
      </c>
      <c r="G45" s="217" t="s">
        <v>6050</v>
      </c>
      <c r="H45" s="207" t="s">
        <v>6046</v>
      </c>
      <c r="I45" s="203">
        <v>126.6</v>
      </c>
      <c r="J45" s="207" t="s">
        <v>6051</v>
      </c>
      <c r="K45" s="207" t="s">
        <v>6052</v>
      </c>
      <c r="L45" s="212">
        <v>2026</v>
      </c>
      <c r="M45" s="213">
        <v>126.6</v>
      </c>
      <c r="N45" s="212"/>
      <c r="O45" s="217" t="s">
        <v>6053</v>
      </c>
      <c r="P45" s="213">
        <v>2014</v>
      </c>
      <c r="Q45" s="212" t="s">
        <v>5810</v>
      </c>
      <c r="R45" s="212" t="s">
        <v>5810</v>
      </c>
      <c r="S45" s="212" t="s">
        <v>5810</v>
      </c>
      <c r="T45" s="212" t="s">
        <v>5810</v>
      </c>
      <c r="U45" s="212" t="s">
        <v>6054</v>
      </c>
      <c r="V45" s="203" t="s">
        <v>5809</v>
      </c>
      <c r="W45" s="120" t="s">
        <v>5812</v>
      </c>
    </row>
    <row r="46" ht="78.75" spans="1:23">
      <c r="A46" s="203">
        <v>40</v>
      </c>
      <c r="B46" s="207" t="s">
        <v>6055</v>
      </c>
      <c r="C46" s="210" t="s">
        <v>5971</v>
      </c>
      <c r="D46" s="217" t="s">
        <v>6047</v>
      </c>
      <c r="E46" s="207" t="s">
        <v>6048</v>
      </c>
      <c r="F46" s="207" t="s">
        <v>6056</v>
      </c>
      <c r="G46" s="217" t="s">
        <v>5964</v>
      </c>
      <c r="H46" s="207" t="s">
        <v>6055</v>
      </c>
      <c r="I46" s="203">
        <v>112.4</v>
      </c>
      <c r="J46" s="237" t="s">
        <v>6057</v>
      </c>
      <c r="K46" s="207" t="s">
        <v>6058</v>
      </c>
      <c r="L46" s="212">
        <v>2026</v>
      </c>
      <c r="M46" s="213">
        <v>112.4</v>
      </c>
      <c r="N46" s="212"/>
      <c r="O46" s="217" t="s">
        <v>6053</v>
      </c>
      <c r="P46" s="217">
        <v>889</v>
      </c>
      <c r="Q46" s="204" t="s">
        <v>5810</v>
      </c>
      <c r="R46" s="204" t="s">
        <v>5810</v>
      </c>
      <c r="S46" s="204" t="s">
        <v>5810</v>
      </c>
      <c r="T46" s="204" t="s">
        <v>5810</v>
      </c>
      <c r="U46" s="204" t="s">
        <v>6054</v>
      </c>
      <c r="V46" s="203" t="s">
        <v>5809</v>
      </c>
      <c r="W46" s="120" t="s">
        <v>5812</v>
      </c>
    </row>
    <row r="47" ht="42.75" spans="1:23">
      <c r="A47" s="203">
        <v>41</v>
      </c>
      <c r="B47" s="207" t="s">
        <v>6059</v>
      </c>
      <c r="C47" s="210" t="s">
        <v>5971</v>
      </c>
      <c r="D47" s="217" t="s">
        <v>6047</v>
      </c>
      <c r="E47" s="207" t="s">
        <v>6048</v>
      </c>
      <c r="F47" s="207" t="s">
        <v>6060</v>
      </c>
      <c r="G47" s="217" t="s">
        <v>6061</v>
      </c>
      <c r="H47" s="207" t="s">
        <v>6059</v>
      </c>
      <c r="I47" s="203">
        <v>61.8</v>
      </c>
      <c r="J47" s="207" t="s">
        <v>6062</v>
      </c>
      <c r="K47" s="207" t="s">
        <v>6063</v>
      </c>
      <c r="L47" s="212">
        <v>2026</v>
      </c>
      <c r="M47" s="213">
        <v>61.8</v>
      </c>
      <c r="N47" s="212"/>
      <c r="O47" s="217" t="s">
        <v>6053</v>
      </c>
      <c r="P47" s="217">
        <v>13400</v>
      </c>
      <c r="Q47" s="204" t="s">
        <v>5810</v>
      </c>
      <c r="R47" s="204" t="s">
        <v>5810</v>
      </c>
      <c r="S47" s="204" t="s">
        <v>5810</v>
      </c>
      <c r="T47" s="204" t="s">
        <v>5810</v>
      </c>
      <c r="U47" s="204" t="s">
        <v>6054</v>
      </c>
      <c r="V47" s="203" t="s">
        <v>5809</v>
      </c>
      <c r="W47" s="120" t="s">
        <v>5812</v>
      </c>
    </row>
    <row r="48" ht="71.25" spans="1:23">
      <c r="A48" s="203">
        <v>42</v>
      </c>
      <c r="B48" s="207" t="s">
        <v>6064</v>
      </c>
      <c r="C48" s="210" t="s">
        <v>5971</v>
      </c>
      <c r="D48" s="217" t="s">
        <v>6047</v>
      </c>
      <c r="E48" s="207" t="s">
        <v>6048</v>
      </c>
      <c r="F48" s="203" t="s">
        <v>6065</v>
      </c>
      <c r="G48" s="217" t="s">
        <v>6061</v>
      </c>
      <c r="H48" s="207" t="s">
        <v>6064</v>
      </c>
      <c r="I48" s="203">
        <v>11.8</v>
      </c>
      <c r="J48" s="207" t="s">
        <v>6066</v>
      </c>
      <c r="K48" s="207" t="s">
        <v>6067</v>
      </c>
      <c r="L48" s="212">
        <v>2026</v>
      </c>
      <c r="M48" s="213">
        <v>11.8</v>
      </c>
      <c r="N48" s="212"/>
      <c r="O48" s="217" t="s">
        <v>6053</v>
      </c>
      <c r="P48" s="217">
        <v>6800</v>
      </c>
      <c r="Q48" s="204" t="s">
        <v>5810</v>
      </c>
      <c r="R48" s="204" t="s">
        <v>5810</v>
      </c>
      <c r="S48" s="204" t="s">
        <v>5810</v>
      </c>
      <c r="T48" s="204" t="s">
        <v>5810</v>
      </c>
      <c r="U48" s="204" t="s">
        <v>6054</v>
      </c>
      <c r="V48" s="203" t="s">
        <v>5809</v>
      </c>
      <c r="W48" s="120" t="s">
        <v>5812</v>
      </c>
    </row>
    <row r="49" ht="99.75" spans="1:23">
      <c r="A49" s="203">
        <v>43</v>
      </c>
      <c r="B49" s="210" t="s">
        <v>6068</v>
      </c>
      <c r="C49" s="210" t="s">
        <v>5971</v>
      </c>
      <c r="D49" s="210" t="s">
        <v>5972</v>
      </c>
      <c r="E49" s="210" t="s">
        <v>5973</v>
      </c>
      <c r="F49" s="238" t="s">
        <v>6069</v>
      </c>
      <c r="G49" s="217" t="s">
        <v>6050</v>
      </c>
      <c r="H49" s="217" t="s">
        <v>6068</v>
      </c>
      <c r="I49" s="205">
        <v>239.63</v>
      </c>
      <c r="J49" s="217" t="s">
        <v>6070</v>
      </c>
      <c r="K49" s="217" t="s">
        <v>6071</v>
      </c>
      <c r="L49" s="205">
        <v>2026</v>
      </c>
      <c r="M49" s="205">
        <v>239</v>
      </c>
      <c r="N49" s="205">
        <v>0.63</v>
      </c>
      <c r="O49" s="207" t="s">
        <v>6028</v>
      </c>
      <c r="P49" s="205">
        <v>842</v>
      </c>
      <c r="Q49" s="205" t="s">
        <v>5810</v>
      </c>
      <c r="R49" s="205" t="s">
        <v>5810</v>
      </c>
      <c r="S49" s="205" t="s">
        <v>5810</v>
      </c>
      <c r="T49" s="205" t="s">
        <v>5810</v>
      </c>
      <c r="U49" s="203" t="s">
        <v>5811</v>
      </c>
      <c r="V49" s="203" t="s">
        <v>5809</v>
      </c>
      <c r="W49" s="120" t="s">
        <v>5812</v>
      </c>
    </row>
    <row r="50" ht="99.75" spans="1:23">
      <c r="A50" s="203">
        <v>44</v>
      </c>
      <c r="B50" s="220" t="s">
        <v>5868</v>
      </c>
      <c r="C50" s="210" t="s">
        <v>6072</v>
      </c>
      <c r="D50" s="239" t="s">
        <v>6037</v>
      </c>
      <c r="E50" s="239" t="s">
        <v>6024</v>
      </c>
      <c r="F50" s="240" t="s">
        <v>6073</v>
      </c>
      <c r="G50" s="220" t="s">
        <v>5870</v>
      </c>
      <c r="H50" s="220" t="s">
        <v>5868</v>
      </c>
      <c r="I50" s="220">
        <v>80.23</v>
      </c>
      <c r="J50" s="221" t="s">
        <v>6074</v>
      </c>
      <c r="K50" s="221" t="s">
        <v>6075</v>
      </c>
      <c r="L50" s="220">
        <v>2026</v>
      </c>
      <c r="M50" s="220">
        <v>80</v>
      </c>
      <c r="N50" s="220">
        <v>0.23</v>
      </c>
      <c r="O50" s="221" t="s">
        <v>6076</v>
      </c>
      <c r="P50" s="220">
        <v>207</v>
      </c>
      <c r="Q50" s="220" t="s">
        <v>5810</v>
      </c>
      <c r="R50" s="220" t="s">
        <v>5810</v>
      </c>
      <c r="S50" s="220" t="s">
        <v>5810</v>
      </c>
      <c r="T50" s="220" t="s">
        <v>5810</v>
      </c>
      <c r="U50" s="220" t="s">
        <v>5833</v>
      </c>
      <c r="V50" s="203" t="s">
        <v>5809</v>
      </c>
      <c r="W50" s="120" t="s">
        <v>5812</v>
      </c>
    </row>
    <row r="51" ht="283.5" spans="1:23">
      <c r="A51" s="203">
        <v>45</v>
      </c>
      <c r="B51" s="220" t="s">
        <v>6077</v>
      </c>
      <c r="C51" s="241" t="s">
        <v>6072</v>
      </c>
      <c r="D51" s="239" t="s">
        <v>6037</v>
      </c>
      <c r="E51" s="239" t="s">
        <v>6024</v>
      </c>
      <c r="F51" s="220" t="s">
        <v>6078</v>
      </c>
      <c r="G51" s="220" t="s">
        <v>5870</v>
      </c>
      <c r="H51" s="220" t="s">
        <v>6077</v>
      </c>
      <c r="I51" s="220">
        <v>182.04</v>
      </c>
      <c r="J51" s="221" t="s">
        <v>6079</v>
      </c>
      <c r="K51" s="221" t="s">
        <v>6080</v>
      </c>
      <c r="L51" s="220">
        <v>2026</v>
      </c>
      <c r="M51" s="220">
        <v>180</v>
      </c>
      <c r="N51" s="220">
        <v>2.04</v>
      </c>
      <c r="O51" s="220" t="s">
        <v>6076</v>
      </c>
      <c r="P51" s="220">
        <v>1762</v>
      </c>
      <c r="Q51" s="220" t="s">
        <v>5810</v>
      </c>
      <c r="R51" s="220" t="s">
        <v>5810</v>
      </c>
      <c r="S51" s="220" t="s">
        <v>5810</v>
      </c>
      <c r="T51" s="220" t="s">
        <v>5810</v>
      </c>
      <c r="U51" s="220" t="s">
        <v>5833</v>
      </c>
      <c r="V51" s="203" t="s">
        <v>5809</v>
      </c>
      <c r="W51" s="120" t="s">
        <v>5812</v>
      </c>
    </row>
    <row r="52" ht="85.5" spans="1:23">
      <c r="A52" s="203">
        <v>46</v>
      </c>
      <c r="B52" s="205" t="s">
        <v>5893</v>
      </c>
      <c r="C52" s="217" t="s">
        <v>5971</v>
      </c>
      <c r="D52" s="217" t="s">
        <v>6081</v>
      </c>
      <c r="E52" s="217" t="s">
        <v>6082</v>
      </c>
      <c r="F52" s="217" t="s">
        <v>6083</v>
      </c>
      <c r="G52" s="206" t="s">
        <v>5886</v>
      </c>
      <c r="H52" s="217" t="s">
        <v>6084</v>
      </c>
      <c r="I52" s="212">
        <v>46.5174</v>
      </c>
      <c r="J52" s="217" t="s">
        <v>6085</v>
      </c>
      <c r="K52" s="217" t="s">
        <v>6086</v>
      </c>
      <c r="L52" s="204">
        <v>2026</v>
      </c>
      <c r="M52" s="212">
        <v>41</v>
      </c>
      <c r="N52" s="212">
        <v>5.5174</v>
      </c>
      <c r="O52" s="206" t="s">
        <v>6087</v>
      </c>
      <c r="P52" s="223">
        <v>981</v>
      </c>
      <c r="Q52" s="205" t="s">
        <v>5810</v>
      </c>
      <c r="R52" s="205" t="s">
        <v>5810</v>
      </c>
      <c r="S52" s="205" t="s">
        <v>5810</v>
      </c>
      <c r="T52" s="206"/>
      <c r="U52" s="206" t="s">
        <v>5833</v>
      </c>
      <c r="V52" s="203" t="s">
        <v>5809</v>
      </c>
      <c r="W52" s="120" t="s">
        <v>5812</v>
      </c>
    </row>
    <row r="53" ht="409.5" spans="1:23">
      <c r="A53" s="203">
        <v>47</v>
      </c>
      <c r="B53" s="217" t="s">
        <v>6084</v>
      </c>
      <c r="C53" s="217" t="s">
        <v>5971</v>
      </c>
      <c r="D53" s="217" t="s">
        <v>5972</v>
      </c>
      <c r="E53" s="217" t="s">
        <v>5973</v>
      </c>
      <c r="F53" s="238" t="s">
        <v>6088</v>
      </c>
      <c r="G53" s="206" t="s">
        <v>5886</v>
      </c>
      <c r="H53" s="217" t="s">
        <v>6089</v>
      </c>
      <c r="I53" s="212">
        <v>650.38</v>
      </c>
      <c r="J53" s="217" t="s">
        <v>6090</v>
      </c>
      <c r="K53" s="206" t="s">
        <v>6091</v>
      </c>
      <c r="L53" s="204">
        <v>2026</v>
      </c>
      <c r="M53" s="212">
        <v>650</v>
      </c>
      <c r="N53" s="212">
        <v>0.38</v>
      </c>
      <c r="O53" s="206"/>
      <c r="P53" s="223">
        <v>2406</v>
      </c>
      <c r="Q53" s="205" t="s">
        <v>5810</v>
      </c>
      <c r="R53" s="205" t="s">
        <v>5810</v>
      </c>
      <c r="S53" s="205" t="s">
        <v>5810</v>
      </c>
      <c r="T53" s="206"/>
      <c r="U53" s="206" t="s">
        <v>5833</v>
      </c>
      <c r="V53" s="203" t="s">
        <v>5809</v>
      </c>
      <c r="W53" s="120" t="s">
        <v>5812</v>
      </c>
    </row>
    <row r="54" ht="132.75" spans="1:23">
      <c r="A54" s="203">
        <v>48</v>
      </c>
      <c r="B54" s="217" t="s">
        <v>6092</v>
      </c>
      <c r="C54" s="234" t="s">
        <v>6022</v>
      </c>
      <c r="D54" s="234" t="s">
        <v>6030</v>
      </c>
      <c r="E54" s="234" t="s">
        <v>6031</v>
      </c>
      <c r="F54" s="208" t="s">
        <v>6093</v>
      </c>
      <c r="G54" s="208" t="s">
        <v>6094</v>
      </c>
      <c r="H54" s="208" t="s">
        <v>6095</v>
      </c>
      <c r="I54" s="233">
        <v>60</v>
      </c>
      <c r="J54" s="207" t="s">
        <v>6096</v>
      </c>
      <c r="K54" s="217" t="s">
        <v>6016</v>
      </c>
      <c r="L54" s="208">
        <v>2026</v>
      </c>
      <c r="M54" s="203">
        <v>60</v>
      </c>
      <c r="N54" s="203"/>
      <c r="O54" s="208" t="s">
        <v>6028</v>
      </c>
      <c r="P54" s="208">
        <v>2435</v>
      </c>
      <c r="Q54" s="207" t="s">
        <v>5832</v>
      </c>
      <c r="R54" s="207" t="s">
        <v>5832</v>
      </c>
      <c r="S54" s="207" t="s">
        <v>5832</v>
      </c>
      <c r="T54" s="208"/>
      <c r="U54" s="207" t="s">
        <v>5811</v>
      </c>
      <c r="V54" s="203" t="s">
        <v>5809</v>
      </c>
      <c r="W54" s="120" t="s">
        <v>5812</v>
      </c>
    </row>
    <row r="55" ht="219" spans="1:23">
      <c r="A55" s="203">
        <v>49</v>
      </c>
      <c r="B55" s="204" t="s">
        <v>6097</v>
      </c>
      <c r="C55" s="204" t="s">
        <v>5971</v>
      </c>
      <c r="D55" s="210" t="s">
        <v>6098</v>
      </c>
      <c r="E55" s="210" t="s">
        <v>6053</v>
      </c>
      <c r="F55" s="213" t="s">
        <v>6099</v>
      </c>
      <c r="G55" s="204" t="s">
        <v>5900</v>
      </c>
      <c r="H55" s="204" t="s">
        <v>6097</v>
      </c>
      <c r="I55" s="242">
        <v>123.4747</v>
      </c>
      <c r="J55" s="217" t="s">
        <v>6100</v>
      </c>
      <c r="K55" s="217" t="s">
        <v>6101</v>
      </c>
      <c r="L55" s="212">
        <v>2026</v>
      </c>
      <c r="M55" s="213">
        <v>123</v>
      </c>
      <c r="N55" s="212">
        <v>0.474699999999999</v>
      </c>
      <c r="O55" s="243" t="s">
        <v>6102</v>
      </c>
      <c r="P55" s="204"/>
      <c r="Q55" s="205" t="s">
        <v>5810</v>
      </c>
      <c r="R55" s="205" t="s">
        <v>5810</v>
      </c>
      <c r="S55" s="205" t="s">
        <v>5810</v>
      </c>
      <c r="T55" s="206" t="s">
        <v>5810</v>
      </c>
      <c r="U55" s="224" t="s">
        <v>5811</v>
      </c>
      <c r="V55" s="203" t="s">
        <v>5809</v>
      </c>
      <c r="W55" s="120" t="s">
        <v>5812</v>
      </c>
    </row>
    <row r="56" ht="99.75" spans="1:23">
      <c r="A56" s="203">
        <v>50</v>
      </c>
      <c r="B56" s="204" t="s">
        <v>6103</v>
      </c>
      <c r="C56" s="204" t="s">
        <v>5971</v>
      </c>
      <c r="D56" s="210" t="s">
        <v>6098</v>
      </c>
      <c r="E56" s="210" t="s">
        <v>6104</v>
      </c>
      <c r="F56" s="224" t="s">
        <v>6105</v>
      </c>
      <c r="G56" s="204" t="s">
        <v>5900</v>
      </c>
      <c r="H56" s="204" t="s">
        <v>6103</v>
      </c>
      <c r="I56" s="242">
        <v>44.52</v>
      </c>
      <c r="J56" s="217" t="s">
        <v>6106</v>
      </c>
      <c r="K56" s="243" t="s">
        <v>6107</v>
      </c>
      <c r="L56" s="212">
        <v>2026</v>
      </c>
      <c r="M56" s="213">
        <v>44</v>
      </c>
      <c r="N56" s="212">
        <v>0.520000000000003</v>
      </c>
      <c r="O56" s="243" t="s">
        <v>6108</v>
      </c>
      <c r="P56" s="244">
        <v>363</v>
      </c>
      <c r="Q56" s="205" t="s">
        <v>5810</v>
      </c>
      <c r="R56" s="205" t="s">
        <v>5810</v>
      </c>
      <c r="S56" s="205" t="s">
        <v>5810</v>
      </c>
      <c r="T56" s="206" t="s">
        <v>5810</v>
      </c>
      <c r="U56" s="224" t="s">
        <v>5811</v>
      </c>
      <c r="V56" s="203" t="s">
        <v>5809</v>
      </c>
      <c r="W56" s="120" t="s">
        <v>5812</v>
      </c>
    </row>
    <row r="57" ht="132.75" spans="1:23">
      <c r="A57" s="203">
        <v>51</v>
      </c>
      <c r="B57" s="210" t="s">
        <v>6109</v>
      </c>
      <c r="C57" s="204" t="s">
        <v>5971</v>
      </c>
      <c r="D57" s="210" t="s">
        <v>5972</v>
      </c>
      <c r="E57" s="210" t="s">
        <v>6012</v>
      </c>
      <c r="F57" s="203" t="s">
        <v>6110</v>
      </c>
      <c r="G57" s="204" t="s">
        <v>5900</v>
      </c>
      <c r="H57" s="210" t="s">
        <v>6111</v>
      </c>
      <c r="I57" s="245">
        <v>40</v>
      </c>
      <c r="J57" s="207" t="s">
        <v>6112</v>
      </c>
      <c r="K57" s="217" t="s">
        <v>6016</v>
      </c>
      <c r="L57" s="212">
        <v>2026</v>
      </c>
      <c r="M57" s="212">
        <v>40</v>
      </c>
      <c r="N57" s="212"/>
      <c r="O57" s="206" t="s">
        <v>6053</v>
      </c>
      <c r="P57" s="204"/>
      <c r="Q57" s="205" t="s">
        <v>5810</v>
      </c>
      <c r="R57" s="205" t="s">
        <v>5810</v>
      </c>
      <c r="S57" s="205" t="s">
        <v>5810</v>
      </c>
      <c r="T57" s="206" t="s">
        <v>5810</v>
      </c>
      <c r="U57" s="203" t="s">
        <v>5811</v>
      </c>
      <c r="V57" s="203" t="s">
        <v>5809</v>
      </c>
      <c r="W57" s="120" t="s">
        <v>5812</v>
      </c>
    </row>
    <row r="58" ht="157.5" spans="1:23">
      <c r="A58" s="203">
        <v>52</v>
      </c>
      <c r="B58" s="204" t="s">
        <v>5904</v>
      </c>
      <c r="C58" s="204" t="s">
        <v>5971</v>
      </c>
      <c r="D58" s="210" t="s">
        <v>6098</v>
      </c>
      <c r="E58" s="210" t="s">
        <v>6104</v>
      </c>
      <c r="F58" s="210" t="s">
        <v>6113</v>
      </c>
      <c r="G58" s="204" t="s">
        <v>5906</v>
      </c>
      <c r="H58" s="204" t="s">
        <v>5904</v>
      </c>
      <c r="I58" s="212">
        <v>48.882</v>
      </c>
      <c r="J58" s="206" t="s">
        <v>6114</v>
      </c>
      <c r="K58" s="206" t="s">
        <v>6115</v>
      </c>
      <c r="L58" s="212">
        <v>2026</v>
      </c>
      <c r="M58" s="212">
        <v>48.882</v>
      </c>
      <c r="N58" s="212"/>
      <c r="O58" s="225" t="s">
        <v>6053</v>
      </c>
      <c r="P58" s="204">
        <v>329</v>
      </c>
      <c r="Q58" s="204" t="s">
        <v>5810</v>
      </c>
      <c r="R58" s="204" t="s">
        <v>5810</v>
      </c>
      <c r="S58" s="204" t="s">
        <v>5810</v>
      </c>
      <c r="T58" s="204" t="s">
        <v>5810</v>
      </c>
      <c r="U58" s="210" t="s">
        <v>5833</v>
      </c>
      <c r="V58" s="203" t="s">
        <v>5809</v>
      </c>
      <c r="W58" s="120" t="s">
        <v>5812</v>
      </c>
    </row>
    <row r="59" ht="129.75" spans="1:23">
      <c r="A59" s="203">
        <v>53</v>
      </c>
      <c r="B59" s="208" t="s">
        <v>6116</v>
      </c>
      <c r="C59" s="208" t="s">
        <v>6022</v>
      </c>
      <c r="D59" s="208" t="s">
        <v>6117</v>
      </c>
      <c r="E59" s="210" t="s">
        <v>6104</v>
      </c>
      <c r="F59" s="208" t="s">
        <v>6118</v>
      </c>
      <c r="G59" s="208" t="s">
        <v>6119</v>
      </c>
      <c r="H59" s="208" t="s">
        <v>6116</v>
      </c>
      <c r="I59" s="209">
        <v>287</v>
      </c>
      <c r="J59" s="211" t="s">
        <v>6120</v>
      </c>
      <c r="K59" s="226" t="s">
        <v>6121</v>
      </c>
      <c r="L59" s="212">
        <v>2026</v>
      </c>
      <c r="M59" s="209">
        <v>287</v>
      </c>
      <c r="N59" s="211"/>
      <c r="O59" s="211" t="s">
        <v>6053</v>
      </c>
      <c r="P59" s="213">
        <v>353</v>
      </c>
      <c r="Q59" s="212" t="s">
        <v>5810</v>
      </c>
      <c r="R59" s="212" t="s">
        <v>5810</v>
      </c>
      <c r="S59" s="212" t="s">
        <v>5810</v>
      </c>
      <c r="T59" s="212" t="s">
        <v>5810</v>
      </c>
      <c r="U59" s="210" t="s">
        <v>5822</v>
      </c>
      <c r="V59" s="203" t="s">
        <v>5809</v>
      </c>
      <c r="W59" s="120" t="s">
        <v>5812</v>
      </c>
    </row>
    <row r="60" ht="186.75" spans="1:23">
      <c r="A60" s="203">
        <v>54</v>
      </c>
      <c r="B60" s="210" t="s">
        <v>6122</v>
      </c>
      <c r="C60" s="208" t="s">
        <v>6022</v>
      </c>
      <c r="D60" s="208" t="s">
        <v>6117</v>
      </c>
      <c r="E60" s="210" t="s">
        <v>6104</v>
      </c>
      <c r="F60" s="210" t="s">
        <v>6123</v>
      </c>
      <c r="G60" s="210" t="s">
        <v>5906</v>
      </c>
      <c r="H60" s="210" t="s">
        <v>6122</v>
      </c>
      <c r="I60" s="209">
        <v>20</v>
      </c>
      <c r="J60" s="208" t="s">
        <v>6124</v>
      </c>
      <c r="K60" s="208" t="s">
        <v>6125</v>
      </c>
      <c r="L60" s="212">
        <v>2026</v>
      </c>
      <c r="M60" s="209">
        <v>20</v>
      </c>
      <c r="N60" s="211"/>
      <c r="O60" s="211" t="s">
        <v>6053</v>
      </c>
      <c r="P60" s="213">
        <v>228</v>
      </c>
      <c r="Q60" s="212" t="s">
        <v>5810</v>
      </c>
      <c r="R60" s="212" t="s">
        <v>5810</v>
      </c>
      <c r="S60" s="212" t="s">
        <v>5810</v>
      </c>
      <c r="T60" s="212" t="s">
        <v>5810</v>
      </c>
      <c r="U60" s="210" t="s">
        <v>5822</v>
      </c>
      <c r="V60" s="203" t="s">
        <v>5809</v>
      </c>
      <c r="W60" s="120" t="s">
        <v>5812</v>
      </c>
    </row>
    <row r="61" ht="142.5" spans="1:23">
      <c r="A61" s="203">
        <v>55</v>
      </c>
      <c r="B61" s="210" t="s">
        <v>6126</v>
      </c>
      <c r="C61" s="208" t="s">
        <v>6022</v>
      </c>
      <c r="D61" s="208" t="s">
        <v>6117</v>
      </c>
      <c r="E61" s="210" t="s">
        <v>6104</v>
      </c>
      <c r="F61" s="210" t="s">
        <v>6127</v>
      </c>
      <c r="G61" s="210" t="s">
        <v>5886</v>
      </c>
      <c r="H61" s="210" t="s">
        <v>6126</v>
      </c>
      <c r="I61" s="209">
        <v>20</v>
      </c>
      <c r="J61" s="211" t="s">
        <v>6128</v>
      </c>
      <c r="K61" s="230" t="s">
        <v>6129</v>
      </c>
      <c r="L61" s="212">
        <v>2026</v>
      </c>
      <c r="M61" s="209">
        <v>20</v>
      </c>
      <c r="N61" s="211"/>
      <c r="O61" s="211" t="s">
        <v>6053</v>
      </c>
      <c r="P61" s="213">
        <v>75</v>
      </c>
      <c r="Q61" s="212" t="s">
        <v>5810</v>
      </c>
      <c r="R61" s="212" t="s">
        <v>5810</v>
      </c>
      <c r="S61" s="212" t="s">
        <v>5810</v>
      </c>
      <c r="T61" s="212" t="s">
        <v>5810</v>
      </c>
      <c r="U61" s="210" t="s">
        <v>5822</v>
      </c>
      <c r="V61" s="203" t="s">
        <v>5809</v>
      </c>
      <c r="W61" s="120" t="s">
        <v>5812</v>
      </c>
    </row>
    <row r="62" ht="159.75" spans="1:23">
      <c r="A62" s="203">
        <v>56</v>
      </c>
      <c r="B62" s="211" t="s">
        <v>6130</v>
      </c>
      <c r="C62" s="208" t="s">
        <v>6022</v>
      </c>
      <c r="D62" s="210" t="s">
        <v>6131</v>
      </c>
      <c r="E62" s="210" t="s">
        <v>6104</v>
      </c>
      <c r="F62" s="211" t="s">
        <v>6132</v>
      </c>
      <c r="G62" s="208" t="s">
        <v>5863</v>
      </c>
      <c r="H62" s="211" t="s">
        <v>6133</v>
      </c>
      <c r="I62" s="209">
        <v>120</v>
      </c>
      <c r="J62" s="207" t="s">
        <v>6134</v>
      </c>
      <c r="K62" s="218" t="s">
        <v>6135</v>
      </c>
      <c r="L62" s="212">
        <v>2026</v>
      </c>
      <c r="M62" s="209">
        <v>120</v>
      </c>
      <c r="N62" s="211"/>
      <c r="O62" s="211" t="s">
        <v>6053</v>
      </c>
      <c r="P62" s="213">
        <v>914</v>
      </c>
      <c r="Q62" s="212" t="s">
        <v>5810</v>
      </c>
      <c r="R62" s="212" t="s">
        <v>5810</v>
      </c>
      <c r="S62" s="212" t="s">
        <v>5810</v>
      </c>
      <c r="T62" s="212" t="s">
        <v>5810</v>
      </c>
      <c r="U62" s="210" t="s">
        <v>5822</v>
      </c>
      <c r="V62" s="203" t="s">
        <v>5809</v>
      </c>
      <c r="W62" s="120" t="s">
        <v>5812</v>
      </c>
    </row>
    <row r="63" ht="409.5" spans="1:23">
      <c r="A63" s="203">
        <v>57</v>
      </c>
      <c r="B63" s="208" t="s">
        <v>6136</v>
      </c>
      <c r="C63" s="208" t="s">
        <v>6022</v>
      </c>
      <c r="D63" s="208" t="s">
        <v>6117</v>
      </c>
      <c r="E63" s="210" t="s">
        <v>6104</v>
      </c>
      <c r="F63" s="208" t="s">
        <v>6137</v>
      </c>
      <c r="G63" s="208" t="s">
        <v>6138</v>
      </c>
      <c r="H63" s="208" t="s">
        <v>6136</v>
      </c>
      <c r="I63" s="209">
        <v>153</v>
      </c>
      <c r="J63" s="207" t="s">
        <v>6139</v>
      </c>
      <c r="K63" s="246" t="s">
        <v>6140</v>
      </c>
      <c r="L63" s="212">
        <v>2026</v>
      </c>
      <c r="M63" s="209">
        <v>153</v>
      </c>
      <c r="N63" s="211"/>
      <c r="O63" s="211" t="s">
        <v>6053</v>
      </c>
      <c r="P63" s="213">
        <v>1095</v>
      </c>
      <c r="Q63" s="212" t="s">
        <v>5810</v>
      </c>
      <c r="R63" s="212" t="s">
        <v>5810</v>
      </c>
      <c r="S63" s="212" t="s">
        <v>5810</v>
      </c>
      <c r="T63" s="212" t="s">
        <v>5810</v>
      </c>
      <c r="U63" s="210" t="s">
        <v>5822</v>
      </c>
      <c r="V63" s="203" t="s">
        <v>5809</v>
      </c>
      <c r="W63" s="120" t="s">
        <v>5812</v>
      </c>
    </row>
    <row r="64" ht="221.25" spans="1:23">
      <c r="A64" s="203">
        <v>58</v>
      </c>
      <c r="B64" s="208" t="s">
        <v>6141</v>
      </c>
      <c r="C64" s="208" t="s">
        <v>6142</v>
      </c>
      <c r="D64" s="208" t="s">
        <v>6037</v>
      </c>
      <c r="E64" s="208" t="s">
        <v>6024</v>
      </c>
      <c r="F64" s="208" t="s">
        <v>6143</v>
      </c>
      <c r="G64" s="208" t="s">
        <v>6144</v>
      </c>
      <c r="H64" s="208" t="s">
        <v>6141</v>
      </c>
      <c r="I64" s="209">
        <v>101</v>
      </c>
      <c r="J64" s="207" t="s">
        <v>6145</v>
      </c>
      <c r="K64" s="247" t="s">
        <v>6146</v>
      </c>
      <c r="L64" s="212">
        <v>2026</v>
      </c>
      <c r="M64" s="209">
        <v>101</v>
      </c>
      <c r="N64" s="211"/>
      <c r="O64" s="211" t="s">
        <v>6053</v>
      </c>
      <c r="P64" s="213">
        <v>564</v>
      </c>
      <c r="Q64" s="212" t="s">
        <v>5810</v>
      </c>
      <c r="R64" s="212" t="s">
        <v>5810</v>
      </c>
      <c r="S64" s="212" t="s">
        <v>5810</v>
      </c>
      <c r="T64" s="212" t="s">
        <v>5810</v>
      </c>
      <c r="U64" s="210" t="s">
        <v>5822</v>
      </c>
      <c r="V64" s="203" t="s">
        <v>5809</v>
      </c>
      <c r="W64" s="120" t="s">
        <v>5812</v>
      </c>
    </row>
    <row r="65" ht="156.75" spans="1:23">
      <c r="A65" s="203">
        <v>59</v>
      </c>
      <c r="B65" s="210" t="s">
        <v>6147</v>
      </c>
      <c r="C65" s="210" t="s">
        <v>5971</v>
      </c>
      <c r="D65" s="210" t="s">
        <v>5972</v>
      </c>
      <c r="E65" s="210" t="s">
        <v>6012</v>
      </c>
      <c r="F65" s="210" t="s">
        <v>6148</v>
      </c>
      <c r="G65" s="204" t="s">
        <v>5906</v>
      </c>
      <c r="H65" s="210" t="s">
        <v>6149</v>
      </c>
      <c r="I65" s="235">
        <v>50</v>
      </c>
      <c r="J65" s="207" t="s">
        <v>6150</v>
      </c>
      <c r="K65" s="217" t="s">
        <v>6016</v>
      </c>
      <c r="L65" s="212">
        <v>2026</v>
      </c>
      <c r="M65" s="235">
        <v>50</v>
      </c>
      <c r="N65" s="212"/>
      <c r="O65" s="225" t="s">
        <v>6053</v>
      </c>
      <c r="P65" s="212">
        <v>560</v>
      </c>
      <c r="Q65" s="212" t="s">
        <v>5810</v>
      </c>
      <c r="R65" s="212" t="s">
        <v>5810</v>
      </c>
      <c r="S65" s="212" t="s">
        <v>5810</v>
      </c>
      <c r="T65" s="212" t="s">
        <v>5810</v>
      </c>
      <c r="U65" s="212" t="s">
        <v>5833</v>
      </c>
      <c r="V65" s="203" t="s">
        <v>5809</v>
      </c>
      <c r="W65" s="120" t="s">
        <v>5812</v>
      </c>
    </row>
    <row r="66" ht="132.75" spans="1:23">
      <c r="A66" s="203">
        <v>60</v>
      </c>
      <c r="B66" s="210" t="s">
        <v>6151</v>
      </c>
      <c r="C66" s="210" t="s">
        <v>5971</v>
      </c>
      <c r="D66" s="210" t="s">
        <v>5972</v>
      </c>
      <c r="E66" s="210" t="s">
        <v>6012</v>
      </c>
      <c r="F66" s="210" t="s">
        <v>6152</v>
      </c>
      <c r="G66" s="210" t="s">
        <v>6050</v>
      </c>
      <c r="H66" s="210" t="s">
        <v>6153</v>
      </c>
      <c r="I66" s="235">
        <v>20</v>
      </c>
      <c r="J66" s="207" t="s">
        <v>6154</v>
      </c>
      <c r="K66" s="217" t="s">
        <v>6016</v>
      </c>
      <c r="L66" s="212">
        <v>2026</v>
      </c>
      <c r="M66" s="212">
        <v>20</v>
      </c>
      <c r="N66" s="212"/>
      <c r="O66" s="225" t="s">
        <v>6053</v>
      </c>
      <c r="P66" s="212">
        <v>480</v>
      </c>
      <c r="Q66" s="212" t="s">
        <v>5810</v>
      </c>
      <c r="R66" s="212" t="s">
        <v>5810</v>
      </c>
      <c r="S66" s="212" t="s">
        <v>5810</v>
      </c>
      <c r="T66" s="212" t="s">
        <v>5810</v>
      </c>
      <c r="U66" s="212" t="s">
        <v>5833</v>
      </c>
      <c r="V66" s="203" t="s">
        <v>5809</v>
      </c>
      <c r="W66" s="120" t="s">
        <v>5812</v>
      </c>
    </row>
    <row r="67" ht="85.5" spans="1:23">
      <c r="A67" s="203">
        <v>61</v>
      </c>
      <c r="B67" s="205" t="s">
        <v>6155</v>
      </c>
      <c r="C67" s="205" t="s">
        <v>5971</v>
      </c>
      <c r="D67" s="205" t="s">
        <v>6156</v>
      </c>
      <c r="E67" s="205" t="s">
        <v>6104</v>
      </c>
      <c r="F67" s="248" t="s">
        <v>6157</v>
      </c>
      <c r="G67" s="205" t="s">
        <v>5964</v>
      </c>
      <c r="H67" s="205" t="s">
        <v>6155</v>
      </c>
      <c r="I67" s="205">
        <v>120</v>
      </c>
      <c r="J67" s="206" t="s">
        <v>6158</v>
      </c>
      <c r="K67" s="206" t="s">
        <v>6159</v>
      </c>
      <c r="L67" s="205">
        <v>2026</v>
      </c>
      <c r="M67" s="205">
        <v>120</v>
      </c>
      <c r="N67" s="205"/>
      <c r="O67" s="225" t="s">
        <v>6053</v>
      </c>
      <c r="P67" s="205">
        <v>1300</v>
      </c>
      <c r="Q67" s="205" t="s">
        <v>5810</v>
      </c>
      <c r="R67" s="205" t="s">
        <v>5810</v>
      </c>
      <c r="S67" s="205" t="s">
        <v>5810</v>
      </c>
      <c r="T67" s="205" t="s">
        <v>5810</v>
      </c>
      <c r="U67" s="205" t="s">
        <v>5833</v>
      </c>
      <c r="V67" s="205" t="s">
        <v>5968</v>
      </c>
      <c r="W67" s="120" t="s">
        <v>5812</v>
      </c>
    </row>
    <row r="68" ht="78.75" spans="1:23">
      <c r="A68" s="203">
        <v>62</v>
      </c>
      <c r="B68" s="213" t="s">
        <v>6160</v>
      </c>
      <c r="C68" s="210" t="s">
        <v>5971</v>
      </c>
      <c r="D68" s="217" t="s">
        <v>6047</v>
      </c>
      <c r="E68" s="207" t="s">
        <v>6048</v>
      </c>
      <c r="F68" s="207" t="s">
        <v>6161</v>
      </c>
      <c r="G68" s="217" t="s">
        <v>5900</v>
      </c>
      <c r="H68" s="207" t="s">
        <v>6162</v>
      </c>
      <c r="I68" s="203">
        <v>85.91</v>
      </c>
      <c r="J68" s="207" t="s">
        <v>6163</v>
      </c>
      <c r="K68" s="218" t="s">
        <v>6164</v>
      </c>
      <c r="L68" s="212">
        <v>2026</v>
      </c>
      <c r="M68" s="212">
        <v>85.91</v>
      </c>
      <c r="N68" s="212"/>
      <c r="O68" s="204" t="s">
        <v>6053</v>
      </c>
      <c r="P68" s="212">
        <v>732</v>
      </c>
      <c r="Q68" s="204" t="s">
        <v>5810</v>
      </c>
      <c r="R68" s="204" t="s">
        <v>5810</v>
      </c>
      <c r="S68" s="204" t="s">
        <v>5810</v>
      </c>
      <c r="T68" s="204" t="s">
        <v>5810</v>
      </c>
      <c r="U68" s="204" t="s">
        <v>6054</v>
      </c>
      <c r="V68" s="212" t="s">
        <v>5968</v>
      </c>
      <c r="W68" s="120" t="s">
        <v>5812</v>
      </c>
    </row>
    <row r="69" ht="57" spans="1:23">
      <c r="A69" s="203">
        <v>63</v>
      </c>
      <c r="B69" s="249" t="s">
        <v>6165</v>
      </c>
      <c r="C69" s="250" t="s">
        <v>103</v>
      </c>
      <c r="D69" s="251" t="s">
        <v>1622</v>
      </c>
      <c r="E69" s="252" t="s">
        <v>1623</v>
      </c>
      <c r="F69" s="250" t="s">
        <v>6166</v>
      </c>
      <c r="G69" s="250" t="s">
        <v>6167</v>
      </c>
      <c r="H69" s="250" t="s">
        <v>6168</v>
      </c>
      <c r="I69" s="253">
        <v>505.77</v>
      </c>
      <c r="J69" s="254" t="s">
        <v>6169</v>
      </c>
      <c r="K69" s="255" t="s">
        <v>6170</v>
      </c>
      <c r="L69" s="253">
        <v>2026</v>
      </c>
      <c r="M69" s="253">
        <v>505.77</v>
      </c>
      <c r="N69" s="253"/>
      <c r="O69" s="256" t="s">
        <v>1850</v>
      </c>
      <c r="P69" s="253">
        <v>1120</v>
      </c>
      <c r="Q69" s="256" t="s">
        <v>42</v>
      </c>
      <c r="R69" s="256" t="s">
        <v>42</v>
      </c>
      <c r="S69" s="256" t="s">
        <v>42</v>
      </c>
      <c r="T69" s="256" t="s">
        <v>41</v>
      </c>
      <c r="U69" s="256" t="s">
        <v>6171</v>
      </c>
      <c r="V69" s="253" t="s">
        <v>41</v>
      </c>
      <c r="W69" s="120" t="s">
        <v>5812</v>
      </c>
    </row>
    <row r="70" ht="57" spans="1:23">
      <c r="A70" s="203">
        <v>64</v>
      </c>
      <c r="B70" s="249" t="s">
        <v>6172</v>
      </c>
      <c r="C70" s="250" t="s">
        <v>103</v>
      </c>
      <c r="D70" s="251" t="s">
        <v>1622</v>
      </c>
      <c r="E70" s="252" t="s">
        <v>1623</v>
      </c>
      <c r="F70" s="250" t="s">
        <v>6173</v>
      </c>
      <c r="G70" s="250" t="s">
        <v>6174</v>
      </c>
      <c r="H70" s="250" t="s">
        <v>6175</v>
      </c>
      <c r="I70" s="253">
        <v>431.52</v>
      </c>
      <c r="J70" s="257" t="s">
        <v>6176</v>
      </c>
      <c r="K70" s="255" t="s">
        <v>6170</v>
      </c>
      <c r="L70" s="253">
        <v>2026</v>
      </c>
      <c r="M70" s="253">
        <v>431.52</v>
      </c>
      <c r="N70" s="253"/>
      <c r="O70" s="256" t="s">
        <v>1850</v>
      </c>
      <c r="P70" s="253">
        <v>1560</v>
      </c>
      <c r="Q70" s="256" t="s">
        <v>42</v>
      </c>
      <c r="R70" s="256" t="s">
        <v>42</v>
      </c>
      <c r="S70" s="256" t="s">
        <v>42</v>
      </c>
      <c r="T70" s="256" t="s">
        <v>41</v>
      </c>
      <c r="U70" s="256" t="s">
        <v>6171</v>
      </c>
      <c r="V70" s="253" t="s">
        <v>41</v>
      </c>
      <c r="W70" s="120" t="s">
        <v>5812</v>
      </c>
    </row>
    <row r="71" ht="15.75" spans="1:23">
      <c r="A71" s="258" t="s">
        <v>6177</v>
      </c>
      <c r="B71" s="201"/>
      <c r="C71" s="202"/>
      <c r="D71" s="198"/>
      <c r="E71" s="198"/>
      <c r="F71" s="198"/>
      <c r="G71" s="198"/>
      <c r="H71" s="198"/>
      <c r="I71" s="198">
        <v>200</v>
      </c>
      <c r="J71" s="199"/>
      <c r="K71" s="199"/>
      <c r="L71" s="198"/>
      <c r="M71" s="198">
        <v>200</v>
      </c>
      <c r="N71" s="198"/>
      <c r="O71" s="199"/>
      <c r="P71" s="198"/>
      <c r="Q71" s="198"/>
      <c r="R71" s="198"/>
      <c r="S71" s="198"/>
      <c r="T71" s="198"/>
      <c r="U71" s="198"/>
      <c r="V71" s="198"/>
      <c r="W71" s="198"/>
    </row>
    <row r="72" ht="60" spans="1:23">
      <c r="A72" s="203">
        <v>65</v>
      </c>
      <c r="B72" s="203" t="s">
        <v>5801</v>
      </c>
      <c r="C72" s="234" t="s">
        <v>6178</v>
      </c>
      <c r="D72" s="234" t="s">
        <v>6179</v>
      </c>
      <c r="E72" s="234" t="s">
        <v>6180</v>
      </c>
      <c r="F72" s="234" t="s">
        <v>6181</v>
      </c>
      <c r="G72" s="203" t="s">
        <v>5801</v>
      </c>
      <c r="H72" s="203"/>
      <c r="I72" s="203">
        <v>200</v>
      </c>
      <c r="J72" s="207" t="s">
        <v>6182</v>
      </c>
      <c r="K72" s="207" t="s">
        <v>6183</v>
      </c>
      <c r="L72" s="203">
        <v>2026</v>
      </c>
      <c r="M72" s="203">
        <v>200</v>
      </c>
      <c r="N72" s="203"/>
      <c r="O72" s="207" t="s">
        <v>6184</v>
      </c>
      <c r="P72" s="203">
        <v>420</v>
      </c>
      <c r="Q72" s="203" t="s">
        <v>5809</v>
      </c>
      <c r="R72" s="204" t="s">
        <v>5810</v>
      </c>
      <c r="S72" s="204" t="s">
        <v>5810</v>
      </c>
      <c r="T72" s="204" t="s">
        <v>5810</v>
      </c>
      <c r="U72" s="203" t="s">
        <v>6185</v>
      </c>
      <c r="V72" s="203" t="s">
        <v>5809</v>
      </c>
      <c r="W72" s="120" t="s">
        <v>5812</v>
      </c>
    </row>
    <row r="73" ht="15.75" spans="1:23">
      <c r="A73" s="258" t="s">
        <v>6186</v>
      </c>
      <c r="B73" s="201"/>
      <c r="C73" s="202"/>
      <c r="D73" s="198"/>
      <c r="E73" s="198"/>
      <c r="F73" s="198"/>
      <c r="G73" s="198"/>
      <c r="H73" s="198"/>
      <c r="I73" s="198">
        <f>SUM(I74:I75)</f>
        <v>237</v>
      </c>
      <c r="J73" s="199"/>
      <c r="K73" s="199"/>
      <c r="L73" s="198"/>
      <c r="M73" s="198">
        <f>SUM(M74:M75)</f>
        <v>237</v>
      </c>
      <c r="N73" s="198"/>
      <c r="O73" s="199"/>
      <c r="P73" s="198"/>
      <c r="Q73" s="198"/>
      <c r="R73" s="198"/>
      <c r="S73" s="198"/>
      <c r="T73" s="198"/>
      <c r="U73" s="198"/>
      <c r="V73" s="198"/>
      <c r="W73" s="198"/>
    </row>
    <row r="74" ht="57" spans="1:23">
      <c r="A74" s="203">
        <v>66</v>
      </c>
      <c r="B74" s="204" t="s">
        <v>6187</v>
      </c>
      <c r="C74" s="205" t="s">
        <v>6188</v>
      </c>
      <c r="D74" s="205" t="s">
        <v>6189</v>
      </c>
      <c r="E74" s="205" t="s">
        <v>6190</v>
      </c>
      <c r="F74" s="205" t="s">
        <v>6191</v>
      </c>
      <c r="G74" s="204" t="s">
        <v>6187</v>
      </c>
      <c r="H74" s="204"/>
      <c r="I74" s="212">
        <v>137</v>
      </c>
      <c r="J74" s="206" t="s">
        <v>6192</v>
      </c>
      <c r="K74" s="206" t="s">
        <v>6193</v>
      </c>
      <c r="L74" s="212">
        <v>2026</v>
      </c>
      <c r="M74" s="212">
        <v>137</v>
      </c>
      <c r="N74" s="212"/>
      <c r="O74" s="225" t="s">
        <v>6053</v>
      </c>
      <c r="P74" s="205">
        <v>1600</v>
      </c>
      <c r="Q74" s="204" t="s">
        <v>5968</v>
      </c>
      <c r="R74" s="205" t="s">
        <v>5810</v>
      </c>
      <c r="S74" s="205" t="s">
        <v>5810</v>
      </c>
      <c r="T74" s="206" t="s">
        <v>5810</v>
      </c>
      <c r="U74" s="204" t="s">
        <v>6194</v>
      </c>
      <c r="V74" s="203" t="s">
        <v>5809</v>
      </c>
      <c r="W74" s="120" t="s">
        <v>5812</v>
      </c>
    </row>
    <row r="75" ht="99.75" spans="1:23">
      <c r="A75" s="203">
        <v>67</v>
      </c>
      <c r="B75" s="204" t="s">
        <v>6187</v>
      </c>
      <c r="C75" s="205" t="s">
        <v>6188</v>
      </c>
      <c r="D75" s="205" t="s">
        <v>6195</v>
      </c>
      <c r="E75" s="205" t="s">
        <v>6195</v>
      </c>
      <c r="F75" s="205" t="s">
        <v>6196</v>
      </c>
      <c r="G75" s="204" t="s">
        <v>6187</v>
      </c>
      <c r="H75" s="204"/>
      <c r="I75" s="212">
        <v>100</v>
      </c>
      <c r="J75" s="206" t="s">
        <v>6197</v>
      </c>
      <c r="K75" s="206" t="s">
        <v>6198</v>
      </c>
      <c r="L75" s="212">
        <v>2026</v>
      </c>
      <c r="M75" s="212">
        <v>100</v>
      </c>
      <c r="N75" s="212"/>
      <c r="O75" s="225" t="s">
        <v>6053</v>
      </c>
      <c r="P75" s="205">
        <v>470</v>
      </c>
      <c r="Q75" s="204" t="s">
        <v>5968</v>
      </c>
      <c r="R75" s="205" t="s">
        <v>5810</v>
      </c>
      <c r="S75" s="205" t="s">
        <v>5810</v>
      </c>
      <c r="T75" s="206" t="s">
        <v>5810</v>
      </c>
      <c r="U75" s="204" t="s">
        <v>6194</v>
      </c>
      <c r="V75" s="203" t="s">
        <v>5809</v>
      </c>
      <c r="W75" s="120" t="s">
        <v>5812</v>
      </c>
    </row>
    <row r="76" ht="15.75" spans="1:23">
      <c r="A76" s="258" t="s">
        <v>6199</v>
      </c>
      <c r="B76" s="201"/>
      <c r="C76" s="202"/>
      <c r="D76" s="198"/>
      <c r="E76" s="198"/>
      <c r="F76" s="198"/>
      <c r="G76" s="198"/>
      <c r="H76" s="198"/>
      <c r="I76" s="198">
        <f>SUM(I77)</f>
        <v>159.6</v>
      </c>
      <c r="J76" s="199"/>
      <c r="K76" s="199"/>
      <c r="L76" s="198"/>
      <c r="M76" s="198">
        <f>SUM(M77)</f>
        <v>159.6</v>
      </c>
      <c r="N76" s="198"/>
      <c r="O76" s="199"/>
      <c r="P76" s="198"/>
      <c r="Q76" s="198"/>
      <c r="R76" s="198"/>
      <c r="S76" s="198"/>
      <c r="T76" s="198"/>
      <c r="U76" s="198"/>
      <c r="V76" s="198"/>
      <c r="W76" s="198"/>
    </row>
    <row r="77" ht="104.25" spans="1:23">
      <c r="A77" s="203">
        <v>68</v>
      </c>
      <c r="B77" s="204" t="s">
        <v>6200</v>
      </c>
      <c r="C77" s="204" t="s">
        <v>6200</v>
      </c>
      <c r="D77" s="210" t="s">
        <v>6200</v>
      </c>
      <c r="E77" s="210" t="s">
        <v>6200</v>
      </c>
      <c r="F77" s="204" t="s">
        <v>6200</v>
      </c>
      <c r="G77" s="204" t="s">
        <v>6187</v>
      </c>
      <c r="H77" s="204" t="s">
        <v>6187</v>
      </c>
      <c r="I77" s="212">
        <v>159.6</v>
      </c>
      <c r="J77" s="207" t="s">
        <v>6201</v>
      </c>
      <c r="K77" s="206" t="s">
        <v>6202</v>
      </c>
      <c r="L77" s="212">
        <v>2026</v>
      </c>
      <c r="M77" s="212">
        <v>159.6</v>
      </c>
      <c r="N77" s="212"/>
      <c r="O77" s="217" t="s">
        <v>6053</v>
      </c>
      <c r="P77" s="204">
        <v>13400</v>
      </c>
      <c r="Q77" s="204" t="s">
        <v>5810</v>
      </c>
      <c r="R77" s="204" t="s">
        <v>5810</v>
      </c>
      <c r="S77" s="204" t="s">
        <v>5810</v>
      </c>
      <c r="T77" s="204" t="s">
        <v>5810</v>
      </c>
      <c r="U77" s="210" t="s">
        <v>6203</v>
      </c>
      <c r="V77" s="203" t="s">
        <v>5809</v>
      </c>
      <c r="W77" s="120" t="s">
        <v>5812</v>
      </c>
    </row>
  </sheetData>
  <autoFilter xmlns:etc="http://www.wps.cn/officeDocument/2017/etCustomData" ref="A1:W77" etc:filterBottomFollowUsedRange="0">
    <extLst/>
  </autoFilter>
  <mergeCells count="27">
    <mergeCell ref="A1:W1"/>
    <mergeCell ref="G2:H2"/>
    <mergeCell ref="M2:N2"/>
    <mergeCell ref="A5:C5"/>
    <mergeCell ref="A32:C32"/>
    <mergeCell ref="A71:C71"/>
    <mergeCell ref="A73:C73"/>
    <mergeCell ref="A76:C76"/>
    <mergeCell ref="A2:A3"/>
    <mergeCell ref="B2:B3"/>
    <mergeCell ref="C2:C3"/>
    <mergeCell ref="D2:D3"/>
    <mergeCell ref="E2:E3"/>
    <mergeCell ref="F2:F3"/>
    <mergeCell ref="I2:I3"/>
    <mergeCell ref="J2:J3"/>
    <mergeCell ref="K2:K3"/>
    <mergeCell ref="L2:L3"/>
    <mergeCell ref="O2:O3"/>
    <mergeCell ref="P2:P3"/>
    <mergeCell ref="Q2:Q3"/>
    <mergeCell ref="R2:R3"/>
    <mergeCell ref="S2:S3"/>
    <mergeCell ref="T2:T3"/>
    <mergeCell ref="U2:U3"/>
    <mergeCell ref="V2:V3"/>
    <mergeCell ref="W2:W3"/>
  </mergeCells>
  <conditionalFormatting sqref="J28">
    <cfRule type="duplicateValues" dxfId="0" priority="5" stopIfTrue="1"/>
  </conditionalFormatting>
  <conditionalFormatting sqref="J29">
    <cfRule type="duplicateValues" dxfId="0" priority="4" stopIfTrue="1"/>
  </conditionalFormatting>
  <conditionalFormatting sqref="J30">
    <cfRule type="duplicateValues" dxfId="0" priority="3" stopIfTrue="1"/>
  </conditionalFormatting>
  <conditionalFormatting sqref="J63">
    <cfRule type="duplicateValues" dxfId="0" priority="1" stopIfTrue="1"/>
  </conditionalFormatting>
  <conditionalFormatting sqref="J62 J64">
    <cfRule type="duplicateValues" dxfId="0" priority="2" stopIfTrue="1"/>
  </conditionalFormatting>
  <dataValidations count="16">
    <dataValidation type="list" allowBlank="1" showInputMessage="1" showErrorMessage="1" sqref="E7">
      <formula1>INDIRECT(D7)</formula1>
    </dataValidation>
    <dataValidation type="list" allowBlank="1" showErrorMessage="1" errorTitle="提示" error="此值与单元格定义格式不一致" sqref="R7 R49 R21:R31 R58:R64 R67:R70">
      <formula1>_INTERNAL_DEFINED_NAME.000014</formula1>
    </dataValidation>
    <dataValidation type="list" allowBlank="1" showErrorMessage="1" errorTitle="提示" error="此值与单元格定义格式不一致" sqref="S7 S49 S21:S31 S58:S64 S67:S70">
      <formula1>_INTERNAL_DEFINED_NAME.000015</formula1>
    </dataValidation>
    <dataValidation type="list" allowBlank="1" showErrorMessage="1" errorTitle="提示" error="此值与单元格定义格式不一致" sqref="T7 T49 T21:T31 T58:T64 T67:T70">
      <formula1>_INTERNAL_DEFINED_NAME.000016</formula1>
    </dataValidation>
    <dataValidation type="list" allowBlank="1" showInputMessage="1" showErrorMessage="1" sqref="C18 C20 D38:E38 C72 C53:C54 D74:D75">
      <formula1>_INTERNAL_DEFINED_NAME.00000e</formula1>
    </dataValidation>
    <dataValidation type="list" allowBlank="1" showInputMessage="1" showErrorMessage="1" sqref="D18:E18">
      <formula1>INDIRECT(D7)</formula1>
    </dataValidation>
    <dataValidation type="list" allowBlank="1" showInputMessage="1" showErrorMessage="1" sqref="E23">
      <formula1>INDIRECT(D7)</formula1>
    </dataValidation>
    <dataValidation type="list" allowBlank="1" showErrorMessage="1" errorTitle="提示" error="此值与单元格定义格式不一致" sqref="C31 C49 C58 C67 C8:C10 C21:C22 C39:C40">
      <formula1>_INTERNAL_DEFINED_NAME.000011</formula1>
    </dataValidation>
    <dataValidation type="list" allowBlank="1" showErrorMessage="1" errorTitle="提示" error="此值与单元格定义格式不一致" sqref="D31 D49 D58 D67 D8:D10 D21:D22 D39:D40">
      <formula1>_INTERNAL_DEFINED_NAME.000012</formula1>
    </dataValidation>
    <dataValidation type="list" allowBlank="1" showErrorMessage="1" errorTitle="提示" error="此值与单元格定义格式不一致" sqref="E31 E49 E58 E67 E8:E10 E21:E22 E39:E40">
      <formula1>_INTERNAL_DEFINED_NAME.000013</formula1>
    </dataValidation>
    <dataValidation type="list" allowBlank="1" showErrorMessage="1" errorTitle="提示" error="此值与单元格定义格式不一致" sqref="V31 V67:V70">
      <formula1>_INTERNAL_DEFINED_NAME.000017</formula1>
    </dataValidation>
    <dataValidation type="list" allowBlank="1" showErrorMessage="1" errorTitle="提示" error="此值与单元格定义格式不一致" sqref="Q49 Q7:Q10 Q21:Q31 Q39:Q40 Q58:Q64 Q67:Q70">
      <formula1>_INTERNAL_DEFINED_NAME.000010</formula1>
    </dataValidation>
    <dataValidation type="list" allowBlank="1" showInputMessage="1" showErrorMessage="1" sqref="D72:E72">
      <formula1>INDIRECT(D7)</formula1>
    </dataValidation>
    <dataValidation type="list" allowBlank="1" showInputMessage="1" showErrorMessage="1" sqref="E33:E36">
      <formula1>INDIRECT(D7)</formula1>
    </dataValidation>
    <dataValidation type="list" allowBlank="1" showInputMessage="1" showErrorMessage="1" sqref="E74:E75">
      <formula1>INDIRECT(D7)</formula1>
    </dataValidation>
    <dataValidation type="list" allowBlank="1" showInputMessage="1" showErrorMessage="1" sqref="D53:E54">
      <formula1>INDIRECT(D7)</formula1>
    </dataValidation>
  </dataValidations>
  <pageMargins left="0.75" right="0.75" top="1" bottom="1" header="0.5" footer="0.5"/>
  <pageSetup paperSize="1"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8"/>
  <sheetViews>
    <sheetView workbookViewId="0">
      <selection activeCell="A1" sqref="A1:Y1"/>
    </sheetView>
  </sheetViews>
  <sheetFormatPr defaultColWidth="9" defaultRowHeight="13.5"/>
  <cols>
    <col min="9" max="9" width="56.125"/>
    <col min="10" max="10" width="12.2583333333333" customWidth="1"/>
    <col min="14" max="14" width="40.25"/>
    <col min="15" max="15" width="27.5"/>
    <col min="23" max="23" width="12.5"/>
    <col min="24" max="24" width="11.625"/>
  </cols>
  <sheetData>
    <row r="1" ht="27" spans="1:25">
      <c r="A1" s="96" t="s">
        <v>6204</v>
      </c>
      <c r="B1" s="96"/>
      <c r="C1" s="96"/>
      <c r="D1" s="96"/>
      <c r="E1" s="96"/>
      <c r="F1" s="96"/>
      <c r="G1" s="96"/>
      <c r="H1" s="96"/>
      <c r="I1" s="96"/>
      <c r="J1" s="96"/>
      <c r="K1" s="96"/>
      <c r="L1" s="96"/>
      <c r="M1" s="96"/>
      <c r="N1" s="96"/>
      <c r="O1" s="96"/>
      <c r="P1" s="96"/>
      <c r="Q1" s="96"/>
      <c r="R1" s="96"/>
      <c r="S1" s="96"/>
      <c r="T1" s="96"/>
      <c r="U1" s="96"/>
      <c r="V1" s="96"/>
      <c r="W1" s="96"/>
      <c r="X1" s="96"/>
      <c r="Y1" s="96"/>
    </row>
    <row r="2" spans="1:25">
      <c r="A2" s="97"/>
      <c r="B2" s="97"/>
      <c r="C2" s="97"/>
      <c r="D2" s="97"/>
      <c r="E2" s="97"/>
      <c r="F2" s="97"/>
      <c r="G2" s="97"/>
      <c r="H2" s="98"/>
      <c r="I2" s="97"/>
      <c r="J2" s="98"/>
      <c r="K2" s="98"/>
      <c r="L2" s="98"/>
      <c r="M2" s="98"/>
      <c r="N2" s="97"/>
      <c r="O2" s="97"/>
      <c r="P2" s="97"/>
      <c r="Q2" s="97"/>
      <c r="R2" s="99"/>
      <c r="S2" s="99"/>
      <c r="T2" s="97"/>
      <c r="U2" s="97"/>
      <c r="Y2" s="99"/>
    </row>
    <row r="3" spans="1:25">
      <c r="A3" s="100" t="s">
        <v>1</v>
      </c>
      <c r="B3" s="100" t="s">
        <v>2</v>
      </c>
      <c r="C3" s="100" t="s">
        <v>3</v>
      </c>
      <c r="D3" s="100" t="s">
        <v>4</v>
      </c>
      <c r="E3" s="100" t="s">
        <v>5</v>
      </c>
      <c r="F3" s="101" t="s">
        <v>6</v>
      </c>
      <c r="G3" s="101"/>
      <c r="H3" s="100" t="s">
        <v>7</v>
      </c>
      <c r="I3" s="100" t="s">
        <v>8</v>
      </c>
      <c r="J3" s="101" t="s">
        <v>9</v>
      </c>
      <c r="K3" s="101"/>
      <c r="L3" s="101"/>
      <c r="M3" s="101"/>
      <c r="N3" s="100" t="s">
        <v>10</v>
      </c>
      <c r="O3" s="100" t="s">
        <v>11</v>
      </c>
      <c r="P3" s="100" t="s">
        <v>12</v>
      </c>
      <c r="Q3" s="100" t="s">
        <v>13</v>
      </c>
      <c r="R3" s="100" t="s">
        <v>14</v>
      </c>
      <c r="S3" s="100" t="s">
        <v>15</v>
      </c>
      <c r="T3" s="100" t="s">
        <v>16</v>
      </c>
      <c r="U3" s="100" t="s">
        <v>17</v>
      </c>
      <c r="V3" s="101" t="s">
        <v>18</v>
      </c>
      <c r="W3" s="100" t="s">
        <v>19</v>
      </c>
      <c r="X3" s="100" t="s">
        <v>20</v>
      </c>
      <c r="Y3" s="101" t="s">
        <v>6205</v>
      </c>
    </row>
    <row r="4" spans="1:25">
      <c r="A4" s="102"/>
      <c r="B4" s="102"/>
      <c r="C4" s="102"/>
      <c r="D4" s="102"/>
      <c r="E4" s="102"/>
      <c r="F4" s="103" t="s">
        <v>6206</v>
      </c>
      <c r="G4" s="100" t="s">
        <v>3644</v>
      </c>
      <c r="H4" s="102"/>
      <c r="I4" s="102"/>
      <c r="J4" s="101" t="s">
        <v>24</v>
      </c>
      <c r="K4" s="101" t="s">
        <v>25</v>
      </c>
      <c r="L4" s="101"/>
      <c r="M4" s="101" t="s">
        <v>26</v>
      </c>
      <c r="N4" s="102"/>
      <c r="O4" s="102"/>
      <c r="P4" s="102"/>
      <c r="Q4" s="102"/>
      <c r="R4" s="102"/>
      <c r="S4" s="102"/>
      <c r="T4" s="102"/>
      <c r="U4" s="102"/>
      <c r="V4" s="101"/>
      <c r="W4" s="102"/>
      <c r="X4" s="102"/>
      <c r="Y4" s="101"/>
    </row>
    <row r="5" ht="27" spans="1:25">
      <c r="A5" s="104"/>
      <c r="B5" s="104"/>
      <c r="C5" s="104"/>
      <c r="D5" s="104"/>
      <c r="E5" s="104"/>
      <c r="F5" s="104"/>
      <c r="G5" s="104"/>
      <c r="H5" s="104"/>
      <c r="I5" s="104"/>
      <c r="J5" s="101"/>
      <c r="K5" s="101" t="s">
        <v>3645</v>
      </c>
      <c r="L5" s="101" t="s">
        <v>3646</v>
      </c>
      <c r="M5" s="101"/>
      <c r="N5" s="104"/>
      <c r="O5" s="104"/>
      <c r="P5" s="104"/>
      <c r="Q5" s="104"/>
      <c r="R5" s="104"/>
      <c r="S5" s="104"/>
      <c r="T5" s="104"/>
      <c r="U5" s="104"/>
      <c r="V5" s="101"/>
      <c r="W5" s="104"/>
      <c r="X5" s="104"/>
      <c r="Y5" s="101"/>
    </row>
    <row r="6" spans="1:25">
      <c r="A6" s="105" t="s">
        <v>29</v>
      </c>
      <c r="B6" s="106"/>
      <c r="C6" s="106"/>
      <c r="D6" s="106"/>
      <c r="E6" s="106"/>
      <c r="F6" s="106"/>
      <c r="G6" s="106"/>
      <c r="H6" s="106"/>
      <c r="I6" s="107"/>
      <c r="J6" s="108">
        <f>J7+J36+J38+J65+J68+J71+J74+J76</f>
        <v>5551.252</v>
      </c>
      <c r="K6" s="108">
        <f>K7+K36+K38+K65+K68+K71+K74+K76</f>
        <v>4035.845</v>
      </c>
      <c r="L6" s="108">
        <f>L7+L36+L38+L65+L68+L71+L74+L76</f>
        <v>1015.58</v>
      </c>
      <c r="M6" s="108">
        <f>M7+M36+M38+M65+M68+M71+M74+M76</f>
        <v>499.827</v>
      </c>
      <c r="N6" s="109"/>
      <c r="O6" s="110"/>
      <c r="P6" s="111"/>
      <c r="Q6" s="110"/>
      <c r="R6" s="110"/>
      <c r="S6" s="110"/>
      <c r="T6" s="110"/>
      <c r="U6" s="112"/>
      <c r="V6" s="110"/>
      <c r="W6" s="113"/>
      <c r="X6" s="114"/>
      <c r="Y6" s="115"/>
    </row>
    <row r="7" spans="1:25">
      <c r="A7" s="116" t="s">
        <v>30</v>
      </c>
      <c r="B7" s="117"/>
      <c r="C7" s="117"/>
      <c r="D7" s="117"/>
      <c r="E7" s="117"/>
      <c r="F7" s="117"/>
      <c r="G7" s="117"/>
      <c r="H7" s="117"/>
      <c r="I7" s="118"/>
      <c r="J7" s="119">
        <f>SUM(J8:J35)</f>
        <v>3815.75</v>
      </c>
      <c r="K7" s="119">
        <f>SUM(K8:K35)</f>
        <v>3190</v>
      </c>
      <c r="L7" s="119">
        <f>SUM(L8:L35)</f>
        <v>370</v>
      </c>
      <c r="M7" s="119">
        <f>SUM(M8:M35)</f>
        <v>255.75</v>
      </c>
      <c r="N7" s="109"/>
      <c r="O7" s="110"/>
      <c r="P7" s="111"/>
      <c r="Q7" s="110"/>
      <c r="R7" s="110"/>
      <c r="S7" s="110"/>
      <c r="T7" s="110"/>
      <c r="U7" s="112"/>
      <c r="V7" s="110"/>
      <c r="W7" s="113"/>
      <c r="X7" s="113"/>
      <c r="Y7" s="113"/>
    </row>
    <row r="8" ht="299.25" spans="1:25">
      <c r="A8" s="120">
        <v>1</v>
      </c>
      <c r="B8" s="120" t="s">
        <v>31</v>
      </c>
      <c r="C8" s="120" t="s">
        <v>46</v>
      </c>
      <c r="D8" s="120" t="s">
        <v>47</v>
      </c>
      <c r="E8" s="120" t="s">
        <v>6207</v>
      </c>
      <c r="F8" s="120" t="s">
        <v>6208</v>
      </c>
      <c r="G8" s="120" t="s">
        <v>6209</v>
      </c>
      <c r="H8" s="120" t="s">
        <v>37</v>
      </c>
      <c r="I8" s="120" t="s">
        <v>6210</v>
      </c>
      <c r="J8" s="120">
        <v>232.5</v>
      </c>
      <c r="K8" s="120">
        <v>200</v>
      </c>
      <c r="L8" s="120">
        <v>0</v>
      </c>
      <c r="M8" s="120">
        <v>32.5</v>
      </c>
      <c r="N8" s="120" t="s">
        <v>6211</v>
      </c>
      <c r="O8" s="120" t="s">
        <v>153</v>
      </c>
      <c r="P8" s="121">
        <v>5300</v>
      </c>
      <c r="Q8" s="120" t="s">
        <v>42</v>
      </c>
      <c r="R8" s="120" t="s">
        <v>42</v>
      </c>
      <c r="S8" s="120" t="s">
        <v>41</v>
      </c>
      <c r="T8" s="120" t="s">
        <v>6212</v>
      </c>
      <c r="U8" s="121" t="s">
        <v>6209</v>
      </c>
      <c r="V8" s="120" t="s">
        <v>41</v>
      </c>
      <c r="W8" s="122">
        <v>46204</v>
      </c>
      <c r="X8" s="122">
        <v>46357</v>
      </c>
      <c r="Y8" s="120" t="s">
        <v>6213</v>
      </c>
    </row>
    <row r="9" ht="171" spans="1:25">
      <c r="A9" s="120">
        <v>2</v>
      </c>
      <c r="B9" s="120" t="s">
        <v>31</v>
      </c>
      <c r="C9" s="120" t="s">
        <v>46</v>
      </c>
      <c r="D9" s="120" t="s">
        <v>47</v>
      </c>
      <c r="E9" s="120" t="s">
        <v>6214</v>
      </c>
      <c r="F9" s="120" t="s">
        <v>6215</v>
      </c>
      <c r="G9" s="120" t="s">
        <v>6216</v>
      </c>
      <c r="H9" s="120" t="s">
        <v>37</v>
      </c>
      <c r="I9" s="123" t="s">
        <v>6217</v>
      </c>
      <c r="J9" s="124">
        <v>200</v>
      </c>
      <c r="K9" s="124">
        <v>0</v>
      </c>
      <c r="L9" s="124">
        <v>200</v>
      </c>
      <c r="M9" s="124">
        <v>0</v>
      </c>
      <c r="N9" s="120" t="s">
        <v>6218</v>
      </c>
      <c r="O9" s="120" t="s">
        <v>6219</v>
      </c>
      <c r="P9" s="120">
        <v>568</v>
      </c>
      <c r="Q9" s="120" t="s">
        <v>42</v>
      </c>
      <c r="R9" s="120" t="s">
        <v>42</v>
      </c>
      <c r="S9" s="120" t="s">
        <v>42</v>
      </c>
      <c r="T9" s="120" t="s">
        <v>6212</v>
      </c>
      <c r="U9" s="124" t="s">
        <v>6216</v>
      </c>
      <c r="V9" s="120" t="s">
        <v>41</v>
      </c>
      <c r="W9" s="125">
        <v>46266</v>
      </c>
      <c r="X9" s="125">
        <v>46357</v>
      </c>
      <c r="Y9" s="124"/>
    </row>
    <row r="10" ht="128.25" spans="1:25">
      <c r="A10" s="120">
        <v>3</v>
      </c>
      <c r="B10" s="126" t="s">
        <v>31</v>
      </c>
      <c r="C10" s="126" t="s">
        <v>4408</v>
      </c>
      <c r="D10" s="126" t="s">
        <v>4557</v>
      </c>
      <c r="E10" s="121" t="s">
        <v>6220</v>
      </c>
      <c r="F10" s="121" t="s">
        <v>6221</v>
      </c>
      <c r="G10" s="121" t="s">
        <v>6222</v>
      </c>
      <c r="H10" s="121" t="s">
        <v>37</v>
      </c>
      <c r="I10" s="127" t="s">
        <v>6223</v>
      </c>
      <c r="J10" s="121">
        <v>150</v>
      </c>
      <c r="K10" s="121">
        <v>150</v>
      </c>
      <c r="L10" s="121"/>
      <c r="M10" s="121"/>
      <c r="N10" s="127" t="s">
        <v>6224</v>
      </c>
      <c r="O10" s="121" t="s">
        <v>6225</v>
      </c>
      <c r="P10" s="121">
        <v>5935</v>
      </c>
      <c r="Q10" s="121" t="s">
        <v>42</v>
      </c>
      <c r="R10" s="121" t="s">
        <v>42</v>
      </c>
      <c r="S10" s="121" t="s">
        <v>42</v>
      </c>
      <c r="T10" s="121" t="s">
        <v>6221</v>
      </c>
      <c r="U10" s="128" t="s">
        <v>6222</v>
      </c>
      <c r="V10" s="121" t="s">
        <v>41</v>
      </c>
      <c r="W10" s="122">
        <v>46204</v>
      </c>
      <c r="X10" s="125">
        <v>46357</v>
      </c>
      <c r="Y10" s="121" t="s">
        <v>6226</v>
      </c>
    </row>
    <row r="11" ht="171" spans="1:25">
      <c r="A11" s="120">
        <v>4</v>
      </c>
      <c r="B11" s="129" t="s">
        <v>31</v>
      </c>
      <c r="C11" s="129" t="s">
        <v>111</v>
      </c>
      <c r="D11" s="129" t="s">
        <v>333</v>
      </c>
      <c r="E11" s="129" t="s">
        <v>6227</v>
      </c>
      <c r="F11" s="129" t="s">
        <v>6221</v>
      </c>
      <c r="G11" s="129" t="s">
        <v>6228</v>
      </c>
      <c r="H11" s="129" t="s">
        <v>37</v>
      </c>
      <c r="I11" s="129" t="s">
        <v>6229</v>
      </c>
      <c r="J11" s="130">
        <v>150</v>
      </c>
      <c r="K11" s="130">
        <v>150</v>
      </c>
      <c r="L11" s="130"/>
      <c r="M11" s="130"/>
      <c r="N11" s="129" t="s">
        <v>6230</v>
      </c>
      <c r="O11" s="129" t="s">
        <v>6231</v>
      </c>
      <c r="P11" s="131">
        <v>3085</v>
      </c>
      <c r="Q11" s="129" t="s">
        <v>42</v>
      </c>
      <c r="R11" s="129" t="s">
        <v>42</v>
      </c>
      <c r="S11" s="129" t="s">
        <v>42</v>
      </c>
      <c r="T11" s="129" t="s">
        <v>6232</v>
      </c>
      <c r="U11" s="129" t="s">
        <v>6228</v>
      </c>
      <c r="V11" s="129" t="s">
        <v>41</v>
      </c>
      <c r="W11" s="132" t="s">
        <v>6233</v>
      </c>
      <c r="X11" s="125">
        <v>46357</v>
      </c>
      <c r="Y11" s="121" t="s">
        <v>6226</v>
      </c>
    </row>
    <row r="12" ht="213.75" spans="1:25">
      <c r="A12" s="120">
        <v>5</v>
      </c>
      <c r="B12" s="129" t="s">
        <v>31</v>
      </c>
      <c r="C12" s="129" t="s">
        <v>111</v>
      </c>
      <c r="D12" s="129" t="s">
        <v>333</v>
      </c>
      <c r="E12" s="129" t="s">
        <v>6234</v>
      </c>
      <c r="F12" s="129" t="s">
        <v>6221</v>
      </c>
      <c r="G12" s="129" t="s">
        <v>6235</v>
      </c>
      <c r="H12" s="129" t="s">
        <v>37</v>
      </c>
      <c r="I12" s="121" t="s">
        <v>6236</v>
      </c>
      <c r="J12" s="130">
        <v>130</v>
      </c>
      <c r="K12" s="130">
        <v>130</v>
      </c>
      <c r="L12" s="130"/>
      <c r="M12" s="130"/>
      <c r="N12" s="127" t="s">
        <v>6237</v>
      </c>
      <c r="O12" s="129" t="s">
        <v>6238</v>
      </c>
      <c r="P12" s="131">
        <v>2700</v>
      </c>
      <c r="Q12" s="129" t="s">
        <v>42</v>
      </c>
      <c r="R12" s="129" t="s">
        <v>42</v>
      </c>
      <c r="S12" s="129" t="s">
        <v>42</v>
      </c>
      <c r="T12" s="121" t="s">
        <v>6239</v>
      </c>
      <c r="U12" s="129" t="s">
        <v>6235</v>
      </c>
      <c r="V12" s="129" t="s">
        <v>41</v>
      </c>
      <c r="W12" s="132" t="s">
        <v>6233</v>
      </c>
      <c r="X12" s="125">
        <v>46357</v>
      </c>
      <c r="Y12" s="133" t="s">
        <v>6226</v>
      </c>
    </row>
    <row r="13" ht="99.75" spans="1:25">
      <c r="A13" s="120">
        <v>6</v>
      </c>
      <c r="B13" s="126" t="s">
        <v>31</v>
      </c>
      <c r="C13" s="126" t="s">
        <v>111</v>
      </c>
      <c r="D13" s="126" t="s">
        <v>6240</v>
      </c>
      <c r="E13" s="120" t="s">
        <v>6241</v>
      </c>
      <c r="F13" s="134" t="s">
        <v>6242</v>
      </c>
      <c r="G13" s="120" t="s">
        <v>6243</v>
      </c>
      <c r="H13" s="120" t="s">
        <v>37</v>
      </c>
      <c r="I13" s="135" t="s">
        <v>6244</v>
      </c>
      <c r="J13" s="120">
        <f>K13+L13+M13</f>
        <v>100</v>
      </c>
      <c r="K13" s="120">
        <v>100</v>
      </c>
      <c r="L13" s="120">
        <v>0</v>
      </c>
      <c r="M13" s="120">
        <v>0</v>
      </c>
      <c r="N13" s="120" t="s">
        <v>6245</v>
      </c>
      <c r="O13" s="120" t="s">
        <v>6246</v>
      </c>
      <c r="P13" s="120">
        <v>3000</v>
      </c>
      <c r="Q13" s="120" t="s">
        <v>42</v>
      </c>
      <c r="R13" s="120" t="s">
        <v>42</v>
      </c>
      <c r="S13" s="120" t="s">
        <v>42</v>
      </c>
      <c r="T13" s="126" t="s">
        <v>6247</v>
      </c>
      <c r="U13" s="120" t="s">
        <v>6243</v>
      </c>
      <c r="V13" s="120" t="s">
        <v>3656</v>
      </c>
      <c r="W13" s="125">
        <v>46204</v>
      </c>
      <c r="X13" s="125">
        <v>46357</v>
      </c>
      <c r="Y13" s="120"/>
    </row>
    <row r="14" ht="213.75" spans="1:25">
      <c r="A14" s="120">
        <v>7</v>
      </c>
      <c r="B14" s="120" t="s">
        <v>31</v>
      </c>
      <c r="C14" s="120" t="s">
        <v>111</v>
      </c>
      <c r="D14" s="120" t="s">
        <v>112</v>
      </c>
      <c r="E14" s="136" t="s">
        <v>6248</v>
      </c>
      <c r="F14" s="120" t="s">
        <v>6249</v>
      </c>
      <c r="G14" s="136" t="s">
        <v>6250</v>
      </c>
      <c r="H14" s="120"/>
      <c r="I14" s="136" t="s">
        <v>6251</v>
      </c>
      <c r="J14" s="136">
        <v>141.06</v>
      </c>
      <c r="K14" s="136">
        <v>140</v>
      </c>
      <c r="L14" s="136"/>
      <c r="M14" s="136">
        <v>1.06</v>
      </c>
      <c r="N14" s="120" t="s">
        <v>6252</v>
      </c>
      <c r="O14" s="120" t="s">
        <v>6253</v>
      </c>
      <c r="P14" s="120">
        <v>920</v>
      </c>
      <c r="Q14" s="120" t="s">
        <v>42</v>
      </c>
      <c r="R14" s="120" t="s">
        <v>42</v>
      </c>
      <c r="S14" s="120" t="s">
        <v>42</v>
      </c>
      <c r="T14" s="120" t="s">
        <v>6212</v>
      </c>
      <c r="U14" s="136" t="s">
        <v>6250</v>
      </c>
      <c r="V14" s="120" t="s">
        <v>41</v>
      </c>
      <c r="W14" s="125">
        <v>46204</v>
      </c>
      <c r="X14" s="125">
        <v>46357</v>
      </c>
      <c r="Y14" s="137"/>
    </row>
    <row r="15" ht="114" spans="1:25">
      <c r="A15" s="120">
        <v>8</v>
      </c>
      <c r="B15" s="120" t="s">
        <v>31</v>
      </c>
      <c r="C15" s="120" t="s">
        <v>155</v>
      </c>
      <c r="D15" s="120" t="s">
        <v>3692</v>
      </c>
      <c r="E15" s="136" t="s">
        <v>6254</v>
      </c>
      <c r="F15" s="120" t="s">
        <v>6249</v>
      </c>
      <c r="G15" s="136" t="s">
        <v>6255</v>
      </c>
      <c r="H15" s="120"/>
      <c r="I15" s="136" t="s">
        <v>6256</v>
      </c>
      <c r="J15" s="121">
        <v>156.84</v>
      </c>
      <c r="K15" s="121">
        <v>150</v>
      </c>
      <c r="L15" s="121"/>
      <c r="M15" s="138">
        <v>6.84</v>
      </c>
      <c r="N15" s="136" t="s">
        <v>6257</v>
      </c>
      <c r="O15" s="120" t="s">
        <v>6253</v>
      </c>
      <c r="P15" s="120">
        <v>1124</v>
      </c>
      <c r="Q15" s="120" t="s">
        <v>42</v>
      </c>
      <c r="R15" s="120" t="s">
        <v>42</v>
      </c>
      <c r="S15" s="120" t="s">
        <v>42</v>
      </c>
      <c r="T15" s="120" t="s">
        <v>6212</v>
      </c>
      <c r="U15" s="136" t="s">
        <v>6255</v>
      </c>
      <c r="V15" s="120" t="s">
        <v>41</v>
      </c>
      <c r="W15" s="125">
        <v>46204</v>
      </c>
      <c r="X15" s="125">
        <v>46357</v>
      </c>
      <c r="Y15" s="137"/>
    </row>
    <row r="16" ht="185.25" spans="1:25">
      <c r="A16" s="120">
        <v>9</v>
      </c>
      <c r="B16" s="120" t="s">
        <v>31</v>
      </c>
      <c r="C16" s="120" t="s">
        <v>155</v>
      </c>
      <c r="D16" s="120" t="s">
        <v>3692</v>
      </c>
      <c r="E16" s="120" t="s">
        <v>6258</v>
      </c>
      <c r="F16" s="120" t="s">
        <v>6249</v>
      </c>
      <c r="G16" s="136" t="s">
        <v>6255</v>
      </c>
      <c r="H16" s="120"/>
      <c r="I16" s="136" t="s">
        <v>6259</v>
      </c>
      <c r="J16" s="139">
        <v>30</v>
      </c>
      <c r="K16" s="139"/>
      <c r="L16" s="139">
        <v>30</v>
      </c>
      <c r="M16" s="139"/>
      <c r="N16" s="136" t="s">
        <v>6260</v>
      </c>
      <c r="O16" s="120" t="s">
        <v>6253</v>
      </c>
      <c r="P16" s="120">
        <v>614</v>
      </c>
      <c r="Q16" s="120" t="s">
        <v>42</v>
      </c>
      <c r="R16" s="120" t="s">
        <v>42</v>
      </c>
      <c r="S16" s="120" t="s">
        <v>42</v>
      </c>
      <c r="T16" s="120" t="s">
        <v>6212</v>
      </c>
      <c r="U16" s="136" t="s">
        <v>6255</v>
      </c>
      <c r="V16" s="120" t="s">
        <v>41</v>
      </c>
      <c r="W16" s="125">
        <v>46204</v>
      </c>
      <c r="X16" s="125">
        <v>46357</v>
      </c>
      <c r="Y16" s="137"/>
    </row>
    <row r="17" ht="185.25" spans="1:25">
      <c r="A17" s="120">
        <v>10</v>
      </c>
      <c r="B17" s="120" t="s">
        <v>31</v>
      </c>
      <c r="C17" s="120" t="s">
        <v>46</v>
      </c>
      <c r="D17" s="120" t="s">
        <v>47</v>
      </c>
      <c r="E17" s="140" t="s">
        <v>6261</v>
      </c>
      <c r="F17" s="134" t="s">
        <v>6262</v>
      </c>
      <c r="G17" s="134" t="s">
        <v>6263</v>
      </c>
      <c r="H17" s="136" t="s">
        <v>37</v>
      </c>
      <c r="I17" s="121" t="s">
        <v>6264</v>
      </c>
      <c r="J17" s="141">
        <v>44.6</v>
      </c>
      <c r="K17" s="141">
        <v>40</v>
      </c>
      <c r="L17" s="141"/>
      <c r="M17" s="141">
        <v>4.6</v>
      </c>
      <c r="N17" s="123" t="s">
        <v>6265</v>
      </c>
      <c r="O17" s="120" t="s">
        <v>6266</v>
      </c>
      <c r="P17" s="120" t="s">
        <v>6267</v>
      </c>
      <c r="Q17" s="120" t="s">
        <v>42</v>
      </c>
      <c r="R17" s="120" t="s">
        <v>42</v>
      </c>
      <c r="S17" s="120" t="s">
        <v>42</v>
      </c>
      <c r="T17" s="120" t="s">
        <v>6247</v>
      </c>
      <c r="U17" s="120" t="s">
        <v>6263</v>
      </c>
      <c r="V17" s="120" t="s">
        <v>41</v>
      </c>
      <c r="W17" s="125">
        <v>46266</v>
      </c>
      <c r="X17" s="125">
        <v>46357</v>
      </c>
      <c r="Y17" s="142"/>
    </row>
    <row r="18" ht="114" spans="1:25">
      <c r="A18" s="120">
        <v>11</v>
      </c>
      <c r="B18" s="120" t="s">
        <v>31</v>
      </c>
      <c r="C18" s="120" t="s">
        <v>46</v>
      </c>
      <c r="D18" s="120" t="s">
        <v>47</v>
      </c>
      <c r="E18" s="120" t="s">
        <v>6268</v>
      </c>
      <c r="F18" s="120" t="s">
        <v>6262</v>
      </c>
      <c r="G18" s="120" t="s">
        <v>6269</v>
      </c>
      <c r="H18" s="120" t="s">
        <v>37</v>
      </c>
      <c r="I18" s="120" t="s">
        <v>6270</v>
      </c>
      <c r="J18" s="120">
        <f>K18+L18+M18</f>
        <v>50</v>
      </c>
      <c r="K18" s="124">
        <v>50</v>
      </c>
      <c r="L18" s="124">
        <v>0</v>
      </c>
      <c r="M18" s="124">
        <v>0</v>
      </c>
      <c r="N18" s="120" t="s">
        <v>6271</v>
      </c>
      <c r="O18" s="120" t="s">
        <v>432</v>
      </c>
      <c r="P18" s="120">
        <v>310</v>
      </c>
      <c r="Q18" s="120" t="s">
        <v>42</v>
      </c>
      <c r="R18" s="120" t="s">
        <v>42</v>
      </c>
      <c r="S18" s="120" t="s">
        <v>42</v>
      </c>
      <c r="T18" s="120" t="s">
        <v>6212</v>
      </c>
      <c r="U18" s="120" t="s">
        <v>6269</v>
      </c>
      <c r="V18" s="120" t="s">
        <v>41</v>
      </c>
      <c r="W18" s="125">
        <v>46174</v>
      </c>
      <c r="X18" s="125">
        <v>46327</v>
      </c>
      <c r="Y18" s="143"/>
    </row>
    <row r="19" ht="128.25" spans="1:25">
      <c r="A19" s="120">
        <v>12</v>
      </c>
      <c r="B19" s="120" t="s">
        <v>31</v>
      </c>
      <c r="C19" s="120" t="s">
        <v>46</v>
      </c>
      <c r="D19" s="120" t="s">
        <v>47</v>
      </c>
      <c r="E19" s="120" t="s">
        <v>6272</v>
      </c>
      <c r="F19" s="120" t="s">
        <v>6262</v>
      </c>
      <c r="G19" s="120" t="s">
        <v>6269</v>
      </c>
      <c r="H19" s="120" t="s">
        <v>37</v>
      </c>
      <c r="I19" s="120" t="s">
        <v>6273</v>
      </c>
      <c r="J19" s="120">
        <f>K19+L19+M19</f>
        <v>50</v>
      </c>
      <c r="K19" s="124">
        <v>50</v>
      </c>
      <c r="L19" s="124">
        <v>0</v>
      </c>
      <c r="M19" s="124">
        <v>0</v>
      </c>
      <c r="N19" s="120" t="s">
        <v>6274</v>
      </c>
      <c r="O19" s="120" t="s">
        <v>432</v>
      </c>
      <c r="P19" s="120">
        <v>315</v>
      </c>
      <c r="Q19" s="120" t="s">
        <v>42</v>
      </c>
      <c r="R19" s="120" t="s">
        <v>42</v>
      </c>
      <c r="S19" s="120" t="s">
        <v>42</v>
      </c>
      <c r="T19" s="120" t="s">
        <v>6212</v>
      </c>
      <c r="U19" s="120" t="s">
        <v>6269</v>
      </c>
      <c r="V19" s="120" t="s">
        <v>41</v>
      </c>
      <c r="W19" s="125">
        <v>46204</v>
      </c>
      <c r="X19" s="125">
        <v>46327</v>
      </c>
      <c r="Y19" s="143"/>
    </row>
    <row r="20" ht="114" spans="1:25">
      <c r="A20" s="120">
        <v>13</v>
      </c>
      <c r="B20" s="120" t="s">
        <v>31</v>
      </c>
      <c r="C20" s="120" t="s">
        <v>46</v>
      </c>
      <c r="D20" s="120" t="s">
        <v>47</v>
      </c>
      <c r="E20" s="121" t="s">
        <v>6275</v>
      </c>
      <c r="F20" s="121" t="s">
        <v>6262</v>
      </c>
      <c r="G20" s="121" t="s">
        <v>6276</v>
      </c>
      <c r="H20" s="121" t="s">
        <v>37</v>
      </c>
      <c r="I20" s="121" t="s">
        <v>6277</v>
      </c>
      <c r="J20" s="121">
        <v>50</v>
      </c>
      <c r="K20" s="121">
        <v>50</v>
      </c>
      <c r="L20" s="121">
        <v>0</v>
      </c>
      <c r="M20" s="121">
        <v>0</v>
      </c>
      <c r="N20" s="121" t="s">
        <v>6278</v>
      </c>
      <c r="O20" s="121" t="s">
        <v>432</v>
      </c>
      <c r="P20" s="120">
        <v>205</v>
      </c>
      <c r="Q20" s="120" t="s">
        <v>42</v>
      </c>
      <c r="R20" s="120" t="s">
        <v>42</v>
      </c>
      <c r="S20" s="120" t="s">
        <v>42</v>
      </c>
      <c r="T20" s="120" t="s">
        <v>6247</v>
      </c>
      <c r="U20" s="120" t="s">
        <v>6276</v>
      </c>
      <c r="V20" s="120" t="s">
        <v>41</v>
      </c>
      <c r="W20" s="125">
        <v>46266</v>
      </c>
      <c r="X20" s="125">
        <v>46357</v>
      </c>
      <c r="Y20" s="120"/>
    </row>
    <row r="21" ht="185.25" spans="1:25">
      <c r="A21" s="120">
        <v>14</v>
      </c>
      <c r="B21" s="120" t="s">
        <v>31</v>
      </c>
      <c r="C21" s="120" t="s">
        <v>111</v>
      </c>
      <c r="D21" s="120" t="s">
        <v>112</v>
      </c>
      <c r="E21" s="121" t="s">
        <v>6279</v>
      </c>
      <c r="F21" s="121" t="s">
        <v>6262</v>
      </c>
      <c r="G21" s="121" t="s">
        <v>6280</v>
      </c>
      <c r="H21" s="121" t="s">
        <v>37</v>
      </c>
      <c r="I21" s="144" t="s">
        <v>6281</v>
      </c>
      <c r="J21" s="121">
        <v>630</v>
      </c>
      <c r="K21" s="121">
        <v>490</v>
      </c>
      <c r="L21" s="121">
        <v>140</v>
      </c>
      <c r="M21" s="121">
        <v>0</v>
      </c>
      <c r="N21" s="144" t="s">
        <v>6282</v>
      </c>
      <c r="O21" s="121" t="s">
        <v>6283</v>
      </c>
      <c r="P21" s="120">
        <v>2000</v>
      </c>
      <c r="Q21" s="121" t="s">
        <v>42</v>
      </c>
      <c r="R21" s="121" t="s">
        <v>42</v>
      </c>
      <c r="S21" s="121" t="s">
        <v>42</v>
      </c>
      <c r="T21" s="120" t="s">
        <v>6284</v>
      </c>
      <c r="U21" s="120" t="s">
        <v>6262</v>
      </c>
      <c r="V21" s="120" t="s">
        <v>41</v>
      </c>
      <c r="W21" s="125">
        <v>46143</v>
      </c>
      <c r="X21" s="125">
        <v>46296</v>
      </c>
      <c r="Y21" s="145"/>
    </row>
    <row r="22" ht="142.5" spans="1:25">
      <c r="A22" s="120">
        <v>15</v>
      </c>
      <c r="B22" s="120" t="s">
        <v>31</v>
      </c>
      <c r="C22" s="120" t="s">
        <v>155</v>
      </c>
      <c r="D22" s="120" t="s">
        <v>6285</v>
      </c>
      <c r="E22" s="120" t="s">
        <v>6286</v>
      </c>
      <c r="F22" s="120" t="s">
        <v>6215</v>
      </c>
      <c r="G22" s="120" t="s">
        <v>6287</v>
      </c>
      <c r="H22" s="120" t="s">
        <v>37</v>
      </c>
      <c r="I22" s="135" t="s">
        <v>6288</v>
      </c>
      <c r="J22" s="120">
        <v>114.05</v>
      </c>
      <c r="K22" s="124">
        <v>100</v>
      </c>
      <c r="L22" s="124">
        <v>0</v>
      </c>
      <c r="M22" s="124">
        <v>14.05</v>
      </c>
      <c r="N22" s="135" t="s">
        <v>6289</v>
      </c>
      <c r="O22" s="135" t="s">
        <v>6290</v>
      </c>
      <c r="P22" s="120">
        <v>310</v>
      </c>
      <c r="Q22" s="120" t="s">
        <v>42</v>
      </c>
      <c r="R22" s="120" t="s">
        <v>42</v>
      </c>
      <c r="S22" s="120" t="s">
        <v>41</v>
      </c>
      <c r="T22" s="120" t="s">
        <v>6291</v>
      </c>
      <c r="U22" s="120" t="s">
        <v>6292</v>
      </c>
      <c r="V22" s="120" t="s">
        <v>41</v>
      </c>
      <c r="W22" s="125">
        <v>46023</v>
      </c>
      <c r="X22" s="125">
        <v>46357</v>
      </c>
      <c r="Y22" s="146" t="s">
        <v>6293</v>
      </c>
    </row>
    <row r="23" ht="142.5" spans="1:25">
      <c r="A23" s="120">
        <v>16</v>
      </c>
      <c r="B23" s="120" t="s">
        <v>31</v>
      </c>
      <c r="C23" s="120" t="s">
        <v>46</v>
      </c>
      <c r="D23" s="120" t="s">
        <v>4264</v>
      </c>
      <c r="E23" s="123" t="s">
        <v>6294</v>
      </c>
      <c r="F23" s="120" t="s">
        <v>6242</v>
      </c>
      <c r="G23" s="120" t="s">
        <v>6295</v>
      </c>
      <c r="H23" s="120" t="s">
        <v>37</v>
      </c>
      <c r="I23" s="135" t="s">
        <v>6296</v>
      </c>
      <c r="J23" s="120">
        <v>117.67</v>
      </c>
      <c r="K23" s="124">
        <v>110</v>
      </c>
      <c r="L23" s="124"/>
      <c r="M23" s="124">
        <v>7.67</v>
      </c>
      <c r="N23" s="135" t="s">
        <v>6297</v>
      </c>
      <c r="O23" s="135" t="s">
        <v>6298</v>
      </c>
      <c r="P23" s="120">
        <v>410</v>
      </c>
      <c r="Q23" s="120" t="s">
        <v>42</v>
      </c>
      <c r="R23" s="120" t="s">
        <v>42</v>
      </c>
      <c r="S23" s="120" t="s">
        <v>42</v>
      </c>
      <c r="T23" s="120" t="s">
        <v>6299</v>
      </c>
      <c r="U23" s="120" t="s">
        <v>6300</v>
      </c>
      <c r="V23" s="120" t="s">
        <v>41</v>
      </c>
      <c r="W23" s="125">
        <v>46023</v>
      </c>
      <c r="X23" s="125">
        <v>46357</v>
      </c>
      <c r="Y23" s="146" t="s">
        <v>6293</v>
      </c>
    </row>
    <row r="24" ht="228" spans="1:25">
      <c r="A24" s="120">
        <v>17</v>
      </c>
      <c r="B24" s="129" t="s">
        <v>31</v>
      </c>
      <c r="C24" s="126" t="s">
        <v>46</v>
      </c>
      <c r="D24" s="126" t="s">
        <v>47</v>
      </c>
      <c r="E24" s="129" t="s">
        <v>6301</v>
      </c>
      <c r="F24" s="129" t="s">
        <v>6249</v>
      </c>
      <c r="G24" s="129" t="s">
        <v>6250</v>
      </c>
      <c r="H24" s="126" t="s">
        <v>37</v>
      </c>
      <c r="I24" s="135" t="s">
        <v>6302</v>
      </c>
      <c r="J24" s="147">
        <v>140</v>
      </c>
      <c r="K24" s="147">
        <v>140</v>
      </c>
      <c r="L24" s="147"/>
      <c r="M24" s="147"/>
      <c r="N24" s="120" t="s">
        <v>6303</v>
      </c>
      <c r="O24" s="120" t="s">
        <v>6304</v>
      </c>
      <c r="P24" s="148">
        <v>4200</v>
      </c>
      <c r="Q24" s="126" t="s">
        <v>42</v>
      </c>
      <c r="R24" s="126" t="s">
        <v>42</v>
      </c>
      <c r="S24" s="126" t="s">
        <v>42</v>
      </c>
      <c r="T24" s="120" t="s">
        <v>6305</v>
      </c>
      <c r="U24" s="129" t="s">
        <v>6250</v>
      </c>
      <c r="V24" s="126" t="s">
        <v>41</v>
      </c>
      <c r="W24" s="149" t="s">
        <v>6306</v>
      </c>
      <c r="X24" s="150" t="s">
        <v>6307</v>
      </c>
      <c r="Y24" s="126" t="s">
        <v>6308</v>
      </c>
    </row>
    <row r="25" ht="185.25" spans="1:25">
      <c r="A25" s="120">
        <v>18</v>
      </c>
      <c r="B25" s="129" t="s">
        <v>31</v>
      </c>
      <c r="C25" s="129" t="s">
        <v>111</v>
      </c>
      <c r="D25" s="129" t="s">
        <v>333</v>
      </c>
      <c r="E25" s="129" t="s">
        <v>6309</v>
      </c>
      <c r="F25" s="126" t="s">
        <v>6221</v>
      </c>
      <c r="G25" s="126" t="s">
        <v>6235</v>
      </c>
      <c r="H25" s="126" t="s">
        <v>37</v>
      </c>
      <c r="I25" s="135" t="s">
        <v>6310</v>
      </c>
      <c r="J25" s="147">
        <v>130</v>
      </c>
      <c r="K25" s="147">
        <v>130</v>
      </c>
      <c r="L25" s="147"/>
      <c r="M25" s="147"/>
      <c r="N25" s="120" t="s">
        <v>6311</v>
      </c>
      <c r="O25" s="120" t="s">
        <v>6238</v>
      </c>
      <c r="P25" s="148">
        <v>2700</v>
      </c>
      <c r="Q25" s="126" t="s">
        <v>42</v>
      </c>
      <c r="R25" s="126" t="s">
        <v>42</v>
      </c>
      <c r="S25" s="126" t="s">
        <v>42</v>
      </c>
      <c r="T25" s="120" t="s">
        <v>6305</v>
      </c>
      <c r="U25" s="126" t="s">
        <v>6235</v>
      </c>
      <c r="V25" s="126" t="s">
        <v>41</v>
      </c>
      <c r="W25" s="149" t="s">
        <v>6306</v>
      </c>
      <c r="X25" s="150" t="s">
        <v>6307</v>
      </c>
      <c r="Y25" s="126" t="s">
        <v>6308</v>
      </c>
    </row>
    <row r="26" ht="128.25" spans="1:25">
      <c r="A26" s="120">
        <v>19</v>
      </c>
      <c r="B26" s="151" t="s">
        <v>31</v>
      </c>
      <c r="C26" s="151" t="s">
        <v>111</v>
      </c>
      <c r="D26" s="151" t="s">
        <v>6312</v>
      </c>
      <c r="E26" s="151" t="s">
        <v>6313</v>
      </c>
      <c r="F26" s="151" t="s">
        <v>6221</v>
      </c>
      <c r="G26" s="151" t="s">
        <v>6314</v>
      </c>
      <c r="H26" s="151" t="s">
        <v>37</v>
      </c>
      <c r="I26" s="152" t="s">
        <v>6315</v>
      </c>
      <c r="J26" s="147">
        <v>130</v>
      </c>
      <c r="K26" s="147">
        <v>130</v>
      </c>
      <c r="L26" s="147"/>
      <c r="M26" s="147"/>
      <c r="N26" s="120" t="s">
        <v>6316</v>
      </c>
      <c r="O26" s="120" t="s">
        <v>6317</v>
      </c>
      <c r="P26" s="148">
        <v>4811</v>
      </c>
      <c r="Q26" s="126" t="s">
        <v>42</v>
      </c>
      <c r="R26" s="126" t="s">
        <v>42</v>
      </c>
      <c r="S26" s="126" t="s">
        <v>41</v>
      </c>
      <c r="T26" s="120" t="s">
        <v>6305</v>
      </c>
      <c r="U26" s="153" t="s">
        <v>6314</v>
      </c>
      <c r="V26" s="136" t="s">
        <v>41</v>
      </c>
      <c r="W26" s="122">
        <v>46204</v>
      </c>
      <c r="X26" s="154">
        <v>46296</v>
      </c>
      <c r="Y26" s="126" t="s">
        <v>6308</v>
      </c>
    </row>
    <row r="27" ht="142.5" spans="1:25">
      <c r="A27" s="120">
        <v>20</v>
      </c>
      <c r="B27" s="129" t="s">
        <v>31</v>
      </c>
      <c r="C27" s="126" t="s">
        <v>46</v>
      </c>
      <c r="D27" s="126" t="s">
        <v>47</v>
      </c>
      <c r="E27" s="129" t="s">
        <v>6318</v>
      </c>
      <c r="F27" s="129" t="s">
        <v>6249</v>
      </c>
      <c r="G27" s="129" t="s">
        <v>6255</v>
      </c>
      <c r="H27" s="126" t="s">
        <v>37</v>
      </c>
      <c r="I27" s="135" t="s">
        <v>6319</v>
      </c>
      <c r="J27" s="147">
        <v>150</v>
      </c>
      <c r="K27" s="147">
        <v>150</v>
      </c>
      <c r="L27" s="147"/>
      <c r="M27" s="147"/>
      <c r="N27" s="123" t="s">
        <v>6320</v>
      </c>
      <c r="O27" s="120" t="s">
        <v>6321</v>
      </c>
      <c r="P27" s="148">
        <v>1000</v>
      </c>
      <c r="Q27" s="126" t="s">
        <v>42</v>
      </c>
      <c r="R27" s="126" t="s">
        <v>42</v>
      </c>
      <c r="S27" s="126" t="s">
        <v>42</v>
      </c>
      <c r="T27" s="120" t="s">
        <v>6305</v>
      </c>
      <c r="U27" s="129" t="s">
        <v>6255</v>
      </c>
      <c r="V27" s="126" t="s">
        <v>41</v>
      </c>
      <c r="W27" s="149" t="s">
        <v>6306</v>
      </c>
      <c r="X27" s="150" t="s">
        <v>1013</v>
      </c>
      <c r="Y27" s="126" t="s">
        <v>6308</v>
      </c>
    </row>
    <row r="28" ht="142.5" spans="1:25">
      <c r="A28" s="120">
        <v>21</v>
      </c>
      <c r="B28" s="120" t="s">
        <v>31</v>
      </c>
      <c r="C28" s="120" t="s">
        <v>155</v>
      </c>
      <c r="D28" s="120" t="s">
        <v>6322</v>
      </c>
      <c r="E28" s="120" t="s">
        <v>6323</v>
      </c>
      <c r="F28" s="120" t="s">
        <v>6262</v>
      </c>
      <c r="G28" s="120" t="s">
        <v>6263</v>
      </c>
      <c r="H28" s="120" t="s">
        <v>37</v>
      </c>
      <c r="I28" s="135" t="s">
        <v>6324</v>
      </c>
      <c r="J28" s="138">
        <v>200.7</v>
      </c>
      <c r="K28" s="121">
        <v>200</v>
      </c>
      <c r="L28" s="124">
        <v>0</v>
      </c>
      <c r="M28" s="124">
        <v>0.7</v>
      </c>
      <c r="N28" s="135" t="s">
        <v>6325</v>
      </c>
      <c r="O28" s="135" t="s">
        <v>6326</v>
      </c>
      <c r="P28" s="120">
        <v>200</v>
      </c>
      <c r="Q28" s="120" t="s">
        <v>42</v>
      </c>
      <c r="R28" s="120" t="s">
        <v>42</v>
      </c>
      <c r="S28" s="120" t="s">
        <v>41</v>
      </c>
      <c r="T28" s="120" t="s">
        <v>6291</v>
      </c>
      <c r="U28" s="120" t="s">
        <v>6327</v>
      </c>
      <c r="V28" s="120" t="s">
        <v>41</v>
      </c>
      <c r="W28" s="125">
        <v>46388</v>
      </c>
      <c r="X28" s="125">
        <v>46722</v>
      </c>
      <c r="Y28" s="126" t="s">
        <v>6308</v>
      </c>
    </row>
    <row r="29" ht="242.25" spans="1:25">
      <c r="A29" s="120">
        <v>22</v>
      </c>
      <c r="B29" s="120" t="s">
        <v>31</v>
      </c>
      <c r="C29" s="120" t="s">
        <v>46</v>
      </c>
      <c r="D29" s="120" t="s">
        <v>47</v>
      </c>
      <c r="E29" s="120" t="s">
        <v>6328</v>
      </c>
      <c r="F29" s="120" t="s">
        <v>6208</v>
      </c>
      <c r="G29" s="120" t="s">
        <v>6329</v>
      </c>
      <c r="H29" s="120" t="s">
        <v>37</v>
      </c>
      <c r="I29" s="135" t="s">
        <v>6330</v>
      </c>
      <c r="J29" s="120">
        <v>120.2</v>
      </c>
      <c r="K29" s="120">
        <v>120</v>
      </c>
      <c r="L29" s="120">
        <v>0</v>
      </c>
      <c r="M29" s="120">
        <v>0.2</v>
      </c>
      <c r="N29" s="135" t="s">
        <v>6331</v>
      </c>
      <c r="O29" s="120" t="s">
        <v>6332</v>
      </c>
      <c r="P29" s="120">
        <v>460</v>
      </c>
      <c r="Q29" s="120" t="s">
        <v>42</v>
      </c>
      <c r="R29" s="120" t="s">
        <v>42</v>
      </c>
      <c r="S29" s="120" t="s">
        <v>42</v>
      </c>
      <c r="T29" s="120" t="s">
        <v>6291</v>
      </c>
      <c r="U29" s="120" t="s">
        <v>6329</v>
      </c>
      <c r="V29" s="120" t="s">
        <v>41</v>
      </c>
      <c r="W29" s="122">
        <v>46205</v>
      </c>
      <c r="X29" s="122">
        <v>46358</v>
      </c>
      <c r="Y29" s="126" t="s">
        <v>6308</v>
      </c>
    </row>
    <row r="30" ht="384.75" spans="1:25">
      <c r="A30" s="120">
        <v>23</v>
      </c>
      <c r="B30" s="121" t="s">
        <v>31</v>
      </c>
      <c r="C30" s="121" t="s">
        <v>6333</v>
      </c>
      <c r="D30" s="121" t="s">
        <v>6334</v>
      </c>
      <c r="E30" s="121" t="s">
        <v>6335</v>
      </c>
      <c r="F30" s="121" t="s">
        <v>6208</v>
      </c>
      <c r="G30" s="121" t="s">
        <v>6209</v>
      </c>
      <c r="H30" s="121" t="s">
        <v>37</v>
      </c>
      <c r="I30" s="144" t="s">
        <v>6336</v>
      </c>
      <c r="J30" s="121">
        <v>388.13</v>
      </c>
      <c r="K30" s="121">
        <v>200</v>
      </c>
      <c r="L30" s="120">
        <v>0</v>
      </c>
      <c r="M30" s="121">
        <v>188.13</v>
      </c>
      <c r="N30" s="144" t="s">
        <v>6337</v>
      </c>
      <c r="O30" s="121" t="s">
        <v>6338</v>
      </c>
      <c r="P30" s="121">
        <v>1600</v>
      </c>
      <c r="Q30" s="121" t="s">
        <v>42</v>
      </c>
      <c r="R30" s="121" t="s">
        <v>42</v>
      </c>
      <c r="S30" s="121" t="s">
        <v>41</v>
      </c>
      <c r="T30" s="120" t="s">
        <v>6291</v>
      </c>
      <c r="U30" s="121" t="s">
        <v>6209</v>
      </c>
      <c r="V30" s="121" t="s">
        <v>41</v>
      </c>
      <c r="W30" s="122">
        <v>46204</v>
      </c>
      <c r="X30" s="122">
        <v>46357</v>
      </c>
      <c r="Y30" s="126" t="s">
        <v>6308</v>
      </c>
    </row>
    <row r="31" ht="256.5" spans="1:25">
      <c r="A31" s="120">
        <v>24</v>
      </c>
      <c r="B31" s="121" t="s">
        <v>31</v>
      </c>
      <c r="C31" s="121" t="s">
        <v>4408</v>
      </c>
      <c r="D31" s="121" t="s">
        <v>6339</v>
      </c>
      <c r="E31" s="121" t="s">
        <v>6340</v>
      </c>
      <c r="F31" s="121" t="s">
        <v>6208</v>
      </c>
      <c r="G31" s="121" t="s">
        <v>6341</v>
      </c>
      <c r="H31" s="126" t="s">
        <v>1565</v>
      </c>
      <c r="I31" s="144" t="s">
        <v>6342</v>
      </c>
      <c r="J31" s="138">
        <v>20</v>
      </c>
      <c r="K31" s="138">
        <v>20</v>
      </c>
      <c r="L31" s="121"/>
      <c r="M31" s="121"/>
      <c r="N31" s="121" t="s">
        <v>6343</v>
      </c>
      <c r="O31" s="121" t="s">
        <v>6344</v>
      </c>
      <c r="P31" s="121" t="s">
        <v>6345</v>
      </c>
      <c r="Q31" s="121" t="s">
        <v>41</v>
      </c>
      <c r="R31" s="121" t="s">
        <v>42</v>
      </c>
      <c r="S31" s="121" t="s">
        <v>41</v>
      </c>
      <c r="T31" s="121" t="s">
        <v>6305</v>
      </c>
      <c r="U31" s="121" t="s">
        <v>6346</v>
      </c>
      <c r="V31" s="121" t="s">
        <v>41</v>
      </c>
      <c r="W31" s="122">
        <v>46204</v>
      </c>
      <c r="X31" s="154">
        <v>46204</v>
      </c>
      <c r="Y31" s="126" t="s">
        <v>6308</v>
      </c>
    </row>
    <row r="32" ht="142.5" spans="1:25">
      <c r="A32" s="120">
        <v>25</v>
      </c>
      <c r="B32" s="129" t="s">
        <v>31</v>
      </c>
      <c r="C32" s="129" t="s">
        <v>111</v>
      </c>
      <c r="D32" s="129" t="s">
        <v>6347</v>
      </c>
      <c r="E32" s="155" t="s">
        <v>6348</v>
      </c>
      <c r="F32" s="120" t="s">
        <v>6221</v>
      </c>
      <c r="G32" s="120" t="s">
        <v>6228</v>
      </c>
      <c r="H32" s="120" t="s">
        <v>37</v>
      </c>
      <c r="I32" s="144" t="s">
        <v>6349</v>
      </c>
      <c r="J32" s="156">
        <v>30</v>
      </c>
      <c r="K32" s="156">
        <v>30</v>
      </c>
      <c r="L32" s="156"/>
      <c r="M32" s="156"/>
      <c r="N32" s="135" t="s">
        <v>6350</v>
      </c>
      <c r="O32" s="135" t="s">
        <v>6351</v>
      </c>
      <c r="P32" s="120">
        <v>3096</v>
      </c>
      <c r="Q32" s="120" t="s">
        <v>42</v>
      </c>
      <c r="R32" s="120" t="s">
        <v>42</v>
      </c>
      <c r="S32" s="120" t="s">
        <v>42</v>
      </c>
      <c r="T32" s="120" t="s">
        <v>6305</v>
      </c>
      <c r="U32" s="120" t="s">
        <v>6228</v>
      </c>
      <c r="V32" s="144" t="s">
        <v>41</v>
      </c>
      <c r="W32" s="122">
        <v>46082</v>
      </c>
      <c r="X32" s="122">
        <v>46174</v>
      </c>
      <c r="Y32" s="126" t="s">
        <v>6308</v>
      </c>
    </row>
    <row r="33" ht="99.75" spans="1:25">
      <c r="A33" s="120">
        <v>26</v>
      </c>
      <c r="B33" s="144" t="s">
        <v>31</v>
      </c>
      <c r="C33" s="134" t="s">
        <v>46</v>
      </c>
      <c r="D33" s="134" t="s">
        <v>333</v>
      </c>
      <c r="E33" s="134" t="s">
        <v>6352</v>
      </c>
      <c r="F33" s="134" t="s">
        <v>6242</v>
      </c>
      <c r="G33" s="134" t="s">
        <v>6353</v>
      </c>
      <c r="H33" s="134" t="s">
        <v>37</v>
      </c>
      <c r="I33" s="135" t="s">
        <v>6354</v>
      </c>
      <c r="J33" s="156">
        <v>30</v>
      </c>
      <c r="K33" s="156">
        <v>30</v>
      </c>
      <c r="L33" s="156">
        <v>0</v>
      </c>
      <c r="M33" s="156">
        <v>0</v>
      </c>
      <c r="N33" s="135" t="s">
        <v>6355</v>
      </c>
      <c r="O33" s="135" t="s">
        <v>6356</v>
      </c>
      <c r="P33" s="120" t="s">
        <v>6357</v>
      </c>
      <c r="Q33" s="120" t="s">
        <v>42</v>
      </c>
      <c r="R33" s="120" t="s">
        <v>42</v>
      </c>
      <c r="S33" s="120" t="s">
        <v>42</v>
      </c>
      <c r="T33" s="157" t="s">
        <v>6291</v>
      </c>
      <c r="U33" s="120" t="s">
        <v>6358</v>
      </c>
      <c r="V33" s="120" t="s">
        <v>41</v>
      </c>
      <c r="W33" s="125">
        <v>46447</v>
      </c>
      <c r="X33" s="125">
        <v>46722</v>
      </c>
      <c r="Y33" s="126" t="s">
        <v>6308</v>
      </c>
    </row>
    <row r="34" ht="128.25" spans="1:25">
      <c r="A34" s="120">
        <v>27</v>
      </c>
      <c r="B34" s="144" t="s">
        <v>31</v>
      </c>
      <c r="C34" s="134" t="s">
        <v>46</v>
      </c>
      <c r="D34" s="134" t="s">
        <v>285</v>
      </c>
      <c r="E34" s="134" t="s">
        <v>6359</v>
      </c>
      <c r="F34" s="134" t="s">
        <v>6249</v>
      </c>
      <c r="G34" s="134" t="s">
        <v>6360</v>
      </c>
      <c r="H34" s="134" t="s">
        <v>37</v>
      </c>
      <c r="I34" s="135" t="s">
        <v>6361</v>
      </c>
      <c r="J34" s="156">
        <v>30</v>
      </c>
      <c r="K34" s="156">
        <v>30</v>
      </c>
      <c r="L34" s="156">
        <v>0</v>
      </c>
      <c r="M34" s="156">
        <v>0</v>
      </c>
      <c r="N34" s="135" t="s">
        <v>6362</v>
      </c>
      <c r="O34" s="135" t="s">
        <v>6363</v>
      </c>
      <c r="P34" s="120">
        <v>2118</v>
      </c>
      <c r="Q34" s="120" t="s">
        <v>42</v>
      </c>
      <c r="R34" s="120" t="s">
        <v>42</v>
      </c>
      <c r="S34" s="120" t="s">
        <v>42</v>
      </c>
      <c r="T34" s="157" t="s">
        <v>6291</v>
      </c>
      <c r="U34" s="120" t="s">
        <v>6364</v>
      </c>
      <c r="V34" s="120" t="s">
        <v>41</v>
      </c>
      <c r="W34" s="125">
        <v>46447</v>
      </c>
      <c r="X34" s="125">
        <v>46722</v>
      </c>
      <c r="Y34" s="126" t="s">
        <v>6308</v>
      </c>
    </row>
    <row r="35" ht="270.75" spans="1:25">
      <c r="A35" s="120">
        <v>28</v>
      </c>
      <c r="B35" s="129" t="s">
        <v>31</v>
      </c>
      <c r="C35" s="129" t="s">
        <v>155</v>
      </c>
      <c r="D35" s="129" t="s">
        <v>6285</v>
      </c>
      <c r="E35" s="129" t="s">
        <v>6365</v>
      </c>
      <c r="F35" s="129" t="s">
        <v>6215</v>
      </c>
      <c r="G35" s="129" t="s">
        <v>6287</v>
      </c>
      <c r="H35" s="129" t="s">
        <v>37</v>
      </c>
      <c r="I35" s="135" t="s">
        <v>6366</v>
      </c>
      <c r="J35" s="147">
        <v>100</v>
      </c>
      <c r="K35" s="147">
        <v>100</v>
      </c>
      <c r="L35" s="147"/>
      <c r="M35" s="147"/>
      <c r="N35" s="158" t="s">
        <v>6367</v>
      </c>
      <c r="O35" s="120" t="s">
        <v>6368</v>
      </c>
      <c r="P35" s="148">
        <v>200</v>
      </c>
      <c r="Q35" s="126" t="s">
        <v>42</v>
      </c>
      <c r="R35" s="126" t="s">
        <v>42</v>
      </c>
      <c r="S35" s="126" t="s">
        <v>41</v>
      </c>
      <c r="T35" s="120" t="s">
        <v>6369</v>
      </c>
      <c r="U35" s="128" t="s">
        <v>6287</v>
      </c>
      <c r="V35" s="121"/>
      <c r="W35" s="122">
        <v>46174</v>
      </c>
      <c r="X35" s="122">
        <v>46357</v>
      </c>
      <c r="Y35" s="135" t="s">
        <v>6370</v>
      </c>
    </row>
    <row r="36" spans="1:25">
      <c r="A36" s="159" t="s">
        <v>5470</v>
      </c>
      <c r="B36" s="159"/>
      <c r="C36" s="159"/>
      <c r="D36" s="159"/>
      <c r="E36" s="159"/>
      <c r="F36" s="159"/>
      <c r="G36" s="159"/>
      <c r="H36" s="159"/>
      <c r="I36" s="159"/>
      <c r="J36" s="160"/>
      <c r="K36" s="160"/>
      <c r="L36" s="160"/>
      <c r="M36" s="160"/>
      <c r="N36" s="161"/>
      <c r="O36" s="161"/>
      <c r="P36" s="161"/>
      <c r="Q36" s="161"/>
      <c r="R36" s="161"/>
      <c r="S36" s="161"/>
      <c r="T36" s="161"/>
      <c r="U36" s="161"/>
      <c r="V36" s="161"/>
      <c r="W36" s="161"/>
      <c r="X36" s="161"/>
      <c r="Y36" s="161"/>
    </row>
    <row r="37" ht="14.25" spans="1:25">
      <c r="A37" s="120"/>
      <c r="B37" s="120"/>
      <c r="C37" s="121"/>
      <c r="D37" s="121"/>
      <c r="E37" s="121"/>
      <c r="F37" s="120"/>
      <c r="G37" s="120"/>
      <c r="H37" s="120"/>
      <c r="I37" s="120"/>
      <c r="J37" s="120"/>
      <c r="K37" s="120"/>
      <c r="L37" s="120"/>
      <c r="M37" s="120"/>
      <c r="N37" s="157"/>
      <c r="O37" s="120"/>
      <c r="P37" s="120"/>
      <c r="Q37" s="120"/>
      <c r="R37" s="120"/>
      <c r="S37" s="120"/>
      <c r="T37" s="120"/>
      <c r="U37" s="120"/>
      <c r="V37" s="120"/>
      <c r="W37" s="120"/>
      <c r="X37" s="120"/>
      <c r="Y37" s="120"/>
    </row>
    <row r="38" spans="1:25">
      <c r="A38" s="159" t="s">
        <v>5490</v>
      </c>
      <c r="B38" s="159"/>
      <c r="C38" s="159"/>
      <c r="D38" s="159"/>
      <c r="E38" s="159"/>
      <c r="F38" s="159"/>
      <c r="G38" s="159"/>
      <c r="H38" s="159"/>
      <c r="I38" s="159"/>
      <c r="J38" s="162">
        <f>SUM(J39:J63)</f>
        <v>1675.702</v>
      </c>
      <c r="K38" s="162">
        <f>SUM(K39:K63)</f>
        <v>786.845</v>
      </c>
      <c r="L38" s="162">
        <f>SUM(L39:L63)</f>
        <v>645.58</v>
      </c>
      <c r="M38" s="162">
        <f>SUM(M39:M63)</f>
        <v>243.277</v>
      </c>
      <c r="N38" s="159"/>
      <c r="O38" s="159"/>
      <c r="P38" s="159"/>
      <c r="Q38" s="159"/>
      <c r="R38" s="159"/>
      <c r="S38" s="159"/>
      <c r="T38" s="159"/>
      <c r="U38" s="159"/>
      <c r="V38" s="159"/>
      <c r="W38" s="159"/>
      <c r="X38" s="159"/>
      <c r="Y38" s="163"/>
    </row>
    <row r="39" ht="128.25" spans="1:25">
      <c r="A39" s="120">
        <v>29</v>
      </c>
      <c r="B39" s="120" t="s">
        <v>103</v>
      </c>
      <c r="C39" s="121" t="s">
        <v>6371</v>
      </c>
      <c r="D39" s="121" t="s">
        <v>3996</v>
      </c>
      <c r="E39" s="121" t="s">
        <v>6372</v>
      </c>
      <c r="F39" s="120" t="s">
        <v>6373</v>
      </c>
      <c r="G39" s="120" t="s">
        <v>6374</v>
      </c>
      <c r="H39" s="120" t="s">
        <v>37</v>
      </c>
      <c r="I39" s="120" t="s">
        <v>6375</v>
      </c>
      <c r="J39" s="120">
        <v>225</v>
      </c>
      <c r="K39" s="120">
        <v>43</v>
      </c>
      <c r="L39" s="120">
        <v>0</v>
      </c>
      <c r="M39" s="120">
        <v>182</v>
      </c>
      <c r="N39" s="120" t="s">
        <v>6376</v>
      </c>
      <c r="O39" s="120" t="s">
        <v>1418</v>
      </c>
      <c r="P39" s="120" t="s">
        <v>6377</v>
      </c>
      <c r="Q39" s="120" t="s">
        <v>42</v>
      </c>
      <c r="R39" s="120" t="s">
        <v>42</v>
      </c>
      <c r="S39" s="120" t="s">
        <v>42</v>
      </c>
      <c r="T39" s="120" t="s">
        <v>6378</v>
      </c>
      <c r="U39" s="120" t="s">
        <v>6379</v>
      </c>
      <c r="V39" s="120" t="s">
        <v>41</v>
      </c>
      <c r="W39" s="120"/>
      <c r="X39" s="120"/>
      <c r="Y39" s="120"/>
    </row>
    <row r="40" ht="99.75" spans="1:25">
      <c r="A40" s="120">
        <v>30</v>
      </c>
      <c r="B40" s="120" t="s">
        <v>103</v>
      </c>
      <c r="C40" s="120" t="s">
        <v>1622</v>
      </c>
      <c r="D40" s="120" t="s">
        <v>1623</v>
      </c>
      <c r="E40" s="120" t="s">
        <v>6380</v>
      </c>
      <c r="F40" s="120" t="s">
        <v>6373</v>
      </c>
      <c r="G40" s="120" t="s">
        <v>6381</v>
      </c>
      <c r="H40" s="120" t="s">
        <v>37</v>
      </c>
      <c r="I40" s="123" t="s">
        <v>6382</v>
      </c>
      <c r="J40" s="120">
        <v>5.446</v>
      </c>
      <c r="K40" s="120">
        <v>0</v>
      </c>
      <c r="L40" s="120">
        <v>5</v>
      </c>
      <c r="M40" s="120">
        <v>0.446</v>
      </c>
      <c r="N40" s="120" t="s">
        <v>6383</v>
      </c>
      <c r="O40" s="136" t="s">
        <v>6384</v>
      </c>
      <c r="P40" s="120">
        <v>2219</v>
      </c>
      <c r="Q40" s="120" t="s">
        <v>42</v>
      </c>
      <c r="R40" s="120" t="s">
        <v>42</v>
      </c>
      <c r="S40" s="120" t="s">
        <v>42</v>
      </c>
      <c r="T40" s="120" t="s">
        <v>6378</v>
      </c>
      <c r="U40" s="120" t="s">
        <v>6385</v>
      </c>
      <c r="V40" s="120"/>
      <c r="W40" s="125"/>
      <c r="X40" s="125"/>
      <c r="Y40" s="134"/>
    </row>
    <row r="41" ht="71.25" spans="1:25">
      <c r="A41" s="120">
        <v>31</v>
      </c>
      <c r="B41" s="121" t="s">
        <v>103</v>
      </c>
      <c r="C41" s="121" t="s">
        <v>1622</v>
      </c>
      <c r="D41" s="120" t="s">
        <v>1920</v>
      </c>
      <c r="E41" s="120" t="s">
        <v>6386</v>
      </c>
      <c r="F41" s="120" t="s">
        <v>6373</v>
      </c>
      <c r="G41" s="120" t="s">
        <v>6387</v>
      </c>
      <c r="H41" s="120" t="s">
        <v>1565</v>
      </c>
      <c r="I41" s="120" t="s">
        <v>6388</v>
      </c>
      <c r="J41" s="138">
        <v>82</v>
      </c>
      <c r="K41" s="138">
        <v>0</v>
      </c>
      <c r="L41" s="138">
        <v>80</v>
      </c>
      <c r="M41" s="138">
        <v>2</v>
      </c>
      <c r="N41" s="121" t="s">
        <v>6389</v>
      </c>
      <c r="O41" s="121" t="s">
        <v>6390</v>
      </c>
      <c r="P41" s="121">
        <v>5625</v>
      </c>
      <c r="Q41" s="121" t="s">
        <v>42</v>
      </c>
      <c r="R41" s="121" t="s">
        <v>42</v>
      </c>
      <c r="S41" s="121" t="s">
        <v>42</v>
      </c>
      <c r="T41" s="121" t="s">
        <v>6391</v>
      </c>
      <c r="U41" s="121" t="s">
        <v>6387</v>
      </c>
      <c r="V41" s="121" t="s">
        <v>41</v>
      </c>
      <c r="W41" s="122">
        <v>46113</v>
      </c>
      <c r="X41" s="122">
        <v>46296</v>
      </c>
      <c r="Y41" s="121" t="s">
        <v>6392</v>
      </c>
    </row>
    <row r="42" ht="128.25" spans="1:25">
      <c r="A42" s="120">
        <v>32</v>
      </c>
      <c r="B42" s="121" t="s">
        <v>103</v>
      </c>
      <c r="C42" s="121" t="s">
        <v>6371</v>
      </c>
      <c r="D42" s="121" t="s">
        <v>3996</v>
      </c>
      <c r="E42" s="121" t="s">
        <v>6393</v>
      </c>
      <c r="F42" s="121" t="s">
        <v>6208</v>
      </c>
      <c r="G42" s="121" t="s">
        <v>6394</v>
      </c>
      <c r="H42" s="121" t="s">
        <v>37</v>
      </c>
      <c r="I42" s="121" t="s">
        <v>6395</v>
      </c>
      <c r="J42" s="121">
        <v>300</v>
      </c>
      <c r="K42" s="121">
        <v>300</v>
      </c>
      <c r="L42" s="121">
        <v>0</v>
      </c>
      <c r="M42" s="121">
        <v>0</v>
      </c>
      <c r="N42" s="121" t="s">
        <v>6396</v>
      </c>
      <c r="O42" s="136" t="s">
        <v>6397</v>
      </c>
      <c r="P42" s="121">
        <v>1998</v>
      </c>
      <c r="Q42" s="121" t="s">
        <v>41</v>
      </c>
      <c r="R42" s="121" t="s">
        <v>42</v>
      </c>
      <c r="S42" s="121" t="s">
        <v>42</v>
      </c>
      <c r="T42" s="120" t="s">
        <v>6398</v>
      </c>
      <c r="U42" s="121" t="s">
        <v>6394</v>
      </c>
      <c r="V42" s="121" t="s">
        <v>41</v>
      </c>
      <c r="W42" s="122">
        <v>46205</v>
      </c>
      <c r="X42" s="122">
        <v>46358</v>
      </c>
      <c r="Y42" s="120" t="s">
        <v>6399</v>
      </c>
    </row>
    <row r="43" ht="99.75" spans="1:25">
      <c r="A43" s="120">
        <v>33</v>
      </c>
      <c r="B43" s="121" t="s">
        <v>103</v>
      </c>
      <c r="C43" s="121" t="s">
        <v>6371</v>
      </c>
      <c r="D43" s="121" t="s">
        <v>3996</v>
      </c>
      <c r="E43" s="121" t="s">
        <v>6400</v>
      </c>
      <c r="F43" s="121" t="s">
        <v>6208</v>
      </c>
      <c r="G43" s="121" t="s">
        <v>6329</v>
      </c>
      <c r="H43" s="121" t="s">
        <v>159</v>
      </c>
      <c r="I43" s="121" t="s">
        <v>6401</v>
      </c>
      <c r="J43" s="121">
        <v>44</v>
      </c>
      <c r="K43" s="121">
        <v>44</v>
      </c>
      <c r="L43" s="121">
        <v>0</v>
      </c>
      <c r="M43" s="121">
        <v>0</v>
      </c>
      <c r="N43" s="121" t="s">
        <v>6402</v>
      </c>
      <c r="O43" s="136" t="s">
        <v>6397</v>
      </c>
      <c r="P43" s="121">
        <v>936</v>
      </c>
      <c r="Q43" s="121" t="s">
        <v>42</v>
      </c>
      <c r="R43" s="121" t="s">
        <v>42</v>
      </c>
      <c r="S43" s="121" t="s">
        <v>42</v>
      </c>
      <c r="T43" s="120" t="s">
        <v>6398</v>
      </c>
      <c r="U43" s="121" t="s">
        <v>6329</v>
      </c>
      <c r="V43" s="121" t="s">
        <v>41</v>
      </c>
      <c r="W43" s="122">
        <v>46206</v>
      </c>
      <c r="X43" s="122">
        <v>46359</v>
      </c>
      <c r="Y43" s="120" t="s">
        <v>6399</v>
      </c>
    </row>
    <row r="44" ht="409.5" spans="1:25">
      <c r="A44" s="120">
        <v>34</v>
      </c>
      <c r="B44" s="121" t="s">
        <v>103</v>
      </c>
      <c r="C44" s="121" t="s">
        <v>6371</v>
      </c>
      <c r="D44" s="121" t="s">
        <v>1523</v>
      </c>
      <c r="E44" s="121" t="s">
        <v>6403</v>
      </c>
      <c r="F44" s="121" t="s">
        <v>6208</v>
      </c>
      <c r="G44" s="121" t="s">
        <v>6404</v>
      </c>
      <c r="H44" s="121" t="s">
        <v>37</v>
      </c>
      <c r="I44" s="121" t="s">
        <v>6405</v>
      </c>
      <c r="J44" s="121">
        <v>45.745</v>
      </c>
      <c r="K44" s="121">
        <v>45.745</v>
      </c>
      <c r="L44" s="121">
        <v>0</v>
      </c>
      <c r="M44" s="121">
        <v>0</v>
      </c>
      <c r="N44" s="121" t="s">
        <v>6406</v>
      </c>
      <c r="O44" s="136" t="s">
        <v>6397</v>
      </c>
      <c r="P44" s="121">
        <v>901</v>
      </c>
      <c r="Q44" s="121" t="s">
        <v>42</v>
      </c>
      <c r="R44" s="121" t="s">
        <v>42</v>
      </c>
      <c r="S44" s="121" t="s">
        <v>42</v>
      </c>
      <c r="T44" s="120" t="s">
        <v>6212</v>
      </c>
      <c r="U44" s="121" t="s">
        <v>6404</v>
      </c>
      <c r="V44" s="121" t="s">
        <v>41</v>
      </c>
      <c r="W44" s="122">
        <v>46207</v>
      </c>
      <c r="X44" s="122">
        <v>46360</v>
      </c>
      <c r="Y44" s="120" t="s">
        <v>6399</v>
      </c>
    </row>
    <row r="45" ht="85.5" spans="1:25">
      <c r="A45" s="120">
        <v>35</v>
      </c>
      <c r="B45" s="121" t="s">
        <v>103</v>
      </c>
      <c r="C45" s="121" t="s">
        <v>6371</v>
      </c>
      <c r="D45" s="121" t="s">
        <v>3996</v>
      </c>
      <c r="E45" s="121" t="s">
        <v>6407</v>
      </c>
      <c r="F45" s="121" t="s">
        <v>6208</v>
      </c>
      <c r="G45" s="121" t="s">
        <v>6404</v>
      </c>
      <c r="H45" s="121" t="s">
        <v>37</v>
      </c>
      <c r="I45" s="121" t="s">
        <v>6408</v>
      </c>
      <c r="J45" s="121">
        <v>112.5</v>
      </c>
      <c r="K45" s="121">
        <v>0</v>
      </c>
      <c r="L45" s="121">
        <v>112.5</v>
      </c>
      <c r="M45" s="121">
        <v>0</v>
      </c>
      <c r="N45" s="121" t="s">
        <v>6409</v>
      </c>
      <c r="O45" s="136" t="s">
        <v>6397</v>
      </c>
      <c r="P45" s="121">
        <v>217</v>
      </c>
      <c r="Q45" s="121" t="s">
        <v>42</v>
      </c>
      <c r="R45" s="121" t="s">
        <v>42</v>
      </c>
      <c r="S45" s="121" t="s">
        <v>42</v>
      </c>
      <c r="T45" s="120" t="s">
        <v>6398</v>
      </c>
      <c r="U45" s="121" t="s">
        <v>6404</v>
      </c>
      <c r="V45" s="121" t="s">
        <v>41</v>
      </c>
      <c r="W45" s="122">
        <v>46208</v>
      </c>
      <c r="X45" s="122">
        <v>46361</v>
      </c>
      <c r="Y45" s="120" t="s">
        <v>6399</v>
      </c>
    </row>
    <row r="46" ht="85.5" spans="1:25">
      <c r="A46" s="120">
        <v>36</v>
      </c>
      <c r="B46" s="121" t="s">
        <v>103</v>
      </c>
      <c r="C46" s="121" t="s">
        <v>6371</v>
      </c>
      <c r="D46" s="121" t="s">
        <v>3996</v>
      </c>
      <c r="E46" s="121" t="s">
        <v>6410</v>
      </c>
      <c r="F46" s="121" t="s">
        <v>6208</v>
      </c>
      <c r="G46" s="121" t="s">
        <v>6404</v>
      </c>
      <c r="H46" s="121" t="s">
        <v>37</v>
      </c>
      <c r="I46" s="121" t="s">
        <v>6411</v>
      </c>
      <c r="J46" s="121">
        <v>46.38</v>
      </c>
      <c r="K46" s="121">
        <v>0</v>
      </c>
      <c r="L46" s="121">
        <v>46.38</v>
      </c>
      <c r="M46" s="121">
        <v>0</v>
      </c>
      <c r="N46" s="121" t="s">
        <v>6409</v>
      </c>
      <c r="O46" s="136" t="s">
        <v>6397</v>
      </c>
      <c r="P46" s="121">
        <v>217</v>
      </c>
      <c r="Q46" s="121" t="s">
        <v>42</v>
      </c>
      <c r="R46" s="121" t="s">
        <v>42</v>
      </c>
      <c r="S46" s="121" t="s">
        <v>42</v>
      </c>
      <c r="T46" s="120" t="s">
        <v>6398</v>
      </c>
      <c r="U46" s="121" t="s">
        <v>6404</v>
      </c>
      <c r="V46" s="121" t="s">
        <v>41</v>
      </c>
      <c r="W46" s="122">
        <v>46209</v>
      </c>
      <c r="X46" s="122">
        <v>46362</v>
      </c>
      <c r="Y46" s="120" t="s">
        <v>6399</v>
      </c>
    </row>
    <row r="47" ht="285" spans="1:25">
      <c r="A47" s="120">
        <v>37</v>
      </c>
      <c r="B47" s="121" t="s">
        <v>103</v>
      </c>
      <c r="C47" s="121" t="s">
        <v>6371</v>
      </c>
      <c r="D47" s="121" t="s">
        <v>1523</v>
      </c>
      <c r="E47" s="121" t="s">
        <v>6412</v>
      </c>
      <c r="F47" s="121" t="s">
        <v>6208</v>
      </c>
      <c r="G47" s="121" t="s">
        <v>6413</v>
      </c>
      <c r="H47" s="121" t="s">
        <v>37</v>
      </c>
      <c r="I47" s="121" t="s">
        <v>6414</v>
      </c>
      <c r="J47" s="121">
        <v>53</v>
      </c>
      <c r="K47" s="121">
        <v>0</v>
      </c>
      <c r="L47" s="121">
        <v>53</v>
      </c>
      <c r="M47" s="121">
        <v>0</v>
      </c>
      <c r="N47" s="127" t="s">
        <v>6415</v>
      </c>
      <c r="O47" s="136" t="s">
        <v>6397</v>
      </c>
      <c r="P47" s="121">
        <v>2127</v>
      </c>
      <c r="Q47" s="121" t="s">
        <v>42</v>
      </c>
      <c r="R47" s="121" t="s">
        <v>42</v>
      </c>
      <c r="S47" s="121" t="s">
        <v>42</v>
      </c>
      <c r="T47" s="120" t="s">
        <v>6416</v>
      </c>
      <c r="U47" s="121" t="s">
        <v>6413</v>
      </c>
      <c r="V47" s="121" t="s">
        <v>41</v>
      </c>
      <c r="W47" s="122">
        <v>46210</v>
      </c>
      <c r="X47" s="122">
        <v>46363</v>
      </c>
      <c r="Y47" s="120" t="s">
        <v>6399</v>
      </c>
    </row>
    <row r="48" ht="99.75" spans="1:25">
      <c r="A48" s="120">
        <v>38</v>
      </c>
      <c r="B48" s="121" t="s">
        <v>3843</v>
      </c>
      <c r="C48" s="121" t="s">
        <v>6417</v>
      </c>
      <c r="D48" s="121" t="s">
        <v>6417</v>
      </c>
      <c r="E48" s="121" t="s">
        <v>6418</v>
      </c>
      <c r="F48" s="121" t="s">
        <v>6208</v>
      </c>
      <c r="G48" s="121" t="s">
        <v>6341</v>
      </c>
      <c r="H48" s="121" t="s">
        <v>37</v>
      </c>
      <c r="I48" s="121" t="s">
        <v>6419</v>
      </c>
      <c r="J48" s="121">
        <v>102</v>
      </c>
      <c r="K48" s="121">
        <v>102</v>
      </c>
      <c r="L48" s="121">
        <v>0</v>
      </c>
      <c r="M48" s="121">
        <v>0</v>
      </c>
      <c r="N48" s="136" t="s">
        <v>6420</v>
      </c>
      <c r="O48" s="136" t="s">
        <v>6397</v>
      </c>
      <c r="P48" s="121">
        <v>632</v>
      </c>
      <c r="Q48" s="121" t="s">
        <v>41</v>
      </c>
      <c r="R48" s="121" t="s">
        <v>42</v>
      </c>
      <c r="S48" s="121" t="s">
        <v>41</v>
      </c>
      <c r="T48" s="120" t="s">
        <v>6391</v>
      </c>
      <c r="U48" s="121" t="s">
        <v>6341</v>
      </c>
      <c r="V48" s="121" t="s">
        <v>41</v>
      </c>
      <c r="W48" s="122">
        <v>46205</v>
      </c>
      <c r="X48" s="122">
        <v>46358</v>
      </c>
      <c r="Y48" s="120" t="s">
        <v>6399</v>
      </c>
    </row>
    <row r="49" ht="128.25" spans="1:25">
      <c r="A49" s="120">
        <v>39</v>
      </c>
      <c r="B49" s="120" t="s">
        <v>103</v>
      </c>
      <c r="C49" s="120" t="s">
        <v>6421</v>
      </c>
      <c r="D49" s="120" t="s">
        <v>6422</v>
      </c>
      <c r="E49" s="120" t="s">
        <v>6423</v>
      </c>
      <c r="F49" s="120" t="s">
        <v>6215</v>
      </c>
      <c r="G49" s="120" t="s">
        <v>6424</v>
      </c>
      <c r="H49" s="120" t="s">
        <v>6425</v>
      </c>
      <c r="I49" s="120" t="s">
        <v>6426</v>
      </c>
      <c r="J49" s="124">
        <v>120</v>
      </c>
      <c r="K49" s="124">
        <v>0</v>
      </c>
      <c r="L49" s="124">
        <v>120</v>
      </c>
      <c r="M49" s="124">
        <v>0</v>
      </c>
      <c r="N49" s="120" t="s">
        <v>6427</v>
      </c>
      <c r="O49" s="120" t="s">
        <v>6428</v>
      </c>
      <c r="P49" s="120">
        <v>1860</v>
      </c>
      <c r="Q49" s="120" t="s">
        <v>42</v>
      </c>
      <c r="R49" s="120" t="s">
        <v>42</v>
      </c>
      <c r="S49" s="120" t="s">
        <v>42</v>
      </c>
      <c r="T49" s="120" t="s">
        <v>6212</v>
      </c>
      <c r="U49" s="124" t="s">
        <v>6424</v>
      </c>
      <c r="V49" s="120" t="s">
        <v>41</v>
      </c>
      <c r="W49" s="125">
        <v>46296</v>
      </c>
      <c r="X49" s="125" t="s">
        <v>6429</v>
      </c>
      <c r="Y49" s="124"/>
    </row>
    <row r="50" ht="99.75" spans="1:25">
      <c r="A50" s="120">
        <v>40</v>
      </c>
      <c r="B50" s="120" t="s">
        <v>103</v>
      </c>
      <c r="C50" s="120" t="s">
        <v>6421</v>
      </c>
      <c r="D50" s="120" t="s">
        <v>6430</v>
      </c>
      <c r="E50" s="120" t="s">
        <v>6431</v>
      </c>
      <c r="F50" s="120" t="s">
        <v>6215</v>
      </c>
      <c r="G50" s="120" t="s">
        <v>6432</v>
      </c>
      <c r="H50" s="120" t="s">
        <v>37</v>
      </c>
      <c r="I50" s="120" t="s">
        <v>6433</v>
      </c>
      <c r="J50" s="124">
        <v>34.7</v>
      </c>
      <c r="K50" s="124">
        <v>0</v>
      </c>
      <c r="L50" s="124">
        <v>34.7</v>
      </c>
      <c r="M50" s="124">
        <v>0</v>
      </c>
      <c r="N50" s="120" t="s">
        <v>6434</v>
      </c>
      <c r="O50" s="120" t="s">
        <v>6435</v>
      </c>
      <c r="P50" s="120">
        <v>564</v>
      </c>
      <c r="Q50" s="120" t="s">
        <v>42</v>
      </c>
      <c r="R50" s="120" t="s">
        <v>42</v>
      </c>
      <c r="S50" s="120" t="s">
        <v>42</v>
      </c>
      <c r="T50" s="120" t="s">
        <v>6212</v>
      </c>
      <c r="U50" s="120" t="s">
        <v>6436</v>
      </c>
      <c r="V50" s="120" t="s">
        <v>41</v>
      </c>
      <c r="W50" s="125">
        <v>46174</v>
      </c>
      <c r="X50" s="125">
        <v>46357</v>
      </c>
      <c r="Y50" s="120"/>
    </row>
    <row r="51" ht="114" spans="1:25">
      <c r="A51" s="120">
        <v>41</v>
      </c>
      <c r="B51" s="120" t="s">
        <v>103</v>
      </c>
      <c r="C51" s="120" t="s">
        <v>6421</v>
      </c>
      <c r="D51" s="120" t="s">
        <v>6430</v>
      </c>
      <c r="E51" s="120" t="s">
        <v>6437</v>
      </c>
      <c r="F51" s="120" t="s">
        <v>6215</v>
      </c>
      <c r="G51" s="120" t="s">
        <v>6432</v>
      </c>
      <c r="H51" s="120" t="s">
        <v>37</v>
      </c>
      <c r="I51" s="120" t="s">
        <v>6438</v>
      </c>
      <c r="J51" s="120">
        <v>36</v>
      </c>
      <c r="K51" s="124">
        <v>0</v>
      </c>
      <c r="L51" s="120">
        <v>36</v>
      </c>
      <c r="M51" s="124">
        <v>0</v>
      </c>
      <c r="N51" s="120" t="s">
        <v>6439</v>
      </c>
      <c r="O51" s="136" t="s">
        <v>6440</v>
      </c>
      <c r="P51" s="120">
        <v>485</v>
      </c>
      <c r="Q51" s="120" t="s">
        <v>42</v>
      </c>
      <c r="R51" s="120" t="s">
        <v>42</v>
      </c>
      <c r="S51" s="120" t="s">
        <v>42</v>
      </c>
      <c r="T51" s="120" t="s">
        <v>6212</v>
      </c>
      <c r="U51" s="120" t="s">
        <v>6441</v>
      </c>
      <c r="V51" s="120" t="s">
        <v>41</v>
      </c>
      <c r="W51" s="125">
        <v>46174</v>
      </c>
      <c r="X51" s="125">
        <v>46357</v>
      </c>
      <c r="Y51" s="134"/>
    </row>
    <row r="52" ht="85.5" spans="1:25">
      <c r="A52" s="120">
        <v>42</v>
      </c>
      <c r="B52" s="126" t="s">
        <v>103</v>
      </c>
      <c r="C52" s="126" t="s">
        <v>6371</v>
      </c>
      <c r="D52" s="126" t="s">
        <v>3996</v>
      </c>
      <c r="E52" s="126" t="s">
        <v>6442</v>
      </c>
      <c r="F52" s="126" t="s">
        <v>6221</v>
      </c>
      <c r="G52" s="126" t="s">
        <v>6443</v>
      </c>
      <c r="H52" s="164" t="s">
        <v>6444</v>
      </c>
      <c r="I52" s="126" t="s">
        <v>6445</v>
      </c>
      <c r="J52" s="165">
        <v>30.8</v>
      </c>
      <c r="K52" s="165">
        <v>30</v>
      </c>
      <c r="L52" s="165"/>
      <c r="M52" s="165">
        <v>0.8</v>
      </c>
      <c r="N52" s="147" t="s">
        <v>6446</v>
      </c>
      <c r="O52" s="126" t="s">
        <v>6447</v>
      </c>
      <c r="P52" s="166">
        <v>4328</v>
      </c>
      <c r="Q52" s="120" t="s">
        <v>42</v>
      </c>
      <c r="R52" s="120" t="s">
        <v>42</v>
      </c>
      <c r="S52" s="120" t="s">
        <v>42</v>
      </c>
      <c r="T52" s="126" t="s">
        <v>6232</v>
      </c>
      <c r="U52" s="130" t="s">
        <v>6443</v>
      </c>
      <c r="V52" s="164" t="s">
        <v>41</v>
      </c>
      <c r="W52" s="167" t="s">
        <v>6233</v>
      </c>
      <c r="X52" s="125">
        <v>46357</v>
      </c>
      <c r="Y52" s="168" t="s">
        <v>6226</v>
      </c>
    </row>
    <row r="53" ht="99.75" spans="1:25">
      <c r="A53" s="120">
        <v>43</v>
      </c>
      <c r="B53" s="126" t="s">
        <v>103</v>
      </c>
      <c r="C53" s="126" t="s">
        <v>6371</v>
      </c>
      <c r="D53" s="126" t="s">
        <v>1850</v>
      </c>
      <c r="E53" s="129" t="s">
        <v>6448</v>
      </c>
      <c r="F53" s="126" t="s">
        <v>6221</v>
      </c>
      <c r="G53" s="126" t="s">
        <v>6314</v>
      </c>
      <c r="H53" s="164" t="s">
        <v>37</v>
      </c>
      <c r="I53" s="129" t="s">
        <v>6449</v>
      </c>
      <c r="J53" s="165">
        <v>24.1</v>
      </c>
      <c r="K53" s="165">
        <v>24.1</v>
      </c>
      <c r="L53" s="169"/>
      <c r="M53" s="165"/>
      <c r="N53" s="147" t="s">
        <v>6450</v>
      </c>
      <c r="O53" s="126" t="s">
        <v>6451</v>
      </c>
      <c r="P53" s="166">
        <v>4811</v>
      </c>
      <c r="Q53" s="164" t="s">
        <v>42</v>
      </c>
      <c r="R53" s="164" t="s">
        <v>42</v>
      </c>
      <c r="S53" s="164" t="s">
        <v>42</v>
      </c>
      <c r="T53" s="126" t="s">
        <v>6239</v>
      </c>
      <c r="U53" s="164" t="s">
        <v>6314</v>
      </c>
      <c r="V53" s="164" t="s">
        <v>41</v>
      </c>
      <c r="W53" s="167" t="s">
        <v>6233</v>
      </c>
      <c r="X53" s="125">
        <v>46357</v>
      </c>
      <c r="Y53" s="121" t="s">
        <v>6226</v>
      </c>
    </row>
    <row r="54" ht="128.25" spans="1:25">
      <c r="A54" s="120">
        <v>44</v>
      </c>
      <c r="B54" s="120" t="s">
        <v>103</v>
      </c>
      <c r="C54" s="129" t="s">
        <v>6371</v>
      </c>
      <c r="D54" s="129" t="s">
        <v>1523</v>
      </c>
      <c r="E54" s="120" t="s">
        <v>6452</v>
      </c>
      <c r="F54" s="120" t="s">
        <v>6242</v>
      </c>
      <c r="G54" s="120" t="s">
        <v>6453</v>
      </c>
      <c r="H54" s="120" t="s">
        <v>2582</v>
      </c>
      <c r="I54" s="120" t="s">
        <v>6454</v>
      </c>
      <c r="J54" s="124">
        <f>K54+L54+M54</f>
        <v>48.7</v>
      </c>
      <c r="K54" s="120">
        <v>0</v>
      </c>
      <c r="L54" s="120">
        <v>30</v>
      </c>
      <c r="M54" s="120">
        <v>18.7</v>
      </c>
      <c r="N54" s="135" t="s">
        <v>6455</v>
      </c>
      <c r="O54" s="170" t="s">
        <v>6456</v>
      </c>
      <c r="P54" s="120">
        <v>1073</v>
      </c>
      <c r="Q54" s="120" t="s">
        <v>42</v>
      </c>
      <c r="R54" s="120" t="s">
        <v>42</v>
      </c>
      <c r="S54" s="120" t="s">
        <v>42</v>
      </c>
      <c r="T54" s="120" t="s">
        <v>6416</v>
      </c>
      <c r="U54" s="120" t="s">
        <v>6457</v>
      </c>
      <c r="V54" s="120" t="s">
        <v>41</v>
      </c>
      <c r="W54" s="122">
        <v>46204</v>
      </c>
      <c r="X54" s="122">
        <v>46327</v>
      </c>
      <c r="Y54" s="120"/>
    </row>
    <row r="55" ht="85.5" spans="1:25">
      <c r="A55" s="120">
        <v>45</v>
      </c>
      <c r="B55" s="120" t="s">
        <v>103</v>
      </c>
      <c r="C55" s="121" t="s">
        <v>6371</v>
      </c>
      <c r="D55" s="121" t="s">
        <v>3996</v>
      </c>
      <c r="E55" s="121" t="s">
        <v>6458</v>
      </c>
      <c r="F55" s="120" t="s">
        <v>6242</v>
      </c>
      <c r="G55" s="120" t="s">
        <v>6453</v>
      </c>
      <c r="H55" s="121" t="s">
        <v>37</v>
      </c>
      <c r="I55" s="127" t="s">
        <v>6459</v>
      </c>
      <c r="J55" s="124">
        <f>K55+L55+M55</f>
        <v>38.4</v>
      </c>
      <c r="K55" s="121">
        <v>38</v>
      </c>
      <c r="L55" s="121">
        <v>0</v>
      </c>
      <c r="M55" s="121">
        <v>0.4</v>
      </c>
      <c r="N55" s="135" t="s">
        <v>6460</v>
      </c>
      <c r="O55" s="120" t="s">
        <v>6390</v>
      </c>
      <c r="P55" s="121">
        <v>1000</v>
      </c>
      <c r="Q55" s="120" t="s">
        <v>42</v>
      </c>
      <c r="R55" s="120" t="s">
        <v>42</v>
      </c>
      <c r="S55" s="120" t="s">
        <v>42</v>
      </c>
      <c r="T55" s="121" t="s">
        <v>6398</v>
      </c>
      <c r="U55" s="120" t="s">
        <v>6457</v>
      </c>
      <c r="V55" s="120" t="s">
        <v>41</v>
      </c>
      <c r="W55" s="122">
        <v>46204</v>
      </c>
      <c r="X55" s="122">
        <v>46327</v>
      </c>
      <c r="Y55" s="171"/>
    </row>
    <row r="56" ht="85.5" spans="1:25">
      <c r="A56" s="120">
        <v>46</v>
      </c>
      <c r="B56" s="157" t="s">
        <v>103</v>
      </c>
      <c r="C56" s="172" t="s">
        <v>6371</v>
      </c>
      <c r="D56" s="172" t="s">
        <v>3996</v>
      </c>
      <c r="E56" s="172" t="s">
        <v>6461</v>
      </c>
      <c r="F56" s="157" t="s">
        <v>6242</v>
      </c>
      <c r="G56" s="157" t="s">
        <v>6453</v>
      </c>
      <c r="H56" s="172" t="s">
        <v>37</v>
      </c>
      <c r="I56" s="172" t="s">
        <v>6462</v>
      </c>
      <c r="J56" s="173">
        <f>K56+L56+M56</f>
        <v>10.836</v>
      </c>
      <c r="K56" s="174">
        <v>0</v>
      </c>
      <c r="L56" s="174">
        <v>10</v>
      </c>
      <c r="M56" s="174">
        <v>0.836</v>
      </c>
      <c r="N56" s="175" t="s">
        <v>6463</v>
      </c>
      <c r="O56" s="157" t="s">
        <v>6390</v>
      </c>
      <c r="P56" s="174">
        <v>984</v>
      </c>
      <c r="Q56" s="157" t="s">
        <v>42</v>
      </c>
      <c r="R56" s="157" t="s">
        <v>42</v>
      </c>
      <c r="S56" s="157" t="s">
        <v>42</v>
      </c>
      <c r="T56" s="172" t="s">
        <v>6398</v>
      </c>
      <c r="U56" s="157" t="s">
        <v>6457</v>
      </c>
      <c r="V56" s="157" t="s">
        <v>41</v>
      </c>
      <c r="W56" s="176">
        <v>46204</v>
      </c>
      <c r="X56" s="176">
        <v>46327</v>
      </c>
      <c r="Y56" s="177"/>
    </row>
    <row r="57" ht="171" spans="1:25">
      <c r="A57" s="120">
        <v>47</v>
      </c>
      <c r="B57" s="126" t="s">
        <v>103</v>
      </c>
      <c r="C57" s="126" t="s">
        <v>6464</v>
      </c>
      <c r="D57" s="126" t="s">
        <v>3996</v>
      </c>
      <c r="E57" s="126" t="s">
        <v>6465</v>
      </c>
      <c r="F57" s="178" t="s">
        <v>6249</v>
      </c>
      <c r="G57" s="126" t="s">
        <v>6466</v>
      </c>
      <c r="H57" s="164" t="s">
        <v>37</v>
      </c>
      <c r="I57" s="126" t="s">
        <v>6467</v>
      </c>
      <c r="J57" s="124">
        <v>79.75</v>
      </c>
      <c r="K57" s="165">
        <v>70</v>
      </c>
      <c r="L57" s="124"/>
      <c r="M57" s="124">
        <v>9.75</v>
      </c>
      <c r="N57" s="147" t="s">
        <v>6468</v>
      </c>
      <c r="O57" s="126" t="s">
        <v>6469</v>
      </c>
      <c r="P57" s="120">
        <v>1451</v>
      </c>
      <c r="Q57" s="120" t="s">
        <v>42</v>
      </c>
      <c r="R57" s="120" t="s">
        <v>42</v>
      </c>
      <c r="S57" s="120" t="s">
        <v>42</v>
      </c>
      <c r="T57" s="120" t="s">
        <v>6212</v>
      </c>
      <c r="U57" s="120" t="s">
        <v>6466</v>
      </c>
      <c r="V57" s="120" t="s">
        <v>41</v>
      </c>
      <c r="W57" s="125">
        <v>46204</v>
      </c>
      <c r="X57" s="125">
        <v>46357</v>
      </c>
      <c r="Y57" s="121"/>
    </row>
    <row r="58" ht="99.75" spans="1:25">
      <c r="A58" s="120">
        <v>48</v>
      </c>
      <c r="B58" s="121" t="s">
        <v>103</v>
      </c>
      <c r="C58" s="121" t="s">
        <v>6371</v>
      </c>
      <c r="D58" s="121" t="s">
        <v>6470</v>
      </c>
      <c r="E58" s="121" t="s">
        <v>6471</v>
      </c>
      <c r="F58" s="121" t="s">
        <v>6262</v>
      </c>
      <c r="G58" s="121" t="s">
        <v>6472</v>
      </c>
      <c r="H58" s="121" t="s">
        <v>37</v>
      </c>
      <c r="I58" s="121" t="s">
        <v>6473</v>
      </c>
      <c r="J58" s="121">
        <v>33</v>
      </c>
      <c r="K58" s="121">
        <v>0</v>
      </c>
      <c r="L58" s="121">
        <v>33</v>
      </c>
      <c r="M58" s="121">
        <v>0</v>
      </c>
      <c r="N58" s="121" t="s">
        <v>6474</v>
      </c>
      <c r="O58" s="121" t="s">
        <v>290</v>
      </c>
      <c r="P58" s="121">
        <v>518</v>
      </c>
      <c r="Q58" s="121" t="s">
        <v>42</v>
      </c>
      <c r="R58" s="121" t="s">
        <v>42</v>
      </c>
      <c r="S58" s="121" t="s">
        <v>42</v>
      </c>
      <c r="T58" s="121" t="s">
        <v>6247</v>
      </c>
      <c r="U58" s="121" t="s">
        <v>6472</v>
      </c>
      <c r="V58" s="121" t="s">
        <v>41</v>
      </c>
      <c r="W58" s="125">
        <v>46266</v>
      </c>
      <c r="X58" s="125">
        <v>46357</v>
      </c>
      <c r="Y58" s="121" t="s">
        <v>6475</v>
      </c>
    </row>
    <row r="59" ht="99.75" spans="1:25">
      <c r="A59" s="120">
        <v>49</v>
      </c>
      <c r="B59" s="121" t="s">
        <v>103</v>
      </c>
      <c r="C59" s="121" t="s">
        <v>6476</v>
      </c>
      <c r="D59" s="121" t="s">
        <v>6477</v>
      </c>
      <c r="E59" s="121" t="s">
        <v>6478</v>
      </c>
      <c r="F59" s="121" t="s">
        <v>6262</v>
      </c>
      <c r="G59" s="121" t="s">
        <v>6263</v>
      </c>
      <c r="H59" s="121" t="s">
        <v>37</v>
      </c>
      <c r="I59" s="121" t="s">
        <v>6479</v>
      </c>
      <c r="J59" s="121">
        <v>85</v>
      </c>
      <c r="K59" s="121"/>
      <c r="L59" s="121">
        <v>85</v>
      </c>
      <c r="M59" s="121">
        <v>0</v>
      </c>
      <c r="N59" s="121" t="s">
        <v>6480</v>
      </c>
      <c r="O59" s="179" t="s">
        <v>6481</v>
      </c>
      <c r="P59" s="180">
        <v>2092</v>
      </c>
      <c r="Q59" s="180" t="s">
        <v>42</v>
      </c>
      <c r="R59" s="180" t="s">
        <v>42</v>
      </c>
      <c r="S59" s="180" t="s">
        <v>42</v>
      </c>
      <c r="T59" s="180" t="s">
        <v>6247</v>
      </c>
      <c r="U59" s="180" t="s">
        <v>6263</v>
      </c>
      <c r="V59" s="180" t="s">
        <v>41</v>
      </c>
      <c r="W59" s="181">
        <v>46235</v>
      </c>
      <c r="X59" s="181">
        <v>46357</v>
      </c>
      <c r="Y59" s="182"/>
    </row>
    <row r="60" ht="128.25" spans="1:25">
      <c r="A60" s="120">
        <v>50</v>
      </c>
      <c r="B60" s="157" t="s">
        <v>103</v>
      </c>
      <c r="C60" s="157" t="s">
        <v>6371</v>
      </c>
      <c r="D60" s="157" t="s">
        <v>3996</v>
      </c>
      <c r="E60" s="157" t="s">
        <v>6482</v>
      </c>
      <c r="F60" s="157" t="s">
        <v>6373</v>
      </c>
      <c r="G60" s="157" t="s">
        <v>6483</v>
      </c>
      <c r="H60" s="157" t="s">
        <v>37</v>
      </c>
      <c r="I60" s="183" t="s">
        <v>6484</v>
      </c>
      <c r="J60" s="124">
        <v>45.3</v>
      </c>
      <c r="K60" s="173">
        <v>20</v>
      </c>
      <c r="L60" s="173"/>
      <c r="M60" s="173">
        <v>25.3</v>
      </c>
      <c r="N60" s="157" t="s">
        <v>6485</v>
      </c>
      <c r="O60" s="157" t="s">
        <v>6486</v>
      </c>
      <c r="P60" s="157">
        <v>8640</v>
      </c>
      <c r="Q60" s="157" t="s">
        <v>42</v>
      </c>
      <c r="R60" s="157" t="s">
        <v>42</v>
      </c>
      <c r="S60" s="157" t="s">
        <v>42</v>
      </c>
      <c r="T60" s="157" t="s">
        <v>6291</v>
      </c>
      <c r="U60" s="157" t="s">
        <v>6487</v>
      </c>
      <c r="V60" s="120" t="s">
        <v>41</v>
      </c>
      <c r="W60" s="125">
        <v>46023</v>
      </c>
      <c r="X60" s="184">
        <v>46357</v>
      </c>
      <c r="Y60" s="137" t="s">
        <v>6488</v>
      </c>
    </row>
    <row r="61" ht="142.5" spans="1:25">
      <c r="A61" s="120">
        <v>51</v>
      </c>
      <c r="B61" s="157" t="s">
        <v>103</v>
      </c>
      <c r="C61" s="157" t="s">
        <v>6371</v>
      </c>
      <c r="D61" s="157" t="s">
        <v>6489</v>
      </c>
      <c r="E61" s="157" t="s">
        <v>6490</v>
      </c>
      <c r="F61" s="157" t="s">
        <v>6249</v>
      </c>
      <c r="G61" s="157" t="s">
        <v>6491</v>
      </c>
      <c r="H61" s="157" t="s">
        <v>37</v>
      </c>
      <c r="I61" s="183" t="s">
        <v>6492</v>
      </c>
      <c r="J61" s="173">
        <v>30.23</v>
      </c>
      <c r="K61" s="173">
        <v>30</v>
      </c>
      <c r="L61" s="173"/>
      <c r="M61" s="173">
        <v>0.23</v>
      </c>
      <c r="N61" s="157" t="s">
        <v>6493</v>
      </c>
      <c r="O61" s="157" t="s">
        <v>6494</v>
      </c>
      <c r="P61" s="157">
        <v>3000</v>
      </c>
      <c r="Q61" s="157" t="s">
        <v>41</v>
      </c>
      <c r="R61" s="157" t="s">
        <v>42</v>
      </c>
      <c r="S61" s="157" t="s">
        <v>41</v>
      </c>
      <c r="T61" s="157" t="s">
        <v>6291</v>
      </c>
      <c r="U61" s="157" t="s">
        <v>6495</v>
      </c>
      <c r="V61" s="157" t="s">
        <v>41</v>
      </c>
      <c r="W61" s="185">
        <v>46296</v>
      </c>
      <c r="X61" s="186">
        <v>46539</v>
      </c>
      <c r="Y61" s="137" t="s">
        <v>6496</v>
      </c>
    </row>
    <row r="62" ht="156.75" spans="1:25">
      <c r="A62" s="120">
        <v>52</v>
      </c>
      <c r="B62" s="121" t="s">
        <v>103</v>
      </c>
      <c r="C62" s="121" t="s">
        <v>104</v>
      </c>
      <c r="D62" s="121" t="s">
        <v>3996</v>
      </c>
      <c r="E62" s="121" t="s">
        <v>6497</v>
      </c>
      <c r="F62" s="121" t="s">
        <v>6498</v>
      </c>
      <c r="G62" s="121" t="s">
        <v>6499</v>
      </c>
      <c r="H62" s="121" t="s">
        <v>1565</v>
      </c>
      <c r="I62" s="144" t="s">
        <v>6500</v>
      </c>
      <c r="J62" s="187">
        <v>21.725</v>
      </c>
      <c r="K62" s="156">
        <v>20</v>
      </c>
      <c r="L62" s="156"/>
      <c r="M62" s="188">
        <v>1.725</v>
      </c>
      <c r="N62" s="120" t="s">
        <v>6501</v>
      </c>
      <c r="O62" s="120" t="s">
        <v>6502</v>
      </c>
      <c r="P62" s="120">
        <v>564</v>
      </c>
      <c r="Q62" s="120" t="s">
        <v>42</v>
      </c>
      <c r="R62" s="120" t="s">
        <v>42</v>
      </c>
      <c r="S62" s="120" t="s">
        <v>41</v>
      </c>
      <c r="T62" s="120" t="s">
        <v>6291</v>
      </c>
      <c r="U62" s="120" t="s">
        <v>6503</v>
      </c>
      <c r="V62" s="121" t="s">
        <v>41</v>
      </c>
      <c r="W62" s="122">
        <v>46235</v>
      </c>
      <c r="X62" s="154">
        <v>46357</v>
      </c>
      <c r="Y62" s="137" t="s">
        <v>6496</v>
      </c>
    </row>
    <row r="63" ht="128.25" spans="1:25">
      <c r="A63" s="120">
        <v>53</v>
      </c>
      <c r="B63" s="120" t="s">
        <v>103</v>
      </c>
      <c r="C63" s="121" t="s">
        <v>104</v>
      </c>
      <c r="D63" s="121" t="s">
        <v>3996</v>
      </c>
      <c r="E63" s="120" t="s">
        <v>6504</v>
      </c>
      <c r="F63" s="120" t="s">
        <v>6215</v>
      </c>
      <c r="G63" s="120" t="s">
        <v>6432</v>
      </c>
      <c r="H63" s="120" t="s">
        <v>37</v>
      </c>
      <c r="I63" s="152" t="s">
        <v>6505</v>
      </c>
      <c r="J63" s="120">
        <v>21.09</v>
      </c>
      <c r="K63" s="120">
        <v>20</v>
      </c>
      <c r="L63" s="120"/>
      <c r="M63" s="120">
        <v>1.09</v>
      </c>
      <c r="N63" s="123" t="s">
        <v>6506</v>
      </c>
      <c r="O63" s="189" t="s">
        <v>6507</v>
      </c>
      <c r="P63" s="120">
        <v>415</v>
      </c>
      <c r="Q63" s="120" t="s">
        <v>42</v>
      </c>
      <c r="R63" s="120" t="s">
        <v>42</v>
      </c>
      <c r="S63" s="120" t="s">
        <v>42</v>
      </c>
      <c r="T63" s="120" t="s">
        <v>6508</v>
      </c>
      <c r="U63" s="120" t="s">
        <v>6432</v>
      </c>
      <c r="V63" s="120" t="s">
        <v>41</v>
      </c>
      <c r="W63" s="125">
        <v>46447</v>
      </c>
      <c r="X63" s="184">
        <v>46478</v>
      </c>
      <c r="Y63" s="137" t="s">
        <v>6496</v>
      </c>
    </row>
    <row r="64" spans="1:25">
      <c r="A64" s="190"/>
      <c r="H64" s="190"/>
      <c r="J64" s="190"/>
      <c r="K64" s="190"/>
      <c r="L64" s="190"/>
      <c r="M64" s="190"/>
      <c r="N64" s="191"/>
      <c r="O64" s="191"/>
    </row>
    <row r="65" spans="1:25">
      <c r="A65" s="159" t="s">
        <v>5747</v>
      </c>
      <c r="B65" s="159"/>
      <c r="C65" s="159"/>
      <c r="D65" s="159"/>
      <c r="E65" s="159"/>
      <c r="F65" s="159"/>
      <c r="G65" s="159"/>
      <c r="H65" s="159"/>
      <c r="I65" s="159"/>
      <c r="J65" s="161">
        <f>SUM(J66)</f>
        <v>59.8</v>
      </c>
      <c r="K65" s="161">
        <f>SUM(K66)</f>
        <v>59</v>
      </c>
      <c r="L65" s="161">
        <f>SUM(L66)</f>
        <v>0</v>
      </c>
      <c r="M65" s="161">
        <f>SUM(M66)</f>
        <v>0.8</v>
      </c>
      <c r="N65" s="159"/>
      <c r="O65" s="159"/>
      <c r="P65" s="159"/>
      <c r="Q65" s="159"/>
      <c r="R65" s="159"/>
      <c r="S65" s="159"/>
      <c r="T65" s="159"/>
      <c r="U65" s="159"/>
      <c r="V65" s="159"/>
      <c r="W65" s="159"/>
      <c r="X65" s="159"/>
      <c r="Y65" s="159"/>
    </row>
    <row r="66" ht="94.5" spans="1:25">
      <c r="A66" s="27">
        <v>54</v>
      </c>
      <c r="B66" s="192" t="s">
        <v>103</v>
      </c>
      <c r="C66" s="192" t="s">
        <v>1622</v>
      </c>
      <c r="D66" s="192" t="s">
        <v>1623</v>
      </c>
      <c r="E66" s="192" t="s">
        <v>6509</v>
      </c>
      <c r="F66" s="192" t="s">
        <v>6242</v>
      </c>
      <c r="G66" s="192" t="s">
        <v>6510</v>
      </c>
      <c r="H66" s="193" t="s">
        <v>37</v>
      </c>
      <c r="I66" s="192" t="s">
        <v>6511</v>
      </c>
      <c r="J66" s="173">
        <f>K66+L66+M66</f>
        <v>59.8</v>
      </c>
      <c r="K66" s="193">
        <v>59</v>
      </c>
      <c r="L66" s="193">
        <v>0</v>
      </c>
      <c r="M66" s="193">
        <v>0.8</v>
      </c>
      <c r="N66" s="194" t="s">
        <v>6512</v>
      </c>
      <c r="O66" s="192" t="s">
        <v>6513</v>
      </c>
      <c r="P66" s="193">
        <v>369</v>
      </c>
      <c r="Q66" s="193" t="s">
        <v>42</v>
      </c>
      <c r="R66" s="193" t="s">
        <v>41</v>
      </c>
      <c r="S66" s="193" t="s">
        <v>42</v>
      </c>
      <c r="T66" s="193" t="s">
        <v>6514</v>
      </c>
      <c r="U66" s="193" t="s">
        <v>6515</v>
      </c>
      <c r="V66" s="193" t="s">
        <v>41</v>
      </c>
      <c r="W66" s="195">
        <v>46204</v>
      </c>
      <c r="X66" s="195">
        <v>46327</v>
      </c>
      <c r="Y66" s="36"/>
    </row>
    <row r="67" spans="1:25">
      <c r="A67" s="33"/>
      <c r="B67" s="31"/>
      <c r="C67" s="31"/>
      <c r="D67" s="31"/>
      <c r="E67" s="31"/>
      <c r="F67" s="31"/>
      <c r="G67" s="31"/>
      <c r="H67" s="33"/>
      <c r="I67" s="31"/>
      <c r="J67" s="33"/>
      <c r="K67" s="33"/>
      <c r="L67" s="33"/>
      <c r="M67" s="33"/>
      <c r="N67" s="31"/>
      <c r="O67" s="31"/>
      <c r="P67" s="31"/>
      <c r="Q67" s="31"/>
      <c r="R67" s="31"/>
      <c r="S67" s="31"/>
      <c r="T67" s="31"/>
      <c r="U67" s="31"/>
      <c r="V67" s="31"/>
      <c r="W67" s="31"/>
      <c r="X67" s="31"/>
      <c r="Y67" s="31"/>
    </row>
    <row r="68" spans="1:25">
      <c r="A68" s="159" t="s">
        <v>5748</v>
      </c>
      <c r="B68" s="159"/>
      <c r="C68" s="159"/>
      <c r="D68" s="159"/>
      <c r="E68" s="159"/>
      <c r="F68" s="159"/>
      <c r="G68" s="159"/>
      <c r="H68" s="159"/>
      <c r="I68" s="159"/>
      <c r="J68" s="161"/>
      <c r="K68" s="161"/>
      <c r="L68" s="161"/>
      <c r="M68" s="161"/>
      <c r="N68" s="159"/>
      <c r="O68" s="159"/>
      <c r="P68" s="159"/>
      <c r="Q68" s="159"/>
      <c r="R68" s="159"/>
      <c r="S68" s="159"/>
      <c r="T68" s="159"/>
      <c r="U68" s="159"/>
      <c r="V68" s="159"/>
      <c r="W68" s="159"/>
      <c r="X68" s="159"/>
      <c r="Y68" s="159"/>
    </row>
    <row r="69" spans="1:25">
      <c r="A69" s="33"/>
      <c r="B69" s="31"/>
      <c r="C69" s="31"/>
      <c r="D69" s="31"/>
      <c r="E69" s="31"/>
      <c r="F69" s="31"/>
      <c r="G69" s="31"/>
      <c r="H69" s="33"/>
      <c r="I69" s="31"/>
      <c r="J69" s="33"/>
      <c r="K69" s="33"/>
      <c r="L69" s="33"/>
      <c r="M69" s="33"/>
      <c r="N69" s="31"/>
      <c r="O69" s="31"/>
      <c r="P69" s="31"/>
      <c r="Q69" s="31"/>
      <c r="R69" s="31"/>
      <c r="S69" s="31"/>
      <c r="T69" s="31"/>
      <c r="U69" s="31"/>
      <c r="V69" s="31"/>
      <c r="W69" s="31"/>
      <c r="X69" s="31"/>
      <c r="Y69" s="31"/>
    </row>
    <row r="70" spans="1:25">
      <c r="A70" s="33"/>
      <c r="B70" s="31"/>
      <c r="C70" s="31"/>
      <c r="D70" s="31"/>
      <c r="E70" s="31"/>
      <c r="F70" s="31"/>
      <c r="G70" s="31"/>
      <c r="H70" s="33"/>
      <c r="I70" s="31"/>
      <c r="J70" s="33"/>
      <c r="K70" s="33"/>
      <c r="L70" s="33"/>
      <c r="M70" s="33"/>
      <c r="N70" s="31"/>
      <c r="O70" s="31"/>
      <c r="P70" s="31"/>
      <c r="Q70" s="31"/>
      <c r="R70" s="31"/>
      <c r="S70" s="31"/>
      <c r="T70" s="31"/>
      <c r="U70" s="31"/>
      <c r="V70" s="31"/>
      <c r="W70" s="31"/>
      <c r="X70" s="31"/>
      <c r="Y70" s="31"/>
    </row>
    <row r="71" spans="1:25">
      <c r="A71" s="159" t="s">
        <v>5757</v>
      </c>
      <c r="B71" s="159"/>
      <c r="C71" s="159"/>
      <c r="D71" s="159"/>
      <c r="E71" s="159"/>
      <c r="F71" s="159"/>
      <c r="G71" s="159"/>
      <c r="H71" s="159"/>
      <c r="I71" s="159"/>
      <c r="J71" s="161"/>
      <c r="K71" s="161"/>
      <c r="L71" s="161"/>
      <c r="M71" s="161"/>
      <c r="N71" s="159"/>
      <c r="O71" s="159"/>
      <c r="P71" s="159"/>
      <c r="Q71" s="159"/>
      <c r="R71" s="159"/>
      <c r="S71" s="159"/>
      <c r="T71" s="159"/>
      <c r="U71" s="159"/>
      <c r="V71" s="159"/>
      <c r="W71" s="159"/>
      <c r="X71" s="159"/>
      <c r="Y71" s="159"/>
    </row>
    <row r="72" spans="1:25">
      <c r="A72" s="33"/>
      <c r="B72" s="31"/>
      <c r="C72" s="31"/>
      <c r="D72" s="31"/>
      <c r="E72" s="31"/>
      <c r="F72" s="31"/>
      <c r="G72" s="31"/>
      <c r="H72" s="33"/>
      <c r="I72" s="31"/>
      <c r="J72" s="33"/>
      <c r="K72" s="33"/>
      <c r="L72" s="33"/>
      <c r="M72" s="33"/>
      <c r="N72" s="31"/>
      <c r="O72" s="31"/>
      <c r="P72" s="31"/>
      <c r="Q72" s="31"/>
      <c r="R72" s="31"/>
      <c r="S72" s="31"/>
      <c r="T72" s="31"/>
      <c r="U72" s="31"/>
      <c r="V72" s="31"/>
      <c r="W72" s="31"/>
      <c r="X72" s="31"/>
      <c r="Y72" s="31"/>
    </row>
    <row r="73" spans="1:25">
      <c r="A73" s="33"/>
      <c r="B73" s="31"/>
      <c r="C73" s="31"/>
      <c r="D73" s="31"/>
      <c r="E73" s="31"/>
      <c r="F73" s="31"/>
      <c r="G73" s="31"/>
      <c r="H73" s="33"/>
      <c r="I73" s="31"/>
      <c r="J73" s="33"/>
      <c r="K73" s="33"/>
      <c r="L73" s="33"/>
      <c r="M73" s="33"/>
      <c r="N73" s="31"/>
      <c r="O73" s="31"/>
      <c r="P73" s="31"/>
      <c r="Q73" s="31"/>
      <c r="R73" s="31"/>
      <c r="S73" s="31"/>
      <c r="T73" s="31"/>
      <c r="U73" s="31"/>
      <c r="V73" s="31"/>
      <c r="W73" s="31"/>
      <c r="X73" s="31"/>
      <c r="Y73" s="31"/>
    </row>
    <row r="74" spans="1:25">
      <c r="A74" s="159" t="s">
        <v>5758</v>
      </c>
      <c r="B74" s="159"/>
      <c r="C74" s="159"/>
      <c r="D74" s="159"/>
      <c r="E74" s="159"/>
      <c r="F74" s="159"/>
      <c r="G74" s="159"/>
      <c r="H74" s="159"/>
      <c r="I74" s="159"/>
      <c r="J74" s="161"/>
      <c r="K74" s="161"/>
      <c r="L74" s="161"/>
      <c r="M74" s="161"/>
      <c r="N74" s="159"/>
      <c r="O74" s="159"/>
      <c r="P74" s="159"/>
      <c r="Q74" s="159"/>
      <c r="R74" s="159"/>
      <c r="S74" s="159"/>
      <c r="T74" s="159"/>
      <c r="U74" s="159"/>
      <c r="V74" s="159"/>
      <c r="W74" s="159"/>
      <c r="X74" s="159"/>
      <c r="Y74" s="159"/>
    </row>
    <row r="75" spans="1:25">
      <c r="A75" s="33"/>
      <c r="B75" s="31"/>
      <c r="C75" s="31"/>
      <c r="D75" s="31"/>
      <c r="E75" s="31"/>
      <c r="F75" s="31"/>
      <c r="G75" s="31"/>
      <c r="H75" s="33"/>
      <c r="I75" s="31"/>
      <c r="J75" s="33"/>
      <c r="K75" s="33"/>
      <c r="L75" s="33"/>
      <c r="M75" s="33"/>
      <c r="N75" s="31"/>
      <c r="O75" s="31"/>
      <c r="P75" s="31"/>
      <c r="Q75" s="31"/>
      <c r="R75" s="31"/>
      <c r="S75" s="31"/>
      <c r="T75" s="31"/>
      <c r="U75" s="31"/>
      <c r="V75" s="31"/>
      <c r="W75" s="31"/>
      <c r="X75" s="31"/>
      <c r="Y75" s="31"/>
    </row>
    <row r="76" spans="1:25">
      <c r="A76" s="159" t="s">
        <v>5766</v>
      </c>
      <c r="B76" s="159"/>
      <c r="C76" s="159"/>
      <c r="D76" s="159"/>
      <c r="E76" s="159"/>
      <c r="F76" s="159"/>
      <c r="G76" s="159"/>
      <c r="H76" s="159"/>
      <c r="I76" s="159"/>
      <c r="J76" s="161"/>
      <c r="K76" s="161"/>
      <c r="L76" s="161"/>
      <c r="M76" s="161"/>
      <c r="N76" s="159"/>
      <c r="O76" s="159"/>
      <c r="P76" s="159"/>
      <c r="Q76" s="159"/>
      <c r="R76" s="159"/>
      <c r="S76" s="159"/>
      <c r="T76" s="159"/>
      <c r="U76" s="159"/>
      <c r="V76" s="159"/>
      <c r="W76" s="159"/>
      <c r="X76" s="159"/>
      <c r="Y76" s="159"/>
    </row>
    <row r="77" spans="1:25">
      <c r="A77" s="33"/>
      <c r="B77" s="31"/>
      <c r="C77" s="31"/>
      <c r="D77" s="31"/>
      <c r="E77" s="31"/>
      <c r="F77" s="31"/>
      <c r="G77" s="31"/>
      <c r="H77" s="33"/>
      <c r="I77" s="31"/>
      <c r="J77" s="33"/>
      <c r="K77" s="33"/>
      <c r="L77" s="33"/>
      <c r="M77" s="33"/>
      <c r="N77" s="31"/>
      <c r="O77" s="31"/>
      <c r="P77" s="31"/>
      <c r="Q77" s="31"/>
      <c r="R77" s="31"/>
      <c r="S77" s="31"/>
      <c r="T77" s="31"/>
      <c r="U77" s="31"/>
      <c r="V77" s="31"/>
      <c r="W77" s="31"/>
      <c r="X77" s="31"/>
      <c r="Y77" s="31"/>
    </row>
    <row r="78" spans="1:25">
      <c r="A78" s="33"/>
      <c r="B78" s="31"/>
      <c r="C78" s="31"/>
      <c r="D78" s="31"/>
      <c r="E78" s="31"/>
      <c r="F78" s="31"/>
      <c r="G78" s="31"/>
      <c r="H78" s="33"/>
      <c r="I78" s="31"/>
      <c r="J78" s="33"/>
      <c r="K78" s="33"/>
      <c r="L78" s="33"/>
      <c r="M78" s="33"/>
      <c r="N78" s="31"/>
      <c r="O78" s="31"/>
      <c r="P78" s="31"/>
      <c r="Q78" s="31"/>
      <c r="R78" s="31"/>
      <c r="S78" s="31"/>
      <c r="T78" s="31"/>
      <c r="U78" s="31"/>
      <c r="V78" s="31"/>
      <c r="W78" s="31"/>
      <c r="X78" s="31"/>
      <c r="Y78" s="31"/>
    </row>
  </sheetData>
  <autoFilter xmlns:etc="http://www.wps.cn/officeDocument/2017/etCustomData" ref="A38:Y63" etc:filterBottomFollowUsedRange="0">
    <extLst/>
  </autoFilter>
  <mergeCells count="46">
    <mergeCell ref="A1:Y1"/>
    <mergeCell ref="A2:C2"/>
    <mergeCell ref="E2:F2"/>
    <mergeCell ref="P2:Q2"/>
    <mergeCell ref="F3:G3"/>
    <mergeCell ref="J3:M3"/>
    <mergeCell ref="K4:L4"/>
    <mergeCell ref="A6:I6"/>
    <mergeCell ref="A7:I7"/>
    <mergeCell ref="A36:I36"/>
    <mergeCell ref="N36:Y36"/>
    <mergeCell ref="A38:I38"/>
    <mergeCell ref="N38:Y38"/>
    <mergeCell ref="A65:I65"/>
    <mergeCell ref="N65:Y65"/>
    <mergeCell ref="A68:I68"/>
    <mergeCell ref="N68:Y68"/>
    <mergeCell ref="A71:I71"/>
    <mergeCell ref="N71:Y71"/>
    <mergeCell ref="A74:I74"/>
    <mergeCell ref="N74:Y74"/>
    <mergeCell ref="A76:I76"/>
    <mergeCell ref="N76:Y76"/>
    <mergeCell ref="A3:A5"/>
    <mergeCell ref="B3:B5"/>
    <mergeCell ref="C3:C5"/>
    <mergeCell ref="D3:D5"/>
    <mergeCell ref="E3:E5"/>
    <mergeCell ref="F4:F5"/>
    <mergeCell ref="G4:G5"/>
    <mergeCell ref="H3:H5"/>
    <mergeCell ref="I3:I5"/>
    <mergeCell ref="J4:J5"/>
    <mergeCell ref="M4:M5"/>
    <mergeCell ref="N3:N5"/>
    <mergeCell ref="O3:O5"/>
    <mergeCell ref="P3:P5"/>
    <mergeCell ref="Q3:Q5"/>
    <mergeCell ref="R3:R5"/>
    <mergeCell ref="S3:S5"/>
    <mergeCell ref="T3:T5"/>
    <mergeCell ref="U3:U5"/>
    <mergeCell ref="V3:V5"/>
    <mergeCell ref="W3:W5"/>
    <mergeCell ref="X3:X5"/>
    <mergeCell ref="Y3:Y5"/>
  </mergeCells>
  <dataValidations count="10">
    <dataValidation type="list" allowBlank="1" showInputMessage="1" showErrorMessage="1" sqref="D8">
      <formula1>INDIRECT(C8)</formula1>
    </dataValidation>
    <dataValidation type="list" allowBlank="1" showInputMessage="1" showErrorMessage="1" sqref="B27 B32 B35 B57 B10:B13 B15:B16 B24:B25 B52:B53">
      <formula1>_INTERNAL_DEFINED_NAME.00000e</formula1>
    </dataValidation>
    <dataValidation type="list" allowBlank="1" showInputMessage="1" showErrorMessage="1" sqref="D29">
      <formula1>INDIRECT(C8)</formula1>
    </dataValidation>
    <dataValidation type="list" allowBlank="1" showInputMessage="1" showErrorMessage="1" sqref="C32:D32">
      <formula1>INDIRECT(C8)</formula1>
    </dataValidation>
    <dataValidation type="list" allowBlank="1" showInputMessage="1" showErrorMessage="1" sqref="C35:D35">
      <formula1>INDIRECT(C8)</formula1>
    </dataValidation>
    <dataValidation type="list" allowBlank="1" showInputMessage="1" showErrorMessage="1" sqref="C57:D57">
      <formula1>INDIRECT(C8)</formula1>
    </dataValidation>
    <dataValidation type="list" allowBlank="1" showInputMessage="1" showErrorMessage="1" sqref="C10:D13">
      <formula1>INDIRECT(C8)</formula1>
    </dataValidation>
    <dataValidation type="list" allowBlank="1" showInputMessage="1" showErrorMessage="1" sqref="C15:D16">
      <formula1>INDIRECT(C8)</formula1>
    </dataValidation>
    <dataValidation type="list" allowBlank="1" showInputMessage="1" showErrorMessage="1" sqref="C24:D27">
      <formula1>INDIRECT(C8)</formula1>
    </dataValidation>
    <dataValidation type="list" allowBlank="1" showInputMessage="1" showErrorMessage="1" sqref="C52:D54">
      <formula1>INDIRECT(C8)</formula1>
    </dataValidation>
  </dataValidations>
  <pageMargins left="0.75" right="0.75" top="1" bottom="1" header="0.5" footer="0.5"/>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68"/>
  <sheetViews>
    <sheetView topLeftCell="A48" workbookViewId="0">
      <selection activeCell="N53" sqref="N53"/>
    </sheetView>
  </sheetViews>
  <sheetFormatPr defaultColWidth="9" defaultRowHeight="13.5"/>
  <cols>
    <col min="9" max="9" width="44.375"/>
    <col min="14" max="14" width="35.25"/>
    <col min="15" max="15" width="30.75"/>
  </cols>
  <sheetData>
    <row r="1" ht="27" spans="1:25">
      <c r="A1" s="1" t="s">
        <v>6516</v>
      </c>
      <c r="B1" s="1"/>
      <c r="C1" s="1"/>
      <c r="D1" s="1"/>
      <c r="E1" s="1"/>
      <c r="F1" s="1"/>
      <c r="G1" s="1"/>
      <c r="H1" s="1"/>
      <c r="I1" s="1"/>
      <c r="J1" s="2"/>
      <c r="K1" s="2"/>
      <c r="L1" s="2"/>
      <c r="M1" s="2"/>
      <c r="N1" s="1"/>
      <c r="O1" s="1"/>
      <c r="P1" s="1"/>
      <c r="Q1" s="1"/>
      <c r="R1" s="1"/>
      <c r="S1" s="1"/>
      <c r="T1" s="1"/>
      <c r="U1" s="1"/>
      <c r="V1" s="1"/>
      <c r="W1" s="1"/>
      <c r="X1" s="1"/>
      <c r="Y1" s="1"/>
    </row>
    <row r="2" spans="1:25">
      <c r="A2" s="3"/>
      <c r="B2" s="3"/>
      <c r="C2" s="3"/>
      <c r="D2" s="3"/>
      <c r="E2" s="3"/>
      <c r="F2" s="3"/>
      <c r="G2" s="3"/>
      <c r="H2" s="4"/>
      <c r="I2" s="3"/>
      <c r="J2" s="5"/>
      <c r="K2" s="5"/>
      <c r="L2" s="5"/>
      <c r="M2" s="5"/>
      <c r="N2" s="3"/>
      <c r="O2" s="6"/>
      <c r="P2" s="3"/>
      <c r="Q2" s="3"/>
      <c r="R2" s="6"/>
      <c r="S2" s="6"/>
      <c r="T2" s="3"/>
      <c r="U2" s="3"/>
      <c r="V2" s="7"/>
      <c r="W2" s="7"/>
      <c r="X2" s="7"/>
      <c r="Y2" s="6"/>
    </row>
    <row r="3" spans="1:25">
      <c r="A3" s="8" t="s">
        <v>1</v>
      </c>
      <c r="B3" s="8" t="s">
        <v>2</v>
      </c>
      <c r="C3" s="8" t="s">
        <v>3</v>
      </c>
      <c r="D3" s="8" t="s">
        <v>4</v>
      </c>
      <c r="E3" s="8" t="s">
        <v>5</v>
      </c>
      <c r="F3" s="9" t="s">
        <v>6</v>
      </c>
      <c r="G3" s="9"/>
      <c r="H3" s="8" t="s">
        <v>7</v>
      </c>
      <c r="I3" s="8" t="s">
        <v>8</v>
      </c>
      <c r="J3" s="10" t="s">
        <v>9</v>
      </c>
      <c r="K3" s="10"/>
      <c r="L3" s="10"/>
      <c r="M3" s="10"/>
      <c r="N3" s="8" t="s">
        <v>10</v>
      </c>
      <c r="O3" s="8" t="s">
        <v>11</v>
      </c>
      <c r="P3" s="8" t="s">
        <v>12</v>
      </c>
      <c r="Q3" s="8" t="s">
        <v>13</v>
      </c>
      <c r="R3" s="8" t="s">
        <v>14</v>
      </c>
      <c r="S3" s="8" t="s">
        <v>15</v>
      </c>
      <c r="T3" s="8" t="s">
        <v>16</v>
      </c>
      <c r="U3" s="8" t="s">
        <v>17</v>
      </c>
      <c r="V3" s="9" t="s">
        <v>18</v>
      </c>
      <c r="W3" s="8" t="s">
        <v>19</v>
      </c>
      <c r="X3" s="8" t="s">
        <v>20</v>
      </c>
      <c r="Y3" s="9" t="s">
        <v>3642</v>
      </c>
    </row>
    <row r="4" spans="1:25">
      <c r="A4" s="11"/>
      <c r="B4" s="11"/>
      <c r="C4" s="11"/>
      <c r="D4" s="11"/>
      <c r="E4" s="11"/>
      <c r="F4" s="8" t="s">
        <v>3643</v>
      </c>
      <c r="G4" s="8" t="s">
        <v>3644</v>
      </c>
      <c r="H4" s="11"/>
      <c r="I4" s="11"/>
      <c r="J4" s="10" t="s">
        <v>24</v>
      </c>
      <c r="K4" s="10" t="s">
        <v>25</v>
      </c>
      <c r="L4" s="10"/>
      <c r="M4" s="10" t="s">
        <v>26</v>
      </c>
      <c r="N4" s="11"/>
      <c r="O4" s="11"/>
      <c r="P4" s="11"/>
      <c r="Q4" s="11"/>
      <c r="R4" s="11"/>
      <c r="S4" s="11"/>
      <c r="T4" s="11"/>
      <c r="U4" s="11"/>
      <c r="V4" s="9"/>
      <c r="W4" s="11"/>
      <c r="X4" s="11"/>
      <c r="Y4" s="9"/>
    </row>
    <row r="5" ht="27" spans="1:25">
      <c r="A5" s="12"/>
      <c r="B5" s="12"/>
      <c r="C5" s="12"/>
      <c r="D5" s="12"/>
      <c r="E5" s="12"/>
      <c r="F5" s="12"/>
      <c r="G5" s="12"/>
      <c r="H5" s="12"/>
      <c r="I5" s="12"/>
      <c r="J5" s="10"/>
      <c r="K5" s="10" t="s">
        <v>3645</v>
      </c>
      <c r="L5" s="10" t="s">
        <v>3646</v>
      </c>
      <c r="M5" s="10"/>
      <c r="N5" s="12"/>
      <c r="O5" s="12"/>
      <c r="P5" s="12"/>
      <c r="Q5" s="12"/>
      <c r="R5" s="12"/>
      <c r="S5" s="12"/>
      <c r="T5" s="12"/>
      <c r="U5" s="12"/>
      <c r="V5" s="9"/>
      <c r="W5" s="12"/>
      <c r="X5" s="12"/>
      <c r="Y5" s="9"/>
    </row>
    <row r="6" spans="1:25">
      <c r="A6" s="13" t="s">
        <v>29</v>
      </c>
      <c r="B6" s="14"/>
      <c r="C6" s="14"/>
      <c r="D6" s="14"/>
      <c r="E6" s="14"/>
      <c r="F6" s="14"/>
      <c r="G6" s="14"/>
      <c r="H6" s="14"/>
      <c r="I6" s="15"/>
      <c r="J6" s="16">
        <f>J7+J26+J29+J61+J65</f>
        <v>5663.0675</v>
      </c>
      <c r="K6" s="16">
        <f>K7+K26+K29+K61+K65</f>
        <v>3877.1265</v>
      </c>
      <c r="L6" s="16">
        <f>L7+L26+L29+L61+L65</f>
        <v>1735.26</v>
      </c>
      <c r="M6" s="16">
        <f>M7+M26+M29+M61+M65</f>
        <v>50.391</v>
      </c>
      <c r="N6" s="17"/>
      <c r="O6" s="18"/>
      <c r="P6" s="19"/>
      <c r="Q6" s="19"/>
      <c r="R6" s="19"/>
      <c r="S6" s="19"/>
      <c r="T6" s="19"/>
      <c r="U6" s="19"/>
      <c r="V6" s="14"/>
      <c r="W6" s="19"/>
      <c r="X6" s="19"/>
      <c r="Y6" s="15"/>
    </row>
    <row r="7" spans="1:25">
      <c r="A7" s="20" t="s">
        <v>30</v>
      </c>
      <c r="B7" s="21"/>
      <c r="C7" s="21"/>
      <c r="D7" s="21"/>
      <c r="E7" s="21"/>
      <c r="F7" s="21"/>
      <c r="G7" s="21"/>
      <c r="H7" s="21"/>
      <c r="I7" s="22"/>
      <c r="J7" s="23">
        <f>SUM(J8:J22)</f>
        <v>3468.2265</v>
      </c>
      <c r="K7" s="23">
        <f>SUM(K8:K22)</f>
        <v>2456.6265</v>
      </c>
      <c r="L7" s="23">
        <f>SUM(L8:L22)</f>
        <v>997.5</v>
      </c>
      <c r="M7" s="23">
        <f>SUM(M8:M22)</f>
        <v>14.1</v>
      </c>
      <c r="N7" s="24"/>
      <c r="O7" s="21"/>
      <c r="P7" s="21"/>
      <c r="Q7" s="21"/>
      <c r="R7" s="21"/>
      <c r="S7" s="21"/>
      <c r="T7" s="21"/>
      <c r="U7" s="21"/>
      <c r="V7" s="21"/>
      <c r="W7" s="21"/>
      <c r="X7" s="21"/>
      <c r="Y7" s="22"/>
    </row>
    <row r="8" ht="228" spans="1:25">
      <c r="A8" s="25">
        <v>1</v>
      </c>
      <c r="B8" s="26" t="s">
        <v>31</v>
      </c>
      <c r="C8" s="26" t="s">
        <v>46</v>
      </c>
      <c r="D8" s="27" t="s">
        <v>6517</v>
      </c>
      <c r="E8" s="27" t="s">
        <v>6518</v>
      </c>
      <c r="F8" s="27" t="s">
        <v>6519</v>
      </c>
      <c r="G8" s="27" t="s">
        <v>6520</v>
      </c>
      <c r="H8" s="28" t="s">
        <v>37</v>
      </c>
      <c r="I8" s="27" t="s">
        <v>6521</v>
      </c>
      <c r="J8" s="29">
        <f>K8+L8+M8</f>
        <v>845.63</v>
      </c>
      <c r="K8" s="29">
        <v>630</v>
      </c>
      <c r="L8" s="29">
        <v>210</v>
      </c>
      <c r="M8" s="29">
        <v>5.63</v>
      </c>
      <c r="N8" s="30" t="s">
        <v>6522</v>
      </c>
      <c r="O8" s="31" t="s">
        <v>6523</v>
      </c>
      <c r="P8" s="32">
        <v>3000</v>
      </c>
      <c r="Q8" s="33" t="s">
        <v>42</v>
      </c>
      <c r="R8" s="33" t="s">
        <v>42</v>
      </c>
      <c r="S8" s="33" t="s">
        <v>42</v>
      </c>
      <c r="T8" s="33" t="s">
        <v>4415</v>
      </c>
      <c r="U8" s="33" t="s">
        <v>6524</v>
      </c>
      <c r="V8" s="33" t="s">
        <v>41</v>
      </c>
      <c r="W8" s="34">
        <v>46113</v>
      </c>
      <c r="X8" s="34">
        <v>46266</v>
      </c>
      <c r="Y8" s="32"/>
    </row>
    <row r="9" ht="255" spans="1:25">
      <c r="A9" s="25">
        <v>2</v>
      </c>
      <c r="B9" s="26" t="s">
        <v>31</v>
      </c>
      <c r="C9" s="26" t="s">
        <v>111</v>
      </c>
      <c r="D9" s="26" t="s">
        <v>148</v>
      </c>
      <c r="E9" s="26" t="s">
        <v>6525</v>
      </c>
      <c r="F9" s="26" t="s">
        <v>6519</v>
      </c>
      <c r="G9" s="26" t="s">
        <v>6526</v>
      </c>
      <c r="H9" s="26" t="s">
        <v>37</v>
      </c>
      <c r="I9" s="26" t="s">
        <v>6527</v>
      </c>
      <c r="J9" s="29">
        <f>K9+L9+M9</f>
        <v>202.61</v>
      </c>
      <c r="K9" s="29"/>
      <c r="L9" s="32">
        <v>200</v>
      </c>
      <c r="M9" s="32">
        <v>2.61</v>
      </c>
      <c r="N9" s="31" t="s">
        <v>6528</v>
      </c>
      <c r="O9" s="31" t="s">
        <v>6529</v>
      </c>
      <c r="P9" s="32" t="s">
        <v>6530</v>
      </c>
      <c r="Q9" s="33" t="s">
        <v>42</v>
      </c>
      <c r="R9" s="33" t="s">
        <v>42</v>
      </c>
      <c r="S9" s="33" t="s">
        <v>42</v>
      </c>
      <c r="T9" s="33" t="s">
        <v>6531</v>
      </c>
      <c r="U9" s="33" t="s">
        <v>6524</v>
      </c>
      <c r="V9" s="33" t="s">
        <v>41</v>
      </c>
      <c r="W9" s="34">
        <v>46113</v>
      </c>
      <c r="X9" s="34">
        <v>46266</v>
      </c>
      <c r="Y9" s="32"/>
    </row>
    <row r="10" ht="348" spans="1:25">
      <c r="A10" s="35">
        <v>3</v>
      </c>
      <c r="B10" s="27" t="s">
        <v>31</v>
      </c>
      <c r="C10" s="27" t="s">
        <v>46</v>
      </c>
      <c r="D10" s="27" t="s">
        <v>333</v>
      </c>
      <c r="E10" s="27" t="s">
        <v>6532</v>
      </c>
      <c r="F10" s="27" t="s">
        <v>6533</v>
      </c>
      <c r="G10" s="27" t="s">
        <v>6534</v>
      </c>
      <c r="H10" s="27" t="s">
        <v>37</v>
      </c>
      <c r="I10" s="36" t="s">
        <v>6535</v>
      </c>
      <c r="J10" s="29">
        <f>K10+L10+M10</f>
        <v>340</v>
      </c>
      <c r="K10" s="29">
        <v>53.1</v>
      </c>
      <c r="L10" s="29">
        <v>286.9</v>
      </c>
      <c r="M10" s="29"/>
      <c r="N10" s="30" t="s">
        <v>6536</v>
      </c>
      <c r="O10" s="31" t="s">
        <v>6537</v>
      </c>
      <c r="P10" s="32">
        <v>50</v>
      </c>
      <c r="Q10" s="33" t="s">
        <v>42</v>
      </c>
      <c r="R10" s="33" t="s">
        <v>6538</v>
      </c>
      <c r="S10" s="33" t="s">
        <v>42</v>
      </c>
      <c r="T10" s="26" t="s">
        <v>6531</v>
      </c>
      <c r="U10" s="26" t="s">
        <v>6539</v>
      </c>
      <c r="V10" s="26" t="s">
        <v>41</v>
      </c>
      <c r="W10" s="34">
        <v>46083</v>
      </c>
      <c r="X10" s="34">
        <v>46205</v>
      </c>
      <c r="Y10" s="26" t="s">
        <v>6540</v>
      </c>
    </row>
    <row r="11" ht="331.5" spans="1:25">
      <c r="A11" s="37">
        <v>4</v>
      </c>
      <c r="B11" s="27" t="s">
        <v>31</v>
      </c>
      <c r="C11" s="27" t="s">
        <v>46</v>
      </c>
      <c r="D11" s="27" t="s">
        <v>112</v>
      </c>
      <c r="E11" s="27" t="s">
        <v>6541</v>
      </c>
      <c r="F11" s="28" t="s">
        <v>6533</v>
      </c>
      <c r="G11" s="28" t="s">
        <v>6542</v>
      </c>
      <c r="H11" s="28" t="s">
        <v>37</v>
      </c>
      <c r="I11" s="38" t="s">
        <v>6543</v>
      </c>
      <c r="J11" s="29">
        <f>K11+L11+M11</f>
        <v>74.41</v>
      </c>
      <c r="K11" s="29"/>
      <c r="L11" s="29">
        <v>74.4</v>
      </c>
      <c r="M11" s="29">
        <v>0.01</v>
      </c>
      <c r="N11" s="31" t="s">
        <v>6544</v>
      </c>
      <c r="O11" s="31" t="s">
        <v>6545</v>
      </c>
      <c r="P11" s="32">
        <v>300</v>
      </c>
      <c r="Q11" s="33" t="s">
        <v>42</v>
      </c>
      <c r="R11" s="26" t="s">
        <v>42</v>
      </c>
      <c r="S11" s="26" t="s">
        <v>42</v>
      </c>
      <c r="T11" s="26" t="s">
        <v>6531</v>
      </c>
      <c r="U11" s="26" t="s">
        <v>6539</v>
      </c>
      <c r="V11" s="26" t="s">
        <v>41</v>
      </c>
      <c r="W11" s="34">
        <v>46082</v>
      </c>
      <c r="X11" s="34">
        <v>46204</v>
      </c>
      <c r="Y11" s="26" t="s">
        <v>6540</v>
      </c>
    </row>
    <row r="12" ht="153" spans="1:25">
      <c r="A12" s="37">
        <v>5</v>
      </c>
      <c r="B12" s="27" t="s">
        <v>31</v>
      </c>
      <c r="C12" s="27" t="s">
        <v>31</v>
      </c>
      <c r="D12" s="27" t="s">
        <v>31</v>
      </c>
      <c r="E12" s="27" t="s">
        <v>6546</v>
      </c>
      <c r="F12" s="27" t="s">
        <v>6533</v>
      </c>
      <c r="G12" s="27" t="s">
        <v>6547</v>
      </c>
      <c r="H12" s="27" t="s">
        <v>37</v>
      </c>
      <c r="I12" s="38" t="s">
        <v>6548</v>
      </c>
      <c r="J12" s="29">
        <v>61.72</v>
      </c>
      <c r="K12" s="29">
        <v>60</v>
      </c>
      <c r="L12" s="29"/>
      <c r="M12" s="29">
        <v>1.72</v>
      </c>
      <c r="N12" s="31" t="s">
        <v>6549</v>
      </c>
      <c r="O12" s="31" t="s">
        <v>6550</v>
      </c>
      <c r="P12" s="32">
        <v>1824</v>
      </c>
      <c r="Q12" s="33" t="s">
        <v>42</v>
      </c>
      <c r="R12" s="26" t="s">
        <v>42</v>
      </c>
      <c r="S12" s="26" t="s">
        <v>42</v>
      </c>
      <c r="T12" s="27" t="s">
        <v>6551</v>
      </c>
      <c r="U12" s="26" t="s">
        <v>6539</v>
      </c>
      <c r="V12" s="26" t="s">
        <v>41</v>
      </c>
      <c r="W12" s="34">
        <v>46083</v>
      </c>
      <c r="X12" s="34">
        <v>46205</v>
      </c>
      <c r="Y12" s="26" t="s">
        <v>6540</v>
      </c>
    </row>
    <row r="13" ht="153" spans="1:25">
      <c r="A13" s="29">
        <v>30</v>
      </c>
      <c r="B13" s="27" t="s">
        <v>31</v>
      </c>
      <c r="C13" s="27" t="s">
        <v>46</v>
      </c>
      <c r="D13" s="27" t="s">
        <v>877</v>
      </c>
      <c r="E13" s="27" t="s">
        <v>6552</v>
      </c>
      <c r="F13" s="27" t="s">
        <v>6553</v>
      </c>
      <c r="G13" s="29"/>
      <c r="H13" s="27" t="s">
        <v>1565</v>
      </c>
      <c r="I13" s="39" t="s">
        <v>6554</v>
      </c>
      <c r="J13" s="29">
        <f t="shared" ref="J13:J19" si="0">K13+L13+M13</f>
        <v>312.9265</v>
      </c>
      <c r="K13" s="40">
        <v>312.9265</v>
      </c>
      <c r="L13" s="40"/>
      <c r="M13" s="40"/>
      <c r="N13" s="41" t="s">
        <v>6555</v>
      </c>
      <c r="O13" s="41" t="s">
        <v>6556</v>
      </c>
      <c r="P13" s="40">
        <v>711</v>
      </c>
      <c r="Q13" s="38" t="s">
        <v>42</v>
      </c>
      <c r="R13" s="38" t="s">
        <v>42</v>
      </c>
      <c r="S13" s="38" t="s">
        <v>42</v>
      </c>
      <c r="T13" s="38" t="s">
        <v>6557</v>
      </c>
      <c r="U13" s="38" t="s">
        <v>6557</v>
      </c>
      <c r="V13" s="28" t="s">
        <v>41</v>
      </c>
      <c r="W13" s="40">
        <v>2026.04</v>
      </c>
      <c r="X13" s="40">
        <v>2026.09</v>
      </c>
      <c r="Y13" s="29"/>
    </row>
    <row r="14" ht="409.5" spans="1:25">
      <c r="A14" s="37">
        <v>7</v>
      </c>
      <c r="B14" s="27" t="s">
        <v>31</v>
      </c>
      <c r="C14" s="27" t="s">
        <v>46</v>
      </c>
      <c r="D14" s="27" t="s">
        <v>47</v>
      </c>
      <c r="E14" s="27" t="s">
        <v>6558</v>
      </c>
      <c r="F14" s="27" t="s">
        <v>6559</v>
      </c>
      <c r="G14" s="27" t="s">
        <v>6560</v>
      </c>
      <c r="H14" s="27" t="s">
        <v>37</v>
      </c>
      <c r="I14" s="30" t="s">
        <v>6561</v>
      </c>
      <c r="J14" s="29">
        <f t="shared" si="0"/>
        <v>340.02</v>
      </c>
      <c r="K14" s="29">
        <v>326</v>
      </c>
      <c r="L14" s="29">
        <v>14</v>
      </c>
      <c r="M14" s="29">
        <v>0.02</v>
      </c>
      <c r="N14" s="31" t="s">
        <v>6562</v>
      </c>
      <c r="O14" s="31" t="s">
        <v>6563</v>
      </c>
      <c r="P14" s="32">
        <v>250</v>
      </c>
      <c r="Q14" s="33" t="s">
        <v>42</v>
      </c>
      <c r="R14" s="33" t="s">
        <v>42</v>
      </c>
      <c r="S14" s="33" t="s">
        <v>42</v>
      </c>
      <c r="T14" s="33" t="s">
        <v>6212</v>
      </c>
      <c r="U14" s="33" t="s">
        <v>6564</v>
      </c>
      <c r="V14" s="33" t="s">
        <v>41</v>
      </c>
      <c r="W14" s="34">
        <v>46087</v>
      </c>
      <c r="X14" s="34">
        <v>46209</v>
      </c>
      <c r="Y14" s="42"/>
    </row>
    <row r="15" ht="378.75" spans="1:25">
      <c r="A15" s="29">
        <v>27</v>
      </c>
      <c r="B15" s="27" t="s">
        <v>31</v>
      </c>
      <c r="C15" s="27" t="s">
        <v>46</v>
      </c>
      <c r="D15" s="27" t="s">
        <v>47</v>
      </c>
      <c r="E15" s="27" t="s">
        <v>6565</v>
      </c>
      <c r="F15" s="27" t="s">
        <v>6566</v>
      </c>
      <c r="G15" s="27" t="s">
        <v>6567</v>
      </c>
      <c r="H15" s="27" t="s">
        <v>37</v>
      </c>
      <c r="I15" s="30" t="s">
        <v>6568</v>
      </c>
      <c r="J15" s="29">
        <f t="shared" si="0"/>
        <v>190</v>
      </c>
      <c r="K15" s="29">
        <v>190</v>
      </c>
      <c r="L15" s="29"/>
      <c r="M15" s="29"/>
      <c r="N15" s="36" t="s">
        <v>6569</v>
      </c>
      <c r="O15" s="39" t="s">
        <v>6570</v>
      </c>
      <c r="P15" s="29">
        <v>882</v>
      </c>
      <c r="Q15" s="27" t="s">
        <v>42</v>
      </c>
      <c r="R15" s="27" t="s">
        <v>42</v>
      </c>
      <c r="S15" s="27" t="s">
        <v>42</v>
      </c>
      <c r="T15" s="27" t="s">
        <v>6299</v>
      </c>
      <c r="U15" s="27" t="s">
        <v>6571</v>
      </c>
      <c r="V15" s="27" t="s">
        <v>41</v>
      </c>
      <c r="W15" s="43">
        <v>46082</v>
      </c>
      <c r="X15" s="43">
        <v>46174</v>
      </c>
      <c r="Y15" s="27" t="s">
        <v>6572</v>
      </c>
    </row>
    <row r="16" ht="222" spans="1:25">
      <c r="A16" s="32">
        <f>ROW()-9</f>
        <v>7</v>
      </c>
      <c r="B16" s="33" t="s">
        <v>31</v>
      </c>
      <c r="C16" s="33" t="s">
        <v>4408</v>
      </c>
      <c r="D16" s="33" t="s">
        <v>6573</v>
      </c>
      <c r="E16" s="33" t="s">
        <v>6574</v>
      </c>
      <c r="F16" s="33" t="s">
        <v>6575</v>
      </c>
      <c r="G16" s="33" t="s">
        <v>6576</v>
      </c>
      <c r="H16" s="44" t="s">
        <v>37</v>
      </c>
      <c r="I16" s="45" t="s">
        <v>6577</v>
      </c>
      <c r="J16" s="32">
        <f t="shared" si="0"/>
        <v>163</v>
      </c>
      <c r="K16" s="46">
        <v>100</v>
      </c>
      <c r="L16" s="46">
        <v>63</v>
      </c>
      <c r="M16" s="32"/>
      <c r="N16" s="31" t="s">
        <v>6578</v>
      </c>
      <c r="O16" s="31" t="s">
        <v>6579</v>
      </c>
      <c r="P16" s="32">
        <v>2683</v>
      </c>
      <c r="Q16" s="33" t="s">
        <v>42</v>
      </c>
      <c r="R16" s="33" t="s">
        <v>42</v>
      </c>
      <c r="S16" s="33" t="s">
        <v>42</v>
      </c>
      <c r="T16" s="33" t="s">
        <v>6531</v>
      </c>
      <c r="U16" s="33" t="s">
        <v>6580</v>
      </c>
      <c r="V16" s="33" t="s">
        <v>41</v>
      </c>
      <c r="W16" s="34">
        <v>46082</v>
      </c>
      <c r="X16" s="34">
        <v>46204</v>
      </c>
      <c r="Y16" s="32"/>
    </row>
    <row r="17" ht="409.5" spans="1:25">
      <c r="A17" s="32">
        <f>ROW()-9</f>
        <v>8</v>
      </c>
      <c r="B17" s="33" t="s">
        <v>31</v>
      </c>
      <c r="C17" s="33" t="s">
        <v>111</v>
      </c>
      <c r="D17" s="33" t="s">
        <v>333</v>
      </c>
      <c r="E17" s="33" t="s">
        <v>6581</v>
      </c>
      <c r="F17" s="27" t="s">
        <v>6582</v>
      </c>
      <c r="G17" s="33" t="s">
        <v>6583</v>
      </c>
      <c r="H17" s="33" t="s">
        <v>37</v>
      </c>
      <c r="I17" s="47" t="s">
        <v>6584</v>
      </c>
      <c r="J17" s="29">
        <f t="shared" si="0"/>
        <v>211.05</v>
      </c>
      <c r="K17" s="29">
        <v>204.6</v>
      </c>
      <c r="L17" s="32">
        <v>5.2</v>
      </c>
      <c r="M17" s="32">
        <v>1.25</v>
      </c>
      <c r="N17" s="36" t="s">
        <v>6585</v>
      </c>
      <c r="O17" s="31" t="s">
        <v>6586</v>
      </c>
      <c r="P17" s="32">
        <v>654</v>
      </c>
      <c r="Q17" s="33" t="s">
        <v>42</v>
      </c>
      <c r="R17" s="33" t="s">
        <v>42</v>
      </c>
      <c r="S17" s="33" t="s">
        <v>42</v>
      </c>
      <c r="T17" s="33" t="s">
        <v>6587</v>
      </c>
      <c r="U17" s="33" t="s">
        <v>6588</v>
      </c>
      <c r="V17" s="33" t="s">
        <v>41</v>
      </c>
      <c r="W17" s="34">
        <v>46082</v>
      </c>
      <c r="X17" s="34">
        <v>46244</v>
      </c>
      <c r="Y17" s="32"/>
    </row>
    <row r="18" ht="36.75" spans="1:25">
      <c r="A18" s="29">
        <v>32</v>
      </c>
      <c r="B18" s="27" t="s">
        <v>31</v>
      </c>
      <c r="C18" s="27" t="s">
        <v>32</v>
      </c>
      <c r="D18" s="27" t="s">
        <v>3704</v>
      </c>
      <c r="E18" s="27" t="s">
        <v>6589</v>
      </c>
      <c r="F18" s="27" t="s">
        <v>4415</v>
      </c>
      <c r="G18" s="29"/>
      <c r="H18" s="27" t="s">
        <v>37</v>
      </c>
      <c r="I18" s="36" t="s">
        <v>6590</v>
      </c>
      <c r="J18" s="29">
        <f t="shared" si="0"/>
        <v>130</v>
      </c>
      <c r="K18" s="29">
        <v>130</v>
      </c>
      <c r="L18" s="29"/>
      <c r="M18" s="29"/>
      <c r="N18" s="36" t="s">
        <v>6591</v>
      </c>
      <c r="O18" s="36" t="s">
        <v>6592</v>
      </c>
      <c r="P18" s="29" t="s">
        <v>6593</v>
      </c>
      <c r="Q18" s="27" t="s">
        <v>41</v>
      </c>
      <c r="R18" s="27" t="s">
        <v>42</v>
      </c>
      <c r="S18" s="27" t="s">
        <v>42</v>
      </c>
      <c r="T18" s="27" t="s">
        <v>6531</v>
      </c>
      <c r="U18" s="27" t="s">
        <v>6531</v>
      </c>
      <c r="V18" s="27" t="s">
        <v>41</v>
      </c>
      <c r="W18" s="40">
        <v>2026.04</v>
      </c>
      <c r="X18" s="40">
        <v>2026.09</v>
      </c>
      <c r="Y18" s="29"/>
    </row>
    <row r="19" ht="97.5" spans="1:25">
      <c r="A19" s="32">
        <f>ROW()-9</f>
        <v>10</v>
      </c>
      <c r="B19" s="26" t="s">
        <v>31</v>
      </c>
      <c r="C19" s="26" t="s">
        <v>46</v>
      </c>
      <c r="D19" s="27" t="s">
        <v>148</v>
      </c>
      <c r="E19" s="26" t="s">
        <v>6594</v>
      </c>
      <c r="F19" s="26" t="s">
        <v>6582</v>
      </c>
      <c r="G19" s="26" t="s">
        <v>6595</v>
      </c>
      <c r="H19" s="26" t="s">
        <v>37</v>
      </c>
      <c r="I19" s="26" t="s">
        <v>6596</v>
      </c>
      <c r="J19" s="29">
        <f t="shared" si="0"/>
        <v>144</v>
      </c>
      <c r="K19" s="29"/>
      <c r="L19" s="32">
        <v>144</v>
      </c>
      <c r="M19" s="32"/>
      <c r="N19" s="36" t="s">
        <v>6597</v>
      </c>
      <c r="O19" s="31" t="s">
        <v>6586</v>
      </c>
      <c r="P19" s="32" t="s">
        <v>6598</v>
      </c>
      <c r="Q19" s="33" t="s">
        <v>42</v>
      </c>
      <c r="R19" s="33" t="s">
        <v>42</v>
      </c>
      <c r="S19" s="33" t="s">
        <v>42</v>
      </c>
      <c r="T19" s="33" t="s">
        <v>6587</v>
      </c>
      <c r="U19" s="33" t="s">
        <v>6588</v>
      </c>
      <c r="V19" s="33" t="s">
        <v>41</v>
      </c>
      <c r="W19" s="34">
        <v>46082</v>
      </c>
      <c r="X19" s="34">
        <v>46244</v>
      </c>
      <c r="Y19" s="32"/>
    </row>
    <row r="20" ht="102" spans="1:25">
      <c r="A20" s="37">
        <v>2</v>
      </c>
      <c r="B20" s="27" t="s">
        <v>31</v>
      </c>
      <c r="C20" s="27" t="s">
        <v>46</v>
      </c>
      <c r="D20" s="48" t="s">
        <v>47</v>
      </c>
      <c r="E20" s="27" t="s">
        <v>6599</v>
      </c>
      <c r="F20" s="27" t="s">
        <v>6600</v>
      </c>
      <c r="G20" s="27" t="s">
        <v>6601</v>
      </c>
      <c r="H20" s="27" t="s">
        <v>37</v>
      </c>
      <c r="I20" s="39" t="s">
        <v>6602</v>
      </c>
      <c r="J20" s="29">
        <f>SUM(K20:M20)</f>
        <v>201.5</v>
      </c>
      <c r="K20" s="29">
        <v>200</v>
      </c>
      <c r="L20" s="29"/>
      <c r="M20" s="29">
        <v>1.5</v>
      </c>
      <c r="N20" s="36" t="s">
        <v>6603</v>
      </c>
      <c r="O20" s="49" t="s">
        <v>6604</v>
      </c>
      <c r="P20" s="32">
        <v>1070</v>
      </c>
      <c r="Q20" s="50" t="s">
        <v>42</v>
      </c>
      <c r="R20" s="50" t="s">
        <v>42</v>
      </c>
      <c r="S20" s="50" t="s">
        <v>42</v>
      </c>
      <c r="T20" s="33" t="s">
        <v>6212</v>
      </c>
      <c r="U20" s="50" t="s">
        <v>6605</v>
      </c>
      <c r="V20" s="50" t="s">
        <v>41</v>
      </c>
      <c r="W20" s="34" t="s">
        <v>6606</v>
      </c>
      <c r="X20" s="34" t="s">
        <v>6606</v>
      </c>
      <c r="Y20" s="43"/>
    </row>
    <row r="21" ht="178.5" spans="1:25">
      <c r="A21" s="37">
        <v>3</v>
      </c>
      <c r="B21" s="27" t="s">
        <v>31</v>
      </c>
      <c r="C21" s="36" t="s">
        <v>111</v>
      </c>
      <c r="D21" s="36" t="s">
        <v>6607</v>
      </c>
      <c r="E21" s="27" t="s">
        <v>6608</v>
      </c>
      <c r="F21" s="27" t="s">
        <v>6609</v>
      </c>
      <c r="G21" s="27" t="s">
        <v>6610</v>
      </c>
      <c r="H21" s="27" t="s">
        <v>37</v>
      </c>
      <c r="I21" s="51" t="s">
        <v>6611</v>
      </c>
      <c r="J21" s="29">
        <f>SUM(K21:M21)</f>
        <v>151.3</v>
      </c>
      <c r="K21" s="29">
        <v>150</v>
      </c>
      <c r="L21" s="29"/>
      <c r="M21" s="29">
        <v>1.3</v>
      </c>
      <c r="N21" s="52" t="s">
        <v>6612</v>
      </c>
      <c r="O21" s="31" t="s">
        <v>6613</v>
      </c>
      <c r="P21" s="32" t="s">
        <v>6614</v>
      </c>
      <c r="Q21" s="33" t="s">
        <v>42</v>
      </c>
      <c r="R21" s="33" t="s">
        <v>42</v>
      </c>
      <c r="S21" s="33" t="s">
        <v>42</v>
      </c>
      <c r="T21" s="33" t="s">
        <v>6531</v>
      </c>
      <c r="U21" s="33" t="s">
        <v>6615</v>
      </c>
      <c r="V21" s="33" t="s">
        <v>41</v>
      </c>
      <c r="W21" s="32">
        <v>2026.03</v>
      </c>
      <c r="X21" s="32">
        <v>2026.07</v>
      </c>
      <c r="Y21" s="53"/>
    </row>
    <row r="22" ht="228" spans="1:25">
      <c r="A22" s="32">
        <f>ROW()-9</f>
        <v>13</v>
      </c>
      <c r="B22" s="26" t="s">
        <v>31</v>
      </c>
      <c r="C22" s="26" t="s">
        <v>111</v>
      </c>
      <c r="D22" s="27" t="s">
        <v>333</v>
      </c>
      <c r="E22" s="26" t="s">
        <v>6616</v>
      </c>
      <c r="F22" s="26" t="s">
        <v>6575</v>
      </c>
      <c r="G22" s="26" t="s">
        <v>6617</v>
      </c>
      <c r="H22" s="26" t="s">
        <v>37</v>
      </c>
      <c r="I22" s="54" t="s">
        <v>6618</v>
      </c>
      <c r="J22" s="29">
        <f>SUM(K22:M22)</f>
        <v>100.06</v>
      </c>
      <c r="K22" s="29">
        <v>100</v>
      </c>
      <c r="L22" s="32"/>
      <c r="M22" s="32">
        <v>0.06</v>
      </c>
      <c r="N22" s="30" t="s">
        <v>6619</v>
      </c>
      <c r="O22" s="31" t="s">
        <v>6579</v>
      </c>
      <c r="P22" s="32">
        <v>5000</v>
      </c>
      <c r="Q22" s="33" t="s">
        <v>42</v>
      </c>
      <c r="R22" s="33" t="s">
        <v>42</v>
      </c>
      <c r="S22" s="33" t="s">
        <v>42</v>
      </c>
      <c r="T22" s="33" t="s">
        <v>6620</v>
      </c>
      <c r="U22" s="33" t="s">
        <v>6580</v>
      </c>
      <c r="V22" s="33" t="s">
        <v>41</v>
      </c>
      <c r="W22" s="34">
        <v>46113</v>
      </c>
      <c r="X22" s="34">
        <v>46266</v>
      </c>
      <c r="Y22" s="32"/>
    </row>
    <row r="23" ht="147.75" spans="1:25">
      <c r="A23" s="32">
        <f>ROW()-9</f>
        <v>14</v>
      </c>
      <c r="B23" s="55" t="s">
        <v>31</v>
      </c>
      <c r="C23" s="55" t="s">
        <v>46</v>
      </c>
      <c r="D23" s="55" t="s">
        <v>285</v>
      </c>
      <c r="E23" s="55" t="s">
        <v>6621</v>
      </c>
      <c r="F23" s="55" t="s">
        <v>6622</v>
      </c>
      <c r="G23" s="55" t="s">
        <v>6623</v>
      </c>
      <c r="H23" s="55" t="s">
        <v>37</v>
      </c>
      <c r="I23" s="55" t="s">
        <v>6624</v>
      </c>
      <c r="J23" s="56">
        <v>10.22</v>
      </c>
      <c r="K23" s="56"/>
      <c r="L23" s="56">
        <v>10</v>
      </c>
      <c r="M23" s="56">
        <v>0.22</v>
      </c>
      <c r="N23" s="57" t="s">
        <v>6625</v>
      </c>
      <c r="O23" s="31" t="s">
        <v>6626</v>
      </c>
      <c r="P23" s="32" t="s">
        <v>6627</v>
      </c>
      <c r="Q23" s="33" t="s">
        <v>42</v>
      </c>
      <c r="R23" s="33" t="s">
        <v>42</v>
      </c>
      <c r="S23" s="33" t="s">
        <v>42</v>
      </c>
      <c r="T23" s="33" t="s">
        <v>4415</v>
      </c>
      <c r="U23" s="33" t="s">
        <v>6628</v>
      </c>
      <c r="V23" s="33" t="s">
        <v>41</v>
      </c>
      <c r="W23" s="32" t="s">
        <v>6606</v>
      </c>
      <c r="X23" s="32" t="s">
        <v>6606</v>
      </c>
      <c r="Y23" s="32"/>
    </row>
    <row r="24" ht="136.5" spans="1:25">
      <c r="A24" s="32">
        <v>5</v>
      </c>
      <c r="B24" s="26" t="s">
        <v>31</v>
      </c>
      <c r="C24" s="26" t="s">
        <v>46</v>
      </c>
      <c r="D24" s="26" t="s">
        <v>877</v>
      </c>
      <c r="E24" s="26" t="s">
        <v>6629</v>
      </c>
      <c r="F24" s="26" t="s">
        <v>6630</v>
      </c>
      <c r="G24" s="26" t="s">
        <v>6631</v>
      </c>
      <c r="H24" s="26" t="s">
        <v>1565</v>
      </c>
      <c r="I24" s="26" t="s">
        <v>6632</v>
      </c>
      <c r="J24" s="58">
        <v>21.54</v>
      </c>
      <c r="K24" s="58"/>
      <c r="L24" s="58">
        <v>20</v>
      </c>
      <c r="M24" s="58">
        <v>1.54</v>
      </c>
      <c r="N24" s="59" t="s">
        <v>6633</v>
      </c>
      <c r="O24" s="31" t="s">
        <v>6634</v>
      </c>
      <c r="P24" s="32">
        <v>1500</v>
      </c>
      <c r="Q24" s="33" t="s">
        <v>42</v>
      </c>
      <c r="R24" s="33" t="s">
        <v>42</v>
      </c>
      <c r="S24" s="33" t="s">
        <v>42</v>
      </c>
      <c r="T24" s="33" t="s">
        <v>6212</v>
      </c>
      <c r="U24" s="33" t="s">
        <v>6635</v>
      </c>
      <c r="V24" s="33" t="s">
        <v>41</v>
      </c>
      <c r="W24" s="32" t="s">
        <v>6606</v>
      </c>
      <c r="X24" s="32" t="s">
        <v>6606</v>
      </c>
      <c r="Y24" s="32"/>
    </row>
    <row r="25" ht="137.25" spans="1:25">
      <c r="A25" s="32">
        <f>ROW()-9</f>
        <v>16</v>
      </c>
      <c r="B25" s="26" t="s">
        <v>31</v>
      </c>
      <c r="C25" s="26" t="s">
        <v>46</v>
      </c>
      <c r="D25" s="26" t="s">
        <v>877</v>
      </c>
      <c r="E25" s="26" t="s">
        <v>6636</v>
      </c>
      <c r="F25" s="26" t="s">
        <v>6519</v>
      </c>
      <c r="G25" s="26" t="s">
        <v>6637</v>
      </c>
      <c r="H25" s="26" t="s">
        <v>1565</v>
      </c>
      <c r="I25" s="26" t="s">
        <v>6638</v>
      </c>
      <c r="J25" s="58">
        <v>30</v>
      </c>
      <c r="K25" s="58"/>
      <c r="L25" s="58">
        <v>30</v>
      </c>
      <c r="M25" s="58"/>
      <c r="N25" s="31" t="s">
        <v>6639</v>
      </c>
      <c r="O25" s="31" t="s">
        <v>6586</v>
      </c>
      <c r="P25" s="32" t="s">
        <v>6640</v>
      </c>
      <c r="Q25" s="33" t="s">
        <v>42</v>
      </c>
      <c r="R25" s="33" t="s">
        <v>42</v>
      </c>
      <c r="S25" s="33" t="s">
        <v>42</v>
      </c>
      <c r="T25" s="33" t="s">
        <v>6531</v>
      </c>
      <c r="U25" s="33" t="s">
        <v>6524</v>
      </c>
      <c r="V25" s="33" t="s">
        <v>41</v>
      </c>
      <c r="W25" s="32">
        <v>2026.04</v>
      </c>
      <c r="X25" s="32">
        <v>2026.09</v>
      </c>
      <c r="Y25" s="32"/>
    </row>
    <row r="26" spans="1:25">
      <c r="A26" s="36" t="s">
        <v>1483</v>
      </c>
      <c r="B26" s="39"/>
      <c r="C26" s="39"/>
      <c r="D26" s="39"/>
      <c r="E26" s="39"/>
      <c r="F26" s="39"/>
      <c r="G26" s="39"/>
      <c r="H26" s="39"/>
      <c r="I26" s="39"/>
      <c r="J26" s="16">
        <f>SUM(J27:J28)</f>
        <v>400</v>
      </c>
      <c r="K26" s="16">
        <f>SUM(K27:K28)</f>
        <v>250</v>
      </c>
      <c r="L26" s="16">
        <f>SUM(L27:L28)</f>
        <v>150</v>
      </c>
      <c r="M26" s="16">
        <f>SUM(M27:M28)</f>
        <v>0</v>
      </c>
      <c r="N26" s="39"/>
      <c r="O26" s="39"/>
      <c r="P26" s="39"/>
      <c r="Q26" s="39"/>
      <c r="R26" s="39"/>
      <c r="S26" s="39"/>
      <c r="T26" s="39"/>
      <c r="U26" s="39"/>
      <c r="V26" s="39"/>
      <c r="W26" s="39"/>
      <c r="X26" s="39"/>
      <c r="Y26" s="39"/>
    </row>
    <row r="27" ht="96" spans="1:25">
      <c r="A27" s="29">
        <v>1</v>
      </c>
      <c r="B27" s="27" t="s">
        <v>6641</v>
      </c>
      <c r="C27" s="27" t="s">
        <v>1484</v>
      </c>
      <c r="D27" s="27" t="s">
        <v>1491</v>
      </c>
      <c r="E27" s="29" t="s">
        <v>6642</v>
      </c>
      <c r="F27" s="27" t="s">
        <v>6643</v>
      </c>
      <c r="G27" s="27" t="s">
        <v>6644</v>
      </c>
      <c r="H27" s="29"/>
      <c r="I27" s="36" t="s">
        <v>6645</v>
      </c>
      <c r="J27" s="29">
        <v>200</v>
      </c>
      <c r="K27" s="29">
        <v>50</v>
      </c>
      <c r="L27" s="29">
        <v>150</v>
      </c>
      <c r="M27" s="29"/>
      <c r="N27" s="36" t="s">
        <v>6646</v>
      </c>
      <c r="O27" s="36" t="s">
        <v>6646</v>
      </c>
      <c r="P27" s="29">
        <v>2000</v>
      </c>
      <c r="Q27" s="38" t="s">
        <v>42</v>
      </c>
      <c r="R27" s="38" t="s">
        <v>42</v>
      </c>
      <c r="S27" s="38" t="s">
        <v>42</v>
      </c>
      <c r="T27" s="27" t="s">
        <v>6643</v>
      </c>
      <c r="U27" s="27" t="s">
        <v>6644</v>
      </c>
      <c r="V27" s="27" t="s">
        <v>41</v>
      </c>
      <c r="W27" s="43">
        <v>46113</v>
      </c>
      <c r="X27" s="43">
        <v>46357</v>
      </c>
      <c r="Y27" s="39"/>
    </row>
    <row r="28" ht="36.75" spans="1:25">
      <c r="A28" s="37">
        <v>2</v>
      </c>
      <c r="B28" s="27" t="s">
        <v>1484</v>
      </c>
      <c r="C28" s="27" t="s">
        <v>6647</v>
      </c>
      <c r="D28" s="27" t="s">
        <v>6647</v>
      </c>
      <c r="E28" s="29" t="s">
        <v>6648</v>
      </c>
      <c r="F28" s="27" t="s">
        <v>6649</v>
      </c>
      <c r="G28" s="29"/>
      <c r="H28" s="27" t="s">
        <v>37</v>
      </c>
      <c r="I28" s="36" t="s">
        <v>6650</v>
      </c>
      <c r="J28" s="29">
        <f>K28+L28</f>
        <v>200</v>
      </c>
      <c r="K28" s="29">
        <v>200</v>
      </c>
      <c r="L28" s="29"/>
      <c r="M28" s="29"/>
      <c r="N28" s="36" t="s">
        <v>6651</v>
      </c>
      <c r="O28" s="36" t="s">
        <v>6652</v>
      </c>
      <c r="P28" s="36" t="s">
        <v>6653</v>
      </c>
      <c r="Q28" s="27" t="s">
        <v>42</v>
      </c>
      <c r="R28" s="27" t="s">
        <v>42</v>
      </c>
      <c r="S28" s="27" t="s">
        <v>42</v>
      </c>
      <c r="T28" s="27" t="s">
        <v>6531</v>
      </c>
      <c r="U28" s="27" t="s">
        <v>6531</v>
      </c>
      <c r="V28" s="27" t="s">
        <v>41</v>
      </c>
      <c r="W28" s="34" t="s">
        <v>6606</v>
      </c>
      <c r="X28" s="34" t="s">
        <v>6606</v>
      </c>
      <c r="Y28" s="42"/>
    </row>
    <row r="29" spans="1:25">
      <c r="A29" s="36" t="s">
        <v>1512</v>
      </c>
      <c r="B29" s="39"/>
      <c r="C29" s="39"/>
      <c r="D29" s="39"/>
      <c r="E29" s="39"/>
      <c r="F29" s="39"/>
      <c r="G29" s="39"/>
      <c r="H29" s="39"/>
      <c r="I29" s="39"/>
      <c r="J29" s="16">
        <f>SUM(J30:J53)</f>
        <v>1484.841</v>
      </c>
      <c r="K29" s="16">
        <f>SUM(K30:K53)</f>
        <v>870.5</v>
      </c>
      <c r="L29" s="16">
        <f>SUM(L30:L53)</f>
        <v>577.76</v>
      </c>
      <c r="M29" s="16">
        <f>SUM(M30:M53)</f>
        <v>36.291</v>
      </c>
      <c r="N29" s="39"/>
      <c r="O29" s="39"/>
      <c r="P29" s="39"/>
      <c r="Q29" s="39"/>
      <c r="R29" s="39"/>
      <c r="S29" s="39"/>
      <c r="T29" s="39"/>
      <c r="U29" s="39"/>
      <c r="V29" s="39"/>
      <c r="W29" s="39"/>
      <c r="X29" s="39"/>
      <c r="Y29" s="39"/>
    </row>
    <row r="30" ht="60.75" spans="1:25">
      <c r="A30" s="29">
        <f>ROW()-30</f>
        <v>0</v>
      </c>
      <c r="B30" s="27" t="s">
        <v>3843</v>
      </c>
      <c r="C30" s="27" t="s">
        <v>104</v>
      </c>
      <c r="D30" s="26" t="s">
        <v>1523</v>
      </c>
      <c r="E30" s="27" t="s">
        <v>6654</v>
      </c>
      <c r="F30" s="27" t="s">
        <v>6655</v>
      </c>
      <c r="G30" s="27" t="s">
        <v>6656</v>
      </c>
      <c r="H30" s="27" t="s">
        <v>4739</v>
      </c>
      <c r="I30" s="27" t="s">
        <v>6657</v>
      </c>
      <c r="J30" s="60">
        <f>K30+L30</f>
        <v>5.2</v>
      </c>
      <c r="K30" s="60">
        <v>5.2</v>
      </c>
      <c r="L30" s="61"/>
      <c r="M30" s="61"/>
      <c r="N30" s="30" t="s">
        <v>6658</v>
      </c>
      <c r="O30" s="31" t="s">
        <v>6659</v>
      </c>
      <c r="P30" s="32" t="s">
        <v>6660</v>
      </c>
      <c r="Q30" s="33" t="s">
        <v>42</v>
      </c>
      <c r="R30" s="33" t="s">
        <v>42</v>
      </c>
      <c r="S30" s="33" t="s">
        <v>42</v>
      </c>
      <c r="T30" s="33" t="s">
        <v>6531</v>
      </c>
      <c r="U30" s="33" t="s">
        <v>6661</v>
      </c>
      <c r="V30" s="33" t="s">
        <v>41</v>
      </c>
      <c r="W30" s="32" t="s">
        <v>6606</v>
      </c>
      <c r="X30" s="32" t="s">
        <v>6606</v>
      </c>
      <c r="Y30" s="32"/>
    </row>
    <row r="31" ht="63.75" spans="1:25">
      <c r="A31" s="29">
        <v>2</v>
      </c>
      <c r="B31" s="27" t="s">
        <v>3843</v>
      </c>
      <c r="C31" s="27" t="s">
        <v>104</v>
      </c>
      <c r="D31" s="27" t="s">
        <v>1523</v>
      </c>
      <c r="E31" s="27" t="s">
        <v>6662</v>
      </c>
      <c r="F31" s="27" t="s">
        <v>6533</v>
      </c>
      <c r="G31" s="27" t="s">
        <v>6663</v>
      </c>
      <c r="H31" s="27" t="s">
        <v>37</v>
      </c>
      <c r="I31" s="39" t="s">
        <v>6664</v>
      </c>
      <c r="J31" s="62">
        <v>2.5</v>
      </c>
      <c r="K31" s="62">
        <v>2.5</v>
      </c>
      <c r="L31" s="61"/>
      <c r="M31" s="61"/>
      <c r="N31" s="31" t="s">
        <v>6665</v>
      </c>
      <c r="O31" s="31" t="s">
        <v>6659</v>
      </c>
      <c r="P31" s="32">
        <v>295</v>
      </c>
      <c r="Q31" s="33" t="s">
        <v>42</v>
      </c>
      <c r="R31" s="33" t="s">
        <v>42</v>
      </c>
      <c r="S31" s="33" t="s">
        <v>42</v>
      </c>
      <c r="T31" s="26" t="s">
        <v>6531</v>
      </c>
      <c r="U31" s="33" t="s">
        <v>6539</v>
      </c>
      <c r="V31" s="33" t="s">
        <v>41</v>
      </c>
      <c r="W31" s="34">
        <v>46083</v>
      </c>
      <c r="X31" s="34">
        <v>46205</v>
      </c>
      <c r="Y31" s="32"/>
    </row>
    <row r="32" ht="114.75" spans="1:25">
      <c r="A32" s="29">
        <v>3</v>
      </c>
      <c r="B32" s="27" t="s">
        <v>3843</v>
      </c>
      <c r="C32" s="27" t="s">
        <v>104</v>
      </c>
      <c r="D32" s="27" t="s">
        <v>1523</v>
      </c>
      <c r="E32" s="27" t="s">
        <v>6666</v>
      </c>
      <c r="F32" s="27" t="s">
        <v>6667</v>
      </c>
      <c r="G32" s="27" t="s">
        <v>6668</v>
      </c>
      <c r="H32" s="27" t="s">
        <v>37</v>
      </c>
      <c r="I32" s="39" t="s">
        <v>6669</v>
      </c>
      <c r="J32" s="62">
        <v>10</v>
      </c>
      <c r="K32" s="62">
        <v>10</v>
      </c>
      <c r="L32" s="62"/>
      <c r="M32" s="62"/>
      <c r="N32" s="63" t="s">
        <v>6670</v>
      </c>
      <c r="O32" s="63" t="s">
        <v>6671</v>
      </c>
      <c r="P32" s="58">
        <v>632</v>
      </c>
      <c r="Q32" s="26" t="s">
        <v>42</v>
      </c>
      <c r="R32" s="26" t="s">
        <v>42</v>
      </c>
      <c r="S32" s="26" t="s">
        <v>42</v>
      </c>
      <c r="T32" s="26" t="s">
        <v>6672</v>
      </c>
      <c r="U32" s="26" t="s">
        <v>6557</v>
      </c>
      <c r="V32" s="26" t="s">
        <v>41</v>
      </c>
      <c r="W32" s="58">
        <v>2026.03</v>
      </c>
      <c r="X32" s="58">
        <v>2026.09</v>
      </c>
      <c r="Y32" s="64"/>
    </row>
    <row r="33" ht="38.25" spans="1:25">
      <c r="A33" s="29">
        <f>ROW()-30</f>
        <v>3</v>
      </c>
      <c r="B33" s="26" t="s">
        <v>3843</v>
      </c>
      <c r="C33" s="26" t="s">
        <v>104</v>
      </c>
      <c r="D33" s="26" t="s">
        <v>1523</v>
      </c>
      <c r="E33" s="26" t="s">
        <v>6673</v>
      </c>
      <c r="F33" s="26" t="s">
        <v>6622</v>
      </c>
      <c r="G33" s="26" t="s">
        <v>6674</v>
      </c>
      <c r="H33" s="26" t="s">
        <v>37</v>
      </c>
      <c r="I33" s="26" t="s">
        <v>6675</v>
      </c>
      <c r="J33" s="60">
        <v>13.5</v>
      </c>
      <c r="K33" s="58">
        <v>13.5</v>
      </c>
      <c r="L33" s="37"/>
      <c r="M33" s="37"/>
      <c r="N33" s="36" t="s">
        <v>6676</v>
      </c>
      <c r="O33" s="65" t="s">
        <v>6659</v>
      </c>
      <c r="P33" s="60" t="s">
        <v>6677</v>
      </c>
      <c r="Q33" s="33" t="s">
        <v>42</v>
      </c>
      <c r="R33" s="33" t="s">
        <v>42</v>
      </c>
      <c r="S33" s="33" t="s">
        <v>42</v>
      </c>
      <c r="T33" s="33" t="s">
        <v>4415</v>
      </c>
      <c r="U33" s="33" t="s">
        <v>6628</v>
      </c>
      <c r="V33" s="33" t="s">
        <v>41</v>
      </c>
      <c r="W33" s="34" t="s">
        <v>6606</v>
      </c>
      <c r="X33" s="34" t="s">
        <v>6606</v>
      </c>
      <c r="Y33" s="66"/>
    </row>
    <row r="34" ht="153" spans="1:25">
      <c r="A34" s="29">
        <f>ROW()-30</f>
        <v>4</v>
      </c>
      <c r="B34" s="26" t="s">
        <v>3843</v>
      </c>
      <c r="C34" s="26" t="s">
        <v>104</v>
      </c>
      <c r="D34" s="26" t="s">
        <v>105</v>
      </c>
      <c r="E34" s="26" t="s">
        <v>6678</v>
      </c>
      <c r="F34" s="26" t="s">
        <v>6655</v>
      </c>
      <c r="G34" s="26" t="s">
        <v>6679</v>
      </c>
      <c r="H34" s="26" t="s">
        <v>37</v>
      </c>
      <c r="I34" s="26" t="s">
        <v>6680</v>
      </c>
      <c r="J34" s="32">
        <f>K34+L34+M34</f>
        <v>128.45</v>
      </c>
      <c r="K34" s="32">
        <v>126.9</v>
      </c>
      <c r="L34" s="29"/>
      <c r="M34" s="29">
        <v>1.55</v>
      </c>
      <c r="N34" s="30" t="s">
        <v>6681</v>
      </c>
      <c r="O34" s="31" t="s">
        <v>6682</v>
      </c>
      <c r="P34" s="32" t="s">
        <v>6683</v>
      </c>
      <c r="Q34" s="33" t="s">
        <v>42</v>
      </c>
      <c r="R34" s="33" t="s">
        <v>42</v>
      </c>
      <c r="S34" s="33" t="s">
        <v>42</v>
      </c>
      <c r="T34" s="33" t="s">
        <v>6531</v>
      </c>
      <c r="U34" s="33" t="s">
        <v>6684</v>
      </c>
      <c r="V34" s="33" t="s">
        <v>41</v>
      </c>
      <c r="W34" s="32" t="s">
        <v>6606</v>
      </c>
      <c r="X34" s="32" t="s">
        <v>6606</v>
      </c>
      <c r="Y34" s="32"/>
    </row>
    <row r="35" ht="76.5" spans="1:25">
      <c r="A35" s="29">
        <v>2</v>
      </c>
      <c r="B35" s="27" t="s">
        <v>3843</v>
      </c>
      <c r="C35" s="27" t="s">
        <v>104</v>
      </c>
      <c r="D35" s="27" t="s">
        <v>6685</v>
      </c>
      <c r="E35" s="29" t="s">
        <v>6686</v>
      </c>
      <c r="F35" s="27" t="s">
        <v>6649</v>
      </c>
      <c r="G35" s="29"/>
      <c r="H35" s="27" t="s">
        <v>37</v>
      </c>
      <c r="I35" s="40" t="s">
        <v>6687</v>
      </c>
      <c r="J35" s="29">
        <v>383</v>
      </c>
      <c r="K35" s="29"/>
      <c r="L35" s="29">
        <v>383</v>
      </c>
      <c r="M35" s="29"/>
      <c r="N35" s="39"/>
      <c r="O35" s="39"/>
      <c r="P35" s="39"/>
      <c r="Q35" s="29"/>
      <c r="R35" s="29"/>
      <c r="S35" s="29"/>
      <c r="T35" s="29"/>
      <c r="U35" s="29"/>
      <c r="V35" s="29"/>
      <c r="W35" s="34"/>
      <c r="X35" s="34"/>
      <c r="Y35" s="42"/>
    </row>
    <row r="36" ht="242.25" spans="1:25">
      <c r="A36" s="29">
        <f>ROW()-30</f>
        <v>6</v>
      </c>
      <c r="B36" s="33" t="s">
        <v>103</v>
      </c>
      <c r="C36" s="33" t="s">
        <v>104</v>
      </c>
      <c r="D36" s="33" t="s">
        <v>105</v>
      </c>
      <c r="E36" s="33" t="s">
        <v>6688</v>
      </c>
      <c r="F36" s="33" t="s">
        <v>6519</v>
      </c>
      <c r="G36" s="33" t="s">
        <v>6689</v>
      </c>
      <c r="H36" s="33" t="s">
        <v>37</v>
      </c>
      <c r="I36" s="33" t="s">
        <v>6690</v>
      </c>
      <c r="J36" s="32">
        <f>K36+L36+M36</f>
        <v>70</v>
      </c>
      <c r="K36" s="32">
        <v>70</v>
      </c>
      <c r="L36" s="32"/>
      <c r="M36" s="32"/>
      <c r="N36" s="30" t="s">
        <v>6691</v>
      </c>
      <c r="O36" s="31" t="s">
        <v>6692</v>
      </c>
      <c r="P36" s="32">
        <v>328</v>
      </c>
      <c r="Q36" s="33" t="s">
        <v>42</v>
      </c>
      <c r="R36" s="33" t="s">
        <v>42</v>
      </c>
      <c r="S36" s="33" t="s">
        <v>42</v>
      </c>
      <c r="T36" s="33" t="s">
        <v>6693</v>
      </c>
      <c r="U36" s="33" t="s">
        <v>6524</v>
      </c>
      <c r="V36" s="33" t="s">
        <v>41</v>
      </c>
      <c r="W36" s="34">
        <v>46023</v>
      </c>
      <c r="X36" s="34">
        <v>46113</v>
      </c>
      <c r="Y36" s="32"/>
    </row>
    <row r="37" ht="140.25" spans="1:25">
      <c r="A37" s="29">
        <f>ROW()-30</f>
        <v>7</v>
      </c>
      <c r="B37" s="27" t="s">
        <v>3843</v>
      </c>
      <c r="C37" s="27" t="s">
        <v>104</v>
      </c>
      <c r="D37" s="27" t="s">
        <v>105</v>
      </c>
      <c r="E37" s="26" t="s">
        <v>6694</v>
      </c>
      <c r="F37" s="26" t="s">
        <v>6622</v>
      </c>
      <c r="G37" s="26" t="s">
        <v>6695</v>
      </c>
      <c r="H37" s="26" t="s">
        <v>37</v>
      </c>
      <c r="I37" s="27" t="s">
        <v>6696</v>
      </c>
      <c r="J37" s="32">
        <f>K37+L37+M37</f>
        <v>122.4</v>
      </c>
      <c r="K37" s="58">
        <v>120</v>
      </c>
      <c r="L37" s="58"/>
      <c r="M37" s="58">
        <v>2.4</v>
      </c>
      <c r="N37" s="36" t="s">
        <v>6697</v>
      </c>
      <c r="O37" s="31" t="s">
        <v>6682</v>
      </c>
      <c r="P37" s="32" t="s">
        <v>6698</v>
      </c>
      <c r="Q37" s="33" t="s">
        <v>42</v>
      </c>
      <c r="R37" s="33" t="s">
        <v>42</v>
      </c>
      <c r="S37" s="33" t="s">
        <v>42</v>
      </c>
      <c r="T37" s="33" t="s">
        <v>4415</v>
      </c>
      <c r="U37" s="33" t="s">
        <v>6628</v>
      </c>
      <c r="V37" s="33" t="s">
        <v>41</v>
      </c>
      <c r="W37" s="32" t="s">
        <v>6606</v>
      </c>
      <c r="X37" s="32" t="s">
        <v>6606</v>
      </c>
      <c r="Y37" s="32"/>
    </row>
    <row r="38" ht="102" spans="1:25">
      <c r="A38" s="29">
        <v>1</v>
      </c>
      <c r="B38" s="36" t="s">
        <v>3843</v>
      </c>
      <c r="C38" s="36" t="s">
        <v>104</v>
      </c>
      <c r="D38" s="36" t="s">
        <v>1523</v>
      </c>
      <c r="E38" s="36" t="s">
        <v>6699</v>
      </c>
      <c r="F38" s="27" t="s">
        <v>6559</v>
      </c>
      <c r="G38" s="27" t="s">
        <v>6700</v>
      </c>
      <c r="H38" s="36" t="s">
        <v>6701</v>
      </c>
      <c r="I38" s="39" t="s">
        <v>6702</v>
      </c>
      <c r="J38" s="29">
        <v>22.36</v>
      </c>
      <c r="K38" s="29">
        <v>11</v>
      </c>
      <c r="L38" s="29"/>
      <c r="M38" s="29">
        <v>11.36</v>
      </c>
      <c r="N38" s="31" t="s">
        <v>6703</v>
      </c>
      <c r="O38" s="67" t="s">
        <v>6704</v>
      </c>
      <c r="P38" s="68" t="s">
        <v>6705</v>
      </c>
      <c r="Q38" s="31" t="s">
        <v>42</v>
      </c>
      <c r="R38" s="31" t="s">
        <v>42</v>
      </c>
      <c r="S38" s="31" t="s">
        <v>42</v>
      </c>
      <c r="T38" s="33" t="s">
        <v>6620</v>
      </c>
      <c r="U38" s="31" t="s">
        <v>6706</v>
      </c>
      <c r="V38" s="31" t="s">
        <v>41</v>
      </c>
      <c r="W38" s="69">
        <v>46113</v>
      </c>
      <c r="X38" s="69">
        <v>46266</v>
      </c>
      <c r="Y38" s="70"/>
    </row>
    <row r="39" ht="76.5" spans="1:25">
      <c r="A39" s="29">
        <v>2</v>
      </c>
      <c r="B39" s="36" t="s">
        <v>3843</v>
      </c>
      <c r="C39" s="36" t="s">
        <v>104</v>
      </c>
      <c r="D39" s="36" t="s">
        <v>1523</v>
      </c>
      <c r="E39" s="36" t="s">
        <v>6707</v>
      </c>
      <c r="F39" s="27" t="s">
        <v>6559</v>
      </c>
      <c r="G39" s="27" t="s">
        <v>6708</v>
      </c>
      <c r="H39" s="36" t="s">
        <v>6701</v>
      </c>
      <c r="I39" s="39" t="s">
        <v>6709</v>
      </c>
      <c r="J39" s="29">
        <v>26.78</v>
      </c>
      <c r="K39" s="29">
        <v>14</v>
      </c>
      <c r="L39" s="29"/>
      <c r="M39" s="29">
        <v>12.78</v>
      </c>
      <c r="N39" s="31" t="s">
        <v>6703</v>
      </c>
      <c r="O39" s="67" t="s">
        <v>6704</v>
      </c>
      <c r="P39" s="32">
        <v>2900</v>
      </c>
      <c r="Q39" s="33" t="s">
        <v>42</v>
      </c>
      <c r="R39" s="33" t="s">
        <v>42</v>
      </c>
      <c r="S39" s="33" t="s">
        <v>42</v>
      </c>
      <c r="T39" s="33" t="s">
        <v>6299</v>
      </c>
      <c r="U39" s="33" t="s">
        <v>6710</v>
      </c>
      <c r="V39" s="33" t="s">
        <v>41</v>
      </c>
      <c r="W39" s="34">
        <v>46082</v>
      </c>
      <c r="X39" s="34">
        <v>46174</v>
      </c>
      <c r="Y39" s="70"/>
    </row>
    <row r="40" ht="61.5" spans="1:25">
      <c r="A40" s="29">
        <v>3</v>
      </c>
      <c r="B40" s="36" t="s">
        <v>3843</v>
      </c>
      <c r="C40" s="36" t="s">
        <v>104</v>
      </c>
      <c r="D40" s="36" t="s">
        <v>1523</v>
      </c>
      <c r="E40" s="36" t="s">
        <v>6711</v>
      </c>
      <c r="F40" s="27" t="s">
        <v>6712</v>
      </c>
      <c r="G40" s="27" t="s">
        <v>6713</v>
      </c>
      <c r="H40" s="36" t="s">
        <v>2582</v>
      </c>
      <c r="I40" s="36" t="s">
        <v>6714</v>
      </c>
      <c r="J40" s="29">
        <v>11</v>
      </c>
      <c r="K40" s="29">
        <v>10</v>
      </c>
      <c r="L40" s="29"/>
      <c r="M40" s="29">
        <v>1</v>
      </c>
      <c r="N40" s="51" t="s">
        <v>6715</v>
      </c>
      <c r="O40" s="71" t="s">
        <v>6716</v>
      </c>
      <c r="P40" s="71" t="s">
        <v>6717</v>
      </c>
      <c r="Q40" s="32" t="s">
        <v>2747</v>
      </c>
      <c r="R40" s="32" t="s">
        <v>2747</v>
      </c>
      <c r="S40" s="32" t="s">
        <v>2747</v>
      </c>
      <c r="T40" s="32" t="s">
        <v>6718</v>
      </c>
      <c r="U40" s="32" t="s">
        <v>6719</v>
      </c>
      <c r="V40" s="32" t="s">
        <v>2746</v>
      </c>
      <c r="W40" s="32" t="s">
        <v>6606</v>
      </c>
      <c r="X40" s="32" t="s">
        <v>6606</v>
      </c>
      <c r="Y40" s="70"/>
    </row>
    <row r="41" ht="62.25" spans="1:25">
      <c r="A41" s="29">
        <v>4</v>
      </c>
      <c r="B41" s="36" t="s">
        <v>3843</v>
      </c>
      <c r="C41" s="36" t="s">
        <v>104</v>
      </c>
      <c r="D41" s="36" t="s">
        <v>1523</v>
      </c>
      <c r="E41" s="36" t="s">
        <v>6720</v>
      </c>
      <c r="F41" s="27" t="s">
        <v>6526</v>
      </c>
      <c r="G41" s="27" t="s">
        <v>6721</v>
      </c>
      <c r="H41" s="36" t="s">
        <v>37</v>
      </c>
      <c r="I41" s="39" t="s">
        <v>6722</v>
      </c>
      <c r="J41" s="29">
        <v>6.09</v>
      </c>
      <c r="K41" s="29">
        <v>5</v>
      </c>
      <c r="L41" s="29"/>
      <c r="M41" s="29">
        <v>1.09</v>
      </c>
      <c r="N41" s="36" t="s">
        <v>6723</v>
      </c>
      <c r="O41" s="72" t="s">
        <v>6724</v>
      </c>
      <c r="P41" s="71" t="s">
        <v>6725</v>
      </c>
      <c r="Q41" s="33" t="s">
        <v>42</v>
      </c>
      <c r="R41" s="33" t="s">
        <v>42</v>
      </c>
      <c r="S41" s="33" t="s">
        <v>42</v>
      </c>
      <c r="T41" s="33" t="s">
        <v>6531</v>
      </c>
      <c r="U41" s="71" t="s">
        <v>6726</v>
      </c>
      <c r="V41" s="73" t="s">
        <v>41</v>
      </c>
      <c r="W41" s="74" t="s">
        <v>6727</v>
      </c>
      <c r="X41" s="74" t="s">
        <v>6727</v>
      </c>
      <c r="Y41" s="70"/>
    </row>
    <row r="42" ht="63" spans="1:25">
      <c r="A42" s="29">
        <v>5</v>
      </c>
      <c r="B42" s="36" t="s">
        <v>3843</v>
      </c>
      <c r="C42" s="36" t="s">
        <v>104</v>
      </c>
      <c r="D42" s="36" t="s">
        <v>1523</v>
      </c>
      <c r="E42" s="36" t="s">
        <v>6728</v>
      </c>
      <c r="F42" s="27" t="s">
        <v>6526</v>
      </c>
      <c r="G42" s="27" t="s">
        <v>6729</v>
      </c>
      <c r="H42" s="36" t="s">
        <v>2582</v>
      </c>
      <c r="I42" s="39" t="s">
        <v>6730</v>
      </c>
      <c r="J42" s="29">
        <v>26.2</v>
      </c>
      <c r="K42" s="29">
        <v>25</v>
      </c>
      <c r="L42" s="29"/>
      <c r="M42" s="29">
        <v>1.2</v>
      </c>
      <c r="N42" s="36" t="s">
        <v>6731</v>
      </c>
      <c r="O42" s="72" t="s">
        <v>6724</v>
      </c>
      <c r="P42" s="71" t="s">
        <v>6732</v>
      </c>
      <c r="Q42" s="33" t="s">
        <v>42</v>
      </c>
      <c r="R42" s="33" t="s">
        <v>42</v>
      </c>
      <c r="S42" s="33" t="s">
        <v>42</v>
      </c>
      <c r="T42" s="33" t="s">
        <v>6531</v>
      </c>
      <c r="U42" s="71" t="s">
        <v>6733</v>
      </c>
      <c r="V42" s="73" t="s">
        <v>41</v>
      </c>
      <c r="W42" s="74" t="s">
        <v>6727</v>
      </c>
      <c r="X42" s="74" t="s">
        <v>6727</v>
      </c>
      <c r="Y42" s="70"/>
    </row>
    <row r="43" ht="37.5" spans="1:25">
      <c r="A43" s="29">
        <v>6</v>
      </c>
      <c r="B43" s="36" t="s">
        <v>3843</v>
      </c>
      <c r="C43" s="36" t="s">
        <v>104</v>
      </c>
      <c r="D43" s="36" t="s">
        <v>1523</v>
      </c>
      <c r="E43" s="36" t="s">
        <v>6734</v>
      </c>
      <c r="F43" s="27" t="s">
        <v>6600</v>
      </c>
      <c r="G43" s="28" t="s">
        <v>6735</v>
      </c>
      <c r="H43" s="36" t="s">
        <v>1565</v>
      </c>
      <c r="I43" s="36" t="s">
        <v>6736</v>
      </c>
      <c r="J43" s="29">
        <v>17</v>
      </c>
      <c r="K43" s="29">
        <v>15</v>
      </c>
      <c r="L43" s="29"/>
      <c r="M43" s="29">
        <v>2</v>
      </c>
      <c r="N43" s="36" t="s">
        <v>6737</v>
      </c>
      <c r="O43" s="36" t="s">
        <v>6738</v>
      </c>
      <c r="P43" s="39" t="s">
        <v>6739</v>
      </c>
      <c r="Q43" s="27" t="s">
        <v>42</v>
      </c>
      <c r="R43" s="27" t="s">
        <v>42</v>
      </c>
      <c r="S43" s="27" t="s">
        <v>42</v>
      </c>
      <c r="T43" s="27" t="s">
        <v>6416</v>
      </c>
      <c r="U43" s="27" t="s">
        <v>6740</v>
      </c>
      <c r="V43" s="27" t="s">
        <v>41</v>
      </c>
      <c r="W43" s="34" t="s">
        <v>6606</v>
      </c>
      <c r="X43" s="34" t="s">
        <v>6606</v>
      </c>
      <c r="Y43" s="70"/>
    </row>
    <row r="44" ht="409.5" spans="1:25">
      <c r="A44" s="29">
        <v>1</v>
      </c>
      <c r="B44" s="27" t="s">
        <v>3843</v>
      </c>
      <c r="C44" s="27" t="s">
        <v>104</v>
      </c>
      <c r="D44" s="27" t="s">
        <v>2695</v>
      </c>
      <c r="E44" s="27" t="s">
        <v>6741</v>
      </c>
      <c r="F44" s="27" t="s">
        <v>6742</v>
      </c>
      <c r="G44" s="27" t="s">
        <v>6743</v>
      </c>
      <c r="H44" s="27" t="s">
        <v>37</v>
      </c>
      <c r="I44" s="36" t="s">
        <v>6744</v>
      </c>
      <c r="J44" s="29">
        <v>398.08</v>
      </c>
      <c r="K44" s="29">
        <v>271.08</v>
      </c>
      <c r="L44" s="29">
        <v>127</v>
      </c>
      <c r="M44" s="29"/>
      <c r="N44" s="31" t="s">
        <v>6745</v>
      </c>
      <c r="O44" s="31" t="s">
        <v>6746</v>
      </c>
      <c r="P44" s="32" t="s">
        <v>6598</v>
      </c>
      <c r="Q44" s="33" t="s">
        <v>42</v>
      </c>
      <c r="R44" s="33" t="s">
        <v>42</v>
      </c>
      <c r="S44" s="33" t="s">
        <v>42</v>
      </c>
      <c r="T44" s="33" t="s">
        <v>6587</v>
      </c>
      <c r="U44" s="33" t="s">
        <v>6588</v>
      </c>
      <c r="V44" s="33" t="s">
        <v>41</v>
      </c>
      <c r="W44" s="34">
        <v>46082</v>
      </c>
      <c r="X44" s="34">
        <v>46244</v>
      </c>
      <c r="Y44" s="74"/>
    </row>
    <row r="45" ht="85.5" spans="1:25">
      <c r="A45" s="29">
        <v>2</v>
      </c>
      <c r="B45" s="27" t="s">
        <v>3843</v>
      </c>
      <c r="C45" s="27" t="s">
        <v>4503</v>
      </c>
      <c r="D45" s="27" t="s">
        <v>6747</v>
      </c>
      <c r="E45" s="27" t="s">
        <v>6748</v>
      </c>
      <c r="F45" s="27" t="s">
        <v>6526</v>
      </c>
      <c r="G45" s="27" t="s">
        <v>6526</v>
      </c>
      <c r="H45" s="27" t="s">
        <v>37</v>
      </c>
      <c r="I45" s="36" t="s">
        <v>6749</v>
      </c>
      <c r="J45" s="29">
        <v>27</v>
      </c>
      <c r="K45" s="29">
        <v>27</v>
      </c>
      <c r="L45" s="29"/>
      <c r="M45" s="29"/>
      <c r="N45" s="31" t="s">
        <v>6750</v>
      </c>
      <c r="O45" s="33" t="s">
        <v>6751</v>
      </c>
      <c r="P45" s="32" t="s">
        <v>6530</v>
      </c>
      <c r="Q45" s="33" t="s">
        <v>42</v>
      </c>
      <c r="R45" s="33" t="s">
        <v>42</v>
      </c>
      <c r="S45" s="33" t="s">
        <v>42</v>
      </c>
      <c r="T45" s="33" t="s">
        <v>6531</v>
      </c>
      <c r="U45" s="33" t="s">
        <v>6524</v>
      </c>
      <c r="V45" s="33" t="s">
        <v>41</v>
      </c>
      <c r="W45" s="69">
        <v>46113</v>
      </c>
      <c r="X45" s="69">
        <v>46266</v>
      </c>
      <c r="Y45" s="74"/>
    </row>
    <row r="46" ht="51" spans="1:25">
      <c r="A46" s="29">
        <v>3</v>
      </c>
      <c r="B46" s="27" t="s">
        <v>4118</v>
      </c>
      <c r="C46" s="27" t="s">
        <v>4503</v>
      </c>
      <c r="D46" s="27" t="s">
        <v>6747</v>
      </c>
      <c r="E46" s="27" t="s">
        <v>6752</v>
      </c>
      <c r="F46" s="27" t="s">
        <v>6519</v>
      </c>
      <c r="G46" s="27" t="s">
        <v>6753</v>
      </c>
      <c r="H46" s="27" t="s">
        <v>37</v>
      </c>
      <c r="I46" s="36" t="s">
        <v>6754</v>
      </c>
      <c r="J46" s="29">
        <v>22.12</v>
      </c>
      <c r="K46" s="29">
        <v>22.12</v>
      </c>
      <c r="L46" s="29"/>
      <c r="M46" s="29"/>
      <c r="N46" s="39" t="s">
        <v>6755</v>
      </c>
      <c r="O46" s="68" t="s">
        <v>6756</v>
      </c>
      <c r="P46" s="74" t="s">
        <v>6757</v>
      </c>
      <c r="Q46" s="33" t="s">
        <v>42</v>
      </c>
      <c r="R46" s="33" t="s">
        <v>42</v>
      </c>
      <c r="S46" s="33" t="s">
        <v>42</v>
      </c>
      <c r="T46" s="33" t="s">
        <v>6531</v>
      </c>
      <c r="U46" s="33" t="s">
        <v>6758</v>
      </c>
      <c r="V46" s="75" t="s">
        <v>41</v>
      </c>
      <c r="W46" s="74" t="s">
        <v>6727</v>
      </c>
      <c r="X46" s="74" t="s">
        <v>6727</v>
      </c>
      <c r="Y46" s="74"/>
    </row>
    <row r="47" ht="203.25" spans="1:25">
      <c r="A47" s="29">
        <v>4</v>
      </c>
      <c r="B47" s="27" t="s">
        <v>3843</v>
      </c>
      <c r="C47" s="27" t="s">
        <v>4503</v>
      </c>
      <c r="D47" s="27" t="s">
        <v>4503</v>
      </c>
      <c r="E47" s="27" t="s">
        <v>6759</v>
      </c>
      <c r="F47" s="27" t="s">
        <v>6533</v>
      </c>
      <c r="G47" s="27" t="s">
        <v>6542</v>
      </c>
      <c r="H47" s="27" t="s">
        <v>37</v>
      </c>
      <c r="I47" s="36" t="s">
        <v>6760</v>
      </c>
      <c r="J47" s="29">
        <v>27.38</v>
      </c>
      <c r="K47" s="29">
        <v>27.38</v>
      </c>
      <c r="L47" s="29"/>
      <c r="M47" s="29"/>
      <c r="N47" s="76" t="s">
        <v>6761</v>
      </c>
      <c r="O47" s="76" t="s">
        <v>6682</v>
      </c>
      <c r="P47" s="32" t="s">
        <v>6762</v>
      </c>
      <c r="Q47" s="26" t="s">
        <v>42</v>
      </c>
      <c r="R47" s="26" t="s">
        <v>42</v>
      </c>
      <c r="S47" s="26" t="s">
        <v>42</v>
      </c>
      <c r="T47" s="76" t="s">
        <v>6212</v>
      </c>
      <c r="U47" s="76" t="s">
        <v>6539</v>
      </c>
      <c r="V47" s="26" t="s">
        <v>41</v>
      </c>
      <c r="W47" s="34">
        <v>46082</v>
      </c>
      <c r="X47" s="34">
        <v>46204</v>
      </c>
      <c r="Y47" s="68"/>
    </row>
    <row r="48" ht="36" spans="1:25">
      <c r="A48" s="29">
        <v>5</v>
      </c>
      <c r="B48" s="27" t="s">
        <v>3843</v>
      </c>
      <c r="C48" s="27" t="s">
        <v>4503</v>
      </c>
      <c r="D48" s="27" t="s">
        <v>6747</v>
      </c>
      <c r="E48" s="27" t="s">
        <v>6763</v>
      </c>
      <c r="F48" s="27" t="s">
        <v>419</v>
      </c>
      <c r="G48" s="27" t="s">
        <v>6764</v>
      </c>
      <c r="H48" s="27" t="s">
        <v>37</v>
      </c>
      <c r="I48" s="38" t="s">
        <v>6765</v>
      </c>
      <c r="J48" s="29">
        <v>20.461</v>
      </c>
      <c r="K48" s="29"/>
      <c r="L48" s="29">
        <v>20.21</v>
      </c>
      <c r="M48" s="29">
        <v>0.251</v>
      </c>
      <c r="N48" s="31" t="s">
        <v>6766</v>
      </c>
      <c r="O48" s="31" t="s">
        <v>6766</v>
      </c>
      <c r="P48" s="32">
        <v>669</v>
      </c>
      <c r="Q48" s="33" t="s">
        <v>42</v>
      </c>
      <c r="R48" s="33" t="s">
        <v>42</v>
      </c>
      <c r="S48" s="33" t="s">
        <v>42</v>
      </c>
      <c r="T48" s="33" t="s">
        <v>6531</v>
      </c>
      <c r="U48" s="33" t="s">
        <v>6580</v>
      </c>
      <c r="V48" s="33" t="s">
        <v>41</v>
      </c>
      <c r="W48" s="34">
        <v>46082</v>
      </c>
      <c r="X48" s="34">
        <v>46204</v>
      </c>
      <c r="Y48" s="74"/>
    </row>
    <row r="49" ht="61.5" spans="1:25">
      <c r="A49" s="29">
        <f>ROW()-30</f>
        <v>19</v>
      </c>
      <c r="B49" s="27" t="s">
        <v>103</v>
      </c>
      <c r="C49" s="27" t="s">
        <v>104</v>
      </c>
      <c r="D49" s="27" t="s">
        <v>105</v>
      </c>
      <c r="E49" s="27" t="s">
        <v>6767</v>
      </c>
      <c r="F49" s="27" t="s">
        <v>6622</v>
      </c>
      <c r="G49" s="27" t="s">
        <v>6768</v>
      </c>
      <c r="H49" s="27" t="s">
        <v>37</v>
      </c>
      <c r="I49" s="27" t="s">
        <v>6769</v>
      </c>
      <c r="J49" s="77">
        <v>30.5</v>
      </c>
      <c r="K49" s="29">
        <v>30</v>
      </c>
      <c r="L49" s="62">
        <v>0</v>
      </c>
      <c r="M49" s="29">
        <v>0.21</v>
      </c>
      <c r="N49" s="31" t="s">
        <v>6770</v>
      </c>
      <c r="O49" s="31" t="s">
        <v>6682</v>
      </c>
      <c r="P49" s="32" t="s">
        <v>6771</v>
      </c>
      <c r="Q49" s="33" t="s">
        <v>42</v>
      </c>
      <c r="R49" s="33" t="s">
        <v>42</v>
      </c>
      <c r="S49" s="33" t="s">
        <v>42</v>
      </c>
      <c r="T49" s="33" t="s">
        <v>4415</v>
      </c>
      <c r="U49" s="33" t="s">
        <v>6628</v>
      </c>
      <c r="V49" s="33" t="s">
        <v>41</v>
      </c>
      <c r="W49" s="32" t="s">
        <v>6606</v>
      </c>
      <c r="X49" s="32" t="s">
        <v>6606</v>
      </c>
      <c r="Y49" s="32"/>
    </row>
    <row r="50" ht="124.5" spans="1:25">
      <c r="A50" s="29">
        <v>7</v>
      </c>
      <c r="B50" s="27" t="s">
        <v>103</v>
      </c>
      <c r="C50" s="27" t="s">
        <v>104</v>
      </c>
      <c r="D50" s="27" t="s">
        <v>105</v>
      </c>
      <c r="E50" s="36" t="s">
        <v>6772</v>
      </c>
      <c r="F50" s="27" t="s">
        <v>6773</v>
      </c>
      <c r="G50" s="27" t="s">
        <v>6774</v>
      </c>
      <c r="H50" s="27" t="s">
        <v>37</v>
      </c>
      <c r="I50" s="36" t="s">
        <v>6775</v>
      </c>
      <c r="J50" s="29">
        <v>53.16</v>
      </c>
      <c r="K50" s="29">
        <v>23.64</v>
      </c>
      <c r="L50" s="29">
        <v>27.1</v>
      </c>
      <c r="M50" s="29">
        <v>2.42</v>
      </c>
      <c r="N50" s="36" t="s">
        <v>6776</v>
      </c>
      <c r="O50" s="68" t="s">
        <v>6777</v>
      </c>
      <c r="P50" s="32">
        <v>1770</v>
      </c>
      <c r="Q50" s="33" t="s">
        <v>42</v>
      </c>
      <c r="R50" s="33" t="s">
        <v>42</v>
      </c>
      <c r="S50" s="33" t="s">
        <v>42</v>
      </c>
      <c r="T50" s="33" t="s">
        <v>6778</v>
      </c>
      <c r="U50" s="33" t="s">
        <v>6635</v>
      </c>
      <c r="V50" s="33" t="s">
        <v>41</v>
      </c>
      <c r="W50" s="34">
        <v>46054</v>
      </c>
      <c r="X50" s="34">
        <v>46143</v>
      </c>
      <c r="Y50" s="32"/>
    </row>
    <row r="51" ht="127.5" spans="1:25">
      <c r="A51" s="29">
        <v>8</v>
      </c>
      <c r="B51" s="27" t="s">
        <v>103</v>
      </c>
      <c r="C51" s="27" t="s">
        <v>104</v>
      </c>
      <c r="D51" s="27" t="s">
        <v>105</v>
      </c>
      <c r="E51" s="36" t="s">
        <v>6779</v>
      </c>
      <c r="F51" s="27" t="s">
        <v>6773</v>
      </c>
      <c r="G51" s="27" t="s">
        <v>6631</v>
      </c>
      <c r="H51" s="27" t="s">
        <v>2582</v>
      </c>
      <c r="I51" s="36" t="s">
        <v>6780</v>
      </c>
      <c r="J51" s="29">
        <v>12.2</v>
      </c>
      <c r="K51" s="29">
        <v>12.2</v>
      </c>
      <c r="L51" s="29"/>
      <c r="M51" s="29"/>
      <c r="N51" s="78" t="s">
        <v>6781</v>
      </c>
      <c r="O51" s="31" t="s">
        <v>6682</v>
      </c>
      <c r="P51" s="32">
        <v>100</v>
      </c>
      <c r="Q51" s="33" t="s">
        <v>42</v>
      </c>
      <c r="R51" s="33" t="s">
        <v>42</v>
      </c>
      <c r="S51" s="33" t="s">
        <v>42</v>
      </c>
      <c r="T51" s="33" t="s">
        <v>6212</v>
      </c>
      <c r="U51" s="33" t="s">
        <v>6635</v>
      </c>
      <c r="V51" s="33" t="s">
        <v>41</v>
      </c>
      <c r="W51" s="34" t="s">
        <v>6606</v>
      </c>
      <c r="X51" s="34" t="s">
        <v>6606</v>
      </c>
      <c r="Y51" s="32"/>
    </row>
    <row r="52" ht="51" spans="1:25">
      <c r="A52" s="29">
        <v>9</v>
      </c>
      <c r="B52" s="27" t="s">
        <v>103</v>
      </c>
      <c r="C52" s="27" t="s">
        <v>104</v>
      </c>
      <c r="D52" s="27" t="s">
        <v>105</v>
      </c>
      <c r="E52" s="36" t="s">
        <v>6782</v>
      </c>
      <c r="F52" s="36" t="s">
        <v>6559</v>
      </c>
      <c r="G52" s="27" t="s">
        <v>6560</v>
      </c>
      <c r="H52" s="79" t="s">
        <v>37</v>
      </c>
      <c r="I52" s="36" t="s">
        <v>6783</v>
      </c>
      <c r="J52" s="29">
        <v>20.48</v>
      </c>
      <c r="K52" s="29"/>
      <c r="L52" s="29">
        <v>20.45</v>
      </c>
      <c r="M52" s="29">
        <v>0.03</v>
      </c>
      <c r="N52" s="31" t="s">
        <v>6766</v>
      </c>
      <c r="O52" s="31" t="s">
        <v>6766</v>
      </c>
      <c r="P52" s="32">
        <v>250</v>
      </c>
      <c r="Q52" s="33" t="s">
        <v>42</v>
      </c>
      <c r="R52" s="33" t="s">
        <v>42</v>
      </c>
      <c r="S52" s="33" t="s">
        <v>42</v>
      </c>
      <c r="T52" s="33" t="s">
        <v>6212</v>
      </c>
      <c r="U52" s="33" t="s">
        <v>6564</v>
      </c>
      <c r="V52" s="33" t="s">
        <v>41</v>
      </c>
      <c r="W52" s="34">
        <v>46087</v>
      </c>
      <c r="X52" s="34">
        <v>46209</v>
      </c>
      <c r="Y52" s="80"/>
    </row>
    <row r="53" ht="48" spans="1:25">
      <c r="A53" s="29">
        <v>10</v>
      </c>
      <c r="B53" s="27" t="s">
        <v>103</v>
      </c>
      <c r="C53" s="81" t="s">
        <v>104</v>
      </c>
      <c r="D53" s="82" t="s">
        <v>105</v>
      </c>
      <c r="E53" s="27" t="s">
        <v>6784</v>
      </c>
      <c r="F53" s="27" t="s">
        <v>6655</v>
      </c>
      <c r="G53" s="27" t="s">
        <v>6785</v>
      </c>
      <c r="H53" s="83" t="s">
        <v>37</v>
      </c>
      <c r="I53" s="36" t="s">
        <v>6786</v>
      </c>
      <c r="J53" s="29">
        <v>28.98</v>
      </c>
      <c r="K53" s="29">
        <v>28.98</v>
      </c>
      <c r="L53" s="16"/>
      <c r="M53" s="16"/>
      <c r="N53" s="52" t="s">
        <v>6787</v>
      </c>
      <c r="O53" s="84" t="s">
        <v>6682</v>
      </c>
      <c r="P53" s="32" t="s">
        <v>6788</v>
      </c>
      <c r="Q53" s="33" t="s">
        <v>41</v>
      </c>
      <c r="R53" s="33" t="s">
        <v>42</v>
      </c>
      <c r="S53" s="33" t="s">
        <v>42</v>
      </c>
      <c r="T53" s="33" t="s">
        <v>6531</v>
      </c>
      <c r="U53" s="33" t="s">
        <v>6785</v>
      </c>
      <c r="V53" s="33" t="s">
        <v>41</v>
      </c>
      <c r="W53" s="32" t="s">
        <v>6606</v>
      </c>
      <c r="X53" s="32" t="s">
        <v>6606</v>
      </c>
      <c r="Y53" s="33" t="s">
        <v>6789</v>
      </c>
    </row>
    <row r="54" ht="189.75" spans="1:25">
      <c r="A54" s="29">
        <v>4</v>
      </c>
      <c r="B54" s="55" t="s">
        <v>103</v>
      </c>
      <c r="C54" s="55" t="s">
        <v>104</v>
      </c>
      <c r="D54" s="55" t="s">
        <v>105</v>
      </c>
      <c r="E54" s="55" t="s">
        <v>6790</v>
      </c>
      <c r="F54" s="55" t="s">
        <v>6791</v>
      </c>
      <c r="G54" s="55" t="s">
        <v>6735</v>
      </c>
      <c r="H54" s="55" t="s">
        <v>37</v>
      </c>
      <c r="I54" s="56" t="s">
        <v>6792</v>
      </c>
      <c r="J54" s="56">
        <v>20.38</v>
      </c>
      <c r="K54" s="56"/>
      <c r="L54" s="56">
        <v>20</v>
      </c>
      <c r="M54" s="56">
        <v>0.38</v>
      </c>
      <c r="N54" s="85" t="s">
        <v>6793</v>
      </c>
      <c r="O54" s="31" t="s">
        <v>6682</v>
      </c>
      <c r="P54" s="32">
        <v>1160</v>
      </c>
      <c r="Q54" s="33" t="s">
        <v>42</v>
      </c>
      <c r="R54" s="33" t="s">
        <v>42</v>
      </c>
      <c r="S54" s="33" t="s">
        <v>42</v>
      </c>
      <c r="T54" s="33" t="s">
        <v>6212</v>
      </c>
      <c r="U54" s="33" t="s">
        <v>6794</v>
      </c>
      <c r="V54" s="33" t="s">
        <v>41</v>
      </c>
      <c r="W54" s="34" t="s">
        <v>6606</v>
      </c>
      <c r="X54" s="34" t="s">
        <v>6606</v>
      </c>
      <c r="Y54" s="32"/>
    </row>
    <row r="55" ht="127.5" spans="1:25">
      <c r="A55" s="29">
        <v>15</v>
      </c>
      <c r="B55" s="55" t="s">
        <v>103</v>
      </c>
      <c r="C55" s="55" t="s">
        <v>104</v>
      </c>
      <c r="D55" s="55" t="s">
        <v>105</v>
      </c>
      <c r="E55" s="55" t="s">
        <v>6795</v>
      </c>
      <c r="F55" s="55" t="s">
        <v>6630</v>
      </c>
      <c r="G55" s="55" t="s">
        <v>6796</v>
      </c>
      <c r="H55" s="55" t="s">
        <v>1565</v>
      </c>
      <c r="I55" s="55" t="s">
        <v>6797</v>
      </c>
      <c r="J55" s="56">
        <v>22.09</v>
      </c>
      <c r="K55" s="56"/>
      <c r="L55" s="56">
        <v>20</v>
      </c>
      <c r="M55" s="56">
        <v>2.09</v>
      </c>
      <c r="N55" s="78" t="s">
        <v>6781</v>
      </c>
      <c r="O55" s="31" t="s">
        <v>6682</v>
      </c>
      <c r="P55" s="32">
        <v>100</v>
      </c>
      <c r="Q55" s="33" t="s">
        <v>42</v>
      </c>
      <c r="R55" s="33" t="s">
        <v>42</v>
      </c>
      <c r="S55" s="33" t="s">
        <v>42</v>
      </c>
      <c r="T55" s="33" t="s">
        <v>6212</v>
      </c>
      <c r="U55" s="33" t="s">
        <v>6635</v>
      </c>
      <c r="V55" s="33" t="s">
        <v>41</v>
      </c>
      <c r="W55" s="34" t="s">
        <v>6606</v>
      </c>
      <c r="X55" s="34" t="s">
        <v>6606</v>
      </c>
      <c r="Y55" s="32"/>
    </row>
    <row r="56" ht="216.75" spans="1:25">
      <c r="A56" s="29">
        <v>16</v>
      </c>
      <c r="B56" s="55" t="s">
        <v>103</v>
      </c>
      <c r="C56" s="55" t="s">
        <v>104</v>
      </c>
      <c r="D56" s="55" t="s">
        <v>105</v>
      </c>
      <c r="E56" s="55" t="s">
        <v>6798</v>
      </c>
      <c r="F56" s="55" t="s">
        <v>6799</v>
      </c>
      <c r="G56" s="55" t="s">
        <v>6800</v>
      </c>
      <c r="H56" s="55" t="s">
        <v>37</v>
      </c>
      <c r="I56" s="55" t="s">
        <v>6801</v>
      </c>
      <c r="J56" s="56">
        <v>20.01</v>
      </c>
      <c r="K56" s="56"/>
      <c r="L56" s="56">
        <v>20</v>
      </c>
      <c r="M56" s="56">
        <v>0.01</v>
      </c>
      <c r="N56" s="86" t="s">
        <v>6802</v>
      </c>
      <c r="O56" s="31" t="s">
        <v>6682</v>
      </c>
      <c r="P56" s="32" t="s">
        <v>6803</v>
      </c>
      <c r="Q56" s="33" t="s">
        <v>42</v>
      </c>
      <c r="R56" s="33" t="s">
        <v>42</v>
      </c>
      <c r="S56" s="33" t="s">
        <v>42</v>
      </c>
      <c r="T56" s="33" t="s">
        <v>6620</v>
      </c>
      <c r="U56" s="33" t="s">
        <v>6539</v>
      </c>
      <c r="V56" s="33" t="s">
        <v>41</v>
      </c>
      <c r="W56" s="34">
        <v>46082</v>
      </c>
      <c r="X56" s="34">
        <v>46204</v>
      </c>
      <c r="Y56" s="32"/>
    </row>
    <row r="57" ht="252" spans="1:25">
      <c r="A57" s="29">
        <v>17</v>
      </c>
      <c r="B57" s="55" t="s">
        <v>103</v>
      </c>
      <c r="C57" s="55" t="s">
        <v>104</v>
      </c>
      <c r="D57" s="55" t="s">
        <v>105</v>
      </c>
      <c r="E57" s="55" t="s">
        <v>6804</v>
      </c>
      <c r="F57" s="55" t="s">
        <v>6799</v>
      </c>
      <c r="G57" s="55" t="s">
        <v>6800</v>
      </c>
      <c r="H57" s="55" t="s">
        <v>37</v>
      </c>
      <c r="I57" s="55" t="s">
        <v>6805</v>
      </c>
      <c r="J57" s="56">
        <v>20.02</v>
      </c>
      <c r="K57" s="56"/>
      <c r="L57" s="56">
        <v>20</v>
      </c>
      <c r="M57" s="56">
        <v>0.02</v>
      </c>
      <c r="N57" s="86" t="s">
        <v>6802</v>
      </c>
      <c r="O57" s="31" t="s">
        <v>6682</v>
      </c>
      <c r="P57" s="32" t="s">
        <v>6803</v>
      </c>
      <c r="Q57" s="33" t="s">
        <v>42</v>
      </c>
      <c r="R57" s="33" t="s">
        <v>42</v>
      </c>
      <c r="S57" s="33" t="s">
        <v>42</v>
      </c>
      <c r="T57" s="33" t="s">
        <v>6620</v>
      </c>
      <c r="U57" s="33" t="s">
        <v>6539</v>
      </c>
      <c r="V57" s="33" t="s">
        <v>41</v>
      </c>
      <c r="W57" s="34">
        <v>46082</v>
      </c>
      <c r="X57" s="34">
        <v>46204</v>
      </c>
      <c r="Y57" s="32"/>
    </row>
    <row r="58" spans="1:25">
      <c r="A58" s="36" t="s">
        <v>2647</v>
      </c>
      <c r="B58" s="39"/>
      <c r="C58" s="39"/>
      <c r="D58" s="39"/>
      <c r="E58" s="39"/>
      <c r="F58" s="39"/>
      <c r="G58" s="39"/>
      <c r="H58" s="39"/>
      <c r="I58" s="39"/>
      <c r="J58" s="16">
        <f>SUM(J59:J60)</f>
        <v>71</v>
      </c>
      <c r="K58" s="16">
        <f>SUM(K59:K60)</f>
        <v>47</v>
      </c>
      <c r="L58" s="16">
        <f>SUM(L59:L60)</f>
        <v>24</v>
      </c>
      <c r="M58" s="16">
        <f>SUM(M59:M60)</f>
        <v>0</v>
      </c>
      <c r="N58" s="39"/>
      <c r="O58" s="39"/>
      <c r="P58" s="39"/>
      <c r="Q58" s="39"/>
      <c r="R58" s="39"/>
      <c r="S58" s="39"/>
      <c r="T58" s="39"/>
      <c r="U58" s="39"/>
      <c r="V58" s="39"/>
      <c r="W58" s="39"/>
      <c r="X58" s="39"/>
      <c r="Y58" s="39"/>
    </row>
    <row r="59" ht="72" spans="1:25">
      <c r="A59" s="29">
        <v>2</v>
      </c>
      <c r="B59" s="27" t="s">
        <v>2648</v>
      </c>
      <c r="C59" s="27" t="s">
        <v>2648</v>
      </c>
      <c r="D59" s="27" t="s">
        <v>6806</v>
      </c>
      <c r="E59" s="27" t="s">
        <v>6807</v>
      </c>
      <c r="F59" s="27" t="s">
        <v>6808</v>
      </c>
      <c r="G59" s="29"/>
      <c r="H59" s="27" t="s">
        <v>6809</v>
      </c>
      <c r="I59" s="36" t="s">
        <v>6810</v>
      </c>
      <c r="J59" s="29">
        <f>K59+L59+M59</f>
        <v>24</v>
      </c>
      <c r="K59" s="29"/>
      <c r="L59" s="29">
        <v>24</v>
      </c>
      <c r="M59" s="29"/>
      <c r="N59" s="27" t="s">
        <v>6811</v>
      </c>
      <c r="O59" s="29"/>
      <c r="P59" s="29" t="s">
        <v>6812</v>
      </c>
      <c r="Q59" s="27" t="s">
        <v>41</v>
      </c>
      <c r="R59" s="27" t="s">
        <v>42</v>
      </c>
      <c r="S59" s="27" t="s">
        <v>42</v>
      </c>
      <c r="T59" s="27" t="s">
        <v>6813</v>
      </c>
      <c r="U59" s="27" t="s">
        <v>6813</v>
      </c>
      <c r="V59" s="27" t="s">
        <v>41</v>
      </c>
      <c r="W59" s="43">
        <v>46054</v>
      </c>
      <c r="X59" s="43">
        <v>46361</v>
      </c>
      <c r="Y59" s="37"/>
    </row>
    <row r="60" ht="36" spans="1:25">
      <c r="A60" s="29">
        <v>1</v>
      </c>
      <c r="B60" s="27" t="s">
        <v>2648</v>
      </c>
      <c r="C60" s="27" t="s">
        <v>2648</v>
      </c>
      <c r="D60" s="27" t="s">
        <v>2662</v>
      </c>
      <c r="E60" s="27" t="s">
        <v>2662</v>
      </c>
      <c r="F60" s="27" t="s">
        <v>6808</v>
      </c>
      <c r="G60" s="29"/>
      <c r="H60" s="27" t="s">
        <v>37</v>
      </c>
      <c r="I60" s="36" t="s">
        <v>6814</v>
      </c>
      <c r="J60" s="29">
        <f>K60+L60+M60</f>
        <v>47</v>
      </c>
      <c r="K60" s="29">
        <v>47</v>
      </c>
      <c r="L60" s="29"/>
      <c r="M60" s="29"/>
      <c r="N60" s="27" t="s">
        <v>6815</v>
      </c>
      <c r="O60" s="29"/>
      <c r="P60" s="29" t="s">
        <v>6812</v>
      </c>
      <c r="Q60" s="27" t="s">
        <v>41</v>
      </c>
      <c r="R60" s="27" t="s">
        <v>42</v>
      </c>
      <c r="S60" s="27" t="s">
        <v>42</v>
      </c>
      <c r="T60" s="27" t="s">
        <v>6813</v>
      </c>
      <c r="U60" s="27" t="s">
        <v>6813</v>
      </c>
      <c r="V60" s="27" t="s">
        <v>41</v>
      </c>
      <c r="W60" s="43">
        <v>46054</v>
      </c>
      <c r="X60" s="43">
        <v>46361</v>
      </c>
      <c r="Y60" s="37"/>
    </row>
    <row r="61" spans="1:25">
      <c r="A61" s="36" t="s">
        <v>2667</v>
      </c>
      <c r="B61" s="39"/>
      <c r="C61" s="39"/>
      <c r="D61" s="39"/>
      <c r="E61" s="39"/>
      <c r="F61" s="39"/>
      <c r="G61" s="39"/>
      <c r="H61" s="39"/>
      <c r="I61" s="39"/>
      <c r="J61" s="16">
        <f>SUM(J62)</f>
        <v>300</v>
      </c>
      <c r="K61" s="16">
        <f>SUM(K62)</f>
        <v>300</v>
      </c>
      <c r="L61" s="16">
        <f>SUM(L62)</f>
        <v>0</v>
      </c>
      <c r="M61" s="16">
        <f>SUM(M62)</f>
        <v>0</v>
      </c>
      <c r="N61" s="39"/>
      <c r="O61" s="39"/>
      <c r="P61" s="39"/>
      <c r="Q61" s="39"/>
      <c r="R61" s="39"/>
      <c r="S61" s="39"/>
      <c r="T61" s="39"/>
      <c r="U61" s="39"/>
      <c r="V61" s="39"/>
      <c r="W61" s="39"/>
      <c r="X61" s="39"/>
      <c r="Y61" s="39"/>
    </row>
    <row r="62" ht="75.75" spans="1:25">
      <c r="A62" s="29">
        <v>1</v>
      </c>
      <c r="B62" s="27" t="s">
        <v>2668</v>
      </c>
      <c r="C62" s="27" t="s">
        <v>2674</v>
      </c>
      <c r="D62" s="27" t="s">
        <v>5751</v>
      </c>
      <c r="E62" s="27" t="s">
        <v>5014</v>
      </c>
      <c r="F62" s="27" t="s">
        <v>4415</v>
      </c>
      <c r="G62" s="29"/>
      <c r="H62" s="27" t="s">
        <v>37</v>
      </c>
      <c r="I62" s="36" t="s">
        <v>6816</v>
      </c>
      <c r="J62" s="29">
        <v>300</v>
      </c>
      <c r="K62" s="29">
        <v>300</v>
      </c>
      <c r="L62" s="29">
        <v>0</v>
      </c>
      <c r="M62" s="29"/>
      <c r="N62" s="87" t="s">
        <v>6817</v>
      </c>
      <c r="O62" s="87" t="s">
        <v>6818</v>
      </c>
      <c r="P62" s="29" t="s">
        <v>6819</v>
      </c>
      <c r="Q62" s="27" t="s">
        <v>42</v>
      </c>
      <c r="R62" s="27" t="s">
        <v>42</v>
      </c>
      <c r="S62" s="27" t="s">
        <v>41</v>
      </c>
      <c r="T62" s="27" t="s">
        <v>6587</v>
      </c>
      <c r="U62" s="27" t="s">
        <v>6587</v>
      </c>
      <c r="V62" s="27" t="s">
        <v>41</v>
      </c>
      <c r="W62" s="43">
        <v>46024</v>
      </c>
      <c r="X62" s="43">
        <v>46361</v>
      </c>
      <c r="Y62" s="29"/>
    </row>
    <row r="63" spans="1:25">
      <c r="A63" s="29"/>
      <c r="B63" s="15"/>
      <c r="C63" s="15"/>
      <c r="D63" s="15"/>
      <c r="E63" s="15"/>
      <c r="F63" s="15"/>
      <c r="G63" s="15"/>
      <c r="H63" s="15"/>
      <c r="I63" s="88"/>
      <c r="J63" s="16"/>
      <c r="K63" s="89"/>
      <c r="L63" s="89"/>
      <c r="M63" s="89"/>
      <c r="N63" s="88"/>
      <c r="O63" s="90"/>
      <c r="P63" s="91"/>
      <c r="Q63" s="15"/>
      <c r="R63" s="15"/>
      <c r="S63" s="15"/>
      <c r="T63" s="29"/>
      <c r="U63" s="15"/>
      <c r="V63" s="15"/>
      <c r="W63" s="92"/>
      <c r="X63" s="92"/>
      <c r="Y63" s="15"/>
    </row>
    <row r="64" spans="1:25">
      <c r="A64" s="36" t="s">
        <v>2681</v>
      </c>
      <c r="B64" s="39"/>
      <c r="C64" s="39"/>
      <c r="D64" s="39"/>
      <c r="E64" s="39"/>
      <c r="F64" s="39"/>
      <c r="G64" s="39"/>
      <c r="H64" s="39"/>
      <c r="I64" s="39"/>
      <c r="J64" s="16"/>
      <c r="K64" s="16"/>
      <c r="L64" s="16"/>
      <c r="M64" s="16"/>
      <c r="N64" s="39"/>
      <c r="O64" s="39"/>
      <c r="P64" s="39"/>
      <c r="Q64" s="39"/>
      <c r="R64" s="39"/>
      <c r="S64" s="39"/>
      <c r="T64" s="39"/>
      <c r="U64" s="39"/>
      <c r="V64" s="39"/>
      <c r="W64" s="39"/>
      <c r="X64" s="39"/>
      <c r="Y64" s="39"/>
    </row>
    <row r="65" spans="1:25">
      <c r="A65" s="93" t="s">
        <v>2682</v>
      </c>
      <c r="B65" s="94"/>
      <c r="C65" s="94"/>
      <c r="D65" s="94"/>
      <c r="E65" s="94"/>
      <c r="F65" s="94"/>
      <c r="G65" s="94"/>
      <c r="H65" s="94"/>
      <c r="I65" s="88"/>
      <c r="J65" s="95">
        <f>SUM(J66)</f>
        <v>10</v>
      </c>
      <c r="K65" s="95">
        <f>SUM(K66)</f>
        <v>0</v>
      </c>
      <c r="L65" s="95">
        <f>SUM(L66)</f>
        <v>10</v>
      </c>
      <c r="M65" s="95">
        <f>SUM(M66)</f>
        <v>0</v>
      </c>
      <c r="N65" s="39"/>
      <c r="O65" s="40"/>
      <c r="P65" s="39"/>
      <c r="Q65" s="39"/>
      <c r="R65" s="39"/>
      <c r="S65" s="39"/>
      <c r="T65" s="39"/>
      <c r="U65" s="39"/>
      <c r="V65" s="39"/>
      <c r="W65" s="39"/>
      <c r="X65" s="39"/>
      <c r="Y65" s="39"/>
    </row>
    <row r="66" ht="37.5" spans="1:25">
      <c r="A66" s="29">
        <v>1</v>
      </c>
      <c r="B66" s="27" t="s">
        <v>6820</v>
      </c>
      <c r="C66" s="27" t="s">
        <v>6820</v>
      </c>
      <c r="D66" s="27" t="s">
        <v>6820</v>
      </c>
      <c r="E66" s="27" t="s">
        <v>6820</v>
      </c>
      <c r="F66" s="29" t="s">
        <v>6821</v>
      </c>
      <c r="G66" s="29"/>
      <c r="H66" s="27" t="s">
        <v>37</v>
      </c>
      <c r="I66" s="36" t="s">
        <v>6822</v>
      </c>
      <c r="J66" s="29">
        <f>K66+L66+M66</f>
        <v>10</v>
      </c>
      <c r="K66" s="29"/>
      <c r="L66" s="29">
        <v>10</v>
      </c>
      <c r="M66" s="29"/>
      <c r="N66" s="36" t="s">
        <v>6823</v>
      </c>
      <c r="O66" s="36" t="s">
        <v>6823</v>
      </c>
      <c r="P66" s="29"/>
      <c r="Q66" s="27" t="s">
        <v>42</v>
      </c>
      <c r="R66" s="27" t="s">
        <v>42</v>
      </c>
      <c r="S66" s="27" t="s">
        <v>41</v>
      </c>
      <c r="T66" s="27" t="s">
        <v>6212</v>
      </c>
      <c r="U66" s="27" t="s">
        <v>6212</v>
      </c>
      <c r="V66" s="27" t="s">
        <v>41</v>
      </c>
      <c r="W66" s="43">
        <v>46024</v>
      </c>
      <c r="X66" s="43">
        <v>46361</v>
      </c>
      <c r="Y66" s="37"/>
    </row>
    <row r="67" spans="1:25">
      <c r="A67" s="29"/>
      <c r="B67" s="39"/>
      <c r="C67" s="39"/>
      <c r="D67" s="39"/>
      <c r="E67" s="39"/>
      <c r="F67" s="39"/>
      <c r="G67" s="39"/>
      <c r="H67" s="29"/>
      <c r="I67" s="39"/>
      <c r="J67" s="16"/>
      <c r="K67" s="16"/>
      <c r="L67" s="16"/>
      <c r="M67" s="16"/>
      <c r="N67" s="39"/>
      <c r="O67" s="39"/>
      <c r="P67" s="39"/>
      <c r="Q67" s="29"/>
      <c r="R67" s="29"/>
      <c r="S67" s="29"/>
      <c r="T67" s="29"/>
      <c r="U67" s="29"/>
      <c r="V67" s="29"/>
      <c r="W67" s="43"/>
      <c r="X67" s="43"/>
      <c r="Y67" s="39"/>
    </row>
    <row r="68" spans="1:25">
      <c r="A68" s="36" t="s">
        <v>2694</v>
      </c>
      <c r="B68" s="39"/>
      <c r="C68" s="39"/>
      <c r="D68" s="39"/>
      <c r="E68" s="39"/>
      <c r="F68" s="39"/>
      <c r="G68" s="39"/>
      <c r="H68" s="39"/>
      <c r="I68" s="39"/>
      <c r="J68" s="16"/>
      <c r="K68" s="16"/>
      <c r="L68" s="16"/>
      <c r="M68" s="16"/>
      <c r="N68" s="39"/>
      <c r="O68" s="39"/>
      <c r="P68" s="39"/>
      <c r="Q68" s="39"/>
      <c r="R68" s="39"/>
      <c r="S68" s="39"/>
      <c r="T68" s="39"/>
      <c r="U68" s="39"/>
      <c r="V68" s="39"/>
      <c r="W68" s="39"/>
      <c r="X68" s="39"/>
      <c r="Y68" s="39"/>
    </row>
  </sheetData>
  <mergeCells count="46">
    <mergeCell ref="A1:Y1"/>
    <mergeCell ref="A2:C2"/>
    <mergeCell ref="E2:F2"/>
    <mergeCell ref="P2:Q2"/>
    <mergeCell ref="F3:G3"/>
    <mergeCell ref="J3:M3"/>
    <mergeCell ref="K4:L4"/>
    <mergeCell ref="A6:I6"/>
    <mergeCell ref="A7:I7"/>
    <mergeCell ref="N7:Y7"/>
    <mergeCell ref="A26:I26"/>
    <mergeCell ref="N26:Y26"/>
    <mergeCell ref="A29:I29"/>
    <mergeCell ref="N29:Y29"/>
    <mergeCell ref="A58:I58"/>
    <mergeCell ref="N58:Y58"/>
    <mergeCell ref="A61:I61"/>
    <mergeCell ref="N61:Y61"/>
    <mergeCell ref="A64:I64"/>
    <mergeCell ref="N64:Y64"/>
    <mergeCell ref="A65:I65"/>
    <mergeCell ref="A68:I68"/>
    <mergeCell ref="N68:Y68"/>
    <mergeCell ref="A3:A5"/>
    <mergeCell ref="B3:B5"/>
    <mergeCell ref="C3:C5"/>
    <mergeCell ref="D3:D5"/>
    <mergeCell ref="E3:E5"/>
    <mergeCell ref="F4:F5"/>
    <mergeCell ref="G4:G5"/>
    <mergeCell ref="H3:H5"/>
    <mergeCell ref="I3:I5"/>
    <mergeCell ref="J4:J5"/>
    <mergeCell ref="M4:M5"/>
    <mergeCell ref="N3:N5"/>
    <mergeCell ref="O3:O5"/>
    <mergeCell ref="P3:P5"/>
    <mergeCell ref="Q3:Q5"/>
    <mergeCell ref="R3:R5"/>
    <mergeCell ref="S3:S5"/>
    <mergeCell ref="T3:T5"/>
    <mergeCell ref="U3:U5"/>
    <mergeCell ref="V3:V5"/>
    <mergeCell ref="W3:W5"/>
    <mergeCell ref="X3:X5"/>
    <mergeCell ref="Y3:Y5"/>
  </mergeCells>
  <dataValidations count="2">
    <dataValidation type="list" allowBlank="1" showInputMessage="1" showErrorMessage="1" sqref="B62">
      <formula1>_INTERNAL_DEFINED_NAME.00000e</formula1>
    </dataValidation>
    <dataValidation type="list" allowBlank="1" showInputMessage="1" showErrorMessage="1" sqref="C62:D62">
      <formula1>INDIRECT(B62)</formula1>
    </dataValidation>
  </dataValidations>
  <pageMargins left="0.75" right="0.75" top="1" bottom="1" header="0.5" footer="0.5"/>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9</vt:i4>
      </vt:variant>
    </vt:vector>
  </HeadingPairs>
  <TitlesOfParts>
    <vt:vector size="9" baseType="lpstr">
      <vt:lpstr>会泽县</vt:lpstr>
      <vt:lpstr>宣威市</vt:lpstr>
      <vt:lpstr>富源县</vt:lpstr>
      <vt:lpstr>师宗县</vt:lpstr>
      <vt:lpstr>罗平县</vt:lpstr>
      <vt:lpstr>陆良县</vt:lpstr>
      <vt:lpstr>马龙区</vt:lpstr>
      <vt:lpstr>麒麟区</vt:lpstr>
      <vt:lpstr>沾益区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郭丽娜</cp:lastModifiedBy>
  <dcterms:created xsi:type="dcterms:W3CDTF">2026-08-03T09:25:00Z</dcterms:created>
  <dcterms:modified xsi:type="dcterms:W3CDTF">2026-08-04T03:34:18Z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B5623216617D4A15BD825B18BCC58061_13</vt:lpwstr>
  </property>
  <property fmtid="{D5CDD505-2E9C-101B-9397-08002B2CF9AE}" pid="3" name="KSOProductBuildVer">
    <vt:lpwstr>2052-12.1.0.28043</vt:lpwstr>
  </property>
  <property fmtid="{D5CDD505-2E9C-101B-9397-08002B2CF9AE}" pid="4" name="CalculationRule">
    <vt:i4>0</vt:i4>
  </property>
</Properties>
</file>