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工作\曲靖市预算公开\三级预算\（2.6）宣威市审计局2026年预算公开\"/>
    </mc:Choice>
  </mc:AlternateContent>
  <xr:revisionPtr revIDLastSave="0" documentId="13_ncr:1_{5A612C62-D6FD-4DEC-83EF-1C65055B167B}" xr6:coauthVersionLast="47" xr6:coauthVersionMax="47" xr10:uidLastSave="{00000000-0000-0000-0000-000000000000}"/>
  <bookViews>
    <workbookView xWindow="-98" yWindow="-98" windowWidth="19095" windowHeight="12075" firstSheet="14" activeTab="16" xr2:uid="{00000000-000D-0000-FFFF-FFFF0000000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7" l="1"/>
  <c r="A3" i="16"/>
  <c r="A3" i="15"/>
  <c r="A3" i="14"/>
  <c r="A3" i="13"/>
  <c r="A3" i="12"/>
  <c r="A3" i="11"/>
  <c r="A3" i="10"/>
  <c r="A3" i="9"/>
  <c r="B3" i="8"/>
  <c r="A3" i="8"/>
  <c r="A3" i="7"/>
  <c r="A3" i="6"/>
  <c r="A3" i="5"/>
  <c r="C11" i="4"/>
  <c r="C10" i="4"/>
  <c r="C9" i="4"/>
  <c r="C8" i="4"/>
  <c r="A3" i="4"/>
  <c r="A3" i="3"/>
  <c r="A3" i="2"/>
  <c r="C10" i="1"/>
  <c r="C9" i="1"/>
  <c r="C8" i="1"/>
  <c r="C7" i="1"/>
  <c r="A3" i="1"/>
</calcChain>
</file>

<file path=xl/sharedStrings.xml><?xml version="1.0" encoding="utf-8"?>
<sst xmlns="http://schemas.openxmlformats.org/spreadsheetml/2006/main" count="937" uniqueCount="407">
  <si>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</si>
  <si>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</si>
  <si>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</si>
  <si>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</si>
  <si>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</si>
  <si>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</si>
  <si>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</si>
  <si>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</si>
  <si>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</si>
  <si>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</si>
  <si>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</si>
  <si>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</si>
  <si>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</si>
  <si>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</si>
  <si>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</si>
  <si>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</si>
  <si>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</si>
  <si>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</si>
  <si>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</si>
  <si>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</si>
  <si>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</si>
  <si>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</si>
  <si>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</si>
  <si>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</si>
  <si>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</si>
  <si>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</si>
  <si>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</si>
  <si>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</si>
  <si>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</si>
  <si>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</si>
  <si>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</si>
  <si>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</si>
  <si>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</si>
  <si>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</si>
  <si>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</si>
  <si>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</si>
  <si>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</si>
  <si>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</si>
  <si>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</si>
  <si>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</si>
  <si>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</si>
  <si>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</si>
  <si>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</si>
  <si>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</si>
  <si>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137009006</t>
  </si>
  <si>
    <t>宣威市审计局</t>
  </si>
  <si>
    <t>137009006001</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</si>
  <si>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</si>
  <si>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</si>
  <si>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</si>
  <si>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</si>
  <si>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</si>
  <si>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</si>
  <si>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</si>
  <si>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</si>
  <si>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</si>
  <si>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</si>
  <si>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</si>
  <si>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</si>
  <si>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</si>
  <si>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</si>
  <si>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</si>
  <si>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20108</t>
  </si>
  <si>
    <t>审计事务</t>
  </si>
  <si>
    <t>2010801</t>
  </si>
  <si>
    <t>行政运行</t>
  </si>
  <si>
    <t>2010804</t>
  </si>
  <si>
    <t>审计业务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</si>
  <si>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</si>
  <si>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</si>
  <si>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</si>
  <si>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</si>
  <si>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</si>
  <si>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</si>
  <si>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</si>
  <si>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</si>
  <si>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</si>
  <si>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</si>
  <si>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</si>
  <si>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</si>
  <si>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</si>
  <si>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</si>
  <si>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</si>
  <si>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</si>
  <si>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</si>
  <si>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</si>
  <si>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</si>
  <si>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</si>
  <si>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</si>
  <si>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</si>
  <si>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</si>
  <si>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</si>
  <si>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</si>
  <si>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</si>
  <si>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</si>
  <si>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</si>
  <si>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</si>
  <si>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</si>
  <si>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</si>
  <si>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</si>
  <si>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</si>
  <si>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</si>
  <si>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</si>
  <si>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</si>
  <si>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</si>
  <si>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</si>
  <si>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</si>
  <si>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</si>
  <si>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</si>
  <si>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</si>
  <si>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</si>
  <si>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</si>
  <si>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</si>
  <si>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</si>
  <si>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</si>
  <si>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5</t>
  </si>
  <si>
    <t>6</t>
  </si>
  <si>
    <t>7</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</si>
  <si>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</si>
  <si>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</si>
  <si>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</si>
  <si>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</si>
  <si>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</si>
  <si>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</si>
  <si>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</si>
  <si>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</si>
  <si>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</si>
  <si>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</si>
  <si>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</si>
  <si>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</si>
  <si>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</si>
  <si>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</si>
  <si>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</si>
  <si>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</si>
  <si>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</si>
  <si>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</si>
  <si>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</si>
  <si>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</si>
  <si>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</si>
  <si>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</si>
  <si>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</si>
  <si>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</si>
  <si>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</si>
  <si>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</si>
  <si>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530000210000000028181</t>
  </si>
  <si>
    <t>行政人员支出工资</t>
  </si>
  <si>
    <t>30101</t>
  </si>
  <si>
    <t>基本工资</t>
  </si>
  <si>
    <t>30102</t>
  </si>
  <si>
    <t>津贴补贴</t>
  </si>
  <si>
    <t>30103</t>
  </si>
  <si>
    <t>奖金</t>
  </si>
  <si>
    <t>530000210000000028192</t>
  </si>
  <si>
    <t>社会保障缴费</t>
  </si>
  <si>
    <t>30108</t>
  </si>
  <si>
    <t>机关事业单位基本养老保险缴费</t>
  </si>
  <si>
    <t>30112</t>
  </si>
  <si>
    <t>其他社会保障缴费</t>
  </si>
  <si>
    <t>30110</t>
  </si>
  <si>
    <t>职工基本医疗保险缴费</t>
  </si>
  <si>
    <t>30111</t>
  </si>
  <si>
    <t>公务员医疗补助缴费</t>
  </si>
  <si>
    <t>530000210000000029445</t>
  </si>
  <si>
    <t>30113</t>
  </si>
  <si>
    <t>530000210000000029446</t>
  </si>
  <si>
    <t>对个人和家庭的补助</t>
  </si>
  <si>
    <t>30305</t>
  </si>
  <si>
    <t>生活补助</t>
  </si>
  <si>
    <t>30399</t>
  </si>
  <si>
    <t>其他对个人和家庭的补助</t>
  </si>
  <si>
    <t>530000210000000029448</t>
  </si>
  <si>
    <t>公车购置及运维费</t>
  </si>
  <si>
    <t>30231</t>
  </si>
  <si>
    <t>公务用车运行维护费</t>
  </si>
  <si>
    <t>530000210000000029450</t>
  </si>
  <si>
    <t>30217</t>
  </si>
  <si>
    <t>530000210000000029451</t>
  </si>
  <si>
    <t>行政人员公务交通补贴</t>
  </si>
  <si>
    <t>30239</t>
  </si>
  <si>
    <t>其他交通费用</t>
  </si>
  <si>
    <t>530000210000000029452</t>
  </si>
  <si>
    <t>工会经费</t>
  </si>
  <si>
    <t>30228</t>
  </si>
  <si>
    <t>530000210000000029453</t>
  </si>
  <si>
    <t>一般公用经费</t>
  </si>
  <si>
    <t>30201</t>
  </si>
  <si>
    <t>办公费</t>
  </si>
  <si>
    <t>30205</t>
  </si>
  <si>
    <t>水费</t>
  </si>
  <si>
    <t>30206</t>
  </si>
  <si>
    <t>电费</t>
  </si>
  <si>
    <t>30209</t>
  </si>
  <si>
    <t>物业管理费</t>
  </si>
  <si>
    <t>30211</t>
  </si>
  <si>
    <t>差旅费</t>
  </si>
  <si>
    <t>30213</t>
  </si>
  <si>
    <t>维修（护）费</t>
  </si>
  <si>
    <t>30216</t>
  </si>
  <si>
    <t>培训费</t>
  </si>
  <si>
    <t>30299</t>
  </si>
  <si>
    <t>其他商品和服务支出</t>
  </si>
  <si>
    <t>530000241100002221316</t>
  </si>
  <si>
    <t>行政人员绩效奖</t>
  </si>
  <si>
    <t>预算05-1表</t>
  </si>
  <si>
    <t>2026年部门项目支出预算表</t>
  </si>
  <si>
    <t>项目分类</t>
  </si>
  <si>
    <t>项目单位</t>
  </si>
  <si>
    <t>本年拨款</t>
  </si>
  <si>
    <t>其中：本次下达</t>
  </si>
  <si>
    <t>其他人员支出</t>
  </si>
  <si>
    <t>民生类</t>
  </si>
  <si>
    <t>530000231100001074767</t>
  </si>
  <si>
    <t>30199</t>
  </si>
  <si>
    <t>其他工资福利支出</t>
  </si>
  <si>
    <t>审计业务经费</t>
  </si>
  <si>
    <t>专项业务类</t>
  </si>
  <si>
    <t>530000200000000001475</t>
  </si>
  <si>
    <t>30202</t>
  </si>
  <si>
    <t>印刷费</t>
  </si>
  <si>
    <t>30207</t>
  </si>
  <si>
    <t>邮电费</t>
  </si>
  <si>
    <t>30214</t>
  </si>
  <si>
    <t>租赁费</t>
  </si>
  <si>
    <t>30226</t>
  </si>
  <si>
    <t>劳务费</t>
  </si>
  <si>
    <t>30227</t>
  </si>
  <si>
    <t>委托业务费</t>
  </si>
  <si>
    <t>31002</t>
  </si>
  <si>
    <t>办公设备购置</t>
  </si>
  <si>
    <t>31007</t>
  </si>
  <si>
    <t>信息网络及软件购置更新</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</si>
  <si>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</si>
  <si>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</si>
  <si>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</si>
  <si>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</si>
  <si>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</si>
  <si>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</si>
  <si>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</si>
  <si>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</si>
  <si>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</si>
  <si>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</si>
  <si>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</si>
  <si>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</si>
  <si>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宣威市审计局将围绕市委、市政府确定的目标任务，服务宣威经济社会发展和工作重点，立足经济监督定位，聚焦财政改革、教育医疗、社会保障、基层治理等重点领域，紧扣财政资金、政策执行、公共资源、权力运行等重点方面，深入推进审计项目和审计组织方式“两统筹”，优化审计资源配置，提升审计成效，用实招硬招推动科学规范开展审计，以高质量审计监督护航经济社会高质量发展。（一）有效发挥审计监督职能，结合年度工作任务实施审计项目，审计被审计单位15个以上，结合审计情况出具相应审计报告或专项审计报告数量在15篇以上；（二）持续发挥和有效体现审计监督作用，结合审计情况提出审计建议预计在25条以上，提交审计信息在25篇以上，审计信息被采用率预计在60%以上；（三）提出合理化的审计建议，审计建议满意度预计达90%以上；（四）加大对重点部门、重点资金、重大政策的审计力度，稳步持续推进领导干部自然资源资产审计，充分发挥审计部门在推进依法行政，惩治社会腐败，维护经济秩序方面的重要作用。</t>
  </si>
  <si>
    <t>产出指标</t>
  </si>
  <si>
    <t>数量指标</t>
  </si>
  <si>
    <t>审计单位</t>
  </si>
  <si>
    <t>&gt;=</t>
  </si>
  <si>
    <t>15</t>
  </si>
  <si>
    <t>个</t>
  </si>
  <si>
    <t>定量指标</t>
  </si>
  <si>
    <t>反映经审计通知书确认的，统计期内由审计机关独立或以审计机关为主实施审计，并出具审计报告的审计项目数量，审计单位个数应根据正式出具的审计报告篇数确定。</t>
  </si>
  <si>
    <t>审计报告和专项审计调查报告</t>
  </si>
  <si>
    <t>篇</t>
  </si>
  <si>
    <t>反映各级审计机关在审计后所出具的正式审计报告、经济责任审计报告、经济责任审计结果报告和向地方政府或上级机关报送的审计调查报告篇数，不包括代拟稿等文书。</t>
  </si>
  <si>
    <t>审计提出建议</t>
  </si>
  <si>
    <t>25</t>
  </si>
  <si>
    <t>条</t>
  </si>
  <si>
    <t>反映审计部门提出审计建议数量情况。</t>
  </si>
  <si>
    <t>提交审计信息</t>
  </si>
  <si>
    <t>反映提交的审计专题、综合性报告和审计信息、简报、动态等数量情况。</t>
  </si>
  <si>
    <t>效益指标</t>
  </si>
  <si>
    <t>可持续影响</t>
  </si>
  <si>
    <t>审计信息被采用率</t>
  </si>
  <si>
    <t>60</t>
  </si>
  <si>
    <t>%</t>
  </si>
  <si>
    <t>反映被各级党政领导或有关部门采用的审计专题、综合性报告、信息简报等审计信息。</t>
  </si>
  <si>
    <t>满意度指标</t>
  </si>
  <si>
    <t>服务对象满意度</t>
  </si>
  <si>
    <t>审计建议满意度</t>
  </si>
  <si>
    <t>90</t>
  </si>
  <si>
    <t>反映被审计单位对提出审计建议的满意程度。 审计建议满意度=被采纳审计建议/审计提出建议。</t>
  </si>
  <si>
    <t>做好本年度编外人员经费保障，按规定落实编外人员待遇，保障编外人员的合法权益，为提升单位工作效率发挥积极作用。</t>
  </si>
  <si>
    <t>编外人员人数</t>
  </si>
  <si>
    <t>=</t>
  </si>
  <si>
    <t>人</t>
  </si>
  <si>
    <t>反映单位实际聘用编外人员的情况。</t>
  </si>
  <si>
    <t>社会效益</t>
  </si>
  <si>
    <t>对审计效率提升的影响</t>
  </si>
  <si>
    <t>保持（或提升）</t>
  </si>
  <si>
    <t>定性指标</t>
  </si>
  <si>
    <t>反映补充审计力量对整体审计工作效率的影响。</t>
  </si>
  <si>
    <t>单位相关工作人员满意度</t>
  </si>
  <si>
    <t>反映单位相关人员对外聘人员工作的满意程度。</t>
  </si>
  <si>
    <t>预算06表</t>
  </si>
  <si>
    <t>2026年政府性基金预算支出预算表</t>
  </si>
  <si>
    <t>政府性基金预算支出</t>
  </si>
  <si>
    <t>注：宣威市审计局无政府性基金收入，无使用政府性基金安排的支出，所以政府性基金预算支出预算表公开空表。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</si>
  <si>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</si>
  <si>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</si>
  <si>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</si>
  <si>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</si>
  <si>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</si>
  <si>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</si>
  <si>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</si>
  <si>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</si>
  <si>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</si>
  <si>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</si>
  <si>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</si>
  <si>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</si>
  <si>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LED显示屏</t>
  </si>
  <si>
    <t>A02021103 LED显示屏</t>
  </si>
  <si>
    <t>平方米</t>
  </si>
  <si>
    <t>保密柜</t>
  </si>
  <si>
    <t>A05010504 保密柜</t>
  </si>
  <si>
    <t>便携式计算机</t>
  </si>
  <si>
    <t>A02010108 便携式计算机</t>
  </si>
  <si>
    <t>台</t>
  </si>
  <si>
    <t>办公软件</t>
  </si>
  <si>
    <t>A08060301 基础软件</t>
  </si>
  <si>
    <t>套</t>
  </si>
  <si>
    <t>软件</t>
  </si>
  <si>
    <t>空调</t>
  </si>
  <si>
    <t>A02052305 空调机组</t>
  </si>
  <si>
    <t>数据处理分析工作站</t>
  </si>
  <si>
    <t>A02010299 其他网络设备</t>
  </si>
  <si>
    <t>沙发</t>
  </si>
  <si>
    <t>A05010401 三人沙发</t>
  </si>
  <si>
    <t>张</t>
  </si>
  <si>
    <t>台式计算机</t>
  </si>
  <si>
    <t>A02010105 台式计算机</t>
  </si>
  <si>
    <t>音响设备</t>
  </si>
  <si>
    <t>A02091211 音箱</t>
  </si>
  <si>
    <t>公务用车加油</t>
  </si>
  <si>
    <t>C23120302 车辆加油、添加燃料服务</t>
  </si>
  <si>
    <t>项</t>
  </si>
  <si>
    <t>公务用车维修保养服务</t>
  </si>
  <si>
    <t>C23120301 车辆维修和保养服务</t>
  </si>
  <si>
    <t>公务用车保险</t>
  </si>
  <si>
    <t>C1804010201 机动车保险服务</t>
  </si>
  <si>
    <t>物业管理服务</t>
  </si>
  <si>
    <t>C21040000 物业管理服务</t>
  </si>
  <si>
    <t>年</t>
  </si>
  <si>
    <t>预算08表</t>
  </si>
  <si>
    <t>2026年部门政府购买服务预算表</t>
  </si>
  <si>
    <t>政府购买服务项目</t>
  </si>
  <si>
    <t>政府购买服务目录</t>
  </si>
  <si>
    <t>财务顾问聘请</t>
  </si>
  <si>
    <t>B0301 会计服务</t>
  </si>
  <si>
    <t>资产清查服务</t>
  </si>
  <si>
    <t>档案管理服务</t>
  </si>
  <si>
    <t>B1202 档案管理服务</t>
  </si>
  <si>
    <t>B1101 维修保养服务</t>
  </si>
  <si>
    <t>B1102 物业管理服务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</si>
  <si>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</si>
  <si>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</si>
  <si>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</si>
  <si>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</si>
  <si>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</si>
  <si>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</si>
  <si>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</si>
  <si>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</si>
  <si>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</si>
  <si>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</si>
  <si>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</si>
  <si>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</si>
  <si>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</si>
  <si>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</si>
  <si>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</si>
  <si>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</si>
  <si>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</si>
  <si>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</si>
  <si>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</si>
  <si>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</si>
  <si>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</si>
  <si>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</si>
  <si>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</si>
  <si>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</si>
  <si>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</si>
  <si>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注：宣威市审计局无省对下转移支付情况，所以省对下转移支付预算表公开空表。</t>
  </si>
  <si>
    <t>预算09-2表</t>
  </si>
  <si>
    <t>2026年省对下转移支付绩效目标表</t>
  </si>
  <si>
    <t>注：宣威市审计局无省对下转移支付情况，所以省对下转移支付绩效目标表公开空表。</t>
  </si>
  <si>
    <t>预算10表</t>
  </si>
  <si>
    <t>2026年新增资产配置表</t>
  </si>
  <si>
    <t>资产类别</t>
  </si>
  <si>
    <t>资产分类代码.名称</t>
  </si>
  <si>
    <t>资产名称</t>
  </si>
  <si>
    <t>计量单位</t>
  </si>
  <si>
    <t>财政部门批复数（元）</t>
  </si>
  <si>
    <t>单价</t>
  </si>
  <si>
    <t>金额</t>
  </si>
  <si>
    <t>4</t>
  </si>
  <si>
    <t>8</t>
  </si>
  <si>
    <t>设备</t>
  </si>
  <si>
    <t>笔记本电脑</t>
  </si>
  <si>
    <t>A02019900 其他信息化设备</t>
  </si>
  <si>
    <t>音箱设备</t>
  </si>
  <si>
    <t>家具和用品</t>
  </si>
  <si>
    <t>三人沙发</t>
  </si>
  <si>
    <t>无形资产</t>
  </si>
  <si>
    <t>悦审软件</t>
  </si>
  <si>
    <t>注：涉及土地使用权、房屋、公务用车购置，按照现行相关管理制度规定报批，以职能部门审批意见为准。</t>
  </si>
  <si>
    <t>预算11表</t>
  </si>
  <si>
    <t>2026年中央转移支付补助项目支出预算表</t>
  </si>
  <si>
    <t>上级补助</t>
  </si>
  <si>
    <t>注：按现行会计核算体系，宣威市审计局无中央转移支付补助项目支出，所以中央转移支付补助项目支出预算表公开空表。</t>
  </si>
  <si>
    <t>预算12表</t>
  </si>
  <si>
    <t>2026年部门项目支出中期规划预算表</t>
  </si>
  <si>
    <t>项目级次</t>
  </si>
  <si>
    <t>2026年</t>
  </si>
  <si>
    <t>2027年</t>
  </si>
  <si>
    <t>2028年</t>
  </si>
  <si>
    <t>311 专项业务类</t>
  </si>
  <si>
    <t>本级</t>
  </si>
  <si>
    <t>312 民生类</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</si>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</sst>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8" formatCode="#,##0.00;\-#,##0.00;;@"/>
    <numFmt numFmtId="179" formatCode="hh:mm:ss"/>
    <numFmt numFmtId="180" formatCode="yyyy/mm/dd"/>
    <numFmt numFmtId="181" formatCode="yyyy/mm/dd\ hh:mm:ss"/>
    <numFmt numFmtId="182" formatCode="#,##0;\-#,##0;;@"/>
  </numFmts>
  <fonts count="23">
    <font>
      <sz val="11"/>
      <color theme="1"/>
      <name val="宋体"/>
      <charset val="134"/>
      <scheme val="minor"/>
    </font>
    <font>
      <sz val="10"/>
      <color rgb="FF000000"/>
      <name val="宋体"/>
      <family val="3"/>
      <charset val="134"/>
    </font>
    <font>
      <b/>
      <sz val="21"/>
      <color rgb="FF000000"/>
      <name val="宋体"/>
      <family val="3"/>
      <charset val="134"/>
    </font>
    <font>
      <sz val="9"/>
      <color rgb="FF000000"/>
      <name val="宋体"/>
      <family val="3"/>
      <charset val="134"/>
    </font>
    <font>
      <sz val="11"/>
      <color rgb="FF000000"/>
      <name val="宋体"/>
      <family val="3"/>
      <charset val="134"/>
    </font>
    <font>
      <sz val="9"/>
      <color theme="1"/>
      <name val="宋体"/>
      <family val="3"/>
      <charset val="134"/>
    </font>
    <font>
      <b/>
      <sz val="23"/>
      <color rgb="FF000000"/>
      <name val="宋体"/>
      <family val="3"/>
      <charset val="134"/>
    </font>
    <font>
      <sz val="10"/>
      <color theme="1"/>
      <name val="宋体"/>
      <family val="3"/>
      <charset val="134"/>
      <scheme val="minor"/>
    </font>
    <font>
      <sz val="9"/>
      <name val="宋体"/>
      <family val="3"/>
      <charset val="134"/>
    </font>
    <font>
      <b/>
      <sz val="19.5"/>
      <name val="宋体"/>
      <family val="3"/>
      <charset val="134"/>
    </font>
    <font>
      <sz val="10.5"/>
      <name val="宋体"/>
      <family val="3"/>
      <charset val="134"/>
    </font>
    <font>
      <sz val="9"/>
      <name val="SimSun"/>
      <charset val="134"/>
    </font>
    <font>
      <b/>
      <sz val="22"/>
      <color rgb="FF000000"/>
      <name val="宋体"/>
      <family val="3"/>
      <charset val="134"/>
    </font>
    <font>
      <sz val="10.5"/>
      <color rgb="FF000000"/>
      <name val="宋体"/>
      <family val="3"/>
      <charset val="134"/>
    </font>
    <font>
      <sz val="11"/>
      <color theme="1"/>
      <name val="宋体"/>
      <family val="3"/>
      <charset val="134"/>
    </font>
    <font>
      <sz val="9.75"/>
      <color rgb="FF000000"/>
      <name val="SimSun"/>
      <charset val="134"/>
    </font>
    <font>
      <b/>
      <sz val="18"/>
      <color rgb="FF000000"/>
      <name val="SimSun"/>
      <charset val="134"/>
    </font>
    <font>
      <sz val="12"/>
      <color rgb="FF000000"/>
      <name val="宋体"/>
      <family val="3"/>
      <charset val="134"/>
    </font>
    <font>
      <b/>
      <sz val="20"/>
      <color rgb="FF000000"/>
      <name val="宋体"/>
      <family val="3"/>
      <charset val="134"/>
    </font>
    <font>
      <b/>
      <sz val="11"/>
      <color rgb="FF000000"/>
      <name val="宋体"/>
      <family val="3"/>
      <charset val="134"/>
    </font>
    <font>
      <b/>
      <sz val="9"/>
      <color rgb="FF000000"/>
      <name val="宋体"/>
      <family val="3"/>
      <charset val="134"/>
    </font>
    <font>
      <sz val="10"/>
      <color theme="1"/>
      <name val="宋体"/>
      <family val="3"/>
      <charset val="134"/>
    </font>
    <font>
      <sz val="9"/>
      <name val="宋体"/>
      <family val="3"/>
      <charset val="134"/>
      <scheme val="minor"/>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s>
  <cellStyleXfs count="9">
    <xf numFmtId="0" fontId="0" fillId="0" borderId="0"/>
    <xf numFmtId="178" fontId="8" fillId="0" borderId="7">
      <alignment horizontal="right" vertical="center"/>
    </xf>
    <xf numFmtId="49" fontId="8" fillId="0" borderId="7">
      <alignment horizontal="left" vertical="center" wrapText="1"/>
    </xf>
    <xf numFmtId="178" fontId="8" fillId="0" borderId="7">
      <alignment horizontal="right" vertical="center"/>
    </xf>
    <xf numFmtId="179" fontId="8" fillId="0" borderId="7">
      <alignment horizontal="right" vertical="center"/>
    </xf>
    <xf numFmtId="180" fontId="8" fillId="0" borderId="7">
      <alignment horizontal="right" vertical="center"/>
    </xf>
    <xf numFmtId="181" fontId="8" fillId="0" borderId="7">
      <alignment horizontal="right" vertical="center"/>
    </xf>
    <xf numFmtId="10" fontId="8" fillId="0" borderId="7">
      <alignment horizontal="right" vertical="center"/>
    </xf>
    <xf numFmtId="182" fontId="8" fillId="0" borderId="7">
      <alignment horizontal="right" vertical="center"/>
    </xf>
  </cellStyleXfs>
  <cellXfs count="198">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8" fontId="5" fillId="0" borderId="7" xfId="3" applyFont="1">
      <alignment horizontal="right" vertical="center"/>
    </xf>
    <xf numFmtId="49" fontId="5" fillId="0" borderId="7" xfId="2" applyFont="1">
      <alignment horizontal="left" vertical="center" wrapText="1"/>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7" fillId="0" borderId="0" xfId="0" applyFont="1"/>
    <xf numFmtId="49" fontId="8" fillId="0" borderId="0" xfId="2" applyBorder="1">
      <alignment horizontal="left" vertical="center" wrapText="1"/>
    </xf>
    <xf numFmtId="49" fontId="8" fillId="0" borderId="0" xfId="2" applyBorder="1" applyAlignment="1">
      <alignment horizontal="right" vertical="center" wrapText="1"/>
    </xf>
    <xf numFmtId="49" fontId="10" fillId="0" borderId="7" xfId="2" applyFont="1" applyAlignment="1">
      <alignment horizontal="center" vertical="center" wrapText="1"/>
    </xf>
    <xf numFmtId="49" fontId="11" fillId="0" borderId="7" xfId="2" applyFont="1" applyAlignment="1">
      <alignment horizontal="center" vertical="center" wrapText="1"/>
    </xf>
    <xf numFmtId="49" fontId="10" fillId="0" borderId="7" xfId="2" applyFont="1">
      <alignment horizontal="left" vertical="center" wrapText="1"/>
    </xf>
    <xf numFmtId="182" fontId="8" fillId="0" borderId="7" xfId="8">
      <alignment horizontal="right" vertical="center"/>
    </xf>
    <xf numFmtId="178" fontId="8" fillId="0" borderId="7" xfId="3">
      <alignment horizontal="right" vertical="center"/>
    </xf>
    <xf numFmtId="49" fontId="10" fillId="0" borderId="7" xfId="2" applyFont="1" applyAlignment="1">
      <alignment horizontal="left" vertical="center" wrapText="1" indent="1"/>
    </xf>
    <xf numFmtId="0" fontId="3" fillId="0" borderId="0" xfId="0" applyFont="1" applyAlignment="1" applyProtection="1">
      <alignment horizontal="right"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8"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0" xfId="0" applyFont="1" applyAlignment="1">
      <alignment horizontal="righ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82" fontId="5" fillId="0" borderId="7" xfId="8"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3" fillId="0" borderId="7" xfId="0" applyFont="1" applyBorder="1" applyAlignment="1">
      <alignment horizontal="left" vertical="center" wrapText="1" indent="1"/>
    </xf>
    <xf numFmtId="0" fontId="1" fillId="0" borderId="0" xfId="0" applyFont="1" applyAlignment="1">
      <alignment vertical="top"/>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4" fillId="0" borderId="14" xfId="0" applyFont="1" applyBorder="1" applyAlignment="1" applyProtection="1">
      <alignment horizontal="center" vertical="center" wrapText="1"/>
      <protection locked="0"/>
    </xf>
    <xf numFmtId="0" fontId="4" fillId="0" borderId="14" xfId="0" applyFont="1" applyBorder="1" applyAlignment="1">
      <alignment horizontal="center" vertical="center"/>
    </xf>
    <xf numFmtId="0" fontId="15" fillId="0" borderId="14" xfId="0" applyFont="1" applyBorder="1" applyAlignment="1">
      <alignment horizontal="center"/>
    </xf>
    <xf numFmtId="49" fontId="5" fillId="0" borderId="14" xfId="2" applyFont="1" applyBorder="1">
      <alignment horizontal="left" vertical="center" wrapText="1"/>
    </xf>
    <xf numFmtId="49" fontId="5" fillId="0" borderId="14" xfId="0" applyNumberFormat="1" applyFont="1" applyBorder="1" applyAlignment="1">
      <alignment horizontal="left" vertical="center" wrapText="1"/>
    </xf>
    <xf numFmtId="178" fontId="5" fillId="0" borderId="14" xfId="3" applyFont="1" applyBorder="1">
      <alignment horizontal="right" vertical="center"/>
    </xf>
    <xf numFmtId="49" fontId="5" fillId="0" borderId="14" xfId="2" applyFont="1" applyBorder="1" applyAlignment="1">
      <alignment horizontal="left" vertical="center" wrapText="1" indent="1"/>
    </xf>
    <xf numFmtId="49" fontId="5" fillId="0" borderId="14" xfId="2" applyFont="1" applyBorder="1" applyAlignment="1">
      <alignment horizontal="left" vertical="center" wrapText="1" indent="2"/>
    </xf>
    <xf numFmtId="0" fontId="1" fillId="0" borderId="14" xfId="0" applyFont="1" applyBorder="1" applyAlignment="1" applyProtection="1">
      <alignment horizontal="center" vertical="center" wrapText="1"/>
      <protection locked="0"/>
    </xf>
    <xf numFmtId="0" fontId="3" fillId="0" borderId="14" xfId="0" applyFont="1" applyBorder="1" applyAlignment="1">
      <alignment horizontal="left" vertical="center"/>
    </xf>
    <xf numFmtId="0" fontId="1" fillId="0" borderId="0" xfId="0" applyFont="1" applyAlignment="1">
      <alignment horizontal="center" wrapText="1"/>
    </xf>
    <xf numFmtId="0" fontId="17" fillId="0" borderId="14" xfId="0" applyFont="1" applyBorder="1" applyAlignment="1">
      <alignment horizontal="center" vertical="center" wrapText="1"/>
    </xf>
    <xf numFmtId="4" fontId="3" fillId="0" borderId="14" xfId="0" applyNumberFormat="1" applyFont="1" applyBorder="1" applyAlignment="1">
      <alignment horizontal="right" vertical="center"/>
    </xf>
    <xf numFmtId="49" fontId="4" fillId="0" borderId="14" xfId="0" applyNumberFormat="1" applyFont="1" applyBorder="1" applyAlignment="1">
      <alignment horizontal="center" vertical="center"/>
    </xf>
    <xf numFmtId="0" fontId="3" fillId="0" borderId="14" xfId="0" applyFont="1" applyBorder="1" applyAlignment="1">
      <alignment horizontal="left" vertical="center" wrapText="1"/>
    </xf>
    <xf numFmtId="0" fontId="3" fillId="0" borderId="14" xfId="0" applyFont="1" applyBorder="1" applyAlignment="1">
      <alignment horizontal="left" vertical="center" wrapText="1" indent="1"/>
    </xf>
    <xf numFmtId="0" fontId="3" fillId="0" borderId="14" xfId="0" applyFont="1" applyBorder="1" applyAlignment="1">
      <alignment horizontal="left" vertical="center" wrapText="1" indent="2"/>
    </xf>
    <xf numFmtId="0" fontId="1" fillId="0" borderId="14" xfId="0" applyFont="1" applyBorder="1" applyAlignment="1">
      <alignment horizontal="center" vertical="center"/>
    </xf>
    <xf numFmtId="0" fontId="19" fillId="0" borderId="0" xfId="0" applyFont="1" applyAlignment="1">
      <alignment horizontal="center" vertical="center"/>
    </xf>
    <xf numFmtId="0" fontId="4" fillId="0" borderId="14" xfId="0" applyFont="1" applyBorder="1" applyAlignment="1" applyProtection="1">
      <alignment horizontal="center" vertical="center"/>
      <protection locked="0"/>
    </xf>
    <xf numFmtId="0" fontId="20" fillId="0" borderId="14" xfId="0" applyFont="1" applyBorder="1" applyAlignment="1">
      <alignment vertical="center"/>
    </xf>
    <xf numFmtId="4" fontId="20" fillId="0" borderId="14" xfId="0" applyNumberFormat="1" applyFont="1" applyBorder="1" applyAlignment="1" applyProtection="1">
      <alignment horizontal="right" vertical="center"/>
      <protection locked="0"/>
    </xf>
    <xf numFmtId="49" fontId="20" fillId="0" borderId="14" xfId="2" applyFont="1" applyBorder="1">
      <alignment horizontal="left" vertical="center" wrapText="1"/>
    </xf>
    <xf numFmtId="0" fontId="5" fillId="0" borderId="14" xfId="0" applyFont="1" applyBorder="1" applyAlignment="1">
      <alignment vertical="center"/>
    </xf>
    <xf numFmtId="4" fontId="3" fillId="0" borderId="14" xfId="0" applyNumberFormat="1" applyFont="1" applyBorder="1" applyAlignment="1" applyProtection="1">
      <alignment horizontal="right" vertical="center"/>
      <protection locked="0"/>
    </xf>
    <xf numFmtId="0" fontId="3" fillId="0" borderId="14" xfId="0" applyFont="1" applyBorder="1" applyAlignment="1">
      <alignment vertical="center"/>
    </xf>
    <xf numFmtId="4" fontId="20" fillId="0" borderId="14" xfId="0" applyNumberFormat="1" applyFont="1" applyBorder="1" applyAlignment="1">
      <alignment horizontal="right" vertical="center"/>
    </xf>
    <xf numFmtId="0" fontId="20" fillId="0" borderId="14" xfId="0" applyFont="1" applyBorder="1" applyAlignment="1">
      <alignment horizontal="center" vertical="center"/>
    </xf>
    <xf numFmtId="0" fontId="5" fillId="0" borderId="14" xfId="0" applyFont="1" applyBorder="1" applyAlignment="1">
      <alignment horizontal="left" vertical="center"/>
    </xf>
    <xf numFmtId="0" fontId="20" fillId="0" borderId="14" xfId="0" applyFont="1" applyBorder="1" applyAlignment="1" applyProtection="1">
      <alignment horizontal="center" vertical="center"/>
      <protection locked="0"/>
    </xf>
    <xf numFmtId="178" fontId="5" fillId="0" borderId="0" xfId="3" applyFont="1" applyBorder="1">
      <alignment horizontal="right" vertical="center"/>
    </xf>
    <xf numFmtId="0" fontId="1" fillId="0" borderId="0" xfId="0" applyFont="1" applyProtection="1">
      <protection locked="0"/>
    </xf>
    <xf numFmtId="0" fontId="4" fillId="0" borderId="0" xfId="0" applyFont="1" applyProtection="1">
      <protection locked="0"/>
    </xf>
    <xf numFmtId="0" fontId="1" fillId="0" borderId="14"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4" xfId="0" applyFont="1" applyBorder="1" applyAlignment="1" applyProtection="1">
      <alignment horizontal="right" vertical="center"/>
      <protection locked="0"/>
    </xf>
    <xf numFmtId="0" fontId="20" fillId="0" borderId="14" xfId="0" applyFont="1" applyBorder="1" applyAlignment="1">
      <alignment horizontal="left" vertical="center"/>
    </xf>
    <xf numFmtId="178" fontId="20" fillId="0" borderId="14" xfId="0" applyNumberFormat="1" applyFont="1" applyBorder="1" applyAlignment="1">
      <alignment horizontal="right" vertical="center"/>
    </xf>
    <xf numFmtId="0" fontId="12" fillId="0" borderId="0" xfId="0" applyFont="1" applyAlignment="1">
      <alignment horizontal="center" vertical="center"/>
    </xf>
    <xf numFmtId="0" fontId="6" fillId="0" borderId="0" xfId="0" applyFont="1" applyAlignment="1">
      <alignment horizontal="center" vertical="top"/>
    </xf>
    <xf numFmtId="0" fontId="3" fillId="0" borderId="0" xfId="0" applyFont="1" applyAlignment="1">
      <alignment horizontal="left" vertical="center"/>
    </xf>
    <xf numFmtId="0" fontId="19" fillId="0" borderId="0" xfId="0" applyFont="1" applyAlignment="1">
      <alignment horizontal="center" vertical="center"/>
    </xf>
    <xf numFmtId="0" fontId="4" fillId="0" borderId="14" xfId="0" applyFont="1" applyBorder="1" applyAlignment="1">
      <alignment horizontal="center" vertical="center"/>
    </xf>
    <xf numFmtId="0" fontId="1" fillId="0" borderId="0" xfId="0" applyFont="1" applyAlignment="1" applyProtection="1">
      <alignment horizontal="right" vertical="center"/>
      <protection locked="0"/>
    </xf>
    <xf numFmtId="0" fontId="0" fillId="0" borderId="0" xfId="0"/>
    <xf numFmtId="0" fontId="12" fillId="0" borderId="0" xfId="0" applyFont="1" applyAlignment="1" applyProtection="1">
      <alignment horizontal="center" vertical="center"/>
      <protection locked="0"/>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0" xfId="0" applyFont="1"/>
    <xf numFmtId="0" fontId="1" fillId="0" borderId="0" xfId="0" applyFont="1" applyAlignment="1" applyProtection="1">
      <alignment horizontal="right"/>
      <protection locked="0"/>
    </xf>
    <xf numFmtId="0" fontId="1" fillId="0" borderId="14" xfId="0" applyFont="1" applyBorder="1" applyAlignment="1" applyProtection="1">
      <alignment horizontal="center" vertical="center" wrapText="1"/>
      <protection locked="0"/>
    </xf>
    <xf numFmtId="0" fontId="1" fillId="0" borderId="14" xfId="0" applyFont="1" applyBorder="1" applyAlignment="1">
      <alignment horizontal="center" vertical="center" wrapText="1"/>
    </xf>
    <xf numFmtId="0" fontId="1" fillId="0" borderId="14" xfId="0" applyFont="1" applyBorder="1" applyAlignment="1" applyProtection="1">
      <alignment horizontal="center" vertical="center"/>
      <protection locked="0"/>
    </xf>
    <xf numFmtId="0" fontId="1" fillId="0" borderId="14" xfId="0" applyFont="1" applyBorder="1" applyAlignment="1">
      <alignment horizontal="center" vertical="center"/>
    </xf>
    <xf numFmtId="0" fontId="21" fillId="0" borderId="14" xfId="0" applyFont="1" applyBorder="1" applyAlignment="1">
      <alignment horizontal="center" vertical="center" wrapText="1"/>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4" fillId="0" borderId="0" xfId="0" applyFont="1" applyAlignment="1">
      <alignment wrapText="1"/>
    </xf>
    <xf numFmtId="0" fontId="4" fillId="0" borderId="14" xfId="0" applyFont="1" applyBorder="1" applyAlignment="1">
      <alignment horizontal="center" vertical="center" wrapText="1"/>
    </xf>
    <xf numFmtId="0" fontId="18"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14" xfId="0" applyFont="1" applyBorder="1" applyAlignment="1" applyProtection="1">
      <alignment horizontal="center" vertical="center"/>
      <protection locked="0"/>
    </xf>
    <xf numFmtId="0" fontId="2" fillId="0" borderId="0" xfId="0" applyFont="1" applyAlignment="1">
      <alignment horizontal="center" vertical="center"/>
    </xf>
    <xf numFmtId="49" fontId="4" fillId="0" borderId="14" xfId="0" applyNumberFormat="1" applyFont="1" applyBorder="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wrapText="1"/>
    </xf>
    <xf numFmtId="0" fontId="1" fillId="0" borderId="0" xfId="0" applyFont="1" applyAlignment="1">
      <alignment wrapText="1"/>
    </xf>
    <xf numFmtId="0" fontId="4" fillId="0" borderId="0" xfId="0" applyFont="1" applyAlignment="1">
      <alignment horizontal="left" vertical="center"/>
    </xf>
    <xf numFmtId="0" fontId="14" fillId="0" borderId="14" xfId="0" applyFont="1" applyBorder="1" applyAlignment="1">
      <alignment horizontal="center" vertical="center"/>
    </xf>
    <xf numFmtId="0" fontId="3" fillId="0" borderId="14" xfId="0" applyFont="1" applyBorder="1" applyAlignment="1">
      <alignment horizontal="left" vertical="center"/>
    </xf>
    <xf numFmtId="0" fontId="4" fillId="0" borderId="14" xfId="0" applyFont="1" applyBorder="1" applyAlignment="1" applyProtection="1">
      <alignment horizontal="center" vertical="center" wrapText="1"/>
      <protection locked="0"/>
    </xf>
    <xf numFmtId="0" fontId="14" fillId="0" borderId="14" xfId="0" applyFont="1" applyBorder="1" applyAlignment="1">
      <alignment horizontal="center" vertical="center" wrapText="1"/>
    </xf>
    <xf numFmtId="0" fontId="5" fillId="0" borderId="0" xfId="0" applyFont="1" applyAlignment="1">
      <alignment horizontal="left" vertical="center"/>
    </xf>
    <xf numFmtId="0" fontId="4" fillId="0" borderId="7" xfId="0" applyFont="1" applyBorder="1" applyAlignment="1">
      <alignment horizontal="center" vertical="center"/>
    </xf>
    <xf numFmtId="0" fontId="14"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6" xfId="0" applyFont="1" applyBorder="1" applyAlignment="1">
      <alignment horizontal="center" vertical="center"/>
    </xf>
    <xf numFmtId="0" fontId="13" fillId="0" borderId="7" xfId="0" applyFont="1" applyBorder="1" applyAlignment="1">
      <alignment horizontal="left" vertical="center" wrapText="1" indent="2"/>
    </xf>
    <xf numFmtId="0" fontId="13" fillId="0" borderId="7" xfId="0" applyFont="1" applyBorder="1" applyAlignment="1" applyProtection="1">
      <alignment horizontal="left" vertical="center" wrapText="1"/>
      <protection locked="0"/>
    </xf>
    <xf numFmtId="0" fontId="4" fillId="0" borderId="1" xfId="0" applyFont="1" applyBorder="1" applyAlignment="1">
      <alignment horizontal="center" vertical="center"/>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7" fillId="0" borderId="0" xfId="0" applyFont="1"/>
    <xf numFmtId="0" fontId="12"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righ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lignment horizontal="left" vertical="center" wrapText="1"/>
    </xf>
    <xf numFmtId="0" fontId="3" fillId="0" borderId="12" xfId="0" applyFont="1" applyBorder="1" applyAlignment="1">
      <alignment horizontal="left" vertical="center"/>
    </xf>
    <xf numFmtId="0" fontId="1" fillId="0" borderId="0" xfId="0" applyFont="1" applyAlignment="1">
      <alignment horizontal="right" wrapText="1"/>
    </xf>
    <xf numFmtId="49" fontId="9" fillId="0" borderId="0" xfId="2" applyFont="1" applyBorder="1" applyAlignment="1">
      <alignment horizontal="center" vertical="center" wrapText="1"/>
    </xf>
    <xf numFmtId="49" fontId="10" fillId="0" borderId="7" xfId="2" applyFont="1" applyAlignment="1">
      <alignment horizontal="center" vertical="center" wrapText="1"/>
    </xf>
    <xf numFmtId="49" fontId="10" fillId="0" borderId="7" xfId="2" applyFont="1">
      <alignment horizontal="left" vertical="center" wrapText="1"/>
    </xf>
    <xf numFmtId="182" fontId="8" fillId="0" borderId="7" xfId="0" applyNumberFormat="1" applyFont="1" applyBorder="1" applyAlignment="1">
      <alignment horizontal="left" vertical="center"/>
    </xf>
    <xf numFmtId="178" fontId="8" fillId="0" borderId="7" xfId="0" applyNumberFormat="1" applyFont="1" applyBorder="1" applyAlignment="1">
      <alignment horizontal="left" vertical="center"/>
    </xf>
    <xf numFmtId="0" fontId="4" fillId="0" borderId="5" xfId="0" applyFont="1" applyBorder="1" applyAlignment="1">
      <alignment horizontal="center"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cellXfs>
  <cellStyles count="9">
    <cellStyle name="DateStyle" xfId="5" xr:uid="{00000000-0005-0000-0000-000035000000}"/>
    <cellStyle name="DateTimeStyle" xfId="6" xr:uid="{00000000-0005-0000-0000-000036000000}"/>
    <cellStyle name="IntegralNumberStyle" xfId="8" xr:uid="{00000000-0005-0000-0000-000038000000}"/>
    <cellStyle name="MoneyStyle" xfId="3" xr:uid="{00000000-0005-0000-0000-000033000000}"/>
    <cellStyle name="NumberStyle" xfId="1" xr:uid="{00000000-0005-0000-0000-000031000000}"/>
    <cellStyle name="PercentStyle" xfId="7" xr:uid="{00000000-0005-0000-0000-000037000000}"/>
    <cellStyle name="TextStyle" xfId="2" xr:uid="{00000000-0005-0000-0000-000032000000}"/>
    <cellStyle name="TimeStyle" xfId="4" xr:uid="{00000000-0005-0000-0000-00003400000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D21"/>
  <sheetViews>
    <sheetView showZeros="0" workbookViewId="0">
      <selection activeCell="A4" sqref="A4:D21"/>
    </sheetView>
  </sheetViews>
  <sheetFormatPr defaultColWidth="8" defaultRowHeight="14.25" customHeight="1"/>
  <cols>
    <col min="1" max="1" width="39.59765625" customWidth="1"/>
    <col min="2" max="2" width="46.33203125" customWidth="1"/>
    <col min="3" max="3" width="40.3984375" customWidth="1"/>
    <col min="4" max="4" width="50.19921875" customWidth="1"/>
  </cols>
  <sheetData>
    <row r="1" spans="1:4" ht="12" customHeight="1">
      <c r="D1" s="59" t="s">
        <v>0</v>
      </c>
    </row>
    <row r="2" spans="1:4" ht="36" customHeight="1">
      <c r="A2" s="110" t="s">
        <v>1</v>
      </c>
      <c r="B2" s="111"/>
      <c r="C2" s="111"/>
      <c r="D2" s="111"/>
    </row>
    <row r="3" spans="1:4" ht="21" customHeight="1">
      <c r="A3" s="112" t="str">
        <f>"单位名称："&amp;"宣威市审计局"</f>
        <v>单位名称：宣威市审计局</v>
      </c>
      <c r="B3" s="113"/>
      <c r="C3" s="90"/>
      <c r="D3" s="58" t="s">
        <v>2</v>
      </c>
    </row>
    <row r="4" spans="1:4" ht="19.5" customHeight="1">
      <c r="A4" s="114" t="s">
        <v>3</v>
      </c>
      <c r="B4" s="114"/>
      <c r="C4" s="114" t="s">
        <v>4</v>
      </c>
      <c r="D4" s="114"/>
    </row>
    <row r="5" spans="1:4" ht="19.5" customHeight="1">
      <c r="A5" s="114" t="s">
        <v>5</v>
      </c>
      <c r="B5" s="114" t="s">
        <v>6</v>
      </c>
      <c r="C5" s="114" t="s">
        <v>7</v>
      </c>
      <c r="D5" s="114" t="s">
        <v>6</v>
      </c>
    </row>
    <row r="6" spans="1:4" ht="19.5" customHeight="1">
      <c r="A6" s="114"/>
      <c r="B6" s="114"/>
      <c r="C6" s="114"/>
      <c r="D6" s="114"/>
    </row>
    <row r="7" spans="1:4" ht="25.45" customHeight="1">
      <c r="A7" s="81" t="s">
        <v>8</v>
      </c>
      <c r="B7" s="84">
        <v>7932882.9800000004</v>
      </c>
      <c r="C7" s="75" t="str">
        <f>"一"&amp;"、"&amp;"一般公共服务支出"</f>
        <v>一、一般公共服务支出</v>
      </c>
      <c r="D7" s="84">
        <v>6846261.5</v>
      </c>
    </row>
    <row r="8" spans="1:4" ht="25.45" customHeight="1">
      <c r="A8" s="81" t="s">
        <v>9</v>
      </c>
      <c r="B8" s="84"/>
      <c r="C8" s="75" t="str">
        <f>"二"&amp;"、"&amp;"社会保障和就业支出"</f>
        <v>二、社会保障和就业支出</v>
      </c>
      <c r="D8" s="84">
        <v>629443.75</v>
      </c>
    </row>
    <row r="9" spans="1:4" ht="25.45" customHeight="1">
      <c r="A9" s="81" t="s">
        <v>10</v>
      </c>
      <c r="B9" s="84"/>
      <c r="C9" s="75" t="str">
        <f>"三"&amp;"、"&amp;"卫生健康支出"</f>
        <v>三、卫生健康支出</v>
      </c>
      <c r="D9" s="84">
        <v>502026.67</v>
      </c>
    </row>
    <row r="10" spans="1:4" ht="25.45" customHeight="1">
      <c r="A10" s="81" t="s">
        <v>11</v>
      </c>
      <c r="B10" s="96"/>
      <c r="C10" s="75" t="str">
        <f>"四"&amp;"、"&amp;"住房保障支出"</f>
        <v>四、住房保障支出</v>
      </c>
      <c r="D10" s="84">
        <v>491360.18</v>
      </c>
    </row>
    <row r="11" spans="1:4" ht="25.45" customHeight="1">
      <c r="A11" s="81" t="s">
        <v>12</v>
      </c>
      <c r="B11" s="84">
        <v>536209.12</v>
      </c>
      <c r="C11" s="75"/>
      <c r="D11" s="84"/>
    </row>
    <row r="12" spans="1:4" ht="25.45" customHeight="1">
      <c r="A12" s="81" t="s">
        <v>13</v>
      </c>
      <c r="B12" s="96"/>
      <c r="C12" s="75"/>
      <c r="D12" s="84"/>
    </row>
    <row r="13" spans="1:4" ht="25.45" customHeight="1">
      <c r="A13" s="81" t="s">
        <v>14</v>
      </c>
      <c r="B13" s="96"/>
      <c r="C13" s="75"/>
      <c r="D13" s="84"/>
    </row>
    <row r="14" spans="1:4" ht="25.45" customHeight="1">
      <c r="A14" s="81" t="s">
        <v>15</v>
      </c>
      <c r="B14" s="96"/>
      <c r="C14" s="75"/>
      <c r="D14" s="84"/>
    </row>
    <row r="15" spans="1:4" ht="25.45" customHeight="1">
      <c r="A15" s="81" t="s">
        <v>16</v>
      </c>
      <c r="B15" s="96"/>
      <c r="C15" s="75"/>
      <c r="D15" s="84"/>
    </row>
    <row r="16" spans="1:4" ht="25.45" customHeight="1">
      <c r="A16" s="81" t="s">
        <v>17</v>
      </c>
      <c r="B16" s="84">
        <v>536209.12</v>
      </c>
      <c r="C16" s="75"/>
      <c r="D16" s="84"/>
    </row>
    <row r="17" spans="1:4" ht="25.45" customHeight="1">
      <c r="A17" s="99" t="s">
        <v>18</v>
      </c>
      <c r="B17" s="98">
        <v>8469092.0999999996</v>
      </c>
      <c r="C17" s="99" t="s">
        <v>19</v>
      </c>
      <c r="D17" s="98">
        <v>8469092.0999999996</v>
      </c>
    </row>
    <row r="18" spans="1:4" ht="25.45" customHeight="1">
      <c r="A18" s="108" t="s">
        <v>20</v>
      </c>
      <c r="B18" s="98"/>
      <c r="C18" s="108" t="s">
        <v>21</v>
      </c>
      <c r="D18" s="109"/>
    </row>
    <row r="19" spans="1:4" ht="25.45" customHeight="1">
      <c r="A19" s="100" t="s">
        <v>22</v>
      </c>
      <c r="B19" s="84"/>
      <c r="C19" s="100" t="s">
        <v>22</v>
      </c>
      <c r="D19" s="96"/>
    </row>
    <row r="20" spans="1:4" ht="25.45" customHeight="1">
      <c r="A20" s="100" t="s">
        <v>23</v>
      </c>
      <c r="B20" s="84"/>
      <c r="C20" s="100" t="s">
        <v>23</v>
      </c>
      <c r="D20" s="96"/>
    </row>
    <row r="21" spans="1:4" ht="25.45" customHeight="1">
      <c r="A21" s="101" t="s">
        <v>24</v>
      </c>
      <c r="B21" s="98">
        <v>8469092.0999999996</v>
      </c>
      <c r="C21" s="99" t="s">
        <v>25</v>
      </c>
      <c r="D21" s="93">
        <v>8469092.0999999996</v>
      </c>
    </row>
  </sheetData>
  <mergeCells count="8">
    <mergeCell ref="A2:D2"/>
    <mergeCell ref="A3:B3"/>
    <mergeCell ref="A4:B4"/>
    <mergeCell ref="C4:D4"/>
    <mergeCell ref="A5:A6"/>
    <mergeCell ref="B5:B6"/>
    <mergeCell ref="C5:C6"/>
    <mergeCell ref="D5:D6"/>
  </mergeCells>
  <phoneticPr fontId="22" type="noConversion"/>
  <printOptions horizontalCentered="1"/>
  <pageMargins left="0.75138888888888899" right="0.75138888888888899" top="1" bottom="1" header="0.5" footer="0.5"/>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Right="0"/>
    <pageSetUpPr fitToPage="1"/>
  </sheetPr>
  <dimension ref="A1:F10"/>
  <sheetViews>
    <sheetView showZeros="0" workbookViewId="0">
      <selection activeCell="A9" sqref="A9:F9"/>
    </sheetView>
  </sheetViews>
  <sheetFormatPr defaultColWidth="9.1328125" defaultRowHeight="14.25" customHeight="1"/>
  <cols>
    <col min="1" max="1" width="29" customWidth="1"/>
    <col min="2" max="2" width="28.59765625" customWidth="1"/>
    <col min="3" max="3" width="31.59765625" customWidth="1"/>
    <col min="4" max="6" width="33.46484375" customWidth="1"/>
  </cols>
  <sheetData>
    <row r="1" spans="1:6" ht="15.75" customHeight="1">
      <c r="F1" s="36" t="s">
        <v>284</v>
      </c>
    </row>
    <row r="2" spans="1:6" ht="28.5" customHeight="1">
      <c r="A2" s="118" t="s">
        <v>285</v>
      </c>
      <c r="B2" s="118"/>
      <c r="C2" s="118"/>
      <c r="D2" s="118"/>
      <c r="E2" s="118"/>
      <c r="F2" s="118"/>
    </row>
    <row r="3" spans="1:6" ht="15" customHeight="1">
      <c r="A3" s="65" t="str">
        <f>"单位名称："&amp;"宣威市审计局"</f>
        <v>单位名称：宣威市审计局</v>
      </c>
      <c r="B3" s="66"/>
      <c r="C3" s="66"/>
      <c r="D3" s="37"/>
      <c r="E3" s="37"/>
      <c r="F3" s="67" t="s">
        <v>2</v>
      </c>
    </row>
    <row r="4" spans="1:6" ht="18.75" customHeight="1">
      <c r="A4" s="157" t="s">
        <v>129</v>
      </c>
      <c r="B4" s="157" t="s">
        <v>49</v>
      </c>
      <c r="C4" s="157" t="s">
        <v>50</v>
      </c>
      <c r="D4" s="164" t="s">
        <v>286</v>
      </c>
      <c r="E4" s="145"/>
      <c r="F4" s="145"/>
    </row>
    <row r="5" spans="1:6" ht="30" customHeight="1">
      <c r="A5" s="161"/>
      <c r="B5" s="161"/>
      <c r="C5" s="161"/>
      <c r="D5" s="7" t="s">
        <v>30</v>
      </c>
      <c r="E5" s="41" t="s">
        <v>58</v>
      </c>
      <c r="F5" s="41" t="s">
        <v>59</v>
      </c>
    </row>
    <row r="6" spans="1:6" ht="16.5" customHeight="1">
      <c r="A6" s="41">
        <v>1</v>
      </c>
      <c r="B6" s="41">
        <v>2</v>
      </c>
      <c r="C6" s="41">
        <v>3</v>
      </c>
      <c r="D6" s="41">
        <v>4</v>
      </c>
      <c r="E6" s="41">
        <v>5</v>
      </c>
      <c r="F6" s="41">
        <v>6</v>
      </c>
    </row>
    <row r="7" spans="1:6" ht="20.25" customHeight="1">
      <c r="A7" s="17"/>
      <c r="B7" s="17"/>
      <c r="C7" s="17"/>
      <c r="D7" s="13"/>
      <c r="E7" s="13"/>
      <c r="F7" s="13"/>
    </row>
    <row r="8" spans="1:6" ht="17.25" customHeight="1">
      <c r="A8" s="165" t="s">
        <v>95</v>
      </c>
      <c r="B8" s="166"/>
      <c r="C8" s="166" t="s">
        <v>95</v>
      </c>
      <c r="D8" s="13"/>
      <c r="E8" s="13"/>
      <c r="F8" s="13"/>
    </row>
    <row r="9" spans="1:6" ht="14.25" customHeight="1">
      <c r="A9" s="167" t="s">
        <v>287</v>
      </c>
      <c r="B9" s="167"/>
      <c r="C9" s="167"/>
      <c r="D9" s="167"/>
      <c r="E9" s="167"/>
      <c r="F9" s="167"/>
    </row>
    <row r="10" spans="1:6" ht="14.25" customHeight="1">
      <c r="A10" s="18"/>
      <c r="B10" s="18"/>
      <c r="C10" s="18"/>
      <c r="D10" s="18"/>
      <c r="E10" s="18"/>
      <c r="F10" s="18"/>
    </row>
  </sheetData>
  <mergeCells count="7">
    <mergeCell ref="A2:F2"/>
    <mergeCell ref="D4:F4"/>
    <mergeCell ref="A8:C8"/>
    <mergeCell ref="A9:F9"/>
    <mergeCell ref="A4:A5"/>
    <mergeCell ref="B4:B5"/>
    <mergeCell ref="C4:C5"/>
  </mergeCells>
  <phoneticPr fontId="22" type="noConversion"/>
  <printOptions horizontalCentered="1"/>
  <pageMargins left="0.75138888888888899" right="0.75138888888888899" top="1" bottom="1" header="0.5" footer="0.5"/>
  <pageSetup paperSize="9" scale="6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Right="0"/>
    <pageSetUpPr fitToPage="1"/>
  </sheetPr>
  <dimension ref="A1:Q24"/>
  <sheetViews>
    <sheetView showZeros="0" topLeftCell="B9" workbookViewId="0">
      <selection activeCell="G20" sqref="G20:G23"/>
    </sheetView>
  </sheetViews>
  <sheetFormatPr defaultColWidth="9.1328125" defaultRowHeight="14.25" customHeight="1"/>
  <cols>
    <col min="1" max="1" width="39.1328125" customWidth="1"/>
    <col min="2" max="2" width="21.73046875" customWidth="1"/>
    <col min="3" max="3" width="35.265625" customWidth="1"/>
    <col min="4" max="4" width="7.73046875" customWidth="1"/>
    <col min="5" max="5" width="10.265625" customWidth="1"/>
    <col min="6" max="11" width="14.73046875" customWidth="1"/>
    <col min="12" max="16" width="12.59765625" customWidth="1"/>
    <col min="17" max="17" width="10.3984375" customWidth="1"/>
  </cols>
  <sheetData>
    <row r="1" spans="1:17" ht="13.5" customHeight="1">
      <c r="O1" s="27"/>
      <c r="P1" s="27"/>
      <c r="Q1" s="58" t="s">
        <v>288</v>
      </c>
    </row>
    <row r="2" spans="1:17" ht="27.75" customHeight="1">
      <c r="A2" s="168" t="s">
        <v>289</v>
      </c>
      <c r="B2" s="118"/>
      <c r="C2" s="118"/>
      <c r="D2" s="118"/>
      <c r="E2" s="118"/>
      <c r="F2" s="118"/>
      <c r="G2" s="118"/>
      <c r="H2" s="118"/>
      <c r="I2" s="118"/>
      <c r="J2" s="118"/>
      <c r="K2" s="119"/>
      <c r="L2" s="118"/>
      <c r="M2" s="118"/>
      <c r="N2" s="118"/>
      <c r="O2" s="119"/>
      <c r="P2" s="119"/>
      <c r="Q2" s="118"/>
    </row>
    <row r="3" spans="1:17" ht="18.75" customHeight="1">
      <c r="A3" s="112" t="str">
        <f>"单位名称："&amp;"宣威市审计局"</f>
        <v>单位名称：宣威市审计局</v>
      </c>
      <c r="B3" s="120"/>
      <c r="C3" s="120"/>
      <c r="D3" s="120"/>
      <c r="E3" s="120"/>
      <c r="F3" s="120"/>
      <c r="G3" s="3"/>
      <c r="H3" s="3"/>
      <c r="I3" s="3"/>
      <c r="J3" s="3"/>
      <c r="O3" s="40"/>
      <c r="P3" s="40"/>
      <c r="Q3" s="59" t="s">
        <v>120</v>
      </c>
    </row>
    <row r="4" spans="1:17" ht="15.75" customHeight="1">
      <c r="A4" s="157" t="s">
        <v>290</v>
      </c>
      <c r="B4" s="180" t="s">
        <v>291</v>
      </c>
      <c r="C4" s="180" t="s">
        <v>292</v>
      </c>
      <c r="D4" s="180" t="s">
        <v>293</v>
      </c>
      <c r="E4" s="180" t="s">
        <v>294</v>
      </c>
      <c r="F4" s="180" t="s">
        <v>295</v>
      </c>
      <c r="G4" s="169" t="s">
        <v>136</v>
      </c>
      <c r="H4" s="169"/>
      <c r="I4" s="169"/>
      <c r="J4" s="169"/>
      <c r="K4" s="170"/>
      <c r="L4" s="169"/>
      <c r="M4" s="169"/>
      <c r="N4" s="169"/>
      <c r="O4" s="171"/>
      <c r="P4" s="170"/>
      <c r="Q4" s="172"/>
    </row>
    <row r="5" spans="1:17" ht="17.25" customHeight="1">
      <c r="A5" s="158"/>
      <c r="B5" s="181"/>
      <c r="C5" s="181"/>
      <c r="D5" s="181"/>
      <c r="E5" s="181"/>
      <c r="F5" s="181"/>
      <c r="G5" s="181" t="s">
        <v>30</v>
      </c>
      <c r="H5" s="181" t="s">
        <v>33</v>
      </c>
      <c r="I5" s="181" t="s">
        <v>296</v>
      </c>
      <c r="J5" s="181" t="s">
        <v>297</v>
      </c>
      <c r="K5" s="182" t="s">
        <v>298</v>
      </c>
      <c r="L5" s="173" t="s">
        <v>299</v>
      </c>
      <c r="M5" s="173"/>
      <c r="N5" s="173"/>
      <c r="O5" s="174"/>
      <c r="P5" s="175"/>
      <c r="Q5" s="176"/>
    </row>
    <row r="6" spans="1:17" ht="54" customHeight="1">
      <c r="A6" s="159"/>
      <c r="B6" s="176"/>
      <c r="C6" s="176"/>
      <c r="D6" s="176"/>
      <c r="E6" s="176"/>
      <c r="F6" s="176"/>
      <c r="G6" s="176"/>
      <c r="H6" s="176" t="s">
        <v>32</v>
      </c>
      <c r="I6" s="176"/>
      <c r="J6" s="176"/>
      <c r="K6" s="183"/>
      <c r="L6" s="49" t="s">
        <v>32</v>
      </c>
      <c r="M6" s="49" t="s">
        <v>43</v>
      </c>
      <c r="N6" s="49" t="s">
        <v>143</v>
      </c>
      <c r="O6" s="51" t="s">
        <v>39</v>
      </c>
      <c r="P6" s="50" t="s">
        <v>40</v>
      </c>
      <c r="Q6" s="49" t="s">
        <v>41</v>
      </c>
    </row>
    <row r="7" spans="1:17" ht="15" customHeight="1">
      <c r="A7" s="9">
        <v>1</v>
      </c>
      <c r="B7" s="60">
        <v>2</v>
      </c>
      <c r="C7" s="60">
        <v>3</v>
      </c>
      <c r="D7" s="60">
        <v>4</v>
      </c>
      <c r="E7" s="60">
        <v>5</v>
      </c>
      <c r="F7" s="60">
        <v>6</v>
      </c>
      <c r="G7" s="61">
        <v>7</v>
      </c>
      <c r="H7" s="61">
        <v>8</v>
      </c>
      <c r="I7" s="61">
        <v>9</v>
      </c>
      <c r="J7" s="61">
        <v>10</v>
      </c>
      <c r="K7" s="61">
        <v>11</v>
      </c>
      <c r="L7" s="61">
        <v>12</v>
      </c>
      <c r="M7" s="61">
        <v>13</v>
      </c>
      <c r="N7" s="61">
        <v>14</v>
      </c>
      <c r="O7" s="61">
        <v>15</v>
      </c>
      <c r="P7" s="61">
        <v>16</v>
      </c>
      <c r="Q7" s="61">
        <v>17</v>
      </c>
    </row>
    <row r="8" spans="1:17" ht="21" customHeight="1">
      <c r="A8" s="52" t="s">
        <v>45</v>
      </c>
      <c r="B8" s="53"/>
      <c r="C8" s="53"/>
      <c r="D8" s="53"/>
      <c r="E8" s="62"/>
      <c r="F8" s="13">
        <v>312100</v>
      </c>
      <c r="G8" s="13">
        <v>427800</v>
      </c>
      <c r="H8" s="13">
        <v>427800</v>
      </c>
      <c r="I8" s="13"/>
      <c r="J8" s="13"/>
      <c r="K8" s="13"/>
      <c r="L8" s="13"/>
      <c r="M8" s="13"/>
      <c r="N8" s="13"/>
      <c r="O8" s="13"/>
      <c r="P8" s="13"/>
      <c r="Q8" s="13"/>
    </row>
    <row r="9" spans="1:17" ht="21" customHeight="1">
      <c r="A9" s="56" t="s">
        <v>45</v>
      </c>
      <c r="B9" s="53"/>
      <c r="C9" s="53"/>
      <c r="D9" s="63"/>
      <c r="E9" s="64"/>
      <c r="F9" s="13">
        <v>312100</v>
      </c>
      <c r="G9" s="13">
        <v>427800</v>
      </c>
      <c r="H9" s="13">
        <v>427800</v>
      </c>
      <c r="I9" s="13"/>
      <c r="J9" s="13"/>
      <c r="K9" s="13"/>
      <c r="L9" s="13"/>
      <c r="M9" s="13"/>
      <c r="N9" s="13"/>
      <c r="O9" s="13"/>
      <c r="P9" s="13"/>
      <c r="Q9" s="13"/>
    </row>
    <row r="10" spans="1:17" ht="21" customHeight="1">
      <c r="A10" s="57" t="s">
        <v>214</v>
      </c>
      <c r="B10" s="53" t="s">
        <v>300</v>
      </c>
      <c r="C10" s="53" t="s">
        <v>301</v>
      </c>
      <c r="D10" s="63" t="s">
        <v>302</v>
      </c>
      <c r="E10" s="64">
        <v>20</v>
      </c>
      <c r="F10" s="13">
        <v>84000</v>
      </c>
      <c r="G10" s="13">
        <v>84000</v>
      </c>
      <c r="H10" s="13">
        <v>84000</v>
      </c>
      <c r="I10" s="13"/>
      <c r="J10" s="13"/>
      <c r="K10" s="13"/>
      <c r="L10" s="13"/>
      <c r="M10" s="13"/>
      <c r="N10" s="13"/>
      <c r="O10" s="13"/>
      <c r="P10" s="13"/>
      <c r="Q10" s="13"/>
    </row>
    <row r="11" spans="1:17" ht="21" customHeight="1">
      <c r="A11" s="57" t="s">
        <v>214</v>
      </c>
      <c r="B11" s="53" t="s">
        <v>303</v>
      </c>
      <c r="C11" s="53" t="s">
        <v>304</v>
      </c>
      <c r="D11" s="63" t="s">
        <v>249</v>
      </c>
      <c r="E11" s="64">
        <v>2</v>
      </c>
      <c r="F11" s="13">
        <v>7000</v>
      </c>
      <c r="G11" s="13">
        <v>7000</v>
      </c>
      <c r="H11" s="13">
        <v>7000</v>
      </c>
      <c r="I11" s="13"/>
      <c r="J11" s="13"/>
      <c r="K11" s="13"/>
      <c r="L11" s="13"/>
      <c r="M11" s="13"/>
      <c r="N11" s="13"/>
      <c r="O11" s="13"/>
      <c r="P11" s="13"/>
      <c r="Q11" s="13"/>
    </row>
    <row r="12" spans="1:17" ht="21" customHeight="1">
      <c r="A12" s="57" t="s">
        <v>214</v>
      </c>
      <c r="B12" s="53" t="s">
        <v>305</v>
      </c>
      <c r="C12" s="53" t="s">
        <v>306</v>
      </c>
      <c r="D12" s="63" t="s">
        <v>307</v>
      </c>
      <c r="E12" s="64">
        <v>1</v>
      </c>
      <c r="F12" s="13"/>
      <c r="G12" s="13">
        <v>9000</v>
      </c>
      <c r="H12" s="13">
        <v>9000</v>
      </c>
      <c r="I12" s="13"/>
      <c r="J12" s="13"/>
      <c r="K12" s="13"/>
      <c r="L12" s="13"/>
      <c r="M12" s="13"/>
      <c r="N12" s="13"/>
      <c r="O12" s="13"/>
      <c r="P12" s="13"/>
      <c r="Q12" s="13"/>
    </row>
    <row r="13" spans="1:17" ht="21" customHeight="1">
      <c r="A13" s="57" t="s">
        <v>214</v>
      </c>
      <c r="B13" s="53" t="s">
        <v>308</v>
      </c>
      <c r="C13" s="53" t="s">
        <v>309</v>
      </c>
      <c r="D13" s="63" t="s">
        <v>310</v>
      </c>
      <c r="E13" s="64">
        <v>30</v>
      </c>
      <c r="F13" s="13"/>
      <c r="G13" s="13">
        <v>72000</v>
      </c>
      <c r="H13" s="13">
        <v>72000</v>
      </c>
      <c r="I13" s="13"/>
      <c r="J13" s="13"/>
      <c r="K13" s="13"/>
      <c r="L13" s="13"/>
      <c r="M13" s="13"/>
      <c r="N13" s="13"/>
      <c r="O13" s="13"/>
      <c r="P13" s="13"/>
      <c r="Q13" s="13"/>
    </row>
    <row r="14" spans="1:17" ht="21" customHeight="1">
      <c r="A14" s="57" t="s">
        <v>214</v>
      </c>
      <c r="B14" s="53" t="s">
        <v>311</v>
      </c>
      <c r="C14" s="53" t="s">
        <v>309</v>
      </c>
      <c r="D14" s="63" t="s">
        <v>310</v>
      </c>
      <c r="E14" s="64">
        <v>2</v>
      </c>
      <c r="F14" s="13"/>
      <c r="G14" s="13">
        <v>8000</v>
      </c>
      <c r="H14" s="13">
        <v>8000</v>
      </c>
      <c r="I14" s="13"/>
      <c r="J14" s="13"/>
      <c r="K14" s="13"/>
      <c r="L14" s="13"/>
      <c r="M14" s="13"/>
      <c r="N14" s="13"/>
      <c r="O14" s="13"/>
      <c r="P14" s="13"/>
      <c r="Q14" s="13"/>
    </row>
    <row r="15" spans="1:17" ht="21" customHeight="1">
      <c r="A15" s="57" t="s">
        <v>214</v>
      </c>
      <c r="B15" s="53" t="s">
        <v>312</v>
      </c>
      <c r="C15" s="53" t="s">
        <v>313</v>
      </c>
      <c r="D15" s="63" t="s">
        <v>307</v>
      </c>
      <c r="E15" s="64">
        <v>1</v>
      </c>
      <c r="F15" s="13">
        <v>15000</v>
      </c>
      <c r="G15" s="13">
        <v>15000</v>
      </c>
      <c r="H15" s="13">
        <v>15000</v>
      </c>
      <c r="I15" s="13"/>
      <c r="J15" s="13"/>
      <c r="K15" s="13"/>
      <c r="L15" s="13"/>
      <c r="M15" s="13"/>
      <c r="N15" s="13"/>
      <c r="O15" s="13"/>
      <c r="P15" s="13"/>
      <c r="Q15" s="13"/>
    </row>
    <row r="16" spans="1:17" ht="21" customHeight="1">
      <c r="A16" s="57" t="s">
        <v>214</v>
      </c>
      <c r="B16" s="53" t="s">
        <v>314</v>
      </c>
      <c r="C16" s="53" t="s">
        <v>315</v>
      </c>
      <c r="D16" s="63" t="s">
        <v>249</v>
      </c>
      <c r="E16" s="64">
        <v>1</v>
      </c>
      <c r="F16" s="13">
        <v>65000</v>
      </c>
      <c r="G16" s="13">
        <v>65000</v>
      </c>
      <c r="H16" s="13">
        <v>65000</v>
      </c>
      <c r="I16" s="13"/>
      <c r="J16" s="13"/>
      <c r="K16" s="13"/>
      <c r="L16" s="13"/>
      <c r="M16" s="13"/>
      <c r="N16" s="13"/>
      <c r="O16" s="13"/>
      <c r="P16" s="13"/>
      <c r="Q16" s="13"/>
    </row>
    <row r="17" spans="1:17" ht="21" customHeight="1">
      <c r="A17" s="57" t="s">
        <v>214</v>
      </c>
      <c r="B17" s="53" t="s">
        <v>316</v>
      </c>
      <c r="C17" s="53" t="s">
        <v>317</v>
      </c>
      <c r="D17" s="63" t="s">
        <v>318</v>
      </c>
      <c r="E17" s="64">
        <v>1</v>
      </c>
      <c r="F17" s="13">
        <v>2000</v>
      </c>
      <c r="G17" s="13">
        <v>2000</v>
      </c>
      <c r="H17" s="13">
        <v>2000</v>
      </c>
      <c r="I17" s="13"/>
      <c r="J17" s="13"/>
      <c r="K17" s="13"/>
      <c r="L17" s="13"/>
      <c r="M17" s="13"/>
      <c r="N17" s="13"/>
      <c r="O17" s="13"/>
      <c r="P17" s="13"/>
      <c r="Q17" s="13"/>
    </row>
    <row r="18" spans="1:17" ht="21" customHeight="1">
      <c r="A18" s="57" t="s">
        <v>214</v>
      </c>
      <c r="B18" s="53" t="s">
        <v>319</v>
      </c>
      <c r="C18" s="53" t="s">
        <v>320</v>
      </c>
      <c r="D18" s="63" t="s">
        <v>307</v>
      </c>
      <c r="E18" s="64">
        <v>3</v>
      </c>
      <c r="F18" s="13"/>
      <c r="G18" s="13">
        <v>18000</v>
      </c>
      <c r="H18" s="13">
        <v>18000</v>
      </c>
      <c r="I18" s="13"/>
      <c r="J18" s="13"/>
      <c r="K18" s="13"/>
      <c r="L18" s="13"/>
      <c r="M18" s="13"/>
      <c r="N18" s="13"/>
      <c r="O18" s="13"/>
      <c r="P18" s="13"/>
      <c r="Q18" s="13"/>
    </row>
    <row r="19" spans="1:17" ht="21" customHeight="1">
      <c r="A19" s="57" t="s">
        <v>214</v>
      </c>
      <c r="B19" s="53" t="s">
        <v>321</v>
      </c>
      <c r="C19" s="53" t="s">
        <v>322</v>
      </c>
      <c r="D19" s="63" t="s">
        <v>310</v>
      </c>
      <c r="E19" s="64">
        <v>1</v>
      </c>
      <c r="F19" s="13">
        <v>30000</v>
      </c>
      <c r="G19" s="13">
        <v>30000</v>
      </c>
      <c r="H19" s="13">
        <v>30000</v>
      </c>
      <c r="I19" s="13"/>
      <c r="J19" s="13"/>
      <c r="K19" s="13"/>
      <c r="L19" s="13"/>
      <c r="M19" s="13"/>
      <c r="N19" s="13"/>
      <c r="O19" s="13"/>
      <c r="P19" s="13"/>
      <c r="Q19" s="13"/>
    </row>
    <row r="20" spans="1:17" ht="21" customHeight="1">
      <c r="A20" s="57" t="s">
        <v>171</v>
      </c>
      <c r="B20" s="53" t="s">
        <v>323</v>
      </c>
      <c r="C20" s="53" t="s">
        <v>324</v>
      </c>
      <c r="D20" s="63" t="s">
        <v>325</v>
      </c>
      <c r="E20" s="64">
        <v>2</v>
      </c>
      <c r="F20" s="13"/>
      <c r="G20" s="13">
        <v>5000</v>
      </c>
      <c r="H20" s="13">
        <v>5000</v>
      </c>
      <c r="I20" s="13"/>
      <c r="J20" s="13"/>
      <c r="K20" s="13"/>
      <c r="L20" s="13"/>
      <c r="M20" s="13"/>
      <c r="N20" s="13"/>
      <c r="O20" s="13"/>
      <c r="P20" s="13"/>
      <c r="Q20" s="13"/>
    </row>
    <row r="21" spans="1:17" ht="21" customHeight="1">
      <c r="A21" s="57" t="s">
        <v>171</v>
      </c>
      <c r="B21" s="53" t="s">
        <v>326</v>
      </c>
      <c r="C21" s="53" t="s">
        <v>327</v>
      </c>
      <c r="D21" s="63" t="s">
        <v>325</v>
      </c>
      <c r="E21" s="64">
        <v>1</v>
      </c>
      <c r="F21" s="13">
        <v>4700</v>
      </c>
      <c r="G21" s="13">
        <v>4700</v>
      </c>
      <c r="H21" s="13">
        <v>4700</v>
      </c>
      <c r="I21" s="13"/>
      <c r="J21" s="13"/>
      <c r="K21" s="13"/>
      <c r="L21" s="13"/>
      <c r="M21" s="13"/>
      <c r="N21" s="13"/>
      <c r="O21" s="13"/>
      <c r="P21" s="13"/>
      <c r="Q21" s="13"/>
    </row>
    <row r="22" spans="1:17" ht="21" customHeight="1">
      <c r="A22" s="57" t="s">
        <v>171</v>
      </c>
      <c r="B22" s="53" t="s">
        <v>328</v>
      </c>
      <c r="C22" s="53" t="s">
        <v>329</v>
      </c>
      <c r="D22" s="63" t="s">
        <v>325</v>
      </c>
      <c r="E22" s="64">
        <v>1</v>
      </c>
      <c r="F22" s="13"/>
      <c r="G22" s="13">
        <v>3700</v>
      </c>
      <c r="H22" s="13">
        <v>3700</v>
      </c>
      <c r="I22" s="13"/>
      <c r="J22" s="13"/>
      <c r="K22" s="13"/>
      <c r="L22" s="13"/>
      <c r="M22" s="13"/>
      <c r="N22" s="13"/>
      <c r="O22" s="13"/>
      <c r="P22" s="13"/>
      <c r="Q22" s="13"/>
    </row>
    <row r="23" spans="1:17" ht="21" customHeight="1">
      <c r="A23" s="57" t="s">
        <v>184</v>
      </c>
      <c r="B23" s="53" t="s">
        <v>330</v>
      </c>
      <c r="C23" s="53" t="s">
        <v>331</v>
      </c>
      <c r="D23" s="63" t="s">
        <v>332</v>
      </c>
      <c r="E23" s="64">
        <v>1</v>
      </c>
      <c r="F23" s="13">
        <v>104400</v>
      </c>
      <c r="G23" s="13">
        <v>104400</v>
      </c>
      <c r="H23" s="13">
        <v>104400</v>
      </c>
      <c r="I23" s="13"/>
      <c r="J23" s="13"/>
      <c r="K23" s="13"/>
      <c r="L23" s="13"/>
      <c r="M23" s="13"/>
      <c r="N23" s="13"/>
      <c r="O23" s="13"/>
      <c r="P23" s="13"/>
      <c r="Q23" s="13"/>
    </row>
    <row r="24" spans="1:17" ht="21" customHeight="1">
      <c r="A24" s="177" t="s">
        <v>95</v>
      </c>
      <c r="B24" s="178"/>
      <c r="C24" s="178"/>
      <c r="D24" s="178"/>
      <c r="E24" s="179"/>
      <c r="F24" s="13">
        <v>312100</v>
      </c>
      <c r="G24" s="13">
        <v>427800</v>
      </c>
      <c r="H24" s="13">
        <v>427800</v>
      </c>
      <c r="I24" s="13"/>
      <c r="J24" s="13"/>
      <c r="K24" s="13"/>
      <c r="L24" s="13"/>
      <c r="M24" s="13"/>
      <c r="N24" s="13"/>
      <c r="O24" s="13"/>
      <c r="P24" s="13"/>
      <c r="Q24" s="13"/>
    </row>
  </sheetData>
  <mergeCells count="16">
    <mergeCell ref="A2:Q2"/>
    <mergeCell ref="A3:F3"/>
    <mergeCell ref="G4:Q4"/>
    <mergeCell ref="L5:Q5"/>
    <mergeCell ref="A24:E24"/>
    <mergeCell ref="A4:A6"/>
    <mergeCell ref="B4:B6"/>
    <mergeCell ref="C4:C6"/>
    <mergeCell ref="D4:D6"/>
    <mergeCell ref="E4:E6"/>
    <mergeCell ref="F4:F6"/>
    <mergeCell ref="G5:G6"/>
    <mergeCell ref="H5:H6"/>
    <mergeCell ref="I5:I6"/>
    <mergeCell ref="J5:J6"/>
    <mergeCell ref="K5:K6"/>
  </mergeCells>
  <phoneticPr fontId="22" type="noConversion"/>
  <printOptions horizontalCentered="1"/>
  <pageMargins left="0.75138888888888899" right="0.75138888888888899" top="1" bottom="1" header="0.5" footer="0.5"/>
  <pageSetup paperSize="9" scale="4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Right="0"/>
    <pageSetUpPr fitToPage="1"/>
  </sheetPr>
  <dimension ref="A1:N15"/>
  <sheetViews>
    <sheetView showZeros="0" topLeftCell="B1" workbookViewId="0"/>
  </sheetViews>
  <sheetFormatPr defaultColWidth="9.1328125" defaultRowHeight="14.25" customHeight="1"/>
  <cols>
    <col min="1" max="1" width="31.3984375" customWidth="1"/>
    <col min="2" max="2" width="21.73046875" customWidth="1"/>
    <col min="3" max="3" width="26.73046875" customWidth="1"/>
    <col min="4" max="14" width="16.59765625" customWidth="1"/>
  </cols>
  <sheetData>
    <row r="1" spans="1:14" ht="13.5" customHeight="1">
      <c r="A1" s="39"/>
      <c r="B1" s="39"/>
      <c r="C1" s="39"/>
      <c r="D1" s="39"/>
      <c r="E1" s="39"/>
      <c r="F1" s="39"/>
      <c r="G1" s="39"/>
      <c r="H1" s="44"/>
      <c r="I1" s="39"/>
      <c r="J1" s="39"/>
      <c r="K1" s="39"/>
      <c r="L1" s="27"/>
      <c r="M1" s="45"/>
      <c r="N1" s="46" t="s">
        <v>333</v>
      </c>
    </row>
    <row r="2" spans="1:14" ht="27.75" customHeight="1">
      <c r="A2" s="168" t="s">
        <v>334</v>
      </c>
      <c r="B2" s="184"/>
      <c r="C2" s="184"/>
      <c r="D2" s="184"/>
      <c r="E2" s="184"/>
      <c r="F2" s="184"/>
      <c r="G2" s="184"/>
      <c r="H2" s="185"/>
      <c r="I2" s="184"/>
      <c r="J2" s="184"/>
      <c r="K2" s="184"/>
      <c r="L2" s="119"/>
      <c r="M2" s="185"/>
      <c r="N2" s="184"/>
    </row>
    <row r="3" spans="1:14" ht="18.75" customHeight="1">
      <c r="A3" s="186" t="str">
        <f>"单位名称："&amp;"宣威市审计局"</f>
        <v>单位名称：宣威市审计局</v>
      </c>
      <c r="B3" s="129"/>
      <c r="C3" s="129"/>
      <c r="D3" s="37"/>
      <c r="E3" s="37"/>
      <c r="F3" s="37"/>
      <c r="G3" s="37"/>
      <c r="H3" s="44"/>
      <c r="I3" s="39"/>
      <c r="J3" s="39"/>
      <c r="K3" s="39"/>
      <c r="L3" s="40"/>
      <c r="M3" s="47"/>
      <c r="N3" s="48" t="s">
        <v>120</v>
      </c>
    </row>
    <row r="4" spans="1:14" ht="15.75" customHeight="1">
      <c r="A4" s="157" t="s">
        <v>290</v>
      </c>
      <c r="B4" s="180" t="s">
        <v>335</v>
      </c>
      <c r="C4" s="180" t="s">
        <v>336</v>
      </c>
      <c r="D4" s="169" t="s">
        <v>136</v>
      </c>
      <c r="E4" s="169"/>
      <c r="F4" s="169"/>
      <c r="G4" s="169"/>
      <c r="H4" s="170"/>
      <c r="I4" s="169"/>
      <c r="J4" s="169"/>
      <c r="K4" s="169"/>
      <c r="L4" s="171"/>
      <c r="M4" s="170"/>
      <c r="N4" s="172"/>
    </row>
    <row r="5" spans="1:14" ht="17.25" customHeight="1">
      <c r="A5" s="158"/>
      <c r="B5" s="181"/>
      <c r="C5" s="181"/>
      <c r="D5" s="181" t="s">
        <v>30</v>
      </c>
      <c r="E5" s="181" t="s">
        <v>33</v>
      </c>
      <c r="F5" s="181" t="s">
        <v>296</v>
      </c>
      <c r="G5" s="181" t="s">
        <v>297</v>
      </c>
      <c r="H5" s="182" t="s">
        <v>298</v>
      </c>
      <c r="I5" s="173" t="s">
        <v>299</v>
      </c>
      <c r="J5" s="173"/>
      <c r="K5" s="173"/>
      <c r="L5" s="174"/>
      <c r="M5" s="175"/>
      <c r="N5" s="176"/>
    </row>
    <row r="6" spans="1:14" ht="54" customHeight="1">
      <c r="A6" s="159"/>
      <c r="B6" s="176"/>
      <c r="C6" s="176"/>
      <c r="D6" s="176"/>
      <c r="E6" s="176"/>
      <c r="F6" s="176"/>
      <c r="G6" s="176"/>
      <c r="H6" s="183"/>
      <c r="I6" s="49" t="s">
        <v>32</v>
      </c>
      <c r="J6" s="49" t="s">
        <v>43</v>
      </c>
      <c r="K6" s="49" t="s">
        <v>143</v>
      </c>
      <c r="L6" s="51" t="s">
        <v>39</v>
      </c>
      <c r="M6" s="50" t="s">
        <v>40</v>
      </c>
      <c r="N6" s="49" t="s">
        <v>41</v>
      </c>
    </row>
    <row r="7" spans="1:14" ht="15" customHeight="1">
      <c r="A7" s="8">
        <v>1</v>
      </c>
      <c r="B7" s="49">
        <v>2</v>
      </c>
      <c r="C7" s="49">
        <v>3</v>
      </c>
      <c r="D7" s="50">
        <v>4</v>
      </c>
      <c r="E7" s="50">
        <v>5</v>
      </c>
      <c r="F7" s="50">
        <v>6</v>
      </c>
      <c r="G7" s="50">
        <v>7</v>
      </c>
      <c r="H7" s="50">
        <v>8</v>
      </c>
      <c r="I7" s="50">
        <v>9</v>
      </c>
      <c r="J7" s="50">
        <v>10</v>
      </c>
      <c r="K7" s="50">
        <v>11</v>
      </c>
      <c r="L7" s="50">
        <v>12</v>
      </c>
      <c r="M7" s="50">
        <v>13</v>
      </c>
      <c r="N7" s="50">
        <v>14</v>
      </c>
    </row>
    <row r="8" spans="1:14" ht="21" customHeight="1">
      <c r="A8" s="52" t="s">
        <v>45</v>
      </c>
      <c r="B8" s="53"/>
      <c r="C8" s="53"/>
      <c r="D8" s="54">
        <v>210100</v>
      </c>
      <c r="E8" s="54">
        <v>210100</v>
      </c>
      <c r="F8" s="54"/>
      <c r="G8" s="54"/>
      <c r="H8" s="54"/>
      <c r="I8" s="54"/>
      <c r="J8" s="54"/>
      <c r="K8" s="54"/>
      <c r="L8" s="55"/>
      <c r="M8" s="54"/>
      <c r="N8" s="54"/>
    </row>
    <row r="9" spans="1:14" ht="21" customHeight="1">
      <c r="A9" s="56" t="s">
        <v>45</v>
      </c>
      <c r="B9" s="53"/>
      <c r="C9" s="53"/>
      <c r="D9" s="54">
        <v>210100</v>
      </c>
      <c r="E9" s="54">
        <v>210100</v>
      </c>
      <c r="F9" s="54"/>
      <c r="G9" s="54"/>
      <c r="H9" s="54"/>
      <c r="I9" s="54"/>
      <c r="J9" s="54"/>
      <c r="K9" s="54"/>
      <c r="L9" s="55"/>
      <c r="M9" s="54"/>
      <c r="N9" s="54"/>
    </row>
    <row r="10" spans="1:14" ht="21" customHeight="1">
      <c r="A10" s="57" t="s">
        <v>214</v>
      </c>
      <c r="B10" s="53" t="s">
        <v>337</v>
      </c>
      <c r="C10" s="53" t="s">
        <v>338</v>
      </c>
      <c r="D10" s="54">
        <v>62000</v>
      </c>
      <c r="E10" s="54">
        <v>62000</v>
      </c>
      <c r="F10" s="54"/>
      <c r="G10" s="54"/>
      <c r="H10" s="54"/>
      <c r="I10" s="54"/>
      <c r="J10" s="54"/>
      <c r="K10" s="54"/>
      <c r="L10" s="55"/>
      <c r="M10" s="54"/>
      <c r="N10" s="54"/>
    </row>
    <row r="11" spans="1:14" ht="21" customHeight="1">
      <c r="A11" s="57" t="s">
        <v>214</v>
      </c>
      <c r="B11" s="53" t="s">
        <v>339</v>
      </c>
      <c r="C11" s="53" t="s">
        <v>338</v>
      </c>
      <c r="D11" s="54">
        <v>26000</v>
      </c>
      <c r="E11" s="54">
        <v>26000</v>
      </c>
      <c r="F11" s="54"/>
      <c r="G11" s="54"/>
      <c r="H11" s="54"/>
      <c r="I11" s="54"/>
      <c r="J11" s="54"/>
      <c r="K11" s="54"/>
      <c r="L11" s="55"/>
      <c r="M11" s="54"/>
      <c r="N11" s="54"/>
    </row>
    <row r="12" spans="1:14" ht="21" customHeight="1">
      <c r="A12" s="57" t="s">
        <v>214</v>
      </c>
      <c r="B12" s="53" t="s">
        <v>340</v>
      </c>
      <c r="C12" s="53" t="s">
        <v>341</v>
      </c>
      <c r="D12" s="54">
        <v>13000</v>
      </c>
      <c r="E12" s="54">
        <v>13000</v>
      </c>
      <c r="F12" s="54"/>
      <c r="G12" s="54"/>
      <c r="H12" s="54"/>
      <c r="I12" s="54"/>
      <c r="J12" s="54"/>
      <c r="K12" s="54"/>
      <c r="L12" s="55"/>
      <c r="M12" s="54"/>
      <c r="N12" s="54"/>
    </row>
    <row r="13" spans="1:14" ht="21" customHeight="1">
      <c r="A13" s="57" t="s">
        <v>171</v>
      </c>
      <c r="B13" s="53" t="s">
        <v>326</v>
      </c>
      <c r="C13" s="53" t="s">
        <v>342</v>
      </c>
      <c r="D13" s="54">
        <v>4700</v>
      </c>
      <c r="E13" s="54">
        <v>4700</v>
      </c>
      <c r="F13" s="54"/>
      <c r="G13" s="54"/>
      <c r="H13" s="54"/>
      <c r="I13" s="54"/>
      <c r="J13" s="54"/>
      <c r="K13" s="54"/>
      <c r="L13" s="55"/>
      <c r="M13" s="54"/>
      <c r="N13" s="54"/>
    </row>
    <row r="14" spans="1:14" ht="21" customHeight="1">
      <c r="A14" s="57" t="s">
        <v>184</v>
      </c>
      <c r="B14" s="53" t="s">
        <v>330</v>
      </c>
      <c r="C14" s="53" t="s">
        <v>343</v>
      </c>
      <c r="D14" s="54">
        <v>104400</v>
      </c>
      <c r="E14" s="54">
        <v>104400</v>
      </c>
      <c r="F14" s="54"/>
      <c r="G14" s="54"/>
      <c r="H14" s="54"/>
      <c r="I14" s="54"/>
      <c r="J14" s="54"/>
      <c r="K14" s="54"/>
      <c r="L14" s="55"/>
      <c r="M14" s="54"/>
      <c r="N14" s="54"/>
    </row>
    <row r="15" spans="1:14" ht="21" customHeight="1">
      <c r="A15" s="177" t="s">
        <v>95</v>
      </c>
      <c r="B15" s="178"/>
      <c r="C15" s="187"/>
      <c r="D15" s="54">
        <v>210100</v>
      </c>
      <c r="E15" s="54">
        <v>210100</v>
      </c>
      <c r="F15" s="54"/>
      <c r="G15" s="54"/>
      <c r="H15" s="54"/>
      <c r="I15" s="54"/>
      <c r="J15" s="54"/>
      <c r="K15" s="54"/>
      <c r="L15" s="55"/>
      <c r="M15" s="54"/>
      <c r="N15" s="54"/>
    </row>
  </sheetData>
  <mergeCells count="13">
    <mergeCell ref="A2:N2"/>
    <mergeCell ref="A3:C3"/>
    <mergeCell ref="D4:N4"/>
    <mergeCell ref="I5:N5"/>
    <mergeCell ref="A15:C15"/>
    <mergeCell ref="A4:A6"/>
    <mergeCell ref="B4:B6"/>
    <mergeCell ref="C4:C6"/>
    <mergeCell ref="D5:D6"/>
    <mergeCell ref="E5:E6"/>
    <mergeCell ref="F5:F6"/>
    <mergeCell ref="G5:G6"/>
    <mergeCell ref="H5:H6"/>
  </mergeCells>
  <phoneticPr fontId="22" type="noConversion"/>
  <printOptions horizontalCentered="1"/>
  <pageMargins left="0.75138888888888899" right="0.75138888888888899" top="1" bottom="1" header="0.5" footer="0.5"/>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Right="0"/>
    <pageSetUpPr fitToPage="1"/>
  </sheetPr>
  <dimension ref="A1:X9"/>
  <sheetViews>
    <sheetView showZeros="0" workbookViewId="0">
      <selection activeCell="A9" sqref="A9:X9"/>
    </sheetView>
  </sheetViews>
  <sheetFormatPr defaultColWidth="9.1328125" defaultRowHeight="14.25" customHeight="1"/>
  <cols>
    <col min="1" max="1" width="31.86328125" customWidth="1"/>
    <col min="2" max="15" width="17.19921875" customWidth="1"/>
    <col min="16" max="24" width="17" customWidth="1"/>
  </cols>
  <sheetData>
    <row r="1" spans="1:24" ht="13.5" customHeight="1">
      <c r="D1" s="36"/>
      <c r="W1" s="27"/>
      <c r="X1" s="27" t="s">
        <v>344</v>
      </c>
    </row>
    <row r="2" spans="1:24" ht="27.75" customHeight="1">
      <c r="A2" s="168" t="s">
        <v>345</v>
      </c>
      <c r="B2" s="118"/>
      <c r="C2" s="118"/>
      <c r="D2" s="118"/>
      <c r="E2" s="118"/>
      <c r="F2" s="118"/>
      <c r="G2" s="118"/>
      <c r="H2" s="118"/>
      <c r="I2" s="118"/>
      <c r="J2" s="118"/>
      <c r="K2" s="118"/>
      <c r="L2" s="118"/>
      <c r="M2" s="118"/>
      <c r="N2" s="118"/>
      <c r="O2" s="118"/>
      <c r="P2" s="118"/>
      <c r="Q2" s="118"/>
      <c r="R2" s="118"/>
      <c r="S2" s="118"/>
      <c r="T2" s="118"/>
      <c r="U2" s="118"/>
      <c r="V2" s="118"/>
      <c r="W2" s="118"/>
      <c r="X2" s="118"/>
    </row>
    <row r="3" spans="1:24" ht="18" customHeight="1">
      <c r="A3" s="186" t="str">
        <f>"单位名称："&amp;"宣威市审计局"</f>
        <v>单位名称：宣威市审计局</v>
      </c>
      <c r="B3" s="129"/>
      <c r="C3" s="129"/>
      <c r="D3" s="188"/>
      <c r="E3" s="138"/>
      <c r="F3" s="138"/>
      <c r="G3" s="138"/>
      <c r="H3" s="138"/>
      <c r="I3" s="138"/>
      <c r="W3" s="40"/>
      <c r="X3" s="40" t="s">
        <v>120</v>
      </c>
    </row>
    <row r="4" spans="1:24" ht="19.5" customHeight="1">
      <c r="A4" s="164" t="s">
        <v>346</v>
      </c>
      <c r="B4" s="147" t="s">
        <v>136</v>
      </c>
      <c r="C4" s="148"/>
      <c r="D4" s="148"/>
      <c r="E4" s="145" t="s">
        <v>347</v>
      </c>
      <c r="F4" s="145"/>
      <c r="G4" s="145"/>
      <c r="H4" s="145"/>
      <c r="I4" s="145"/>
      <c r="J4" s="145"/>
      <c r="K4" s="145"/>
      <c r="L4" s="145"/>
      <c r="M4" s="145"/>
      <c r="N4" s="145"/>
      <c r="O4" s="145"/>
      <c r="P4" s="145"/>
      <c r="Q4" s="145"/>
      <c r="R4" s="145"/>
      <c r="S4" s="145"/>
      <c r="T4" s="145"/>
      <c r="U4" s="145"/>
      <c r="V4" s="145"/>
      <c r="W4" s="145"/>
      <c r="X4" s="145"/>
    </row>
    <row r="5" spans="1:24" ht="40.5" customHeight="1">
      <c r="A5" s="161"/>
      <c r="B5" s="15" t="s">
        <v>30</v>
      </c>
      <c r="C5" s="5" t="s">
        <v>33</v>
      </c>
      <c r="D5" s="42" t="s">
        <v>348</v>
      </c>
      <c r="E5" s="41" t="s">
        <v>349</v>
      </c>
      <c r="F5" s="41" t="s">
        <v>350</v>
      </c>
      <c r="G5" s="41" t="s">
        <v>351</v>
      </c>
      <c r="H5" s="41" t="s">
        <v>352</v>
      </c>
      <c r="I5" s="41" t="s">
        <v>353</v>
      </c>
      <c r="J5" s="41" t="s">
        <v>354</v>
      </c>
      <c r="K5" s="41" t="s">
        <v>355</v>
      </c>
      <c r="L5" s="41" t="s">
        <v>356</v>
      </c>
      <c r="M5" s="41" t="s">
        <v>357</v>
      </c>
      <c r="N5" s="41" t="s">
        <v>358</v>
      </c>
      <c r="O5" s="41" t="s">
        <v>359</v>
      </c>
      <c r="P5" s="41" t="s">
        <v>360</v>
      </c>
      <c r="Q5" s="41" t="s">
        <v>361</v>
      </c>
      <c r="R5" s="41" t="s">
        <v>362</v>
      </c>
      <c r="S5" s="41" t="s">
        <v>363</v>
      </c>
      <c r="T5" s="41" t="s">
        <v>364</v>
      </c>
      <c r="U5" s="41" t="s">
        <v>365</v>
      </c>
      <c r="V5" s="41" t="s">
        <v>366</v>
      </c>
      <c r="W5" s="41" t="s">
        <v>367</v>
      </c>
      <c r="X5" s="41" t="s">
        <v>368</v>
      </c>
    </row>
    <row r="6" spans="1:24" ht="19.5" customHeight="1">
      <c r="A6" s="41">
        <v>1</v>
      </c>
      <c r="B6" s="41">
        <v>2</v>
      </c>
      <c r="C6" s="41">
        <v>3</v>
      </c>
      <c r="D6" s="6">
        <v>4</v>
      </c>
      <c r="E6" s="41">
        <v>5</v>
      </c>
      <c r="F6" s="41">
        <v>6</v>
      </c>
      <c r="G6" s="41">
        <v>7</v>
      </c>
      <c r="H6" s="6">
        <v>8</v>
      </c>
      <c r="I6" s="41">
        <v>9</v>
      </c>
      <c r="J6" s="41">
        <v>10</v>
      </c>
      <c r="K6" s="41">
        <v>11</v>
      </c>
      <c r="L6" s="6">
        <v>12</v>
      </c>
      <c r="M6" s="41">
        <v>13</v>
      </c>
      <c r="N6" s="41">
        <v>14</v>
      </c>
      <c r="O6" s="41">
        <v>15</v>
      </c>
      <c r="P6" s="6">
        <v>16</v>
      </c>
      <c r="Q6" s="41">
        <v>17</v>
      </c>
      <c r="R6" s="41">
        <v>18</v>
      </c>
      <c r="S6" s="41">
        <v>19</v>
      </c>
      <c r="T6" s="6">
        <v>20</v>
      </c>
      <c r="U6" s="6">
        <v>21</v>
      </c>
      <c r="V6" s="6">
        <v>22</v>
      </c>
      <c r="W6" s="41">
        <v>23</v>
      </c>
      <c r="X6" s="41">
        <v>24</v>
      </c>
    </row>
    <row r="7" spans="1:24" ht="28.45" customHeight="1">
      <c r="A7" s="17"/>
      <c r="B7" s="13"/>
      <c r="C7" s="13"/>
      <c r="D7" s="13"/>
      <c r="E7" s="13"/>
      <c r="F7" s="13"/>
      <c r="G7" s="13"/>
      <c r="H7" s="13"/>
      <c r="I7" s="13"/>
      <c r="J7" s="13"/>
      <c r="K7" s="13"/>
      <c r="L7" s="13"/>
      <c r="M7" s="13"/>
      <c r="N7" s="13"/>
      <c r="O7" s="13"/>
      <c r="P7" s="13"/>
      <c r="Q7" s="13"/>
      <c r="R7" s="13"/>
      <c r="S7" s="13"/>
      <c r="T7" s="13"/>
      <c r="U7" s="13"/>
      <c r="V7" s="13"/>
      <c r="W7" s="43"/>
      <c r="X7" s="13"/>
    </row>
    <row r="8" spans="1:24" ht="29.95" customHeight="1">
      <c r="A8" s="17"/>
      <c r="B8" s="13"/>
      <c r="C8" s="13"/>
      <c r="D8" s="13"/>
      <c r="E8" s="13"/>
      <c r="F8" s="13"/>
      <c r="G8" s="13"/>
      <c r="H8" s="13"/>
      <c r="I8" s="13"/>
      <c r="J8" s="13"/>
      <c r="K8" s="13"/>
      <c r="L8" s="13"/>
      <c r="M8" s="13"/>
      <c r="N8" s="13"/>
      <c r="O8" s="13"/>
      <c r="P8" s="13"/>
      <c r="Q8" s="13"/>
      <c r="R8" s="13"/>
      <c r="S8" s="13"/>
      <c r="T8" s="13"/>
      <c r="U8" s="13"/>
      <c r="V8" s="13"/>
      <c r="W8" s="43"/>
      <c r="X8" s="13"/>
    </row>
    <row r="9" spans="1:24" ht="14.25" customHeight="1">
      <c r="A9" s="167" t="s">
        <v>369</v>
      </c>
      <c r="B9" s="116"/>
      <c r="C9" s="116"/>
      <c r="D9" s="116"/>
      <c r="E9" s="116"/>
      <c r="F9" s="116"/>
      <c r="G9" s="116"/>
      <c r="H9" s="116"/>
      <c r="I9" s="116"/>
      <c r="J9" s="116"/>
      <c r="K9" s="116"/>
      <c r="L9" s="116"/>
      <c r="M9" s="116"/>
      <c r="N9" s="116"/>
      <c r="O9" s="116"/>
      <c r="P9" s="116"/>
      <c r="Q9" s="116"/>
      <c r="R9" s="116"/>
      <c r="S9" s="116"/>
      <c r="T9" s="116"/>
      <c r="U9" s="116"/>
      <c r="V9" s="116"/>
      <c r="W9" s="116"/>
      <c r="X9" s="116"/>
    </row>
  </sheetData>
  <mergeCells count="6">
    <mergeCell ref="A2:X2"/>
    <mergeCell ref="A3:I3"/>
    <mergeCell ref="B4:D4"/>
    <mergeCell ref="E4:X4"/>
    <mergeCell ref="A9:X9"/>
    <mergeCell ref="A4:A5"/>
  </mergeCells>
  <phoneticPr fontId="22" type="noConversion"/>
  <printOptions horizontalCentered="1"/>
  <pageMargins left="0.75138888888888899" right="0.75138888888888899" top="1" bottom="1" header="0.5" footer="0.5"/>
  <pageSetup paperSize="9" scale="31"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Right="0"/>
    <pageSetUpPr fitToPage="1"/>
  </sheetPr>
  <dimension ref="A1:J8"/>
  <sheetViews>
    <sheetView showZeros="0" workbookViewId="0">
      <selection activeCell="A8" sqref="A8:J8"/>
    </sheetView>
  </sheetViews>
  <sheetFormatPr defaultColWidth="9.1328125" defaultRowHeight="12" customHeight="1"/>
  <cols>
    <col min="1" max="1" width="28.9296875" customWidth="1"/>
    <col min="2" max="2" width="29" customWidth="1"/>
    <col min="3" max="3" width="16.33203125" customWidth="1"/>
    <col min="4" max="4" width="15.59765625" customWidth="1"/>
    <col min="5" max="5" width="23.59765625" customWidth="1"/>
    <col min="6" max="6" width="11.265625" customWidth="1"/>
    <col min="7" max="7" width="14.86328125" customWidth="1"/>
    <col min="8" max="8" width="10.86328125" customWidth="1"/>
    <col min="9" max="9" width="13.3984375" customWidth="1"/>
    <col min="10" max="10" width="38.6640625" customWidth="1"/>
  </cols>
  <sheetData>
    <row r="1" spans="1:10" ht="12" customHeight="1">
      <c r="J1" s="27" t="s">
        <v>370</v>
      </c>
    </row>
    <row r="2" spans="1:10" ht="28.5" customHeight="1">
      <c r="A2" s="110" t="s">
        <v>371</v>
      </c>
      <c r="B2" s="118"/>
      <c r="C2" s="118"/>
      <c r="D2" s="118"/>
      <c r="E2" s="118"/>
      <c r="F2" s="119"/>
      <c r="G2" s="118"/>
      <c r="H2" s="119"/>
      <c r="I2" s="119"/>
      <c r="J2" s="118"/>
    </row>
    <row r="3" spans="1:10" ht="17.25" customHeight="1">
      <c r="A3" s="132" t="str">
        <f>"单位名称："&amp;"宣威市审计局"</f>
        <v>单位名称：宣威市审计局</v>
      </c>
      <c r="B3" s="116"/>
      <c r="C3" s="116"/>
      <c r="D3" s="116"/>
      <c r="E3" s="116"/>
      <c r="F3" s="116"/>
      <c r="G3" s="116"/>
      <c r="H3" s="116"/>
    </row>
    <row r="4" spans="1:10" ht="44.25" customHeight="1">
      <c r="A4" s="28" t="s">
        <v>233</v>
      </c>
      <c r="B4" s="28" t="s">
        <v>234</v>
      </c>
      <c r="C4" s="28" t="s">
        <v>235</v>
      </c>
      <c r="D4" s="28" t="s">
        <v>236</v>
      </c>
      <c r="E4" s="28" t="s">
        <v>237</v>
      </c>
      <c r="F4" s="29" t="s">
        <v>238</v>
      </c>
      <c r="G4" s="28" t="s">
        <v>239</v>
      </c>
      <c r="H4" s="29" t="s">
        <v>240</v>
      </c>
      <c r="I4" s="29" t="s">
        <v>241</v>
      </c>
      <c r="J4" s="28" t="s">
        <v>242</v>
      </c>
    </row>
    <row r="5" spans="1:10" ht="14.25" customHeight="1">
      <c r="A5" s="28">
        <v>1</v>
      </c>
      <c r="B5" s="28">
        <v>2</v>
      </c>
      <c r="C5" s="28">
        <v>3</v>
      </c>
      <c r="D5" s="28">
        <v>4</v>
      </c>
      <c r="E5" s="28">
        <v>5</v>
      </c>
      <c r="F5" s="29">
        <v>6</v>
      </c>
      <c r="G5" s="28">
        <v>7</v>
      </c>
      <c r="H5" s="29">
        <v>8</v>
      </c>
      <c r="I5" s="29">
        <v>9</v>
      </c>
      <c r="J5" s="28">
        <v>10</v>
      </c>
    </row>
    <row r="6" spans="1:10" ht="21.85" customHeight="1">
      <c r="A6" s="30"/>
      <c r="B6" s="31"/>
      <c r="C6" s="31"/>
      <c r="D6" s="31"/>
      <c r="E6" s="32"/>
      <c r="F6" s="33"/>
      <c r="G6" s="32"/>
      <c r="H6" s="33"/>
      <c r="I6" s="33"/>
      <c r="J6" s="32"/>
    </row>
    <row r="7" spans="1:10" ht="60.85" customHeight="1">
      <c r="A7" s="30"/>
      <c r="B7" s="34"/>
      <c r="C7" s="34"/>
      <c r="D7" s="34"/>
      <c r="E7" s="30"/>
      <c r="F7" s="34"/>
      <c r="G7" s="30"/>
      <c r="H7" s="34"/>
      <c r="I7" s="34"/>
      <c r="J7" s="35"/>
    </row>
    <row r="8" spans="1:10" ht="12" customHeight="1">
      <c r="A8" s="167" t="s">
        <v>372</v>
      </c>
      <c r="B8" s="116"/>
      <c r="C8" s="116"/>
      <c r="D8" s="116"/>
      <c r="E8" s="116"/>
      <c r="F8" s="116"/>
      <c r="G8" s="116"/>
      <c r="H8" s="116"/>
      <c r="I8" s="116"/>
      <c r="J8" s="116"/>
    </row>
  </sheetData>
  <mergeCells count="3">
    <mergeCell ref="A2:J2"/>
    <mergeCell ref="A3:H3"/>
    <mergeCell ref="A8:J8"/>
  </mergeCells>
  <phoneticPr fontId="22" type="noConversion"/>
  <printOptions horizontalCentered="1"/>
  <pageMargins left="0.75138888888888899" right="0.75138888888888899" top="1" bottom="1" header="0.5" footer="0.5"/>
  <pageSetup paperSize="9" scale="65"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Right="0"/>
    <pageSetUpPr fitToPage="1"/>
  </sheetPr>
  <dimension ref="A1:H19"/>
  <sheetViews>
    <sheetView showZeros="0" topLeftCell="A13" workbookViewId="0">
      <selection activeCell="A19" sqref="A19:H19"/>
    </sheetView>
  </sheetViews>
  <sheetFormatPr defaultColWidth="8.86328125" defaultRowHeight="15" customHeight="1"/>
  <cols>
    <col min="1" max="1" width="36" customWidth="1"/>
    <col min="2" max="2" width="19.73046875" customWidth="1"/>
    <col min="3" max="3" width="33.33203125" customWidth="1"/>
    <col min="4" max="4" width="34.73046875" customWidth="1"/>
    <col min="5" max="5" width="14.46484375" customWidth="1"/>
    <col min="6" max="6" width="17.19921875" customWidth="1"/>
    <col min="7" max="7" width="17.33203125" customWidth="1"/>
    <col min="8" max="8" width="28.33203125" customWidth="1"/>
  </cols>
  <sheetData>
    <row r="1" spans="1:8" ht="18.75" customHeight="1">
      <c r="A1" s="19"/>
      <c r="B1" s="19"/>
      <c r="C1" s="19"/>
      <c r="D1" s="19"/>
      <c r="E1" s="19"/>
      <c r="F1" s="19"/>
      <c r="G1" s="19"/>
      <c r="H1" s="20" t="s">
        <v>373</v>
      </c>
    </row>
    <row r="2" spans="1:8" ht="30.7" customHeight="1">
      <c r="A2" s="189" t="s">
        <v>374</v>
      </c>
      <c r="B2" s="189"/>
      <c r="C2" s="189"/>
      <c r="D2" s="189"/>
      <c r="E2" s="189"/>
      <c r="F2" s="189"/>
      <c r="G2" s="189"/>
      <c r="H2" s="189"/>
    </row>
    <row r="3" spans="1:8" ht="18.75" customHeight="1">
      <c r="A3" s="19" t="str">
        <f>"单位名称："&amp;"宣威市审计局"</f>
        <v>单位名称：宣威市审计局</v>
      </c>
      <c r="B3" s="19"/>
      <c r="C3" s="19"/>
      <c r="D3" s="19"/>
      <c r="E3" s="19"/>
      <c r="F3" s="19"/>
      <c r="G3" s="19"/>
      <c r="H3" s="19"/>
    </row>
    <row r="4" spans="1:8" ht="18.75" customHeight="1">
      <c r="A4" s="190" t="s">
        <v>129</v>
      </c>
      <c r="B4" s="190" t="s">
        <v>375</v>
      </c>
      <c r="C4" s="190" t="s">
        <v>376</v>
      </c>
      <c r="D4" s="190" t="s">
        <v>377</v>
      </c>
      <c r="E4" s="190" t="s">
        <v>378</v>
      </c>
      <c r="F4" s="190" t="s">
        <v>379</v>
      </c>
      <c r="G4" s="190"/>
      <c r="H4" s="190"/>
    </row>
    <row r="5" spans="1:8" ht="18.75" customHeight="1">
      <c r="A5" s="190"/>
      <c r="B5" s="190"/>
      <c r="C5" s="190"/>
      <c r="D5" s="190"/>
      <c r="E5" s="190"/>
      <c r="F5" s="21" t="s">
        <v>294</v>
      </c>
      <c r="G5" s="21" t="s">
        <v>380</v>
      </c>
      <c r="H5" s="21" t="s">
        <v>381</v>
      </c>
    </row>
    <row r="6" spans="1:8" ht="18.75" customHeight="1">
      <c r="A6" s="22" t="s">
        <v>112</v>
      </c>
      <c r="B6" s="22" t="s">
        <v>113</v>
      </c>
      <c r="C6" s="22" t="s">
        <v>114</v>
      </c>
      <c r="D6" s="22" t="s">
        <v>382</v>
      </c>
      <c r="E6" s="22" t="s">
        <v>115</v>
      </c>
      <c r="F6" s="22" t="s">
        <v>116</v>
      </c>
      <c r="G6" s="22" t="s">
        <v>117</v>
      </c>
      <c r="H6" s="22" t="s">
        <v>383</v>
      </c>
    </row>
    <row r="7" spans="1:8" ht="29.95" customHeight="1">
      <c r="A7" s="23" t="s">
        <v>45</v>
      </c>
      <c r="B7" s="23"/>
      <c r="C7" s="23"/>
      <c r="D7" s="23"/>
      <c r="E7" s="21"/>
      <c r="F7" s="24">
        <v>62</v>
      </c>
      <c r="G7" s="25"/>
      <c r="H7" s="25">
        <v>326000</v>
      </c>
    </row>
    <row r="8" spans="1:8" ht="29.95" customHeight="1">
      <c r="A8" s="26" t="s">
        <v>45</v>
      </c>
      <c r="B8" s="23" t="s">
        <v>384</v>
      </c>
      <c r="C8" s="23" t="s">
        <v>320</v>
      </c>
      <c r="D8" s="23" t="s">
        <v>319</v>
      </c>
      <c r="E8" s="21" t="s">
        <v>307</v>
      </c>
      <c r="F8" s="24">
        <v>3</v>
      </c>
      <c r="G8" s="25">
        <v>6000</v>
      </c>
      <c r="H8" s="25">
        <v>18000</v>
      </c>
    </row>
    <row r="9" spans="1:8" ht="29.95" customHeight="1">
      <c r="A9" s="26" t="s">
        <v>45</v>
      </c>
      <c r="B9" s="23" t="s">
        <v>384</v>
      </c>
      <c r="C9" s="23" t="s">
        <v>306</v>
      </c>
      <c r="D9" s="23" t="s">
        <v>385</v>
      </c>
      <c r="E9" s="21" t="s">
        <v>307</v>
      </c>
      <c r="F9" s="24">
        <v>1</v>
      </c>
      <c r="G9" s="25">
        <v>9000</v>
      </c>
      <c r="H9" s="25">
        <v>9000</v>
      </c>
    </row>
    <row r="10" spans="1:8" ht="29.95" customHeight="1">
      <c r="A10" s="26" t="s">
        <v>45</v>
      </c>
      <c r="B10" s="23" t="s">
        <v>384</v>
      </c>
      <c r="C10" s="23" t="s">
        <v>386</v>
      </c>
      <c r="D10" s="23" t="s">
        <v>314</v>
      </c>
      <c r="E10" s="21" t="s">
        <v>310</v>
      </c>
      <c r="F10" s="24">
        <v>1</v>
      </c>
      <c r="G10" s="25">
        <v>65000</v>
      </c>
      <c r="H10" s="25">
        <v>65000</v>
      </c>
    </row>
    <row r="11" spans="1:8" ht="29.95" customHeight="1">
      <c r="A11" s="26" t="s">
        <v>45</v>
      </c>
      <c r="B11" s="23" t="s">
        <v>384</v>
      </c>
      <c r="C11" s="23" t="s">
        <v>301</v>
      </c>
      <c r="D11" s="23" t="s">
        <v>300</v>
      </c>
      <c r="E11" s="21" t="s">
        <v>302</v>
      </c>
      <c r="F11" s="24">
        <v>20</v>
      </c>
      <c r="G11" s="25">
        <v>5000</v>
      </c>
      <c r="H11" s="25">
        <v>100000</v>
      </c>
    </row>
    <row r="12" spans="1:8" ht="29.95" customHeight="1">
      <c r="A12" s="26" t="s">
        <v>45</v>
      </c>
      <c r="B12" s="23" t="s">
        <v>384</v>
      </c>
      <c r="C12" s="23" t="s">
        <v>313</v>
      </c>
      <c r="D12" s="23" t="s">
        <v>312</v>
      </c>
      <c r="E12" s="21" t="s">
        <v>307</v>
      </c>
      <c r="F12" s="24">
        <v>1</v>
      </c>
      <c r="G12" s="25">
        <v>15000</v>
      </c>
      <c r="H12" s="25">
        <v>15000</v>
      </c>
    </row>
    <row r="13" spans="1:8" ht="29.95" customHeight="1">
      <c r="A13" s="26" t="s">
        <v>45</v>
      </c>
      <c r="B13" s="23" t="s">
        <v>384</v>
      </c>
      <c r="C13" s="23" t="s">
        <v>322</v>
      </c>
      <c r="D13" s="23" t="s">
        <v>387</v>
      </c>
      <c r="E13" s="21" t="s">
        <v>310</v>
      </c>
      <c r="F13" s="24">
        <v>1</v>
      </c>
      <c r="G13" s="25">
        <v>30000</v>
      </c>
      <c r="H13" s="25">
        <v>30000</v>
      </c>
    </row>
    <row r="14" spans="1:8" ht="29.95" customHeight="1">
      <c r="A14" s="26" t="s">
        <v>45</v>
      </c>
      <c r="B14" s="23" t="s">
        <v>388</v>
      </c>
      <c r="C14" s="23" t="s">
        <v>317</v>
      </c>
      <c r="D14" s="23" t="s">
        <v>389</v>
      </c>
      <c r="E14" s="21" t="s">
        <v>249</v>
      </c>
      <c r="F14" s="24">
        <v>1</v>
      </c>
      <c r="G14" s="25">
        <v>2000</v>
      </c>
      <c r="H14" s="25">
        <v>2000</v>
      </c>
    </row>
    <row r="15" spans="1:8" ht="29.95" customHeight="1">
      <c r="A15" s="26" t="s">
        <v>45</v>
      </c>
      <c r="B15" s="23" t="s">
        <v>388</v>
      </c>
      <c r="C15" s="23" t="s">
        <v>304</v>
      </c>
      <c r="D15" s="23" t="s">
        <v>303</v>
      </c>
      <c r="E15" s="21" t="s">
        <v>249</v>
      </c>
      <c r="F15" s="24">
        <v>2</v>
      </c>
      <c r="G15" s="25">
        <v>3500</v>
      </c>
      <c r="H15" s="25">
        <v>7000</v>
      </c>
    </row>
    <row r="16" spans="1:8" ht="29.95" customHeight="1">
      <c r="A16" s="26" t="s">
        <v>45</v>
      </c>
      <c r="B16" s="23" t="s">
        <v>390</v>
      </c>
      <c r="C16" s="23" t="s">
        <v>309</v>
      </c>
      <c r="D16" s="23" t="s">
        <v>308</v>
      </c>
      <c r="E16" s="21" t="s">
        <v>310</v>
      </c>
      <c r="F16" s="24">
        <v>30</v>
      </c>
      <c r="G16" s="25">
        <v>2400</v>
      </c>
      <c r="H16" s="25">
        <v>72000</v>
      </c>
    </row>
    <row r="17" spans="1:8" ht="29.95" customHeight="1">
      <c r="A17" s="26" t="s">
        <v>45</v>
      </c>
      <c r="B17" s="23" t="s">
        <v>390</v>
      </c>
      <c r="C17" s="23" t="s">
        <v>309</v>
      </c>
      <c r="D17" s="23" t="s">
        <v>391</v>
      </c>
      <c r="E17" s="21" t="s">
        <v>310</v>
      </c>
      <c r="F17" s="24">
        <v>2</v>
      </c>
      <c r="G17" s="25">
        <v>4000</v>
      </c>
      <c r="H17" s="25">
        <v>8000</v>
      </c>
    </row>
    <row r="18" spans="1:8" ht="20.2" customHeight="1">
      <c r="A18" s="190" t="s">
        <v>30</v>
      </c>
      <c r="B18" s="190"/>
      <c r="C18" s="190"/>
      <c r="D18" s="190"/>
      <c r="E18" s="190"/>
      <c r="F18" s="24">
        <v>62</v>
      </c>
      <c r="G18" s="25"/>
      <c r="H18" s="25">
        <v>326000</v>
      </c>
    </row>
    <row r="19" spans="1:8" ht="19.5" customHeight="1">
      <c r="A19" s="191" t="s">
        <v>392</v>
      </c>
      <c r="B19" s="191"/>
      <c r="C19" s="191"/>
      <c r="D19" s="191"/>
      <c r="E19" s="191"/>
      <c r="F19" s="192"/>
      <c r="G19" s="193"/>
      <c r="H19" s="193"/>
    </row>
  </sheetData>
  <mergeCells count="9">
    <mergeCell ref="A2:H2"/>
    <mergeCell ref="F4:H4"/>
    <mergeCell ref="A18:E18"/>
    <mergeCell ref="A19:H19"/>
    <mergeCell ref="A4:A5"/>
    <mergeCell ref="B4:B5"/>
    <mergeCell ref="C4:C5"/>
    <mergeCell ref="D4:D5"/>
    <mergeCell ref="E4:E5"/>
  </mergeCells>
  <phoneticPr fontId="22" type="noConversion"/>
  <printOptions horizontalCentered="1"/>
  <pageMargins left="0.75138888888888899" right="0.75138888888888899" top="1" bottom="1" header="0.5" footer="0.5"/>
  <pageSetup paperSize="9" scale="65"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Right="0"/>
    <pageSetUpPr fitToPage="1"/>
  </sheetPr>
  <dimension ref="A1:K11"/>
  <sheetViews>
    <sheetView showZeros="0" workbookViewId="0">
      <selection activeCell="A11" sqref="A11:K11"/>
    </sheetView>
  </sheetViews>
  <sheetFormatPr defaultColWidth="9.1328125" defaultRowHeight="14.25" customHeight="1"/>
  <cols>
    <col min="1" max="1" width="16.33203125" customWidth="1"/>
    <col min="2" max="2" width="29" customWidth="1"/>
    <col min="3" max="3" width="23.86328125" customWidth="1"/>
    <col min="4" max="7" width="19.59765625" customWidth="1"/>
    <col min="8" max="8" width="15.3984375" customWidth="1"/>
    <col min="9" max="11" width="19.59765625" customWidth="1"/>
  </cols>
  <sheetData>
    <row r="1" spans="1:11" ht="13.5" customHeight="1">
      <c r="D1" s="1"/>
      <c r="E1" s="1"/>
      <c r="F1" s="1"/>
      <c r="G1" s="1"/>
      <c r="K1" s="2" t="s">
        <v>393</v>
      </c>
    </row>
    <row r="2" spans="1:11" ht="27.75" customHeight="1">
      <c r="A2" s="118" t="s">
        <v>394</v>
      </c>
      <c r="B2" s="118"/>
      <c r="C2" s="118"/>
      <c r="D2" s="118"/>
      <c r="E2" s="118"/>
      <c r="F2" s="118"/>
      <c r="G2" s="118"/>
      <c r="H2" s="118"/>
      <c r="I2" s="118"/>
      <c r="J2" s="118"/>
      <c r="K2" s="118"/>
    </row>
    <row r="3" spans="1:11" ht="13.5" customHeight="1">
      <c r="A3" s="132" t="str">
        <f>"单位名称："&amp;"宣威市审计局"</f>
        <v>单位名称：宣威市审计局</v>
      </c>
      <c r="B3" s="139"/>
      <c r="C3" s="139"/>
      <c r="D3" s="139"/>
      <c r="E3" s="139"/>
      <c r="F3" s="139"/>
      <c r="G3" s="139"/>
      <c r="H3" s="3"/>
      <c r="I3" s="3"/>
      <c r="J3" s="3"/>
      <c r="K3" s="4" t="s">
        <v>120</v>
      </c>
    </row>
    <row r="4" spans="1:11" ht="21.75" customHeight="1">
      <c r="A4" s="154" t="s">
        <v>205</v>
      </c>
      <c r="B4" s="154" t="s">
        <v>131</v>
      </c>
      <c r="C4" s="154" t="s">
        <v>206</v>
      </c>
      <c r="D4" s="157" t="s">
        <v>132</v>
      </c>
      <c r="E4" s="157" t="s">
        <v>133</v>
      </c>
      <c r="F4" s="157" t="s">
        <v>134</v>
      </c>
      <c r="G4" s="157" t="s">
        <v>135</v>
      </c>
      <c r="H4" s="164" t="s">
        <v>30</v>
      </c>
      <c r="I4" s="147" t="s">
        <v>395</v>
      </c>
      <c r="J4" s="148"/>
      <c r="K4" s="149"/>
    </row>
    <row r="5" spans="1:11" ht="21.75" customHeight="1">
      <c r="A5" s="155"/>
      <c r="B5" s="155"/>
      <c r="C5" s="155"/>
      <c r="D5" s="158"/>
      <c r="E5" s="158"/>
      <c r="F5" s="158"/>
      <c r="G5" s="158"/>
      <c r="H5" s="194"/>
      <c r="I5" s="157" t="s">
        <v>33</v>
      </c>
      <c r="J5" s="157" t="s">
        <v>34</v>
      </c>
      <c r="K5" s="157" t="s">
        <v>35</v>
      </c>
    </row>
    <row r="6" spans="1:11" ht="40.5" customHeight="1">
      <c r="A6" s="156"/>
      <c r="B6" s="156"/>
      <c r="C6" s="156"/>
      <c r="D6" s="159"/>
      <c r="E6" s="159"/>
      <c r="F6" s="159"/>
      <c r="G6" s="159"/>
      <c r="H6" s="161"/>
      <c r="I6" s="159" t="s">
        <v>32</v>
      </c>
      <c r="J6" s="159"/>
      <c r="K6" s="159"/>
    </row>
    <row r="7" spans="1:11" ht="15" customHeight="1">
      <c r="A7" s="10">
        <v>1</v>
      </c>
      <c r="B7" s="10">
        <v>2</v>
      </c>
      <c r="C7" s="10">
        <v>3</v>
      </c>
      <c r="D7" s="10">
        <v>4</v>
      </c>
      <c r="E7" s="10">
        <v>5</v>
      </c>
      <c r="F7" s="10">
        <v>6</v>
      </c>
      <c r="G7" s="10">
        <v>7</v>
      </c>
      <c r="H7" s="10">
        <v>8</v>
      </c>
      <c r="I7" s="10">
        <v>9</v>
      </c>
      <c r="J7" s="16">
        <v>10</v>
      </c>
      <c r="K7" s="16">
        <v>11</v>
      </c>
    </row>
    <row r="8" spans="1:11" ht="30.7" customHeight="1">
      <c r="A8" s="17"/>
      <c r="B8" s="11"/>
      <c r="C8" s="17"/>
      <c r="D8" s="17"/>
      <c r="E8" s="17"/>
      <c r="F8" s="17"/>
      <c r="G8" s="17"/>
      <c r="H8" s="13"/>
      <c r="I8" s="13"/>
      <c r="J8" s="13"/>
      <c r="K8" s="13"/>
    </row>
    <row r="9" spans="1:11" ht="30.7" customHeight="1">
      <c r="A9" s="11"/>
      <c r="B9" s="11"/>
      <c r="C9" s="11"/>
      <c r="D9" s="11"/>
      <c r="E9" s="11"/>
      <c r="F9" s="11"/>
      <c r="G9" s="11"/>
      <c r="H9" s="13"/>
      <c r="I9" s="13"/>
      <c r="J9" s="13"/>
      <c r="K9" s="13"/>
    </row>
    <row r="10" spans="1:11" ht="18.75" customHeight="1">
      <c r="A10" s="151" t="s">
        <v>95</v>
      </c>
      <c r="B10" s="152"/>
      <c r="C10" s="152"/>
      <c r="D10" s="152"/>
      <c r="E10" s="152"/>
      <c r="F10" s="152"/>
      <c r="G10" s="153"/>
      <c r="H10" s="13"/>
      <c r="I10" s="13"/>
      <c r="J10" s="13"/>
      <c r="K10" s="13"/>
    </row>
    <row r="11" spans="1:11" ht="14.25" customHeight="1">
      <c r="A11" s="167" t="s">
        <v>396</v>
      </c>
      <c r="B11" s="116"/>
      <c r="C11" s="116"/>
      <c r="D11" s="116"/>
      <c r="E11" s="116"/>
      <c r="F11" s="116"/>
      <c r="G11" s="116"/>
      <c r="H11" s="116"/>
      <c r="I11" s="116"/>
      <c r="J11" s="116"/>
      <c r="K11" s="116"/>
    </row>
  </sheetData>
  <mergeCells count="16">
    <mergeCell ref="A2:K2"/>
    <mergeCell ref="A3:G3"/>
    <mergeCell ref="I4:K4"/>
    <mergeCell ref="A10:G10"/>
    <mergeCell ref="A11:K11"/>
    <mergeCell ref="A4:A6"/>
    <mergeCell ref="B4:B6"/>
    <mergeCell ref="C4:C6"/>
    <mergeCell ref="D4:D6"/>
    <mergeCell ref="E4:E6"/>
    <mergeCell ref="F4:F6"/>
    <mergeCell ref="G4:G6"/>
    <mergeCell ref="H4:H6"/>
    <mergeCell ref="I5:I6"/>
    <mergeCell ref="J5:J6"/>
    <mergeCell ref="K5:K6"/>
  </mergeCells>
  <phoneticPr fontId="22" type="noConversion"/>
  <printOptions horizontalCentered="1"/>
  <pageMargins left="0.75138888888888899" right="0.75138888888888899" top="1" bottom="1" header="0.5" footer="0.5"/>
  <pageSetup paperSize="9" scale="5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Right="0"/>
    <pageSetUpPr fitToPage="1"/>
  </sheetPr>
  <dimension ref="A1:G11"/>
  <sheetViews>
    <sheetView showZeros="0" tabSelected="1" workbookViewId="0"/>
  </sheetViews>
  <sheetFormatPr defaultColWidth="9.1328125" defaultRowHeight="14.25" customHeight="1"/>
  <cols>
    <col min="1" max="1" width="37.73046875" customWidth="1"/>
    <col min="2" max="2" width="28" customWidth="1"/>
    <col min="3" max="3" width="37.59765625" customWidth="1"/>
    <col min="4" max="4" width="17" customWidth="1"/>
    <col min="5" max="7" width="27" customWidth="1"/>
  </cols>
  <sheetData>
    <row r="1" spans="1:7" ht="13.5" customHeight="1">
      <c r="D1" s="1"/>
      <c r="G1" s="2" t="s">
        <v>397</v>
      </c>
    </row>
    <row r="2" spans="1:7" ht="27.75" customHeight="1">
      <c r="A2" s="134" t="s">
        <v>398</v>
      </c>
      <c r="B2" s="134"/>
      <c r="C2" s="134"/>
      <c r="D2" s="134"/>
      <c r="E2" s="134"/>
      <c r="F2" s="134"/>
      <c r="G2" s="134"/>
    </row>
    <row r="3" spans="1:7" ht="13.5" customHeight="1">
      <c r="A3" s="132" t="str">
        <f>"单位名称："&amp;"宣威市审计局"</f>
        <v>单位名称：宣威市审计局</v>
      </c>
      <c r="B3" s="139"/>
      <c r="C3" s="139"/>
      <c r="D3" s="139"/>
      <c r="E3" s="3"/>
      <c r="F3" s="3"/>
      <c r="G3" s="4" t="s">
        <v>120</v>
      </c>
    </row>
    <row r="4" spans="1:7" ht="21.75" customHeight="1">
      <c r="A4" s="154" t="s">
        <v>206</v>
      </c>
      <c r="B4" s="154" t="s">
        <v>205</v>
      </c>
      <c r="C4" s="154" t="s">
        <v>131</v>
      </c>
      <c r="D4" s="157" t="s">
        <v>399</v>
      </c>
      <c r="E4" s="147" t="s">
        <v>33</v>
      </c>
      <c r="F4" s="148"/>
      <c r="G4" s="149"/>
    </row>
    <row r="5" spans="1:7" ht="21.75" customHeight="1">
      <c r="A5" s="155"/>
      <c r="B5" s="155"/>
      <c r="C5" s="155"/>
      <c r="D5" s="158"/>
      <c r="E5" s="164" t="s">
        <v>400</v>
      </c>
      <c r="F5" s="157" t="s">
        <v>401</v>
      </c>
      <c r="G5" s="157" t="s">
        <v>402</v>
      </c>
    </row>
    <row r="6" spans="1:7" ht="40.5" customHeight="1">
      <c r="A6" s="156"/>
      <c r="B6" s="156"/>
      <c r="C6" s="156"/>
      <c r="D6" s="159"/>
      <c r="E6" s="161"/>
      <c r="F6" s="159" t="s">
        <v>32</v>
      </c>
      <c r="G6" s="159"/>
    </row>
    <row r="7" spans="1:7" ht="15" customHeight="1">
      <c r="A7" s="10">
        <v>1</v>
      </c>
      <c r="B7" s="10">
        <v>2</v>
      </c>
      <c r="C7" s="10">
        <v>3</v>
      </c>
      <c r="D7" s="10">
        <v>4</v>
      </c>
      <c r="E7" s="10">
        <v>5</v>
      </c>
      <c r="F7" s="10">
        <v>6</v>
      </c>
      <c r="G7" s="10">
        <v>7</v>
      </c>
    </row>
    <row r="8" spans="1:7" ht="29.95" customHeight="1">
      <c r="A8" s="11" t="s">
        <v>45</v>
      </c>
      <c r="B8" s="12"/>
      <c r="C8" s="12"/>
      <c r="D8" s="11"/>
      <c r="E8" s="13">
        <v>1306005</v>
      </c>
      <c r="F8" s="13">
        <v>1306005</v>
      </c>
      <c r="G8" s="13">
        <v>1306005</v>
      </c>
    </row>
    <row r="9" spans="1:7" ht="29.95" customHeight="1">
      <c r="A9" s="11"/>
      <c r="B9" s="11" t="s">
        <v>403</v>
      </c>
      <c r="C9" s="11" t="s">
        <v>214</v>
      </c>
      <c r="D9" s="11" t="s">
        <v>404</v>
      </c>
      <c r="E9" s="13">
        <v>853605</v>
      </c>
      <c r="F9" s="13">
        <v>853605</v>
      </c>
      <c r="G9" s="13">
        <v>853605</v>
      </c>
    </row>
    <row r="10" spans="1:7" ht="29.95" customHeight="1">
      <c r="A10" s="14"/>
      <c r="B10" s="11" t="s">
        <v>405</v>
      </c>
      <c r="C10" s="11" t="s">
        <v>209</v>
      </c>
      <c r="D10" s="11" t="s">
        <v>404</v>
      </c>
      <c r="E10" s="13">
        <v>452400</v>
      </c>
      <c r="F10" s="13">
        <v>452400</v>
      </c>
      <c r="G10" s="13">
        <v>452400</v>
      </c>
    </row>
    <row r="11" spans="1:7" ht="18.75" customHeight="1">
      <c r="A11" s="195" t="s">
        <v>30</v>
      </c>
      <c r="B11" s="196" t="s">
        <v>406</v>
      </c>
      <c r="C11" s="196"/>
      <c r="D11" s="197"/>
      <c r="E11" s="13">
        <v>1306005</v>
      </c>
      <c r="F11" s="13">
        <v>1306005</v>
      </c>
      <c r="G11" s="13">
        <v>1306005</v>
      </c>
    </row>
  </sheetData>
  <mergeCells count="11">
    <mergeCell ref="A2:G2"/>
    <mergeCell ref="A3:D3"/>
    <mergeCell ref="E4:G4"/>
    <mergeCell ref="A11:D11"/>
    <mergeCell ref="A4:A6"/>
    <mergeCell ref="B4:B6"/>
    <mergeCell ref="C4:C6"/>
    <mergeCell ref="D4:D6"/>
    <mergeCell ref="E5:E6"/>
    <mergeCell ref="F5:F6"/>
    <mergeCell ref="G5:G6"/>
  </mergeCells>
  <phoneticPr fontId="22" type="noConversion"/>
  <printOptions horizontalCentered="1"/>
  <pageMargins left="0.75138888888888899" right="0.75138888888888899" top="1" bottom="1" header="0.5" footer="0.5"/>
  <pageSetup paperSize="9" scale="6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Right="0"/>
    <pageSetUpPr fitToPage="1"/>
  </sheetPr>
  <dimension ref="A1:S10"/>
  <sheetViews>
    <sheetView showZeros="0" topLeftCell="G1" workbookViewId="0">
      <selection activeCell="A4" sqref="A4:S10"/>
    </sheetView>
  </sheetViews>
  <sheetFormatPr defaultColWidth="8" defaultRowHeight="14.25" customHeight="1"/>
  <cols>
    <col min="1" max="1" width="21.1328125" customWidth="1"/>
    <col min="2" max="2" width="35.265625" customWidth="1"/>
    <col min="3" max="7" width="16.19921875" customWidth="1"/>
    <col min="8" max="8" width="17" customWidth="1"/>
    <col min="9" max="19" width="16.19921875" customWidth="1"/>
  </cols>
  <sheetData>
    <row r="1" spans="1:19" ht="12" customHeight="1">
      <c r="A1" s="102"/>
      <c r="J1" s="103"/>
      <c r="R1" s="115" t="s">
        <v>26</v>
      </c>
      <c r="S1" s="116"/>
    </row>
    <row r="2" spans="1:19" ht="36" customHeight="1">
      <c r="A2" s="117" t="s">
        <v>27</v>
      </c>
      <c r="B2" s="118"/>
      <c r="C2" s="118"/>
      <c r="D2" s="118"/>
      <c r="E2" s="118"/>
      <c r="F2" s="118"/>
      <c r="G2" s="118"/>
      <c r="H2" s="118"/>
      <c r="I2" s="118"/>
      <c r="J2" s="119"/>
      <c r="K2" s="118"/>
      <c r="L2" s="118"/>
      <c r="M2" s="118"/>
      <c r="N2" s="118"/>
      <c r="O2" s="118"/>
      <c r="P2" s="118"/>
      <c r="Q2" s="118"/>
      <c r="R2" s="118"/>
      <c r="S2" s="118"/>
    </row>
    <row r="3" spans="1:19" ht="20.25" customHeight="1">
      <c r="A3" s="112" t="str">
        <f>"单位名称："&amp;"宣威市审计局"</f>
        <v>单位名称：宣威市审计局</v>
      </c>
      <c r="B3" s="120"/>
      <c r="C3" s="120"/>
      <c r="D3" s="120"/>
      <c r="E3" s="3"/>
      <c r="F3" s="3"/>
      <c r="G3" s="3"/>
      <c r="H3" s="3"/>
      <c r="I3" s="3"/>
      <c r="J3" s="104"/>
      <c r="K3" s="3"/>
      <c r="L3" s="3"/>
      <c r="M3" s="3"/>
      <c r="N3" s="4"/>
      <c r="O3" s="4"/>
      <c r="P3" s="4"/>
      <c r="Q3" s="4"/>
      <c r="R3" s="121" t="s">
        <v>2</v>
      </c>
      <c r="S3" s="121" t="s">
        <v>2</v>
      </c>
    </row>
    <row r="4" spans="1:19" ht="18.75" customHeight="1">
      <c r="A4" s="122" t="s">
        <v>28</v>
      </c>
      <c r="B4" s="122" t="s">
        <v>29</v>
      </c>
      <c r="C4" s="122" t="s">
        <v>30</v>
      </c>
      <c r="D4" s="122" t="s">
        <v>31</v>
      </c>
      <c r="E4" s="123"/>
      <c r="F4" s="123"/>
      <c r="G4" s="123"/>
      <c r="H4" s="123"/>
      <c r="I4" s="123"/>
      <c r="J4" s="124"/>
      <c r="K4" s="123"/>
      <c r="L4" s="123"/>
      <c r="M4" s="123"/>
      <c r="N4" s="123"/>
      <c r="O4" s="123" t="s">
        <v>20</v>
      </c>
      <c r="P4" s="123"/>
      <c r="Q4" s="123"/>
      <c r="R4" s="123"/>
      <c r="S4" s="123"/>
    </row>
    <row r="5" spans="1:19" ht="18" customHeight="1">
      <c r="A5" s="123"/>
      <c r="B5" s="123"/>
      <c r="C5" s="123"/>
      <c r="D5" s="123" t="s">
        <v>32</v>
      </c>
      <c r="E5" s="123" t="s">
        <v>33</v>
      </c>
      <c r="F5" s="123" t="s">
        <v>34</v>
      </c>
      <c r="G5" s="123" t="s">
        <v>35</v>
      </c>
      <c r="H5" s="123" t="s">
        <v>36</v>
      </c>
      <c r="I5" s="123" t="s">
        <v>37</v>
      </c>
      <c r="J5" s="124"/>
      <c r="K5" s="123" t="s">
        <v>38</v>
      </c>
      <c r="L5" s="123" t="s">
        <v>39</v>
      </c>
      <c r="M5" s="123" t="s">
        <v>40</v>
      </c>
      <c r="N5" s="123" t="s">
        <v>41</v>
      </c>
      <c r="O5" s="126" t="s">
        <v>32</v>
      </c>
      <c r="P5" s="126" t="s">
        <v>33</v>
      </c>
      <c r="Q5" s="126" t="s">
        <v>34</v>
      </c>
      <c r="R5" s="126" t="s">
        <v>35</v>
      </c>
      <c r="S5" s="126" t="s">
        <v>42</v>
      </c>
    </row>
    <row r="6" spans="1:19" ht="29.25" customHeight="1">
      <c r="A6" s="125"/>
      <c r="B6" s="125"/>
      <c r="C6" s="125"/>
      <c r="D6" s="125"/>
      <c r="E6" s="125"/>
      <c r="F6" s="125"/>
      <c r="G6" s="125"/>
      <c r="H6" s="125"/>
      <c r="I6" s="80" t="s">
        <v>32</v>
      </c>
      <c r="J6" s="80" t="s">
        <v>43</v>
      </c>
      <c r="K6" s="80" t="s">
        <v>38</v>
      </c>
      <c r="L6" s="80" t="s">
        <v>39</v>
      </c>
      <c r="M6" s="80" t="s">
        <v>40</v>
      </c>
      <c r="N6" s="80" t="s">
        <v>41</v>
      </c>
      <c r="O6" s="122"/>
      <c r="P6" s="122"/>
      <c r="Q6" s="122"/>
      <c r="R6" s="122"/>
      <c r="S6" s="122"/>
    </row>
    <row r="7" spans="1:19" ht="16.5" customHeight="1">
      <c r="A7" s="89">
        <v>1</v>
      </c>
      <c r="B7" s="89">
        <v>2</v>
      </c>
      <c r="C7" s="89">
        <v>3</v>
      </c>
      <c r="D7" s="89">
        <v>4</v>
      </c>
      <c r="E7" s="89">
        <v>5</v>
      </c>
      <c r="F7" s="89">
        <v>6</v>
      </c>
      <c r="G7" s="89">
        <v>7</v>
      </c>
      <c r="H7" s="89">
        <v>8</v>
      </c>
      <c r="I7" s="89">
        <v>9</v>
      </c>
      <c r="J7" s="105">
        <v>10</v>
      </c>
      <c r="K7" s="105">
        <v>11</v>
      </c>
      <c r="L7" s="105">
        <v>12</v>
      </c>
      <c r="M7" s="105">
        <v>13</v>
      </c>
      <c r="N7" s="105">
        <v>14</v>
      </c>
      <c r="O7" s="105">
        <v>15</v>
      </c>
      <c r="P7" s="105">
        <v>16</v>
      </c>
      <c r="Q7" s="105">
        <v>17</v>
      </c>
      <c r="R7" s="105">
        <v>18</v>
      </c>
      <c r="S7" s="105">
        <v>19</v>
      </c>
    </row>
    <row r="8" spans="1:19" ht="31.45" customHeight="1">
      <c r="A8" s="86" t="s">
        <v>44</v>
      </c>
      <c r="B8" s="86" t="s">
        <v>45</v>
      </c>
      <c r="C8" s="77">
        <v>8469092.0999999996</v>
      </c>
      <c r="D8" s="84">
        <v>8469092.0999999996</v>
      </c>
      <c r="E8" s="96">
        <v>7932882.9800000004</v>
      </c>
      <c r="F8" s="96"/>
      <c r="G8" s="96"/>
      <c r="H8" s="96"/>
      <c r="I8" s="96">
        <v>536209.12</v>
      </c>
      <c r="J8" s="96"/>
      <c r="K8" s="96"/>
      <c r="L8" s="96"/>
      <c r="M8" s="96"/>
      <c r="N8" s="96">
        <v>536209.12</v>
      </c>
      <c r="O8" s="96"/>
      <c r="P8" s="96"/>
      <c r="Q8" s="96"/>
      <c r="R8" s="96"/>
      <c r="S8" s="96"/>
    </row>
    <row r="9" spans="1:19" ht="31.45" customHeight="1">
      <c r="A9" s="87" t="s">
        <v>46</v>
      </c>
      <c r="B9" s="87" t="s">
        <v>45</v>
      </c>
      <c r="C9" s="77">
        <v>8469092.0999999996</v>
      </c>
      <c r="D9" s="84">
        <v>8469092.0999999996</v>
      </c>
      <c r="E9" s="96">
        <v>7932882.9800000004</v>
      </c>
      <c r="F9" s="96"/>
      <c r="G9" s="96"/>
      <c r="H9" s="96"/>
      <c r="I9" s="96">
        <v>536209.12</v>
      </c>
      <c r="J9" s="96"/>
      <c r="K9" s="96"/>
      <c r="L9" s="96"/>
      <c r="M9" s="96"/>
      <c r="N9" s="96">
        <v>536209.12</v>
      </c>
      <c r="O9" s="96"/>
      <c r="P9" s="96"/>
      <c r="Q9" s="96"/>
      <c r="R9" s="96"/>
      <c r="S9" s="96"/>
    </row>
    <row r="10" spans="1:19" ht="18" customHeight="1">
      <c r="A10" s="106" t="s">
        <v>30</v>
      </c>
      <c r="B10" s="107"/>
      <c r="C10" s="84">
        <v>8469092.0999999996</v>
      </c>
      <c r="D10" s="84">
        <v>8469092.0999999996</v>
      </c>
      <c r="E10" s="96">
        <v>7932882.9800000004</v>
      </c>
      <c r="F10" s="96"/>
      <c r="G10" s="96"/>
      <c r="H10" s="96"/>
      <c r="I10" s="96">
        <v>536209.12</v>
      </c>
      <c r="J10" s="96"/>
      <c r="K10" s="96"/>
      <c r="L10" s="96"/>
      <c r="M10" s="96"/>
      <c r="N10" s="96">
        <v>536209.12</v>
      </c>
      <c r="O10" s="96"/>
      <c r="P10" s="96"/>
      <c r="Q10" s="96"/>
      <c r="R10" s="96"/>
      <c r="S10" s="96"/>
    </row>
  </sheetData>
  <mergeCells count="20">
    <mergeCell ref="O5:O6"/>
    <mergeCell ref="P5:P6"/>
    <mergeCell ref="Q5:Q6"/>
    <mergeCell ref="R5:R6"/>
    <mergeCell ref="S5:S6"/>
    <mergeCell ref="I5:N5"/>
    <mergeCell ref="A4:A6"/>
    <mergeCell ref="B4:B6"/>
    <mergeCell ref="C4:C6"/>
    <mergeCell ref="D5:D6"/>
    <mergeCell ref="E5:E6"/>
    <mergeCell ref="F5:F6"/>
    <mergeCell ref="G5:G6"/>
    <mergeCell ref="H5:H6"/>
    <mergeCell ref="R1:S1"/>
    <mergeCell ref="A2:S2"/>
    <mergeCell ref="A3:D3"/>
    <mergeCell ref="R3:S3"/>
    <mergeCell ref="D4:N4"/>
    <mergeCell ref="O4:S4"/>
  </mergeCells>
  <phoneticPr fontId="22" type="noConversion"/>
  <printOptions horizontalCentered="1"/>
  <pageMargins left="0.75138888888888899" right="0.75138888888888899" top="1" bottom="1" header="0.5" footer="0.5"/>
  <pageSetup paperSize="9" scale="3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Right="0"/>
    <pageSetUpPr fitToPage="1"/>
  </sheetPr>
  <dimension ref="A1:O25"/>
  <sheetViews>
    <sheetView showZeros="0" topLeftCell="E1" workbookViewId="0">
      <selection activeCell="A4" sqref="A4:O25"/>
    </sheetView>
  </sheetViews>
  <sheetFormatPr defaultColWidth="9.1328125" defaultRowHeight="14.25" customHeight="1"/>
  <cols>
    <col min="1" max="1" width="14.265625" customWidth="1"/>
    <col min="2" max="2" width="34.265625" customWidth="1"/>
    <col min="3" max="6" width="18.86328125" customWidth="1"/>
    <col min="7" max="7" width="21.265625" customWidth="1"/>
    <col min="8" max="9" width="18.86328125" customWidth="1"/>
    <col min="10" max="10" width="17.86328125" customWidth="1"/>
    <col min="11" max="15" width="18.86328125" customWidth="1"/>
  </cols>
  <sheetData>
    <row r="1" spans="1:15" ht="15.75" customHeight="1">
      <c r="O1" s="36" t="s">
        <v>47</v>
      </c>
    </row>
    <row r="2" spans="1:15" ht="28.5" customHeight="1">
      <c r="A2" s="118" t="s">
        <v>48</v>
      </c>
      <c r="B2" s="118"/>
      <c r="C2" s="118"/>
      <c r="D2" s="118"/>
      <c r="E2" s="118"/>
      <c r="F2" s="118"/>
      <c r="G2" s="118"/>
      <c r="H2" s="118"/>
      <c r="I2" s="118"/>
      <c r="J2" s="118"/>
      <c r="K2" s="118"/>
      <c r="L2" s="118"/>
      <c r="M2" s="118"/>
      <c r="N2" s="118"/>
      <c r="O2" s="118"/>
    </row>
    <row r="3" spans="1:15" ht="15" customHeight="1">
      <c r="A3" s="127" t="str">
        <f>"单位名称："&amp;"宣威市审计局"</f>
        <v>单位名称：宣威市审计局</v>
      </c>
      <c r="B3" s="128"/>
      <c r="C3" s="129"/>
      <c r="D3" s="129"/>
      <c r="E3" s="129"/>
      <c r="F3" s="129"/>
      <c r="G3" s="120"/>
      <c r="H3" s="129"/>
      <c r="I3" s="129"/>
      <c r="J3" s="120"/>
      <c r="K3" s="129"/>
      <c r="L3" s="129"/>
      <c r="M3" s="3"/>
      <c r="N3" s="3"/>
      <c r="O3" s="67" t="s">
        <v>2</v>
      </c>
    </row>
    <row r="4" spans="1:15" ht="18.75" customHeight="1">
      <c r="A4" s="130" t="s">
        <v>49</v>
      </c>
      <c r="B4" s="130" t="s">
        <v>50</v>
      </c>
      <c r="C4" s="114" t="s">
        <v>30</v>
      </c>
      <c r="D4" s="114" t="s">
        <v>33</v>
      </c>
      <c r="E4" s="114"/>
      <c r="F4" s="114"/>
      <c r="G4" s="123" t="s">
        <v>34</v>
      </c>
      <c r="H4" s="130" t="s">
        <v>35</v>
      </c>
      <c r="I4" s="130" t="s">
        <v>51</v>
      </c>
      <c r="J4" s="114" t="s">
        <v>52</v>
      </c>
      <c r="K4" s="130" t="s">
        <v>53</v>
      </c>
      <c r="L4" s="130" t="s">
        <v>54</v>
      </c>
      <c r="M4" s="130" t="s">
        <v>55</v>
      </c>
      <c r="N4" s="130" t="s">
        <v>56</v>
      </c>
      <c r="O4" s="130" t="s">
        <v>57</v>
      </c>
    </row>
    <row r="5" spans="1:15" ht="30" customHeight="1">
      <c r="A5" s="114"/>
      <c r="B5" s="114"/>
      <c r="C5" s="114"/>
      <c r="D5" s="73" t="s">
        <v>32</v>
      </c>
      <c r="E5" s="73" t="s">
        <v>58</v>
      </c>
      <c r="F5" s="73" t="s">
        <v>59</v>
      </c>
      <c r="G5" s="114"/>
      <c r="H5" s="114"/>
      <c r="I5" s="114"/>
      <c r="J5" s="73" t="s">
        <v>32</v>
      </c>
      <c r="K5" s="72" t="s">
        <v>53</v>
      </c>
      <c r="L5" s="72" t="s">
        <v>54</v>
      </c>
      <c r="M5" s="72" t="s">
        <v>55</v>
      </c>
      <c r="N5" s="72" t="s">
        <v>56</v>
      </c>
      <c r="O5" s="72" t="s">
        <v>57</v>
      </c>
    </row>
    <row r="6" spans="1:15" ht="16.5" customHeight="1">
      <c r="A6" s="73">
        <v>1</v>
      </c>
      <c r="B6" s="73">
        <v>2</v>
      </c>
      <c r="C6" s="73">
        <v>3</v>
      </c>
      <c r="D6" s="73">
        <v>4</v>
      </c>
      <c r="E6" s="73">
        <v>5</v>
      </c>
      <c r="F6" s="73">
        <v>6</v>
      </c>
      <c r="G6" s="73">
        <v>7</v>
      </c>
      <c r="H6" s="91">
        <v>8</v>
      </c>
      <c r="I6" s="91">
        <v>9</v>
      </c>
      <c r="J6" s="91">
        <v>10</v>
      </c>
      <c r="K6" s="91">
        <v>11</v>
      </c>
      <c r="L6" s="91">
        <v>12</v>
      </c>
      <c r="M6" s="91">
        <v>13</v>
      </c>
      <c r="N6" s="91">
        <v>14</v>
      </c>
      <c r="O6" s="73">
        <v>15</v>
      </c>
    </row>
    <row r="7" spans="1:15" ht="20.25" customHeight="1">
      <c r="A7" s="86" t="s">
        <v>60</v>
      </c>
      <c r="B7" s="86" t="s">
        <v>61</v>
      </c>
      <c r="C7" s="84">
        <v>6846261.5</v>
      </c>
      <c r="D7" s="84">
        <v>6369332.2999999998</v>
      </c>
      <c r="E7" s="84">
        <v>5063327.3</v>
      </c>
      <c r="F7" s="84">
        <v>1306005</v>
      </c>
      <c r="G7" s="96"/>
      <c r="H7" s="84"/>
      <c r="I7" s="84"/>
      <c r="J7" s="84">
        <v>476929.2</v>
      </c>
      <c r="K7" s="84"/>
      <c r="L7" s="84"/>
      <c r="M7" s="96"/>
      <c r="N7" s="84"/>
      <c r="O7" s="84">
        <v>476929.2</v>
      </c>
    </row>
    <row r="8" spans="1:15" ht="20.25" customHeight="1">
      <c r="A8" s="87" t="s">
        <v>62</v>
      </c>
      <c r="B8" s="87" t="s">
        <v>63</v>
      </c>
      <c r="C8" s="84">
        <v>6846261.5</v>
      </c>
      <c r="D8" s="84">
        <v>6369332.2999999998</v>
      </c>
      <c r="E8" s="84">
        <v>5063327.3</v>
      </c>
      <c r="F8" s="84">
        <v>1306005</v>
      </c>
      <c r="G8" s="96"/>
      <c r="H8" s="84"/>
      <c r="I8" s="84"/>
      <c r="J8" s="84">
        <v>476929.2</v>
      </c>
      <c r="K8" s="84"/>
      <c r="L8" s="84"/>
      <c r="M8" s="96"/>
      <c r="N8" s="84"/>
      <c r="O8" s="84">
        <v>476929.2</v>
      </c>
    </row>
    <row r="9" spans="1:15" ht="20.25" customHeight="1">
      <c r="A9" s="88" t="s">
        <v>64</v>
      </c>
      <c r="B9" s="88" t="s">
        <v>65</v>
      </c>
      <c r="C9" s="84">
        <v>5540256.5</v>
      </c>
      <c r="D9" s="84">
        <v>5063327.3</v>
      </c>
      <c r="E9" s="84">
        <v>5063327.3</v>
      </c>
      <c r="F9" s="84"/>
      <c r="G9" s="96"/>
      <c r="H9" s="84"/>
      <c r="I9" s="84"/>
      <c r="J9" s="84">
        <v>476929.2</v>
      </c>
      <c r="K9" s="84"/>
      <c r="L9" s="84"/>
      <c r="M9" s="96"/>
      <c r="N9" s="84"/>
      <c r="O9" s="84">
        <v>476929.2</v>
      </c>
    </row>
    <row r="10" spans="1:15" ht="20.25" customHeight="1">
      <c r="A10" s="88" t="s">
        <v>66</v>
      </c>
      <c r="B10" s="88" t="s">
        <v>67</v>
      </c>
      <c r="C10" s="84">
        <v>1306005</v>
      </c>
      <c r="D10" s="84">
        <v>1306005</v>
      </c>
      <c r="E10" s="84"/>
      <c r="F10" s="84">
        <v>1306005</v>
      </c>
      <c r="G10" s="96"/>
      <c r="H10" s="84"/>
      <c r="I10" s="84"/>
      <c r="J10" s="84"/>
      <c r="K10" s="84"/>
      <c r="L10" s="84"/>
      <c r="M10" s="96"/>
      <c r="N10" s="84"/>
      <c r="O10" s="84"/>
    </row>
    <row r="11" spans="1:15" ht="20.25" customHeight="1">
      <c r="A11" s="86" t="s">
        <v>68</v>
      </c>
      <c r="B11" s="86" t="s">
        <v>69</v>
      </c>
      <c r="C11" s="84">
        <v>629443.75</v>
      </c>
      <c r="D11" s="84">
        <v>621043.75</v>
      </c>
      <c r="E11" s="84">
        <v>621043.75</v>
      </c>
      <c r="F11" s="84"/>
      <c r="G11" s="96"/>
      <c r="H11" s="84"/>
      <c r="I11" s="84"/>
      <c r="J11" s="84">
        <v>8400</v>
      </c>
      <c r="K11" s="84"/>
      <c r="L11" s="84"/>
      <c r="M11" s="96"/>
      <c r="N11" s="84"/>
      <c r="O11" s="84">
        <v>8400</v>
      </c>
    </row>
    <row r="12" spans="1:15" ht="20.25" customHeight="1">
      <c r="A12" s="87" t="s">
        <v>70</v>
      </c>
      <c r="B12" s="87" t="s">
        <v>71</v>
      </c>
      <c r="C12" s="84">
        <v>622327.78</v>
      </c>
      <c r="D12" s="84">
        <v>613927.78</v>
      </c>
      <c r="E12" s="84">
        <v>613927.78</v>
      </c>
      <c r="F12" s="84"/>
      <c r="G12" s="96"/>
      <c r="H12" s="84"/>
      <c r="I12" s="84"/>
      <c r="J12" s="84">
        <v>8400</v>
      </c>
      <c r="K12" s="84"/>
      <c r="L12" s="84"/>
      <c r="M12" s="96"/>
      <c r="N12" s="84"/>
      <c r="O12" s="84">
        <v>8400</v>
      </c>
    </row>
    <row r="13" spans="1:15" ht="20.25" customHeight="1">
      <c r="A13" s="88" t="s">
        <v>72</v>
      </c>
      <c r="B13" s="88" t="s">
        <v>73</v>
      </c>
      <c r="C13" s="84">
        <v>8400</v>
      </c>
      <c r="D13" s="84"/>
      <c r="E13" s="84"/>
      <c r="F13" s="84"/>
      <c r="G13" s="96"/>
      <c r="H13" s="84"/>
      <c r="I13" s="84"/>
      <c r="J13" s="84">
        <v>8400</v>
      </c>
      <c r="K13" s="84"/>
      <c r="L13" s="84"/>
      <c r="M13" s="96"/>
      <c r="N13" s="84"/>
      <c r="O13" s="84">
        <v>8400</v>
      </c>
    </row>
    <row r="14" spans="1:15" ht="20.25" customHeight="1">
      <c r="A14" s="88" t="s">
        <v>74</v>
      </c>
      <c r="B14" s="88" t="s">
        <v>75</v>
      </c>
      <c r="C14" s="84">
        <v>613927.78</v>
      </c>
      <c r="D14" s="84">
        <v>613927.78</v>
      </c>
      <c r="E14" s="84">
        <v>613927.78</v>
      </c>
      <c r="F14" s="84"/>
      <c r="G14" s="96"/>
      <c r="H14" s="84"/>
      <c r="I14" s="84"/>
      <c r="J14" s="84"/>
      <c r="K14" s="84"/>
      <c r="L14" s="84"/>
      <c r="M14" s="96"/>
      <c r="N14" s="84"/>
      <c r="O14" s="84"/>
    </row>
    <row r="15" spans="1:15" ht="20.25" customHeight="1">
      <c r="A15" s="87" t="s">
        <v>76</v>
      </c>
      <c r="B15" s="87" t="s">
        <v>77</v>
      </c>
      <c r="C15" s="84">
        <v>7115.97</v>
      </c>
      <c r="D15" s="84">
        <v>7115.97</v>
      </c>
      <c r="E15" s="84">
        <v>7115.97</v>
      </c>
      <c r="F15" s="84"/>
      <c r="G15" s="96"/>
      <c r="H15" s="84"/>
      <c r="I15" s="84"/>
      <c r="J15" s="84"/>
      <c r="K15" s="84"/>
      <c r="L15" s="84"/>
      <c r="M15" s="96"/>
      <c r="N15" s="84"/>
      <c r="O15" s="84"/>
    </row>
    <row r="16" spans="1:15" ht="20.25" customHeight="1">
      <c r="A16" s="88" t="s">
        <v>78</v>
      </c>
      <c r="B16" s="88" t="s">
        <v>77</v>
      </c>
      <c r="C16" s="84">
        <v>7115.97</v>
      </c>
      <c r="D16" s="84">
        <v>7115.97</v>
      </c>
      <c r="E16" s="84">
        <v>7115.97</v>
      </c>
      <c r="F16" s="84"/>
      <c r="G16" s="96"/>
      <c r="H16" s="84"/>
      <c r="I16" s="84"/>
      <c r="J16" s="84"/>
      <c r="K16" s="84"/>
      <c r="L16" s="84"/>
      <c r="M16" s="96"/>
      <c r="N16" s="84"/>
      <c r="O16" s="84"/>
    </row>
    <row r="17" spans="1:15" ht="20.25" customHeight="1">
      <c r="A17" s="86" t="s">
        <v>79</v>
      </c>
      <c r="B17" s="86" t="s">
        <v>80</v>
      </c>
      <c r="C17" s="84">
        <v>502026.67</v>
      </c>
      <c r="D17" s="84">
        <v>451146.75</v>
      </c>
      <c r="E17" s="84">
        <v>451146.75</v>
      </c>
      <c r="F17" s="84"/>
      <c r="G17" s="96"/>
      <c r="H17" s="84"/>
      <c r="I17" s="84"/>
      <c r="J17" s="84">
        <v>50879.92</v>
      </c>
      <c r="K17" s="84"/>
      <c r="L17" s="84"/>
      <c r="M17" s="96"/>
      <c r="N17" s="84"/>
      <c r="O17" s="84">
        <v>50879.92</v>
      </c>
    </row>
    <row r="18" spans="1:15" ht="20.25" customHeight="1">
      <c r="A18" s="87" t="s">
        <v>81</v>
      </c>
      <c r="B18" s="87" t="s">
        <v>82</v>
      </c>
      <c r="C18" s="84">
        <v>502026.67</v>
      </c>
      <c r="D18" s="84">
        <v>451146.75</v>
      </c>
      <c r="E18" s="84">
        <v>451146.75</v>
      </c>
      <c r="F18" s="84"/>
      <c r="G18" s="96"/>
      <c r="H18" s="84"/>
      <c r="I18" s="84"/>
      <c r="J18" s="84">
        <v>50879.92</v>
      </c>
      <c r="K18" s="84"/>
      <c r="L18" s="84"/>
      <c r="M18" s="96"/>
      <c r="N18" s="84"/>
      <c r="O18" s="84">
        <v>50879.92</v>
      </c>
    </row>
    <row r="19" spans="1:15" ht="20.25" customHeight="1">
      <c r="A19" s="88" t="s">
        <v>83</v>
      </c>
      <c r="B19" s="88" t="s">
        <v>84</v>
      </c>
      <c r="C19" s="84">
        <v>280104.55</v>
      </c>
      <c r="D19" s="84">
        <v>280104.55</v>
      </c>
      <c r="E19" s="84">
        <v>280104.55</v>
      </c>
      <c r="F19" s="84"/>
      <c r="G19" s="96"/>
      <c r="H19" s="84"/>
      <c r="I19" s="84"/>
      <c r="J19" s="84"/>
      <c r="K19" s="84"/>
      <c r="L19" s="84"/>
      <c r="M19" s="96"/>
      <c r="N19" s="84"/>
      <c r="O19" s="84"/>
    </row>
    <row r="20" spans="1:15" ht="20.25" customHeight="1">
      <c r="A20" s="88" t="s">
        <v>85</v>
      </c>
      <c r="B20" s="88" t="s">
        <v>86</v>
      </c>
      <c r="C20" s="84">
        <v>207677.82</v>
      </c>
      <c r="D20" s="84">
        <v>156797.9</v>
      </c>
      <c r="E20" s="84">
        <v>156797.9</v>
      </c>
      <c r="F20" s="84"/>
      <c r="G20" s="96"/>
      <c r="H20" s="84"/>
      <c r="I20" s="84"/>
      <c r="J20" s="84">
        <v>50879.92</v>
      </c>
      <c r="K20" s="84"/>
      <c r="L20" s="84"/>
      <c r="M20" s="96"/>
      <c r="N20" s="84"/>
      <c r="O20" s="84">
        <v>50879.92</v>
      </c>
    </row>
    <row r="21" spans="1:15" ht="20.25" customHeight="1">
      <c r="A21" s="88" t="s">
        <v>87</v>
      </c>
      <c r="B21" s="88" t="s">
        <v>88</v>
      </c>
      <c r="C21" s="84">
        <v>14244.3</v>
      </c>
      <c r="D21" s="84">
        <v>14244.3</v>
      </c>
      <c r="E21" s="84">
        <v>14244.3</v>
      </c>
      <c r="F21" s="84"/>
      <c r="G21" s="96"/>
      <c r="H21" s="84"/>
      <c r="I21" s="84"/>
      <c r="J21" s="84"/>
      <c r="K21" s="84"/>
      <c r="L21" s="84"/>
      <c r="M21" s="96"/>
      <c r="N21" s="84"/>
      <c r="O21" s="84"/>
    </row>
    <row r="22" spans="1:15" ht="20.25" customHeight="1">
      <c r="A22" s="86" t="s">
        <v>89</v>
      </c>
      <c r="B22" s="86" t="s">
        <v>90</v>
      </c>
      <c r="C22" s="84">
        <v>491360.18</v>
      </c>
      <c r="D22" s="84">
        <v>491360.18</v>
      </c>
      <c r="E22" s="84">
        <v>491360.18</v>
      </c>
      <c r="F22" s="84"/>
      <c r="G22" s="96"/>
      <c r="H22" s="84"/>
      <c r="I22" s="84"/>
      <c r="J22" s="84"/>
      <c r="K22" s="84"/>
      <c r="L22" s="84"/>
      <c r="M22" s="96"/>
      <c r="N22" s="84"/>
      <c r="O22" s="84"/>
    </row>
    <row r="23" spans="1:15" ht="20.25" customHeight="1">
      <c r="A23" s="87" t="s">
        <v>91</v>
      </c>
      <c r="B23" s="87" t="s">
        <v>92</v>
      </c>
      <c r="C23" s="84">
        <v>491360.18</v>
      </c>
      <c r="D23" s="84">
        <v>491360.18</v>
      </c>
      <c r="E23" s="84">
        <v>491360.18</v>
      </c>
      <c r="F23" s="84"/>
      <c r="G23" s="96"/>
      <c r="H23" s="84"/>
      <c r="I23" s="84"/>
      <c r="J23" s="84"/>
      <c r="K23" s="84"/>
      <c r="L23" s="84"/>
      <c r="M23" s="96"/>
      <c r="N23" s="84"/>
      <c r="O23" s="84"/>
    </row>
    <row r="24" spans="1:15" ht="20.25" customHeight="1">
      <c r="A24" s="88" t="s">
        <v>93</v>
      </c>
      <c r="B24" s="88" t="s">
        <v>94</v>
      </c>
      <c r="C24" s="84">
        <v>491360.18</v>
      </c>
      <c r="D24" s="84">
        <v>491360.18</v>
      </c>
      <c r="E24" s="84">
        <v>491360.18</v>
      </c>
      <c r="F24" s="84"/>
      <c r="G24" s="96"/>
      <c r="H24" s="84"/>
      <c r="I24" s="84"/>
      <c r="J24" s="84"/>
      <c r="K24" s="84"/>
      <c r="L24" s="84"/>
      <c r="M24" s="96"/>
      <c r="N24" s="84"/>
      <c r="O24" s="84"/>
    </row>
    <row r="25" spans="1:15" ht="17.25" customHeight="1">
      <c r="A25" s="122" t="s">
        <v>95</v>
      </c>
      <c r="B25" s="123" t="s">
        <v>95</v>
      </c>
      <c r="C25" s="84">
        <v>8469092.0999999996</v>
      </c>
      <c r="D25" s="84">
        <v>7932882.9800000004</v>
      </c>
      <c r="E25" s="84">
        <v>6626877.9800000004</v>
      </c>
      <c r="F25" s="84">
        <v>1306005</v>
      </c>
      <c r="G25" s="96"/>
      <c r="H25" s="84"/>
      <c r="I25" s="84"/>
      <c r="J25" s="84">
        <v>536209.12</v>
      </c>
      <c r="K25" s="84"/>
      <c r="L25" s="84"/>
      <c r="M25" s="96"/>
      <c r="N25" s="84"/>
      <c r="O25" s="84">
        <v>536209.12</v>
      </c>
    </row>
  </sheetData>
  <mergeCells count="11">
    <mergeCell ref="A2:O2"/>
    <mergeCell ref="A3:L3"/>
    <mergeCell ref="D4:F4"/>
    <mergeCell ref="J4:O4"/>
    <mergeCell ref="A25:B25"/>
    <mergeCell ref="A4:A5"/>
    <mergeCell ref="B4:B5"/>
    <mergeCell ref="C4:C5"/>
    <mergeCell ref="G4:G5"/>
    <mergeCell ref="H4:H5"/>
    <mergeCell ref="I4:I5"/>
  </mergeCells>
  <phoneticPr fontId="22" type="noConversion"/>
  <printOptions horizontalCentered="1"/>
  <pageMargins left="0.75138888888888899" right="0.75138888888888899" top="1" bottom="1" header="0.5" footer="0.5"/>
  <pageSetup paperSize="9" scale="44"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Right="0"/>
    <pageSetUpPr fitToPage="1"/>
  </sheetPr>
  <dimension ref="A1:D16"/>
  <sheetViews>
    <sheetView showZeros="0" workbookViewId="0">
      <selection activeCell="A4" sqref="A4:D16"/>
    </sheetView>
  </sheetViews>
  <sheetFormatPr defaultColWidth="9.1328125" defaultRowHeight="14.25" customHeight="1"/>
  <cols>
    <col min="1" max="1" width="49.265625" customWidth="1"/>
    <col min="2" max="2" width="43.33203125" customWidth="1"/>
    <col min="3" max="3" width="48.59765625" customWidth="1"/>
    <col min="4" max="4" width="41.19921875" customWidth="1"/>
  </cols>
  <sheetData>
    <row r="1" spans="1:4" ht="14.25" customHeight="1">
      <c r="D1" s="58" t="s">
        <v>96</v>
      </c>
    </row>
    <row r="2" spans="1:4" ht="31.5" customHeight="1">
      <c r="A2" s="110" t="s">
        <v>97</v>
      </c>
      <c r="B2" s="131"/>
      <c r="C2" s="131"/>
      <c r="D2" s="131"/>
    </row>
    <row r="3" spans="1:4" ht="17.25" customHeight="1">
      <c r="A3" s="132" t="str">
        <f>"单位名称："&amp;"宣威市审计局"</f>
        <v>单位名称：宣威市审计局</v>
      </c>
      <c r="B3" s="113"/>
      <c r="C3" s="90"/>
      <c r="D3" s="59" t="s">
        <v>2</v>
      </c>
    </row>
    <row r="4" spans="1:4" ht="24.7" customHeight="1">
      <c r="A4" s="114" t="s">
        <v>3</v>
      </c>
      <c r="B4" s="114"/>
      <c r="C4" s="114" t="s">
        <v>4</v>
      </c>
      <c r="D4" s="114"/>
    </row>
    <row r="5" spans="1:4" ht="15.7" customHeight="1">
      <c r="A5" s="114" t="s">
        <v>5</v>
      </c>
      <c r="B5" s="133" t="s">
        <v>6</v>
      </c>
      <c r="C5" s="114" t="s">
        <v>98</v>
      </c>
      <c r="D5" s="133" t="s">
        <v>6</v>
      </c>
    </row>
    <row r="6" spans="1:4" ht="14.2" customHeight="1">
      <c r="A6" s="114"/>
      <c r="B6" s="130"/>
      <c r="C6" s="114"/>
      <c r="D6" s="130"/>
    </row>
    <row r="7" spans="1:4" ht="29.2" customHeight="1">
      <c r="A7" s="92" t="s">
        <v>99</v>
      </c>
      <c r="B7" s="93">
        <v>7932882.9800000004</v>
      </c>
      <c r="C7" s="94" t="s">
        <v>100</v>
      </c>
      <c r="D7" s="93">
        <v>7932882.9800000004</v>
      </c>
    </row>
    <row r="8" spans="1:4" ht="29.2" customHeight="1">
      <c r="A8" s="95" t="s">
        <v>101</v>
      </c>
      <c r="B8" s="96">
        <v>7932882.9800000004</v>
      </c>
      <c r="C8" s="75" t="str">
        <f>"（一）"&amp;"一般公共服务支出"</f>
        <v>（一）一般公共服务支出</v>
      </c>
      <c r="D8" s="96">
        <v>6369332.2999999998</v>
      </c>
    </row>
    <row r="9" spans="1:4" ht="29.2" customHeight="1">
      <c r="A9" s="95" t="s">
        <v>102</v>
      </c>
      <c r="B9" s="96"/>
      <c r="C9" s="75" t="str">
        <f>"（二）"&amp;"社会保障和就业支出"</f>
        <v>（二）社会保障和就业支出</v>
      </c>
      <c r="D9" s="96">
        <v>621043.75</v>
      </c>
    </row>
    <row r="10" spans="1:4" ht="29.2" customHeight="1">
      <c r="A10" s="95" t="s">
        <v>103</v>
      </c>
      <c r="B10" s="96"/>
      <c r="C10" s="75" t="str">
        <f>"（三）"&amp;"卫生健康支出"</f>
        <v>（三）卫生健康支出</v>
      </c>
      <c r="D10" s="96">
        <v>451146.75</v>
      </c>
    </row>
    <row r="11" spans="1:4" ht="29.2" customHeight="1">
      <c r="A11" s="97" t="s">
        <v>104</v>
      </c>
      <c r="B11" s="98"/>
      <c r="C11" s="75" t="str">
        <f>"（四）"&amp;"住房保障支出"</f>
        <v>（四）住房保障支出</v>
      </c>
      <c r="D11" s="96">
        <v>491360.18</v>
      </c>
    </row>
    <row r="12" spans="1:4" ht="29.2" customHeight="1">
      <c r="A12" s="95" t="s">
        <v>101</v>
      </c>
      <c r="B12" s="84"/>
      <c r="C12" s="99"/>
      <c r="D12" s="98"/>
    </row>
    <row r="13" spans="1:4" ht="29.2" customHeight="1">
      <c r="A13" s="100" t="s">
        <v>102</v>
      </c>
      <c r="B13" s="84"/>
      <c r="C13" s="99"/>
      <c r="D13" s="98"/>
    </row>
    <row r="14" spans="1:4" ht="29.2" customHeight="1">
      <c r="A14" s="100" t="s">
        <v>103</v>
      </c>
      <c r="B14" s="98"/>
      <c r="C14" s="99"/>
      <c r="D14" s="98"/>
    </row>
    <row r="15" spans="1:4" ht="29.2" customHeight="1">
      <c r="A15" s="101"/>
      <c r="B15" s="98"/>
      <c r="C15" s="81" t="s">
        <v>105</v>
      </c>
      <c r="D15" s="98"/>
    </row>
    <row r="16" spans="1:4" ht="29.2" customHeight="1">
      <c r="A16" s="101" t="s">
        <v>106</v>
      </c>
      <c r="B16" s="98">
        <v>7932882.9800000004</v>
      </c>
      <c r="C16" s="99" t="s">
        <v>25</v>
      </c>
      <c r="D16" s="98">
        <v>7932882.9800000004</v>
      </c>
    </row>
  </sheetData>
  <mergeCells count="8">
    <mergeCell ref="A2:D2"/>
    <mergeCell ref="A3:B3"/>
    <mergeCell ref="A4:B4"/>
    <mergeCell ref="C4:D4"/>
    <mergeCell ref="A5:A6"/>
    <mergeCell ref="B5:B6"/>
    <mergeCell ref="C5:C6"/>
    <mergeCell ref="D5:D6"/>
  </mergeCells>
  <phoneticPr fontId="22" type="noConversion"/>
  <printOptions horizontalCentered="1"/>
  <pageMargins left="0.75138888888888899" right="0.75138888888888899" top="1" bottom="1" header="0.5" footer="0.5"/>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Right="0"/>
    <pageSetUpPr fitToPage="1"/>
  </sheetPr>
  <dimension ref="A1:G24"/>
  <sheetViews>
    <sheetView showZeros="0" topLeftCell="C10" workbookViewId="0">
      <selection activeCell="A4" sqref="A4:G24"/>
    </sheetView>
  </sheetViews>
  <sheetFormatPr defaultColWidth="9.1328125" defaultRowHeight="14.25" customHeight="1"/>
  <cols>
    <col min="1" max="1" width="20.1328125" customWidth="1"/>
    <col min="2" max="2" width="37.33203125" customWidth="1"/>
    <col min="3" max="3" width="24.265625" customWidth="1"/>
    <col min="4" max="6" width="25" customWidth="1"/>
    <col min="7" max="7" width="24.265625" customWidth="1"/>
  </cols>
  <sheetData>
    <row r="1" spans="1:7" ht="12" customHeight="1">
      <c r="D1" s="69"/>
      <c r="F1" s="36"/>
      <c r="G1" s="36" t="s">
        <v>107</v>
      </c>
    </row>
    <row r="2" spans="1:7" ht="39" customHeight="1">
      <c r="A2" s="134" t="s">
        <v>108</v>
      </c>
      <c r="B2" s="134"/>
      <c r="C2" s="134"/>
      <c r="D2" s="134"/>
      <c r="E2" s="134"/>
      <c r="F2" s="134"/>
      <c r="G2" s="134"/>
    </row>
    <row r="3" spans="1:7" ht="18" customHeight="1">
      <c r="A3" s="132" t="str">
        <f>"单位名称："&amp;"宣威市审计局"</f>
        <v>单位名称：宣威市审计局</v>
      </c>
      <c r="B3" s="116"/>
      <c r="C3" s="116"/>
      <c r="D3" s="116"/>
      <c r="E3" s="116"/>
      <c r="F3" s="67"/>
      <c r="G3" s="67" t="s">
        <v>2</v>
      </c>
    </row>
    <row r="4" spans="1:7" ht="20.25" customHeight="1">
      <c r="A4" s="135" t="s">
        <v>109</v>
      </c>
      <c r="B4" s="135"/>
      <c r="C4" s="114" t="s">
        <v>30</v>
      </c>
      <c r="D4" s="114" t="s">
        <v>58</v>
      </c>
      <c r="E4" s="114"/>
      <c r="F4" s="114"/>
      <c r="G4" s="114" t="s">
        <v>59</v>
      </c>
    </row>
    <row r="5" spans="1:7" ht="20.25" customHeight="1">
      <c r="A5" s="85" t="s">
        <v>49</v>
      </c>
      <c r="B5" s="85" t="s">
        <v>50</v>
      </c>
      <c r="C5" s="114"/>
      <c r="D5" s="73" t="s">
        <v>32</v>
      </c>
      <c r="E5" s="73" t="s">
        <v>110</v>
      </c>
      <c r="F5" s="73" t="s">
        <v>111</v>
      </c>
      <c r="G5" s="114"/>
    </row>
    <row r="6" spans="1:7" ht="13.5" customHeight="1">
      <c r="A6" s="85" t="s">
        <v>112</v>
      </c>
      <c r="B6" s="85" t="s">
        <v>113</v>
      </c>
      <c r="C6" s="85" t="s">
        <v>114</v>
      </c>
      <c r="D6" s="73">
        <v>4</v>
      </c>
      <c r="E6" s="85" t="s">
        <v>115</v>
      </c>
      <c r="F6" s="85" t="s">
        <v>116</v>
      </c>
      <c r="G6" s="85" t="s">
        <v>117</v>
      </c>
    </row>
    <row r="7" spans="1:7" ht="18" customHeight="1">
      <c r="A7" s="86" t="s">
        <v>60</v>
      </c>
      <c r="B7" s="86" t="s">
        <v>61</v>
      </c>
      <c r="C7" s="77">
        <v>6369332.2999999998</v>
      </c>
      <c r="D7" s="77">
        <v>5063327.3</v>
      </c>
      <c r="E7" s="77">
        <v>4277013.5999999996</v>
      </c>
      <c r="F7" s="77">
        <v>786313.7</v>
      </c>
      <c r="G7" s="77">
        <v>1306005</v>
      </c>
    </row>
    <row r="8" spans="1:7" ht="18" customHeight="1">
      <c r="A8" s="86" t="s">
        <v>62</v>
      </c>
      <c r="B8" s="87" t="s">
        <v>63</v>
      </c>
      <c r="C8" s="77">
        <v>6369332.2999999998</v>
      </c>
      <c r="D8" s="77">
        <v>5063327.3</v>
      </c>
      <c r="E8" s="77">
        <v>4277013.5999999996</v>
      </c>
      <c r="F8" s="77">
        <v>786313.7</v>
      </c>
      <c r="G8" s="77">
        <v>1306005</v>
      </c>
    </row>
    <row r="9" spans="1:7" ht="18" customHeight="1">
      <c r="A9" s="86" t="s">
        <v>64</v>
      </c>
      <c r="B9" s="88" t="s">
        <v>65</v>
      </c>
      <c r="C9" s="77">
        <v>5063327.3</v>
      </c>
      <c r="D9" s="77">
        <v>5063327.3</v>
      </c>
      <c r="E9" s="77">
        <v>4277013.5999999996</v>
      </c>
      <c r="F9" s="77">
        <v>786313.7</v>
      </c>
      <c r="G9" s="77"/>
    </row>
    <row r="10" spans="1:7" ht="18" customHeight="1">
      <c r="A10" s="86" t="s">
        <v>66</v>
      </c>
      <c r="B10" s="88" t="s">
        <v>67</v>
      </c>
      <c r="C10" s="77">
        <v>1306005</v>
      </c>
      <c r="D10" s="77"/>
      <c r="E10" s="77"/>
      <c r="F10" s="77"/>
      <c r="G10" s="77">
        <v>1306005</v>
      </c>
    </row>
    <row r="11" spans="1:7" ht="18" customHeight="1">
      <c r="A11" s="86" t="s">
        <v>68</v>
      </c>
      <c r="B11" s="86" t="s">
        <v>69</v>
      </c>
      <c r="C11" s="77">
        <v>621043.75</v>
      </c>
      <c r="D11" s="77">
        <v>621043.75</v>
      </c>
      <c r="E11" s="77">
        <v>621043.75</v>
      </c>
      <c r="F11" s="77"/>
      <c r="G11" s="77"/>
    </row>
    <row r="12" spans="1:7" ht="18" customHeight="1">
      <c r="A12" s="86" t="s">
        <v>70</v>
      </c>
      <c r="B12" s="87" t="s">
        <v>71</v>
      </c>
      <c r="C12" s="77">
        <v>613927.78</v>
      </c>
      <c r="D12" s="77">
        <v>613927.78</v>
      </c>
      <c r="E12" s="77">
        <v>613927.78</v>
      </c>
      <c r="F12" s="77"/>
      <c r="G12" s="77"/>
    </row>
    <row r="13" spans="1:7" ht="18" customHeight="1">
      <c r="A13" s="86" t="s">
        <v>74</v>
      </c>
      <c r="B13" s="88" t="s">
        <v>75</v>
      </c>
      <c r="C13" s="77">
        <v>613927.78</v>
      </c>
      <c r="D13" s="77">
        <v>613927.78</v>
      </c>
      <c r="E13" s="77">
        <v>613927.78</v>
      </c>
      <c r="F13" s="77"/>
      <c r="G13" s="77"/>
    </row>
    <row r="14" spans="1:7" ht="18" customHeight="1">
      <c r="A14" s="86" t="s">
        <v>76</v>
      </c>
      <c r="B14" s="87" t="s">
        <v>77</v>
      </c>
      <c r="C14" s="77">
        <v>7115.97</v>
      </c>
      <c r="D14" s="77">
        <v>7115.97</v>
      </c>
      <c r="E14" s="77">
        <v>7115.97</v>
      </c>
      <c r="F14" s="77"/>
      <c r="G14" s="77"/>
    </row>
    <row r="15" spans="1:7" ht="18" customHeight="1">
      <c r="A15" s="86" t="s">
        <v>78</v>
      </c>
      <c r="B15" s="88" t="s">
        <v>77</v>
      </c>
      <c r="C15" s="77">
        <v>7115.97</v>
      </c>
      <c r="D15" s="77">
        <v>7115.97</v>
      </c>
      <c r="E15" s="77">
        <v>7115.97</v>
      </c>
      <c r="F15" s="77"/>
      <c r="G15" s="77"/>
    </row>
    <row r="16" spans="1:7" ht="18" customHeight="1">
      <c r="A16" s="86" t="s">
        <v>79</v>
      </c>
      <c r="B16" s="86" t="s">
        <v>80</v>
      </c>
      <c r="C16" s="77">
        <v>451146.75</v>
      </c>
      <c r="D16" s="77">
        <v>451146.75</v>
      </c>
      <c r="E16" s="77">
        <v>451146.75</v>
      </c>
      <c r="F16" s="77"/>
      <c r="G16" s="77"/>
    </row>
    <row r="17" spans="1:7" ht="18" customHeight="1">
      <c r="A17" s="86" t="s">
        <v>81</v>
      </c>
      <c r="B17" s="87" t="s">
        <v>82</v>
      </c>
      <c r="C17" s="77">
        <v>451146.75</v>
      </c>
      <c r="D17" s="77">
        <v>451146.75</v>
      </c>
      <c r="E17" s="77">
        <v>451146.75</v>
      </c>
      <c r="F17" s="77"/>
      <c r="G17" s="77"/>
    </row>
    <row r="18" spans="1:7" ht="18" customHeight="1">
      <c r="A18" s="86" t="s">
        <v>83</v>
      </c>
      <c r="B18" s="88" t="s">
        <v>84</v>
      </c>
      <c r="C18" s="77">
        <v>280104.55</v>
      </c>
      <c r="D18" s="77">
        <v>280104.55</v>
      </c>
      <c r="E18" s="77">
        <v>280104.55</v>
      </c>
      <c r="F18" s="77"/>
      <c r="G18" s="77"/>
    </row>
    <row r="19" spans="1:7" ht="18" customHeight="1">
      <c r="A19" s="86" t="s">
        <v>85</v>
      </c>
      <c r="B19" s="88" t="s">
        <v>86</v>
      </c>
      <c r="C19" s="77">
        <v>156797.9</v>
      </c>
      <c r="D19" s="77">
        <v>156797.9</v>
      </c>
      <c r="E19" s="77">
        <v>156797.9</v>
      </c>
      <c r="F19" s="77"/>
      <c r="G19" s="77"/>
    </row>
    <row r="20" spans="1:7" ht="18" customHeight="1">
      <c r="A20" s="86" t="s">
        <v>87</v>
      </c>
      <c r="B20" s="88" t="s">
        <v>88</v>
      </c>
      <c r="C20" s="77">
        <v>14244.3</v>
      </c>
      <c r="D20" s="77">
        <v>14244.3</v>
      </c>
      <c r="E20" s="77">
        <v>14244.3</v>
      </c>
      <c r="F20" s="77"/>
      <c r="G20" s="77"/>
    </row>
    <row r="21" spans="1:7" ht="18" customHeight="1">
      <c r="A21" s="86" t="s">
        <v>89</v>
      </c>
      <c r="B21" s="86" t="s">
        <v>90</v>
      </c>
      <c r="C21" s="77">
        <v>491360.18</v>
      </c>
      <c r="D21" s="77">
        <v>491360.18</v>
      </c>
      <c r="E21" s="77">
        <v>491360.18</v>
      </c>
      <c r="F21" s="77"/>
      <c r="G21" s="77"/>
    </row>
    <row r="22" spans="1:7" ht="18" customHeight="1">
      <c r="A22" s="86" t="s">
        <v>91</v>
      </c>
      <c r="B22" s="87" t="s">
        <v>92</v>
      </c>
      <c r="C22" s="77">
        <v>491360.18</v>
      </c>
      <c r="D22" s="77">
        <v>491360.18</v>
      </c>
      <c r="E22" s="77">
        <v>491360.18</v>
      </c>
      <c r="F22" s="77"/>
      <c r="G22" s="77"/>
    </row>
    <row r="23" spans="1:7" ht="18" customHeight="1">
      <c r="A23" s="86" t="s">
        <v>93</v>
      </c>
      <c r="B23" s="88" t="s">
        <v>94</v>
      </c>
      <c r="C23" s="77">
        <v>491360.18</v>
      </c>
      <c r="D23" s="77">
        <v>491360.18</v>
      </c>
      <c r="E23" s="77">
        <v>491360.18</v>
      </c>
      <c r="F23" s="77"/>
      <c r="G23" s="77"/>
    </row>
    <row r="24" spans="1:7" ht="18" customHeight="1">
      <c r="A24" s="125" t="s">
        <v>95</v>
      </c>
      <c r="B24" s="125" t="s">
        <v>95</v>
      </c>
      <c r="C24" s="77">
        <v>7932882.9800000004</v>
      </c>
      <c r="D24" s="77">
        <v>6626877.9800000004</v>
      </c>
      <c r="E24" s="77">
        <v>5840564.2800000003</v>
      </c>
      <c r="F24" s="77">
        <v>786313.7</v>
      </c>
      <c r="G24" s="77">
        <v>1306005</v>
      </c>
    </row>
  </sheetData>
  <mergeCells count="7">
    <mergeCell ref="A2:G2"/>
    <mergeCell ref="A3:E3"/>
    <mergeCell ref="A4:B4"/>
    <mergeCell ref="D4:F4"/>
    <mergeCell ref="A24:B24"/>
    <mergeCell ref="C4:C5"/>
    <mergeCell ref="G4:G5"/>
  </mergeCells>
  <phoneticPr fontId="22" type="noConversion"/>
  <printOptions horizontalCentered="1"/>
  <pageMargins left="0.75138888888888899" right="0.75138888888888899" top="1" bottom="1" header="0.5" footer="0.5"/>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Right="0"/>
    <pageSetUpPr fitToPage="1"/>
  </sheetPr>
  <dimension ref="A1:F7"/>
  <sheetViews>
    <sheetView showZeros="0" topLeftCell="B1" workbookViewId="0">
      <selection activeCell="A4" sqref="A4:F7"/>
    </sheetView>
  </sheetViews>
  <sheetFormatPr defaultColWidth="9.1328125" defaultRowHeight="14.25" customHeight="1"/>
  <cols>
    <col min="1" max="1" width="27.3984375" customWidth="1"/>
    <col min="2" max="6" width="31.19921875" customWidth="1"/>
  </cols>
  <sheetData>
    <row r="1" spans="1:6" ht="12" customHeight="1">
      <c r="A1" s="82"/>
      <c r="B1" s="82"/>
      <c r="C1" s="39"/>
      <c r="F1" s="38" t="s">
        <v>118</v>
      </c>
    </row>
    <row r="2" spans="1:6" ht="25.5" customHeight="1">
      <c r="A2" s="136" t="s">
        <v>119</v>
      </c>
      <c r="B2" s="136"/>
      <c r="C2" s="136"/>
      <c r="D2" s="136"/>
      <c r="E2" s="136"/>
      <c r="F2" s="136"/>
    </row>
    <row r="3" spans="1:6" ht="15.75" customHeight="1">
      <c r="A3" s="132" t="str">
        <f>"单位名称："&amp;"宣威市审计局"</f>
        <v>单位名称：宣威市审计局</v>
      </c>
      <c r="B3" s="137"/>
      <c r="C3" s="138"/>
      <c r="D3" s="116"/>
      <c r="F3" s="38" t="s">
        <v>120</v>
      </c>
    </row>
    <row r="4" spans="1:6" ht="19.5" customHeight="1">
      <c r="A4" s="130" t="s">
        <v>121</v>
      </c>
      <c r="B4" s="114" t="s">
        <v>122</v>
      </c>
      <c r="C4" s="114" t="s">
        <v>123</v>
      </c>
      <c r="D4" s="114"/>
      <c r="E4" s="114"/>
      <c r="F4" s="114" t="s">
        <v>124</v>
      </c>
    </row>
    <row r="5" spans="1:6" ht="19.5" customHeight="1">
      <c r="A5" s="130"/>
      <c r="B5" s="114"/>
      <c r="C5" s="73" t="s">
        <v>32</v>
      </c>
      <c r="D5" s="73" t="s">
        <v>125</v>
      </c>
      <c r="E5" s="73" t="s">
        <v>126</v>
      </c>
      <c r="F5" s="114"/>
    </row>
    <row r="6" spans="1:6" ht="18.75" customHeight="1">
      <c r="A6" s="83">
        <v>1</v>
      </c>
      <c r="B6" s="83">
        <v>2</v>
      </c>
      <c r="C6" s="83">
        <v>3</v>
      </c>
      <c r="D6" s="83">
        <v>4</v>
      </c>
      <c r="E6" s="83">
        <v>5</v>
      </c>
      <c r="F6" s="83">
        <v>6</v>
      </c>
    </row>
    <row r="7" spans="1:6" ht="18.75" customHeight="1">
      <c r="A7" s="84">
        <v>48500</v>
      </c>
      <c r="B7" s="84"/>
      <c r="C7" s="84">
        <v>16400</v>
      </c>
      <c r="D7" s="84"/>
      <c r="E7" s="84">
        <v>16400</v>
      </c>
      <c r="F7" s="84">
        <v>32100</v>
      </c>
    </row>
  </sheetData>
  <mergeCells count="6">
    <mergeCell ref="A2:F2"/>
    <mergeCell ref="A3:D3"/>
    <mergeCell ref="C4:E4"/>
    <mergeCell ref="A4:A5"/>
    <mergeCell ref="B4:B5"/>
    <mergeCell ref="F4:F5"/>
  </mergeCells>
  <phoneticPr fontId="22" type="noConversion"/>
  <printOptions horizontalCentered="1"/>
  <pageMargins left="0.75138888888888899" right="0.75138888888888899" top="1" bottom="1" header="0.5" footer="0.5"/>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Right="0"/>
    <pageSetUpPr fitToPage="1"/>
  </sheetPr>
  <dimension ref="A1:W37"/>
  <sheetViews>
    <sheetView showZeros="0" topLeftCell="K21" workbookViewId="0">
      <selection activeCell="A4" sqref="A4:W37"/>
    </sheetView>
  </sheetViews>
  <sheetFormatPr defaultColWidth="9.1328125" defaultRowHeight="14.25" customHeight="1"/>
  <cols>
    <col min="1" max="1" width="26.46484375" customWidth="1"/>
    <col min="2" max="3" width="23.86328125" customWidth="1"/>
    <col min="4" max="4" width="14.59765625" customWidth="1"/>
    <col min="5" max="5" width="26.265625" customWidth="1"/>
    <col min="6" max="6" width="14.73046875" customWidth="1"/>
    <col min="7" max="7" width="24.1328125" customWidth="1"/>
    <col min="8" max="13" width="15.33203125" customWidth="1"/>
    <col min="14" max="16" width="14.73046875" customWidth="1"/>
    <col min="17" max="17" width="14.86328125" customWidth="1"/>
    <col min="18" max="23" width="15" customWidth="1"/>
  </cols>
  <sheetData>
    <row r="1" spans="1:23" ht="13.5" customHeight="1">
      <c r="D1" s="1"/>
      <c r="E1" s="1"/>
      <c r="F1" s="1"/>
      <c r="G1" s="1"/>
      <c r="U1" s="69"/>
      <c r="W1" s="36" t="s">
        <v>127</v>
      </c>
    </row>
    <row r="2" spans="1:23" ht="27.75" customHeight="1">
      <c r="A2" s="118" t="s">
        <v>128</v>
      </c>
      <c r="B2" s="118"/>
      <c r="C2" s="118"/>
      <c r="D2" s="118"/>
      <c r="E2" s="118"/>
      <c r="F2" s="118"/>
      <c r="G2" s="118"/>
      <c r="H2" s="118"/>
      <c r="I2" s="118"/>
      <c r="J2" s="118"/>
      <c r="K2" s="118"/>
      <c r="L2" s="118"/>
      <c r="M2" s="118"/>
      <c r="N2" s="118"/>
      <c r="O2" s="118"/>
      <c r="P2" s="118"/>
      <c r="Q2" s="118"/>
      <c r="R2" s="118"/>
      <c r="S2" s="118"/>
      <c r="T2" s="118"/>
      <c r="U2" s="118"/>
      <c r="V2" s="118"/>
      <c r="W2" s="118"/>
    </row>
    <row r="3" spans="1:23" ht="13.5" customHeight="1">
      <c r="A3" s="132" t="str">
        <f>"单位名称："&amp;"宣威市审计局"</f>
        <v>单位名称：宣威市审计局</v>
      </c>
      <c r="B3" s="139"/>
      <c r="C3" s="139"/>
      <c r="D3" s="139"/>
      <c r="E3" s="139"/>
      <c r="F3" s="139"/>
      <c r="G3" s="139"/>
      <c r="H3" s="3"/>
      <c r="I3" s="3"/>
      <c r="J3" s="3"/>
      <c r="K3" s="3"/>
      <c r="L3" s="3"/>
      <c r="M3" s="3"/>
      <c r="N3" s="3"/>
      <c r="O3" s="3"/>
      <c r="P3" s="3"/>
      <c r="Q3" s="3"/>
      <c r="U3" s="69"/>
      <c r="W3" s="67" t="s">
        <v>120</v>
      </c>
    </row>
    <row r="4" spans="1:23" ht="21.75" customHeight="1">
      <c r="A4" s="142" t="s">
        <v>129</v>
      </c>
      <c r="B4" s="142" t="s">
        <v>130</v>
      </c>
      <c r="C4" s="142" t="s">
        <v>131</v>
      </c>
      <c r="D4" s="130" t="s">
        <v>132</v>
      </c>
      <c r="E4" s="130" t="s">
        <v>133</v>
      </c>
      <c r="F4" s="130" t="s">
        <v>134</v>
      </c>
      <c r="G4" s="130" t="s">
        <v>135</v>
      </c>
      <c r="H4" s="114" t="s">
        <v>136</v>
      </c>
      <c r="I4" s="114"/>
      <c r="J4" s="114"/>
      <c r="K4" s="114"/>
      <c r="L4" s="140"/>
      <c r="M4" s="140"/>
      <c r="N4" s="140"/>
      <c r="O4" s="140"/>
      <c r="P4" s="140"/>
      <c r="Q4" s="130"/>
      <c r="R4" s="114"/>
      <c r="S4" s="114"/>
      <c r="T4" s="114"/>
      <c r="U4" s="114"/>
      <c r="V4" s="114"/>
      <c r="W4" s="114"/>
    </row>
    <row r="5" spans="1:23" ht="21.75" customHeight="1">
      <c r="A5" s="142"/>
      <c r="B5" s="142"/>
      <c r="C5" s="142"/>
      <c r="D5" s="130"/>
      <c r="E5" s="130"/>
      <c r="F5" s="130"/>
      <c r="G5" s="130"/>
      <c r="H5" s="114" t="s">
        <v>30</v>
      </c>
      <c r="I5" s="130" t="s">
        <v>33</v>
      </c>
      <c r="J5" s="130"/>
      <c r="K5" s="130"/>
      <c r="L5" s="140"/>
      <c r="M5" s="140"/>
      <c r="N5" s="140" t="s">
        <v>137</v>
      </c>
      <c r="O5" s="140"/>
      <c r="P5" s="140"/>
      <c r="Q5" s="130" t="s">
        <v>36</v>
      </c>
      <c r="R5" s="114" t="s">
        <v>52</v>
      </c>
      <c r="S5" s="130"/>
      <c r="T5" s="130"/>
      <c r="U5" s="130"/>
      <c r="V5" s="130"/>
      <c r="W5" s="130"/>
    </row>
    <row r="6" spans="1:23" ht="15" customHeight="1">
      <c r="A6" s="142"/>
      <c r="B6" s="142"/>
      <c r="C6" s="142"/>
      <c r="D6" s="130"/>
      <c r="E6" s="130"/>
      <c r="F6" s="130"/>
      <c r="G6" s="130"/>
      <c r="H6" s="114"/>
      <c r="I6" s="130" t="s">
        <v>138</v>
      </c>
      <c r="J6" s="130" t="s">
        <v>139</v>
      </c>
      <c r="K6" s="130" t="s">
        <v>140</v>
      </c>
      <c r="L6" s="143" t="s">
        <v>141</v>
      </c>
      <c r="M6" s="143" t="s">
        <v>142</v>
      </c>
      <c r="N6" s="143" t="s">
        <v>33</v>
      </c>
      <c r="O6" s="143" t="s">
        <v>34</v>
      </c>
      <c r="P6" s="143" t="s">
        <v>35</v>
      </c>
      <c r="Q6" s="130"/>
      <c r="R6" s="130" t="s">
        <v>32</v>
      </c>
      <c r="S6" s="130" t="s">
        <v>43</v>
      </c>
      <c r="T6" s="130" t="s">
        <v>143</v>
      </c>
      <c r="U6" s="130" t="s">
        <v>39</v>
      </c>
      <c r="V6" s="130" t="s">
        <v>40</v>
      </c>
      <c r="W6" s="130" t="s">
        <v>41</v>
      </c>
    </row>
    <row r="7" spans="1:23" ht="27.75" customHeight="1">
      <c r="A7" s="142"/>
      <c r="B7" s="142"/>
      <c r="C7" s="142"/>
      <c r="D7" s="130"/>
      <c r="E7" s="130"/>
      <c r="F7" s="130"/>
      <c r="G7" s="130"/>
      <c r="H7" s="114"/>
      <c r="I7" s="130"/>
      <c r="J7" s="130"/>
      <c r="K7" s="130"/>
      <c r="L7" s="143"/>
      <c r="M7" s="143"/>
      <c r="N7" s="143"/>
      <c r="O7" s="143"/>
      <c r="P7" s="143"/>
      <c r="Q7" s="130"/>
      <c r="R7" s="130"/>
      <c r="S7" s="130"/>
      <c r="T7" s="130"/>
      <c r="U7" s="130"/>
      <c r="V7" s="130"/>
      <c r="W7" s="130"/>
    </row>
    <row r="8" spans="1:23" ht="15" customHeight="1">
      <c r="A8" s="74">
        <v>1</v>
      </c>
      <c r="B8" s="74">
        <v>2</v>
      </c>
      <c r="C8" s="74">
        <v>3</v>
      </c>
      <c r="D8" s="74">
        <v>4</v>
      </c>
      <c r="E8" s="74">
        <v>5</v>
      </c>
      <c r="F8" s="74">
        <v>6</v>
      </c>
      <c r="G8" s="74">
        <v>7</v>
      </c>
      <c r="H8" s="74">
        <v>8</v>
      </c>
      <c r="I8" s="74">
        <v>9</v>
      </c>
      <c r="J8" s="74">
        <v>10</v>
      </c>
      <c r="K8" s="74">
        <v>11</v>
      </c>
      <c r="L8" s="74">
        <v>12</v>
      </c>
      <c r="M8" s="74">
        <v>13</v>
      </c>
      <c r="N8" s="74">
        <v>14</v>
      </c>
      <c r="O8" s="74">
        <v>15</v>
      </c>
      <c r="P8" s="74">
        <v>16</v>
      </c>
      <c r="Q8" s="74">
        <v>17</v>
      </c>
      <c r="R8" s="74">
        <v>18</v>
      </c>
      <c r="S8" s="74">
        <v>19</v>
      </c>
      <c r="T8" s="74">
        <v>20</v>
      </c>
      <c r="U8" s="74">
        <v>21</v>
      </c>
      <c r="V8" s="74">
        <v>22</v>
      </c>
      <c r="W8" s="74">
        <v>23</v>
      </c>
    </row>
    <row r="9" spans="1:23" ht="18.75" customHeight="1">
      <c r="A9" s="75" t="s">
        <v>45</v>
      </c>
      <c r="B9" s="76"/>
      <c r="C9" s="75"/>
      <c r="D9" s="75"/>
      <c r="E9" s="75"/>
      <c r="F9" s="75"/>
      <c r="G9" s="75"/>
      <c r="H9" s="77">
        <v>7163087.0999999996</v>
      </c>
      <c r="I9" s="77">
        <v>6626877.9800000004</v>
      </c>
      <c r="J9" s="77">
        <v>1630152.75</v>
      </c>
      <c r="K9" s="77"/>
      <c r="L9" s="77">
        <v>4996725.2300000004</v>
      </c>
      <c r="M9" s="77"/>
      <c r="N9" s="77"/>
      <c r="O9" s="77"/>
      <c r="P9" s="77"/>
      <c r="Q9" s="77"/>
      <c r="R9" s="77">
        <v>536209.12</v>
      </c>
      <c r="S9" s="77"/>
      <c r="T9" s="77"/>
      <c r="U9" s="77"/>
      <c r="V9" s="77"/>
      <c r="W9" s="77">
        <v>536209.12</v>
      </c>
    </row>
    <row r="10" spans="1:23" ht="31.45" customHeight="1">
      <c r="A10" s="78" t="s">
        <v>45</v>
      </c>
      <c r="B10" s="76"/>
      <c r="C10" s="75"/>
      <c r="D10" s="75"/>
      <c r="E10" s="75"/>
      <c r="F10" s="75"/>
      <c r="G10" s="75"/>
      <c r="H10" s="77">
        <v>7163087.0999999996</v>
      </c>
      <c r="I10" s="77">
        <v>6626877.9800000004</v>
      </c>
      <c r="J10" s="77">
        <v>1630152.75</v>
      </c>
      <c r="K10" s="77"/>
      <c r="L10" s="77">
        <v>4996725.2300000004</v>
      </c>
      <c r="M10" s="77"/>
      <c r="N10" s="77"/>
      <c r="O10" s="77"/>
      <c r="P10" s="77"/>
      <c r="Q10" s="77"/>
      <c r="R10" s="77">
        <v>536209.12</v>
      </c>
      <c r="S10" s="77"/>
      <c r="T10" s="77"/>
      <c r="U10" s="77"/>
      <c r="V10" s="77"/>
      <c r="W10" s="77">
        <v>536209.12</v>
      </c>
    </row>
    <row r="11" spans="1:23" ht="31.45" customHeight="1">
      <c r="A11" s="79" t="s">
        <v>45</v>
      </c>
      <c r="B11" s="76" t="s">
        <v>144</v>
      </c>
      <c r="C11" s="75" t="s">
        <v>145</v>
      </c>
      <c r="D11" s="75" t="s">
        <v>64</v>
      </c>
      <c r="E11" s="75" t="s">
        <v>65</v>
      </c>
      <c r="F11" s="75" t="s">
        <v>146</v>
      </c>
      <c r="G11" s="75" t="s">
        <v>147</v>
      </c>
      <c r="H11" s="77">
        <v>1447387.2</v>
      </c>
      <c r="I11" s="77">
        <v>1447387.2</v>
      </c>
      <c r="J11" s="77">
        <v>361846.8</v>
      </c>
      <c r="K11" s="77"/>
      <c r="L11" s="77">
        <v>1085540.3999999999</v>
      </c>
      <c r="M11" s="77"/>
      <c r="N11" s="77"/>
      <c r="O11" s="77"/>
      <c r="P11" s="77"/>
      <c r="Q11" s="77"/>
      <c r="R11" s="77"/>
      <c r="S11" s="77"/>
      <c r="T11" s="77"/>
      <c r="U11" s="77"/>
      <c r="V11" s="77"/>
      <c r="W11" s="77"/>
    </row>
    <row r="12" spans="1:23" ht="31.45" customHeight="1">
      <c r="A12" s="79" t="s">
        <v>45</v>
      </c>
      <c r="B12" s="76" t="s">
        <v>144</v>
      </c>
      <c r="C12" s="75" t="s">
        <v>145</v>
      </c>
      <c r="D12" s="75" t="s">
        <v>64</v>
      </c>
      <c r="E12" s="75" t="s">
        <v>65</v>
      </c>
      <c r="F12" s="75" t="s">
        <v>148</v>
      </c>
      <c r="G12" s="75" t="s">
        <v>149</v>
      </c>
      <c r="H12" s="77">
        <v>2011564.8</v>
      </c>
      <c r="I12" s="77">
        <v>2011564.8</v>
      </c>
      <c r="J12" s="77">
        <v>502891.2</v>
      </c>
      <c r="K12" s="77"/>
      <c r="L12" s="77">
        <v>1508673.6</v>
      </c>
      <c r="M12" s="77"/>
      <c r="N12" s="77"/>
      <c r="O12" s="77"/>
      <c r="P12" s="77"/>
      <c r="Q12" s="77"/>
      <c r="R12" s="77"/>
      <c r="S12" s="77"/>
      <c r="T12" s="77"/>
      <c r="U12" s="77"/>
      <c r="V12" s="77"/>
      <c r="W12" s="77"/>
    </row>
    <row r="13" spans="1:23" ht="31.45" customHeight="1">
      <c r="A13" s="79" t="s">
        <v>45</v>
      </c>
      <c r="B13" s="76" t="s">
        <v>144</v>
      </c>
      <c r="C13" s="75" t="s">
        <v>145</v>
      </c>
      <c r="D13" s="75" t="s">
        <v>64</v>
      </c>
      <c r="E13" s="75" t="s">
        <v>65</v>
      </c>
      <c r="F13" s="75" t="s">
        <v>150</v>
      </c>
      <c r="G13" s="75" t="s">
        <v>151</v>
      </c>
      <c r="H13" s="77">
        <v>131865.60000000001</v>
      </c>
      <c r="I13" s="77">
        <v>131865.60000000001</v>
      </c>
      <c r="J13" s="77">
        <v>32966.400000000001</v>
      </c>
      <c r="K13" s="77"/>
      <c r="L13" s="77">
        <v>98899.199999999997</v>
      </c>
      <c r="M13" s="77"/>
      <c r="N13" s="77"/>
      <c r="O13" s="77"/>
      <c r="P13" s="77"/>
      <c r="Q13" s="77"/>
      <c r="R13" s="77"/>
      <c r="S13" s="77"/>
      <c r="T13" s="77"/>
      <c r="U13" s="77"/>
      <c r="V13" s="77"/>
      <c r="W13" s="77"/>
    </row>
    <row r="14" spans="1:23" ht="31.45" customHeight="1">
      <c r="A14" s="79" t="s">
        <v>45</v>
      </c>
      <c r="B14" s="76" t="s">
        <v>152</v>
      </c>
      <c r="C14" s="75" t="s">
        <v>153</v>
      </c>
      <c r="D14" s="75" t="s">
        <v>74</v>
      </c>
      <c r="E14" s="75" t="s">
        <v>75</v>
      </c>
      <c r="F14" s="75" t="s">
        <v>154</v>
      </c>
      <c r="G14" s="75" t="s">
        <v>155</v>
      </c>
      <c r="H14" s="77">
        <v>613927.78</v>
      </c>
      <c r="I14" s="77">
        <v>613927.78</v>
      </c>
      <c r="J14" s="77">
        <v>153481.95000000001</v>
      </c>
      <c r="K14" s="77"/>
      <c r="L14" s="77">
        <v>460445.83</v>
      </c>
      <c r="M14" s="77"/>
      <c r="N14" s="77"/>
      <c r="O14" s="77"/>
      <c r="P14" s="77"/>
      <c r="Q14" s="77"/>
      <c r="R14" s="77"/>
      <c r="S14" s="77"/>
      <c r="T14" s="77"/>
      <c r="U14" s="77"/>
      <c r="V14" s="77"/>
      <c r="W14" s="77"/>
    </row>
    <row r="15" spans="1:23" ht="31.45" customHeight="1">
      <c r="A15" s="79" t="s">
        <v>45</v>
      </c>
      <c r="B15" s="76" t="s">
        <v>152</v>
      </c>
      <c r="C15" s="75" t="s">
        <v>153</v>
      </c>
      <c r="D15" s="75" t="s">
        <v>78</v>
      </c>
      <c r="E15" s="75" t="s">
        <v>77</v>
      </c>
      <c r="F15" s="75" t="s">
        <v>156</v>
      </c>
      <c r="G15" s="75" t="s">
        <v>157</v>
      </c>
      <c r="H15" s="77">
        <v>7115.97</v>
      </c>
      <c r="I15" s="77">
        <v>7115.97</v>
      </c>
      <c r="J15" s="77">
        <v>1779</v>
      </c>
      <c r="K15" s="77"/>
      <c r="L15" s="77">
        <v>5336.97</v>
      </c>
      <c r="M15" s="77"/>
      <c r="N15" s="77"/>
      <c r="O15" s="77"/>
      <c r="P15" s="77"/>
      <c r="Q15" s="77"/>
      <c r="R15" s="77"/>
      <c r="S15" s="77"/>
      <c r="T15" s="77"/>
      <c r="U15" s="77"/>
      <c r="V15" s="77"/>
      <c r="W15" s="77"/>
    </row>
    <row r="16" spans="1:23" ht="31.45" customHeight="1">
      <c r="A16" s="79" t="s">
        <v>45</v>
      </c>
      <c r="B16" s="76" t="s">
        <v>152</v>
      </c>
      <c r="C16" s="75" t="s">
        <v>153</v>
      </c>
      <c r="D16" s="75" t="s">
        <v>83</v>
      </c>
      <c r="E16" s="75" t="s">
        <v>84</v>
      </c>
      <c r="F16" s="75" t="s">
        <v>158</v>
      </c>
      <c r="G16" s="75" t="s">
        <v>159</v>
      </c>
      <c r="H16" s="77">
        <v>280104.55</v>
      </c>
      <c r="I16" s="77">
        <v>280104.55</v>
      </c>
      <c r="J16" s="77">
        <v>70026.14</v>
      </c>
      <c r="K16" s="77"/>
      <c r="L16" s="77">
        <v>210078.41</v>
      </c>
      <c r="M16" s="77"/>
      <c r="N16" s="77"/>
      <c r="O16" s="77"/>
      <c r="P16" s="77"/>
      <c r="Q16" s="77"/>
      <c r="R16" s="77"/>
      <c r="S16" s="77"/>
      <c r="T16" s="77"/>
      <c r="U16" s="77"/>
      <c r="V16" s="77"/>
      <c r="W16" s="77"/>
    </row>
    <row r="17" spans="1:23" ht="31.45" customHeight="1">
      <c r="A17" s="79" t="s">
        <v>45</v>
      </c>
      <c r="B17" s="76" t="s">
        <v>152</v>
      </c>
      <c r="C17" s="75" t="s">
        <v>153</v>
      </c>
      <c r="D17" s="75" t="s">
        <v>85</v>
      </c>
      <c r="E17" s="75" t="s">
        <v>86</v>
      </c>
      <c r="F17" s="75" t="s">
        <v>160</v>
      </c>
      <c r="G17" s="75" t="s">
        <v>161</v>
      </c>
      <c r="H17" s="77">
        <v>207677.82</v>
      </c>
      <c r="I17" s="77">
        <v>156797.9</v>
      </c>
      <c r="J17" s="77">
        <v>39199.480000000003</v>
      </c>
      <c r="K17" s="77"/>
      <c r="L17" s="77">
        <v>117598.42</v>
      </c>
      <c r="M17" s="77"/>
      <c r="N17" s="77"/>
      <c r="O17" s="77"/>
      <c r="P17" s="77"/>
      <c r="Q17" s="77"/>
      <c r="R17" s="77">
        <v>50879.92</v>
      </c>
      <c r="S17" s="77"/>
      <c r="T17" s="77"/>
      <c r="U17" s="77"/>
      <c r="V17" s="77"/>
      <c r="W17" s="77">
        <v>50879.92</v>
      </c>
    </row>
    <row r="18" spans="1:23" ht="31.45" customHeight="1">
      <c r="A18" s="79" t="s">
        <v>45</v>
      </c>
      <c r="B18" s="76" t="s">
        <v>152</v>
      </c>
      <c r="C18" s="75" t="s">
        <v>153</v>
      </c>
      <c r="D18" s="75" t="s">
        <v>87</v>
      </c>
      <c r="E18" s="75" t="s">
        <v>88</v>
      </c>
      <c r="F18" s="75" t="s">
        <v>156</v>
      </c>
      <c r="G18" s="75" t="s">
        <v>157</v>
      </c>
      <c r="H18" s="77">
        <v>14244.3</v>
      </c>
      <c r="I18" s="77">
        <v>14244.3</v>
      </c>
      <c r="J18" s="77">
        <v>14244.3</v>
      </c>
      <c r="K18" s="77"/>
      <c r="L18" s="77"/>
      <c r="M18" s="77"/>
      <c r="N18" s="77"/>
      <c r="O18" s="77"/>
      <c r="P18" s="77"/>
      <c r="Q18" s="77"/>
      <c r="R18" s="77"/>
      <c r="S18" s="77"/>
      <c r="T18" s="77"/>
      <c r="U18" s="77"/>
      <c r="V18" s="77"/>
      <c r="W18" s="77"/>
    </row>
    <row r="19" spans="1:23" ht="31.45" customHeight="1">
      <c r="A19" s="79" t="s">
        <v>45</v>
      </c>
      <c r="B19" s="76" t="s">
        <v>162</v>
      </c>
      <c r="C19" s="75" t="s">
        <v>94</v>
      </c>
      <c r="D19" s="75" t="s">
        <v>93</v>
      </c>
      <c r="E19" s="75" t="s">
        <v>94</v>
      </c>
      <c r="F19" s="75" t="s">
        <v>163</v>
      </c>
      <c r="G19" s="75" t="s">
        <v>94</v>
      </c>
      <c r="H19" s="77">
        <v>491360.18</v>
      </c>
      <c r="I19" s="77">
        <v>491360.18</v>
      </c>
      <c r="J19" s="77">
        <v>122840.05</v>
      </c>
      <c r="K19" s="77"/>
      <c r="L19" s="77">
        <v>368520.13</v>
      </c>
      <c r="M19" s="77"/>
      <c r="N19" s="77"/>
      <c r="O19" s="77"/>
      <c r="P19" s="77"/>
      <c r="Q19" s="77"/>
      <c r="R19" s="77"/>
      <c r="S19" s="77"/>
      <c r="T19" s="77"/>
      <c r="U19" s="77"/>
      <c r="V19" s="77"/>
      <c r="W19" s="77"/>
    </row>
    <row r="20" spans="1:23" ht="31.45" customHeight="1">
      <c r="A20" s="79" t="s">
        <v>45</v>
      </c>
      <c r="B20" s="76" t="s">
        <v>164</v>
      </c>
      <c r="C20" s="75" t="s">
        <v>165</v>
      </c>
      <c r="D20" s="75" t="s">
        <v>64</v>
      </c>
      <c r="E20" s="75" t="s">
        <v>65</v>
      </c>
      <c r="F20" s="75" t="s">
        <v>166</v>
      </c>
      <c r="G20" s="75" t="s">
        <v>167</v>
      </c>
      <c r="H20" s="77">
        <v>455089.2</v>
      </c>
      <c r="I20" s="77"/>
      <c r="J20" s="77"/>
      <c r="K20" s="77"/>
      <c r="L20" s="77"/>
      <c r="M20" s="77"/>
      <c r="N20" s="77"/>
      <c r="O20" s="77"/>
      <c r="P20" s="77"/>
      <c r="Q20" s="77"/>
      <c r="R20" s="77">
        <v>455089.2</v>
      </c>
      <c r="S20" s="77"/>
      <c r="T20" s="77"/>
      <c r="U20" s="77"/>
      <c r="V20" s="77"/>
      <c r="W20" s="77">
        <v>455089.2</v>
      </c>
    </row>
    <row r="21" spans="1:23" ht="31.45" customHeight="1">
      <c r="A21" s="79" t="s">
        <v>45</v>
      </c>
      <c r="B21" s="76" t="s">
        <v>164</v>
      </c>
      <c r="C21" s="75" t="s">
        <v>165</v>
      </c>
      <c r="D21" s="75" t="s">
        <v>64</v>
      </c>
      <c r="E21" s="75" t="s">
        <v>65</v>
      </c>
      <c r="F21" s="75" t="s">
        <v>168</v>
      </c>
      <c r="G21" s="75" t="s">
        <v>169</v>
      </c>
      <c r="H21" s="77">
        <v>21840</v>
      </c>
      <c r="I21" s="77"/>
      <c r="J21" s="77"/>
      <c r="K21" s="77"/>
      <c r="L21" s="77"/>
      <c r="M21" s="77"/>
      <c r="N21" s="77"/>
      <c r="O21" s="77"/>
      <c r="P21" s="77"/>
      <c r="Q21" s="77"/>
      <c r="R21" s="77">
        <v>21840</v>
      </c>
      <c r="S21" s="77"/>
      <c r="T21" s="77"/>
      <c r="U21" s="77"/>
      <c r="V21" s="77"/>
      <c r="W21" s="77">
        <v>21840</v>
      </c>
    </row>
    <row r="22" spans="1:23" ht="31.45" customHeight="1">
      <c r="A22" s="79" t="s">
        <v>45</v>
      </c>
      <c r="B22" s="76" t="s">
        <v>170</v>
      </c>
      <c r="C22" s="75" t="s">
        <v>171</v>
      </c>
      <c r="D22" s="75" t="s">
        <v>64</v>
      </c>
      <c r="E22" s="75" t="s">
        <v>65</v>
      </c>
      <c r="F22" s="75" t="s">
        <v>172</v>
      </c>
      <c r="G22" s="75" t="s">
        <v>173</v>
      </c>
      <c r="H22" s="77">
        <v>16400</v>
      </c>
      <c r="I22" s="77">
        <v>16400</v>
      </c>
      <c r="J22" s="77"/>
      <c r="K22" s="77"/>
      <c r="L22" s="77">
        <v>16400</v>
      </c>
      <c r="M22" s="77"/>
      <c r="N22" s="77"/>
      <c r="O22" s="77"/>
      <c r="P22" s="77"/>
      <c r="Q22" s="77"/>
      <c r="R22" s="77"/>
      <c r="S22" s="77"/>
      <c r="T22" s="77"/>
      <c r="U22" s="77"/>
      <c r="V22" s="77"/>
      <c r="W22" s="77"/>
    </row>
    <row r="23" spans="1:23" ht="31.45" customHeight="1">
      <c r="A23" s="79" t="s">
        <v>45</v>
      </c>
      <c r="B23" s="76" t="s">
        <v>174</v>
      </c>
      <c r="C23" s="75" t="s">
        <v>124</v>
      </c>
      <c r="D23" s="75" t="s">
        <v>64</v>
      </c>
      <c r="E23" s="75" t="s">
        <v>65</v>
      </c>
      <c r="F23" s="75" t="s">
        <v>175</v>
      </c>
      <c r="G23" s="75" t="s">
        <v>124</v>
      </c>
      <c r="H23" s="77">
        <v>32100</v>
      </c>
      <c r="I23" s="77">
        <v>32100</v>
      </c>
      <c r="J23" s="77">
        <v>8025</v>
      </c>
      <c r="K23" s="77"/>
      <c r="L23" s="77">
        <v>24075</v>
      </c>
      <c r="M23" s="77"/>
      <c r="N23" s="77"/>
      <c r="O23" s="77"/>
      <c r="P23" s="77"/>
      <c r="Q23" s="77"/>
      <c r="R23" s="77"/>
      <c r="S23" s="77"/>
      <c r="T23" s="77"/>
      <c r="U23" s="77"/>
      <c r="V23" s="77"/>
      <c r="W23" s="77"/>
    </row>
    <row r="24" spans="1:23" ht="31.45" customHeight="1">
      <c r="A24" s="79" t="s">
        <v>45</v>
      </c>
      <c r="B24" s="76" t="s">
        <v>176</v>
      </c>
      <c r="C24" s="75" t="s">
        <v>177</v>
      </c>
      <c r="D24" s="75" t="s">
        <v>64</v>
      </c>
      <c r="E24" s="75" t="s">
        <v>65</v>
      </c>
      <c r="F24" s="75" t="s">
        <v>178</v>
      </c>
      <c r="G24" s="75" t="s">
        <v>179</v>
      </c>
      <c r="H24" s="77">
        <v>282240</v>
      </c>
      <c r="I24" s="77">
        <v>282240</v>
      </c>
      <c r="J24" s="77">
        <v>70560</v>
      </c>
      <c r="K24" s="77"/>
      <c r="L24" s="77">
        <v>211680</v>
      </c>
      <c r="M24" s="77"/>
      <c r="N24" s="77"/>
      <c r="O24" s="77"/>
      <c r="P24" s="77"/>
      <c r="Q24" s="77"/>
      <c r="R24" s="77"/>
      <c r="S24" s="77"/>
      <c r="T24" s="77"/>
      <c r="U24" s="77"/>
      <c r="V24" s="77"/>
      <c r="W24" s="77"/>
    </row>
    <row r="25" spans="1:23" ht="31.45" customHeight="1">
      <c r="A25" s="79" t="s">
        <v>45</v>
      </c>
      <c r="B25" s="76" t="s">
        <v>180</v>
      </c>
      <c r="C25" s="75" t="s">
        <v>181</v>
      </c>
      <c r="D25" s="75" t="s">
        <v>64</v>
      </c>
      <c r="E25" s="75" t="s">
        <v>65</v>
      </c>
      <c r="F25" s="75" t="s">
        <v>182</v>
      </c>
      <c r="G25" s="75" t="s">
        <v>181</v>
      </c>
      <c r="H25" s="77">
        <v>81252.639999999999</v>
      </c>
      <c r="I25" s="77">
        <v>81252.639999999999</v>
      </c>
      <c r="J25" s="77">
        <v>20313.16</v>
      </c>
      <c r="K25" s="77"/>
      <c r="L25" s="77">
        <v>60939.48</v>
      </c>
      <c r="M25" s="77"/>
      <c r="N25" s="77"/>
      <c r="O25" s="77"/>
      <c r="P25" s="77"/>
      <c r="Q25" s="77"/>
      <c r="R25" s="77"/>
      <c r="S25" s="77"/>
      <c r="T25" s="77"/>
      <c r="U25" s="77"/>
      <c r="V25" s="77"/>
      <c r="W25" s="77"/>
    </row>
    <row r="26" spans="1:23" ht="31.45" customHeight="1">
      <c r="A26" s="79" t="s">
        <v>45</v>
      </c>
      <c r="B26" s="76" t="s">
        <v>183</v>
      </c>
      <c r="C26" s="75" t="s">
        <v>184</v>
      </c>
      <c r="D26" s="75" t="s">
        <v>64</v>
      </c>
      <c r="E26" s="75" t="s">
        <v>65</v>
      </c>
      <c r="F26" s="75" t="s">
        <v>185</v>
      </c>
      <c r="G26" s="75" t="s">
        <v>186</v>
      </c>
      <c r="H26" s="77">
        <v>58388.42</v>
      </c>
      <c r="I26" s="77">
        <v>58388.42</v>
      </c>
      <c r="J26" s="77">
        <v>14597.11</v>
      </c>
      <c r="K26" s="77"/>
      <c r="L26" s="77">
        <v>43791.31</v>
      </c>
      <c r="M26" s="77"/>
      <c r="N26" s="77"/>
      <c r="O26" s="77"/>
      <c r="P26" s="77"/>
      <c r="Q26" s="77"/>
      <c r="R26" s="77"/>
      <c r="S26" s="77"/>
      <c r="T26" s="77"/>
      <c r="U26" s="77"/>
      <c r="V26" s="77"/>
      <c r="W26" s="77"/>
    </row>
    <row r="27" spans="1:23" ht="31.45" customHeight="1">
      <c r="A27" s="79" t="s">
        <v>45</v>
      </c>
      <c r="B27" s="76" t="s">
        <v>183</v>
      </c>
      <c r="C27" s="75" t="s">
        <v>184</v>
      </c>
      <c r="D27" s="75" t="s">
        <v>64</v>
      </c>
      <c r="E27" s="75" t="s">
        <v>65</v>
      </c>
      <c r="F27" s="75" t="s">
        <v>187</v>
      </c>
      <c r="G27" s="75" t="s">
        <v>188</v>
      </c>
      <c r="H27" s="77">
        <v>10000</v>
      </c>
      <c r="I27" s="77">
        <v>10000</v>
      </c>
      <c r="J27" s="77">
        <v>2500</v>
      </c>
      <c r="K27" s="77"/>
      <c r="L27" s="77">
        <v>7500</v>
      </c>
      <c r="M27" s="77"/>
      <c r="N27" s="77"/>
      <c r="O27" s="77"/>
      <c r="P27" s="77"/>
      <c r="Q27" s="77"/>
      <c r="R27" s="77"/>
      <c r="S27" s="77"/>
      <c r="T27" s="77"/>
      <c r="U27" s="77"/>
      <c r="V27" s="77"/>
      <c r="W27" s="77"/>
    </row>
    <row r="28" spans="1:23" ht="31.45" customHeight="1">
      <c r="A28" s="79" t="s">
        <v>45</v>
      </c>
      <c r="B28" s="76" t="s">
        <v>183</v>
      </c>
      <c r="C28" s="75" t="s">
        <v>184</v>
      </c>
      <c r="D28" s="75" t="s">
        <v>64</v>
      </c>
      <c r="E28" s="75" t="s">
        <v>65</v>
      </c>
      <c r="F28" s="75" t="s">
        <v>189</v>
      </c>
      <c r="G28" s="75" t="s">
        <v>190</v>
      </c>
      <c r="H28" s="77">
        <v>27000</v>
      </c>
      <c r="I28" s="77">
        <v>27000</v>
      </c>
      <c r="J28" s="77">
        <v>6750</v>
      </c>
      <c r="K28" s="77"/>
      <c r="L28" s="77">
        <v>20250</v>
      </c>
      <c r="M28" s="77"/>
      <c r="N28" s="77"/>
      <c r="O28" s="77"/>
      <c r="P28" s="77"/>
      <c r="Q28" s="77"/>
      <c r="R28" s="77"/>
      <c r="S28" s="77"/>
      <c r="T28" s="77"/>
      <c r="U28" s="77"/>
      <c r="V28" s="77"/>
      <c r="W28" s="77"/>
    </row>
    <row r="29" spans="1:23" ht="31.45" customHeight="1">
      <c r="A29" s="79" t="s">
        <v>45</v>
      </c>
      <c r="B29" s="76" t="s">
        <v>183</v>
      </c>
      <c r="C29" s="75" t="s">
        <v>184</v>
      </c>
      <c r="D29" s="75" t="s">
        <v>64</v>
      </c>
      <c r="E29" s="75" t="s">
        <v>65</v>
      </c>
      <c r="F29" s="75" t="s">
        <v>191</v>
      </c>
      <c r="G29" s="75" t="s">
        <v>192</v>
      </c>
      <c r="H29" s="77">
        <v>132600</v>
      </c>
      <c r="I29" s="77">
        <v>132600</v>
      </c>
      <c r="J29" s="77"/>
      <c r="K29" s="77"/>
      <c r="L29" s="77">
        <v>132600</v>
      </c>
      <c r="M29" s="77"/>
      <c r="N29" s="77"/>
      <c r="O29" s="77"/>
      <c r="P29" s="77"/>
      <c r="Q29" s="77"/>
      <c r="R29" s="77"/>
      <c r="S29" s="77"/>
      <c r="T29" s="77"/>
      <c r="U29" s="77"/>
      <c r="V29" s="77"/>
      <c r="W29" s="77"/>
    </row>
    <row r="30" spans="1:23" ht="31.45" customHeight="1">
      <c r="A30" s="79" t="s">
        <v>45</v>
      </c>
      <c r="B30" s="76" t="s">
        <v>183</v>
      </c>
      <c r="C30" s="75" t="s">
        <v>184</v>
      </c>
      <c r="D30" s="75" t="s">
        <v>64</v>
      </c>
      <c r="E30" s="75" t="s">
        <v>65</v>
      </c>
      <c r="F30" s="75" t="s">
        <v>193</v>
      </c>
      <c r="G30" s="75" t="s">
        <v>194</v>
      </c>
      <c r="H30" s="77">
        <v>14000</v>
      </c>
      <c r="I30" s="77">
        <v>14000</v>
      </c>
      <c r="J30" s="77">
        <v>3500</v>
      </c>
      <c r="K30" s="77"/>
      <c r="L30" s="77">
        <v>10500</v>
      </c>
      <c r="M30" s="77"/>
      <c r="N30" s="77"/>
      <c r="O30" s="77"/>
      <c r="P30" s="77"/>
      <c r="Q30" s="77"/>
      <c r="R30" s="77"/>
      <c r="S30" s="77"/>
      <c r="T30" s="77"/>
      <c r="U30" s="77"/>
      <c r="V30" s="77"/>
      <c r="W30" s="77"/>
    </row>
    <row r="31" spans="1:23" ht="31.45" customHeight="1">
      <c r="A31" s="79" t="s">
        <v>45</v>
      </c>
      <c r="B31" s="76" t="s">
        <v>183</v>
      </c>
      <c r="C31" s="75" t="s">
        <v>184</v>
      </c>
      <c r="D31" s="75" t="s">
        <v>64</v>
      </c>
      <c r="E31" s="75" t="s">
        <v>65</v>
      </c>
      <c r="F31" s="75" t="s">
        <v>195</v>
      </c>
      <c r="G31" s="75" t="s">
        <v>196</v>
      </c>
      <c r="H31" s="77">
        <v>2000</v>
      </c>
      <c r="I31" s="77">
        <v>2000</v>
      </c>
      <c r="J31" s="77">
        <v>500</v>
      </c>
      <c r="K31" s="77"/>
      <c r="L31" s="77">
        <v>1500</v>
      </c>
      <c r="M31" s="77"/>
      <c r="N31" s="77"/>
      <c r="O31" s="77"/>
      <c r="P31" s="77"/>
      <c r="Q31" s="77"/>
      <c r="R31" s="77"/>
      <c r="S31" s="77"/>
      <c r="T31" s="77"/>
      <c r="U31" s="77"/>
      <c r="V31" s="77"/>
      <c r="W31" s="77"/>
    </row>
    <row r="32" spans="1:23" ht="31.45" customHeight="1">
      <c r="A32" s="79" t="s">
        <v>45</v>
      </c>
      <c r="B32" s="76" t="s">
        <v>183</v>
      </c>
      <c r="C32" s="75" t="s">
        <v>184</v>
      </c>
      <c r="D32" s="75" t="s">
        <v>64</v>
      </c>
      <c r="E32" s="75" t="s">
        <v>65</v>
      </c>
      <c r="F32" s="75" t="s">
        <v>197</v>
      </c>
      <c r="G32" s="75" t="s">
        <v>198</v>
      </c>
      <c r="H32" s="77">
        <v>4200</v>
      </c>
      <c r="I32" s="77">
        <v>4200</v>
      </c>
      <c r="J32" s="77">
        <v>1050</v>
      </c>
      <c r="K32" s="77"/>
      <c r="L32" s="77">
        <v>3150</v>
      </c>
      <c r="M32" s="77"/>
      <c r="N32" s="77"/>
      <c r="O32" s="77"/>
      <c r="P32" s="77"/>
      <c r="Q32" s="77"/>
      <c r="R32" s="77"/>
      <c r="S32" s="77"/>
      <c r="T32" s="77"/>
      <c r="U32" s="77"/>
      <c r="V32" s="77"/>
      <c r="W32" s="77"/>
    </row>
    <row r="33" spans="1:23" ht="31.45" customHeight="1">
      <c r="A33" s="79" t="s">
        <v>45</v>
      </c>
      <c r="B33" s="76" t="s">
        <v>183</v>
      </c>
      <c r="C33" s="75" t="s">
        <v>184</v>
      </c>
      <c r="D33" s="75" t="s">
        <v>64</v>
      </c>
      <c r="E33" s="75" t="s">
        <v>65</v>
      </c>
      <c r="F33" s="75" t="s">
        <v>178</v>
      </c>
      <c r="G33" s="75" t="s">
        <v>179</v>
      </c>
      <c r="H33" s="77">
        <v>26880</v>
      </c>
      <c r="I33" s="77">
        <v>26880</v>
      </c>
      <c r="J33" s="77">
        <v>6720</v>
      </c>
      <c r="K33" s="77"/>
      <c r="L33" s="77">
        <v>20160</v>
      </c>
      <c r="M33" s="77"/>
      <c r="N33" s="77"/>
      <c r="O33" s="77"/>
      <c r="P33" s="77"/>
      <c r="Q33" s="77"/>
      <c r="R33" s="77"/>
      <c r="S33" s="77"/>
      <c r="T33" s="77"/>
      <c r="U33" s="77"/>
      <c r="V33" s="77"/>
      <c r="W33" s="77"/>
    </row>
    <row r="34" spans="1:23" ht="31.45" customHeight="1">
      <c r="A34" s="79" t="s">
        <v>45</v>
      </c>
      <c r="B34" s="76" t="s">
        <v>183</v>
      </c>
      <c r="C34" s="75" t="s">
        <v>184</v>
      </c>
      <c r="D34" s="75" t="s">
        <v>64</v>
      </c>
      <c r="E34" s="75" t="s">
        <v>65</v>
      </c>
      <c r="F34" s="75" t="s">
        <v>199</v>
      </c>
      <c r="G34" s="75" t="s">
        <v>200</v>
      </c>
      <c r="H34" s="77">
        <v>99252.64</v>
      </c>
      <c r="I34" s="77">
        <v>99252.64</v>
      </c>
      <c r="J34" s="77">
        <v>24813.16</v>
      </c>
      <c r="K34" s="77"/>
      <c r="L34" s="77">
        <v>74439.48</v>
      </c>
      <c r="M34" s="77"/>
      <c r="N34" s="77"/>
      <c r="O34" s="77"/>
      <c r="P34" s="77"/>
      <c r="Q34" s="77"/>
      <c r="R34" s="77"/>
      <c r="S34" s="77"/>
      <c r="T34" s="77"/>
      <c r="U34" s="77"/>
      <c r="V34" s="77"/>
      <c r="W34" s="77"/>
    </row>
    <row r="35" spans="1:23" ht="31.45" customHeight="1">
      <c r="A35" s="79" t="s">
        <v>45</v>
      </c>
      <c r="B35" s="76" t="s">
        <v>183</v>
      </c>
      <c r="C35" s="75" t="s">
        <v>184</v>
      </c>
      <c r="D35" s="75" t="s">
        <v>72</v>
      </c>
      <c r="E35" s="75" t="s">
        <v>73</v>
      </c>
      <c r="F35" s="75" t="s">
        <v>199</v>
      </c>
      <c r="G35" s="75" t="s">
        <v>200</v>
      </c>
      <c r="H35" s="77">
        <v>8400</v>
      </c>
      <c r="I35" s="77"/>
      <c r="J35" s="77"/>
      <c r="K35" s="77"/>
      <c r="L35" s="77"/>
      <c r="M35" s="77"/>
      <c r="N35" s="77"/>
      <c r="O35" s="77"/>
      <c r="P35" s="77"/>
      <c r="Q35" s="77"/>
      <c r="R35" s="77">
        <v>8400</v>
      </c>
      <c r="S35" s="77"/>
      <c r="T35" s="77"/>
      <c r="U35" s="77"/>
      <c r="V35" s="77"/>
      <c r="W35" s="77">
        <v>8400</v>
      </c>
    </row>
    <row r="36" spans="1:23" ht="31.45" customHeight="1">
      <c r="A36" s="79" t="s">
        <v>45</v>
      </c>
      <c r="B36" s="76" t="s">
        <v>201</v>
      </c>
      <c r="C36" s="75" t="s">
        <v>202</v>
      </c>
      <c r="D36" s="75" t="s">
        <v>64</v>
      </c>
      <c r="E36" s="75" t="s">
        <v>65</v>
      </c>
      <c r="F36" s="75" t="s">
        <v>150</v>
      </c>
      <c r="G36" s="75" t="s">
        <v>151</v>
      </c>
      <c r="H36" s="77">
        <v>686196</v>
      </c>
      <c r="I36" s="77">
        <v>686196</v>
      </c>
      <c r="J36" s="77">
        <v>171549</v>
      </c>
      <c r="K36" s="77"/>
      <c r="L36" s="77">
        <v>514647</v>
      </c>
      <c r="M36" s="77"/>
      <c r="N36" s="77"/>
      <c r="O36" s="77"/>
      <c r="P36" s="77"/>
      <c r="Q36" s="77"/>
      <c r="R36" s="77"/>
      <c r="S36" s="77"/>
      <c r="T36" s="77"/>
      <c r="U36" s="77"/>
      <c r="V36" s="77"/>
      <c r="W36" s="77"/>
    </row>
    <row r="37" spans="1:23" ht="18.75" customHeight="1">
      <c r="A37" s="122" t="s">
        <v>95</v>
      </c>
      <c r="B37" s="141"/>
      <c r="C37" s="141"/>
      <c r="D37" s="141"/>
      <c r="E37" s="141"/>
      <c r="F37" s="141"/>
      <c r="G37" s="141"/>
      <c r="H37" s="77">
        <v>7163087.0999999996</v>
      </c>
      <c r="I37" s="77">
        <v>6626877.9800000004</v>
      </c>
      <c r="J37" s="77">
        <v>1630152.75</v>
      </c>
      <c r="K37" s="77"/>
      <c r="L37" s="77">
        <v>4996725.2300000004</v>
      </c>
      <c r="M37" s="77"/>
      <c r="N37" s="77"/>
      <c r="O37" s="77"/>
      <c r="P37" s="77"/>
      <c r="Q37" s="77"/>
      <c r="R37" s="77">
        <v>536209.12</v>
      </c>
      <c r="S37" s="77"/>
      <c r="T37" s="77"/>
      <c r="U37" s="77"/>
      <c r="V37" s="77"/>
      <c r="W37" s="77">
        <v>536209.12</v>
      </c>
    </row>
  </sheetData>
  <mergeCells count="30">
    <mergeCell ref="W6:W7"/>
    <mergeCell ref="R6:R7"/>
    <mergeCell ref="S6:S7"/>
    <mergeCell ref="T6:T7"/>
    <mergeCell ref="U6:U7"/>
    <mergeCell ref="V6:V7"/>
    <mergeCell ref="A37:G37"/>
    <mergeCell ref="A4:A7"/>
    <mergeCell ref="B4:B7"/>
    <mergeCell ref="C4:C7"/>
    <mergeCell ref="D4:D7"/>
    <mergeCell ref="E4:E7"/>
    <mergeCell ref="F4:F7"/>
    <mergeCell ref="G4:G7"/>
    <mergeCell ref="A2:W2"/>
    <mergeCell ref="A3:G3"/>
    <mergeCell ref="H4:W4"/>
    <mergeCell ref="I5:M5"/>
    <mergeCell ref="N5:P5"/>
    <mergeCell ref="R5:W5"/>
    <mergeCell ref="H5:H7"/>
    <mergeCell ref="I6:I7"/>
    <mergeCell ref="J6:J7"/>
    <mergeCell ref="K6:K7"/>
    <mergeCell ref="L6:L7"/>
    <mergeCell ref="M6:M7"/>
    <mergeCell ref="N6:N7"/>
    <mergeCell ref="O6:O7"/>
    <mergeCell ref="P6:P7"/>
    <mergeCell ref="Q5:Q7"/>
  </mergeCells>
  <phoneticPr fontId="22" type="noConversion"/>
  <printOptions horizontalCentered="1"/>
  <pageMargins left="0.75138888888888899" right="0.75138888888888899" top="1" bottom="1" header="0.5" footer="0.5"/>
  <pageSetup paperSize="9" scale="33"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pageSetUpPr fitToPage="1"/>
  </sheetPr>
  <dimension ref="A1:W21"/>
  <sheetViews>
    <sheetView showZeros="0" workbookViewId="0">
      <selection activeCell="I17" sqref="I17"/>
    </sheetView>
  </sheetViews>
  <sheetFormatPr defaultColWidth="9.1328125" defaultRowHeight="14.25" customHeight="1"/>
  <cols>
    <col min="1" max="1" width="14.59765625" customWidth="1"/>
    <col min="2" max="2" width="21" customWidth="1"/>
    <col min="3" max="3" width="31.33203125" customWidth="1"/>
    <col min="4" max="4" width="23.86328125" customWidth="1"/>
    <col min="5" max="5" width="15.59765625" customWidth="1"/>
    <col min="6" max="6" width="19.73046875" customWidth="1"/>
    <col min="7" max="7" width="14.86328125" customWidth="1"/>
    <col min="8" max="8" width="22.265625" customWidth="1"/>
    <col min="9" max="16" width="14.19921875" customWidth="1"/>
    <col min="17" max="17" width="13.59765625" customWidth="1"/>
    <col min="18" max="23" width="15.19921875" customWidth="1"/>
  </cols>
  <sheetData>
    <row r="1" spans="1:23" ht="13.5" customHeight="1">
      <c r="E1" s="1"/>
      <c r="F1" s="1"/>
      <c r="G1" s="1"/>
      <c r="H1" s="1"/>
      <c r="U1" s="69"/>
      <c r="W1" s="36" t="s">
        <v>203</v>
      </c>
    </row>
    <row r="2" spans="1:23" ht="27.75" customHeight="1">
      <c r="A2" s="118" t="s">
        <v>204</v>
      </c>
      <c r="B2" s="118"/>
      <c r="C2" s="118"/>
      <c r="D2" s="118"/>
      <c r="E2" s="118"/>
      <c r="F2" s="118"/>
      <c r="G2" s="118"/>
      <c r="H2" s="118"/>
      <c r="I2" s="118"/>
      <c r="J2" s="118"/>
      <c r="K2" s="118"/>
      <c r="L2" s="118"/>
      <c r="M2" s="118"/>
      <c r="N2" s="118"/>
      <c r="O2" s="118"/>
      <c r="P2" s="118"/>
      <c r="Q2" s="118"/>
      <c r="R2" s="118"/>
      <c r="S2" s="118"/>
      <c r="T2" s="118"/>
      <c r="U2" s="118"/>
      <c r="V2" s="118"/>
      <c r="W2" s="118"/>
    </row>
    <row r="3" spans="1:23" ht="13.5" customHeight="1">
      <c r="A3" s="132" t="str">
        <f t="shared" ref="A3:B3" si="0">"单位名称："&amp;"宣威市审计局"</f>
        <v>单位名称：宣威市审计局</v>
      </c>
      <c r="B3" s="144" t="str">
        <f t="shared" si="0"/>
        <v>单位名称：宣威市审计局</v>
      </c>
      <c r="C3" s="144"/>
      <c r="D3" s="144"/>
      <c r="E3" s="144"/>
      <c r="F3" s="144"/>
      <c r="G3" s="144"/>
      <c r="H3" s="144"/>
      <c r="I3" s="144"/>
      <c r="J3" s="3"/>
      <c r="K3" s="3"/>
      <c r="L3" s="3"/>
      <c r="M3" s="3"/>
      <c r="N3" s="3"/>
      <c r="O3" s="3"/>
      <c r="P3" s="3"/>
      <c r="Q3" s="3"/>
      <c r="U3" s="69"/>
      <c r="W3" s="67" t="s">
        <v>120</v>
      </c>
    </row>
    <row r="4" spans="1:23" ht="21.75" customHeight="1">
      <c r="A4" s="154" t="s">
        <v>205</v>
      </c>
      <c r="B4" s="154" t="s">
        <v>130</v>
      </c>
      <c r="C4" s="154" t="s">
        <v>131</v>
      </c>
      <c r="D4" s="154" t="s">
        <v>206</v>
      </c>
      <c r="E4" s="157" t="s">
        <v>132</v>
      </c>
      <c r="F4" s="157" t="s">
        <v>133</v>
      </c>
      <c r="G4" s="157" t="s">
        <v>134</v>
      </c>
      <c r="H4" s="157" t="s">
        <v>135</v>
      </c>
      <c r="I4" s="145" t="s">
        <v>30</v>
      </c>
      <c r="J4" s="145" t="s">
        <v>207</v>
      </c>
      <c r="K4" s="145"/>
      <c r="L4" s="145"/>
      <c r="M4" s="145"/>
      <c r="N4" s="146" t="s">
        <v>137</v>
      </c>
      <c r="O4" s="146"/>
      <c r="P4" s="146"/>
      <c r="Q4" s="157" t="s">
        <v>36</v>
      </c>
      <c r="R4" s="147" t="s">
        <v>52</v>
      </c>
      <c r="S4" s="148"/>
      <c r="T4" s="148"/>
      <c r="U4" s="148"/>
      <c r="V4" s="148"/>
      <c r="W4" s="149"/>
    </row>
    <row r="5" spans="1:23" ht="21.75" customHeight="1">
      <c r="A5" s="155"/>
      <c r="B5" s="155"/>
      <c r="C5" s="155"/>
      <c r="D5" s="155"/>
      <c r="E5" s="158"/>
      <c r="F5" s="158"/>
      <c r="G5" s="158"/>
      <c r="H5" s="158"/>
      <c r="I5" s="145"/>
      <c r="J5" s="150" t="s">
        <v>33</v>
      </c>
      <c r="K5" s="150"/>
      <c r="L5" s="150" t="s">
        <v>34</v>
      </c>
      <c r="M5" s="150" t="s">
        <v>35</v>
      </c>
      <c r="N5" s="160" t="s">
        <v>33</v>
      </c>
      <c r="O5" s="160" t="s">
        <v>34</v>
      </c>
      <c r="P5" s="160" t="s">
        <v>35</v>
      </c>
      <c r="Q5" s="158"/>
      <c r="R5" s="157" t="s">
        <v>32</v>
      </c>
      <c r="S5" s="157" t="s">
        <v>43</v>
      </c>
      <c r="T5" s="157" t="s">
        <v>143</v>
      </c>
      <c r="U5" s="157" t="s">
        <v>39</v>
      </c>
      <c r="V5" s="157" t="s">
        <v>40</v>
      </c>
      <c r="W5" s="157" t="s">
        <v>41</v>
      </c>
    </row>
    <row r="6" spans="1:23" ht="40.5" customHeight="1">
      <c r="A6" s="156"/>
      <c r="B6" s="156"/>
      <c r="C6" s="156"/>
      <c r="D6" s="156"/>
      <c r="E6" s="159"/>
      <c r="F6" s="159"/>
      <c r="G6" s="159"/>
      <c r="H6" s="159"/>
      <c r="I6" s="145"/>
      <c r="J6" s="28" t="s">
        <v>32</v>
      </c>
      <c r="K6" s="28" t="s">
        <v>208</v>
      </c>
      <c r="L6" s="150"/>
      <c r="M6" s="150"/>
      <c r="N6" s="159"/>
      <c r="O6" s="159"/>
      <c r="P6" s="159"/>
      <c r="Q6" s="159"/>
      <c r="R6" s="159"/>
      <c r="S6" s="159"/>
      <c r="T6" s="159"/>
      <c r="U6" s="161"/>
      <c r="V6" s="159"/>
      <c r="W6" s="159"/>
    </row>
    <row r="7" spans="1:23" ht="15" customHeight="1">
      <c r="A7" s="10">
        <v>1</v>
      </c>
      <c r="B7" s="10">
        <v>2</v>
      </c>
      <c r="C7" s="10">
        <v>3</v>
      </c>
      <c r="D7" s="10">
        <v>4</v>
      </c>
      <c r="E7" s="10">
        <v>5</v>
      </c>
      <c r="F7" s="10">
        <v>6</v>
      </c>
      <c r="G7" s="10">
        <v>7</v>
      </c>
      <c r="H7" s="10">
        <v>8</v>
      </c>
      <c r="I7" s="10">
        <v>9</v>
      </c>
      <c r="J7" s="10">
        <v>10</v>
      </c>
      <c r="K7" s="10">
        <v>11</v>
      </c>
      <c r="L7" s="10">
        <v>12</v>
      </c>
      <c r="M7" s="10">
        <v>13</v>
      </c>
      <c r="N7" s="10">
        <v>14</v>
      </c>
      <c r="O7" s="10">
        <v>15</v>
      </c>
      <c r="P7" s="10">
        <v>16</v>
      </c>
      <c r="Q7" s="10">
        <v>17</v>
      </c>
      <c r="R7" s="10">
        <v>18</v>
      </c>
      <c r="S7" s="10">
        <v>19</v>
      </c>
      <c r="T7" s="10">
        <v>20</v>
      </c>
      <c r="U7" s="10">
        <v>21</v>
      </c>
      <c r="V7" s="10">
        <v>22</v>
      </c>
      <c r="W7" s="10">
        <v>23</v>
      </c>
    </row>
    <row r="8" spans="1:23" ht="32.950000000000003" customHeight="1">
      <c r="A8" s="14"/>
      <c r="B8" s="70"/>
      <c r="C8" s="14" t="s">
        <v>209</v>
      </c>
      <c r="D8" s="14"/>
      <c r="E8" s="14"/>
      <c r="F8" s="14"/>
      <c r="G8" s="14"/>
      <c r="H8" s="14"/>
      <c r="I8" s="71">
        <v>452400</v>
      </c>
      <c r="J8" s="71">
        <v>452400</v>
      </c>
      <c r="K8" s="71">
        <v>452400</v>
      </c>
      <c r="L8" s="71"/>
      <c r="M8" s="71"/>
      <c r="N8" s="71"/>
      <c r="O8" s="71"/>
      <c r="P8" s="71"/>
      <c r="Q8" s="71"/>
      <c r="R8" s="71"/>
      <c r="S8" s="71"/>
      <c r="T8" s="71"/>
      <c r="U8" s="55"/>
      <c r="V8" s="71"/>
      <c r="W8" s="71"/>
    </row>
    <row r="9" spans="1:23" ht="32.950000000000003" customHeight="1">
      <c r="A9" s="14" t="s">
        <v>210</v>
      </c>
      <c r="B9" s="70" t="s">
        <v>211</v>
      </c>
      <c r="C9" s="14" t="s">
        <v>209</v>
      </c>
      <c r="D9" s="14" t="s">
        <v>45</v>
      </c>
      <c r="E9" s="14" t="s">
        <v>66</v>
      </c>
      <c r="F9" s="14" t="s">
        <v>67</v>
      </c>
      <c r="G9" s="14" t="s">
        <v>212</v>
      </c>
      <c r="H9" s="14" t="s">
        <v>213</v>
      </c>
      <c r="I9" s="71">
        <v>452400</v>
      </c>
      <c r="J9" s="71">
        <v>452400</v>
      </c>
      <c r="K9" s="71">
        <v>452400</v>
      </c>
      <c r="L9" s="71"/>
      <c r="M9" s="71"/>
      <c r="N9" s="71"/>
      <c r="O9" s="71"/>
      <c r="P9" s="71"/>
      <c r="Q9" s="71"/>
      <c r="R9" s="71"/>
      <c r="S9" s="71"/>
      <c r="T9" s="71"/>
      <c r="U9" s="55"/>
      <c r="V9" s="71"/>
      <c r="W9" s="71"/>
    </row>
    <row r="10" spans="1:23" ht="32.950000000000003" customHeight="1">
      <c r="A10" s="14"/>
      <c r="B10" s="14"/>
      <c r="C10" s="14" t="s">
        <v>214</v>
      </c>
      <c r="D10" s="14"/>
      <c r="E10" s="14"/>
      <c r="F10" s="14"/>
      <c r="G10" s="14"/>
      <c r="H10" s="14"/>
      <c r="I10" s="71">
        <v>853605</v>
      </c>
      <c r="J10" s="71">
        <v>853605</v>
      </c>
      <c r="K10" s="71">
        <v>853605</v>
      </c>
      <c r="L10" s="71"/>
      <c r="M10" s="71"/>
      <c r="N10" s="71"/>
      <c r="O10" s="71"/>
      <c r="P10" s="71"/>
      <c r="Q10" s="71"/>
      <c r="R10" s="71"/>
      <c r="S10" s="71"/>
      <c r="T10" s="71"/>
      <c r="U10" s="55"/>
      <c r="V10" s="71"/>
      <c r="W10" s="71"/>
    </row>
    <row r="11" spans="1:23" ht="32.950000000000003" customHeight="1">
      <c r="A11" s="14" t="s">
        <v>215</v>
      </c>
      <c r="B11" s="70" t="s">
        <v>216</v>
      </c>
      <c r="C11" s="14" t="s">
        <v>214</v>
      </c>
      <c r="D11" s="14" t="s">
        <v>45</v>
      </c>
      <c r="E11" s="14" t="s">
        <v>66</v>
      </c>
      <c r="F11" s="14" t="s">
        <v>67</v>
      </c>
      <c r="G11" s="14" t="s">
        <v>217</v>
      </c>
      <c r="H11" s="14" t="s">
        <v>218</v>
      </c>
      <c r="I11" s="71">
        <v>15000</v>
      </c>
      <c r="J11" s="71">
        <v>15000</v>
      </c>
      <c r="K11" s="71">
        <v>15000</v>
      </c>
      <c r="L11" s="71"/>
      <c r="M11" s="71"/>
      <c r="N11" s="71"/>
      <c r="O11" s="71"/>
      <c r="P11" s="71"/>
      <c r="Q11" s="71"/>
      <c r="R11" s="71"/>
      <c r="S11" s="71"/>
      <c r="T11" s="71"/>
      <c r="U11" s="55"/>
      <c r="V11" s="71"/>
      <c r="W11" s="71"/>
    </row>
    <row r="12" spans="1:23" ht="32.950000000000003" customHeight="1">
      <c r="A12" s="14" t="s">
        <v>215</v>
      </c>
      <c r="B12" s="70" t="s">
        <v>216</v>
      </c>
      <c r="C12" s="14" t="s">
        <v>214</v>
      </c>
      <c r="D12" s="14" t="s">
        <v>45</v>
      </c>
      <c r="E12" s="14" t="s">
        <v>66</v>
      </c>
      <c r="F12" s="14" t="s">
        <v>67</v>
      </c>
      <c r="G12" s="14" t="s">
        <v>219</v>
      </c>
      <c r="H12" s="14" t="s">
        <v>220</v>
      </c>
      <c r="I12" s="71">
        <v>46000</v>
      </c>
      <c r="J12" s="71">
        <v>46000</v>
      </c>
      <c r="K12" s="71">
        <v>46000</v>
      </c>
      <c r="L12" s="71"/>
      <c r="M12" s="71"/>
      <c r="N12" s="71"/>
      <c r="O12" s="71"/>
      <c r="P12" s="71"/>
      <c r="Q12" s="71"/>
      <c r="R12" s="71"/>
      <c r="S12" s="71"/>
      <c r="T12" s="71"/>
      <c r="U12" s="55"/>
      <c r="V12" s="71"/>
      <c r="W12" s="71"/>
    </row>
    <row r="13" spans="1:23" ht="32.950000000000003" customHeight="1">
      <c r="A13" s="14" t="s">
        <v>215</v>
      </c>
      <c r="B13" s="70" t="s">
        <v>216</v>
      </c>
      <c r="C13" s="14" t="s">
        <v>214</v>
      </c>
      <c r="D13" s="14" t="s">
        <v>45</v>
      </c>
      <c r="E13" s="14" t="s">
        <v>66</v>
      </c>
      <c r="F13" s="14" t="s">
        <v>67</v>
      </c>
      <c r="G13" s="14" t="s">
        <v>193</v>
      </c>
      <c r="H13" s="14" t="s">
        <v>194</v>
      </c>
      <c r="I13" s="71">
        <v>214200</v>
      </c>
      <c r="J13" s="71">
        <v>214200</v>
      </c>
      <c r="K13" s="71">
        <v>214200</v>
      </c>
      <c r="L13" s="71"/>
      <c r="M13" s="71"/>
      <c r="N13" s="71"/>
      <c r="O13" s="71"/>
      <c r="P13" s="71"/>
      <c r="Q13" s="71"/>
      <c r="R13" s="71"/>
      <c r="S13" s="71"/>
      <c r="T13" s="71"/>
      <c r="U13" s="55"/>
      <c r="V13" s="71"/>
      <c r="W13" s="71"/>
    </row>
    <row r="14" spans="1:23" ht="32.950000000000003" customHeight="1">
      <c r="A14" s="14" t="s">
        <v>215</v>
      </c>
      <c r="B14" s="70" t="s">
        <v>216</v>
      </c>
      <c r="C14" s="14" t="s">
        <v>214</v>
      </c>
      <c r="D14" s="14" t="s">
        <v>45</v>
      </c>
      <c r="E14" s="14" t="s">
        <v>66</v>
      </c>
      <c r="F14" s="14" t="s">
        <v>67</v>
      </c>
      <c r="G14" s="14" t="s">
        <v>195</v>
      </c>
      <c r="H14" s="14" t="s">
        <v>196</v>
      </c>
      <c r="I14" s="71">
        <v>30000</v>
      </c>
      <c r="J14" s="71">
        <v>30000</v>
      </c>
      <c r="K14" s="71">
        <v>30000</v>
      </c>
      <c r="L14" s="71"/>
      <c r="M14" s="71"/>
      <c r="N14" s="71"/>
      <c r="O14" s="71"/>
      <c r="P14" s="71"/>
      <c r="Q14" s="71"/>
      <c r="R14" s="71"/>
      <c r="S14" s="71"/>
      <c r="T14" s="71"/>
      <c r="U14" s="55"/>
      <c r="V14" s="71"/>
      <c r="W14" s="71"/>
    </row>
    <row r="15" spans="1:23" ht="32.950000000000003" customHeight="1">
      <c r="A15" s="14" t="s">
        <v>215</v>
      </c>
      <c r="B15" s="70" t="s">
        <v>216</v>
      </c>
      <c r="C15" s="14" t="s">
        <v>214</v>
      </c>
      <c r="D15" s="14" t="s">
        <v>45</v>
      </c>
      <c r="E15" s="14" t="s">
        <v>66</v>
      </c>
      <c r="F15" s="14" t="s">
        <v>67</v>
      </c>
      <c r="G15" s="14" t="s">
        <v>221</v>
      </c>
      <c r="H15" s="14" t="s">
        <v>222</v>
      </c>
      <c r="I15" s="71">
        <v>20200</v>
      </c>
      <c r="J15" s="71">
        <v>20200</v>
      </c>
      <c r="K15" s="71">
        <v>20200</v>
      </c>
      <c r="L15" s="71"/>
      <c r="M15" s="71"/>
      <c r="N15" s="71"/>
      <c r="O15" s="71"/>
      <c r="P15" s="71"/>
      <c r="Q15" s="71"/>
      <c r="R15" s="71"/>
      <c r="S15" s="71"/>
      <c r="T15" s="71"/>
      <c r="U15" s="55"/>
      <c r="V15" s="71"/>
      <c r="W15" s="71"/>
    </row>
    <row r="16" spans="1:23" ht="32.950000000000003" customHeight="1">
      <c r="A16" s="14" t="s">
        <v>215</v>
      </c>
      <c r="B16" s="70" t="s">
        <v>216</v>
      </c>
      <c r="C16" s="14" t="s">
        <v>214</v>
      </c>
      <c r="D16" s="14" t="s">
        <v>45</v>
      </c>
      <c r="E16" s="14" t="s">
        <v>66</v>
      </c>
      <c r="F16" s="14" t="s">
        <v>67</v>
      </c>
      <c r="G16" s="14" t="s">
        <v>223</v>
      </c>
      <c r="H16" s="14" t="s">
        <v>224</v>
      </c>
      <c r="I16" s="71">
        <v>48450</v>
      </c>
      <c r="J16" s="71">
        <v>48450</v>
      </c>
      <c r="K16" s="71">
        <v>48450</v>
      </c>
      <c r="L16" s="71"/>
      <c r="M16" s="71"/>
      <c r="N16" s="71"/>
      <c r="O16" s="71"/>
      <c r="P16" s="71"/>
      <c r="Q16" s="71"/>
      <c r="R16" s="71"/>
      <c r="S16" s="71"/>
      <c r="T16" s="71"/>
      <c r="U16" s="55"/>
      <c r="V16" s="71"/>
      <c r="W16" s="71"/>
    </row>
    <row r="17" spans="1:23" ht="32.950000000000003" customHeight="1">
      <c r="A17" s="14" t="s">
        <v>215</v>
      </c>
      <c r="B17" s="70" t="s">
        <v>216</v>
      </c>
      <c r="C17" s="14" t="s">
        <v>214</v>
      </c>
      <c r="D17" s="14" t="s">
        <v>45</v>
      </c>
      <c r="E17" s="14" t="s">
        <v>66</v>
      </c>
      <c r="F17" s="14" t="s">
        <v>67</v>
      </c>
      <c r="G17" s="14" t="s">
        <v>225</v>
      </c>
      <c r="H17" s="14" t="s">
        <v>226</v>
      </c>
      <c r="I17" s="71">
        <v>101004.73</v>
      </c>
      <c r="J17" s="71">
        <v>101004.73</v>
      </c>
      <c r="K17" s="71">
        <v>101004.73</v>
      </c>
      <c r="L17" s="71"/>
      <c r="M17" s="71"/>
      <c r="N17" s="71"/>
      <c r="O17" s="71"/>
      <c r="P17" s="71"/>
      <c r="Q17" s="71"/>
      <c r="R17" s="71"/>
      <c r="S17" s="71"/>
      <c r="T17" s="71"/>
      <c r="U17" s="55"/>
      <c r="V17" s="71"/>
      <c r="W17" s="71"/>
    </row>
    <row r="18" spans="1:23" ht="32.950000000000003" customHeight="1">
      <c r="A18" s="14" t="s">
        <v>215</v>
      </c>
      <c r="B18" s="70" t="s">
        <v>216</v>
      </c>
      <c r="C18" s="14" t="s">
        <v>214</v>
      </c>
      <c r="D18" s="14" t="s">
        <v>45</v>
      </c>
      <c r="E18" s="14" t="s">
        <v>66</v>
      </c>
      <c r="F18" s="14" t="s">
        <v>67</v>
      </c>
      <c r="G18" s="14" t="s">
        <v>199</v>
      </c>
      <c r="H18" s="14" t="s">
        <v>200</v>
      </c>
      <c r="I18" s="71">
        <v>52750.27</v>
      </c>
      <c r="J18" s="71">
        <v>52750.27</v>
      </c>
      <c r="K18" s="71">
        <v>52750.27</v>
      </c>
      <c r="L18" s="71"/>
      <c r="M18" s="71"/>
      <c r="N18" s="71"/>
      <c r="O18" s="71"/>
      <c r="P18" s="71"/>
      <c r="Q18" s="71"/>
      <c r="R18" s="71"/>
      <c r="S18" s="71"/>
      <c r="T18" s="71"/>
      <c r="U18" s="55"/>
      <c r="V18" s="71"/>
      <c r="W18" s="71"/>
    </row>
    <row r="19" spans="1:23" ht="32.950000000000003" customHeight="1">
      <c r="A19" s="14" t="s">
        <v>215</v>
      </c>
      <c r="B19" s="70" t="s">
        <v>216</v>
      </c>
      <c r="C19" s="14" t="s">
        <v>214</v>
      </c>
      <c r="D19" s="14" t="s">
        <v>45</v>
      </c>
      <c r="E19" s="14" t="s">
        <v>66</v>
      </c>
      <c r="F19" s="14" t="s">
        <v>67</v>
      </c>
      <c r="G19" s="14" t="s">
        <v>227</v>
      </c>
      <c r="H19" s="14" t="s">
        <v>228</v>
      </c>
      <c r="I19" s="71">
        <v>246000</v>
      </c>
      <c r="J19" s="71">
        <v>246000</v>
      </c>
      <c r="K19" s="71">
        <v>246000</v>
      </c>
      <c r="L19" s="71"/>
      <c r="M19" s="71"/>
      <c r="N19" s="71"/>
      <c r="O19" s="71"/>
      <c r="P19" s="71"/>
      <c r="Q19" s="71"/>
      <c r="R19" s="71"/>
      <c r="S19" s="71"/>
      <c r="T19" s="71"/>
      <c r="U19" s="55"/>
      <c r="V19" s="71"/>
      <c r="W19" s="71"/>
    </row>
    <row r="20" spans="1:23" ht="32.950000000000003" customHeight="1">
      <c r="A20" s="14" t="s">
        <v>215</v>
      </c>
      <c r="B20" s="70" t="s">
        <v>216</v>
      </c>
      <c r="C20" s="14" t="s">
        <v>214</v>
      </c>
      <c r="D20" s="14" t="s">
        <v>45</v>
      </c>
      <c r="E20" s="14" t="s">
        <v>66</v>
      </c>
      <c r="F20" s="14" t="s">
        <v>67</v>
      </c>
      <c r="G20" s="14" t="s">
        <v>229</v>
      </c>
      <c r="H20" s="14" t="s">
        <v>230</v>
      </c>
      <c r="I20" s="71">
        <v>80000</v>
      </c>
      <c r="J20" s="71">
        <v>80000</v>
      </c>
      <c r="K20" s="71">
        <v>80000</v>
      </c>
      <c r="L20" s="71"/>
      <c r="M20" s="71"/>
      <c r="N20" s="71"/>
      <c r="O20" s="71"/>
      <c r="P20" s="71"/>
      <c r="Q20" s="71"/>
      <c r="R20" s="71"/>
      <c r="S20" s="71"/>
      <c r="T20" s="71"/>
      <c r="U20" s="55"/>
      <c r="V20" s="71"/>
      <c r="W20" s="71"/>
    </row>
    <row r="21" spans="1:23" ht="18.75" customHeight="1">
      <c r="A21" s="151" t="s">
        <v>95</v>
      </c>
      <c r="B21" s="152"/>
      <c r="C21" s="152"/>
      <c r="D21" s="152"/>
      <c r="E21" s="152"/>
      <c r="F21" s="152"/>
      <c r="G21" s="152"/>
      <c r="H21" s="153"/>
      <c r="I21" s="71">
        <v>1306005</v>
      </c>
      <c r="J21" s="71">
        <v>1306005</v>
      </c>
      <c r="K21" s="71">
        <v>1306005</v>
      </c>
      <c r="L21" s="71"/>
      <c r="M21" s="71"/>
      <c r="N21" s="71"/>
      <c r="O21" s="71"/>
      <c r="P21" s="71"/>
      <c r="Q21" s="71"/>
      <c r="R21" s="71"/>
      <c r="S21" s="71"/>
      <c r="T21" s="71"/>
      <c r="U21" s="55"/>
      <c r="V21" s="71"/>
      <c r="W21" s="71"/>
    </row>
  </sheetData>
  <mergeCells count="28">
    <mergeCell ref="L5:L6"/>
    <mergeCell ref="M5:M6"/>
    <mergeCell ref="N5:N6"/>
    <mergeCell ref="O5:O6"/>
    <mergeCell ref="P5:P6"/>
    <mergeCell ref="J5:K5"/>
    <mergeCell ref="A21:H21"/>
    <mergeCell ref="A4:A6"/>
    <mergeCell ref="B4:B6"/>
    <mergeCell ref="C4:C6"/>
    <mergeCell ref="D4:D6"/>
    <mergeCell ref="E4:E6"/>
    <mergeCell ref="F4:F6"/>
    <mergeCell ref="G4:G6"/>
    <mergeCell ref="H4:H6"/>
    <mergeCell ref="I4:I6"/>
    <mergeCell ref="A2:W2"/>
    <mergeCell ref="A3:I3"/>
    <mergeCell ref="J4:M4"/>
    <mergeCell ref="N4:P4"/>
    <mergeCell ref="R4:W4"/>
    <mergeCell ref="Q4:Q6"/>
    <mergeCell ref="R5:R6"/>
    <mergeCell ref="S5:S6"/>
    <mergeCell ref="T5:T6"/>
    <mergeCell ref="U5:U6"/>
    <mergeCell ref="V5:V6"/>
    <mergeCell ref="W5:W6"/>
  </mergeCells>
  <phoneticPr fontId="22" type="noConversion"/>
  <printOptions horizontalCentered="1"/>
  <pageMargins left="0.75138888888888899" right="0.75138888888888899" top="1" bottom="1" header="0.5" footer="0.5"/>
  <pageSetup paperSize="9" scale="34"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Right="0"/>
    <pageSetUpPr fitToPage="1"/>
  </sheetPr>
  <dimension ref="A1:J16"/>
  <sheetViews>
    <sheetView showZeros="0" workbookViewId="0">
      <selection activeCell="C8" sqref="A8:XFD9"/>
    </sheetView>
  </sheetViews>
  <sheetFormatPr defaultColWidth="9.1328125" defaultRowHeight="12" customHeight="1"/>
  <cols>
    <col min="1" max="1" width="31.3984375" customWidth="1"/>
    <col min="2" max="2" width="50.46484375" customWidth="1"/>
    <col min="3" max="3" width="17.19921875" customWidth="1"/>
    <col min="4" max="4" width="21" customWidth="1"/>
    <col min="5" max="5" width="23.59765625" customWidth="1"/>
    <col min="6" max="6" width="11.265625" customWidth="1"/>
    <col min="7" max="7" width="10.33203125" customWidth="1"/>
    <col min="8" max="8" width="9.33203125" customWidth="1"/>
    <col min="9" max="9" width="13.3984375" customWidth="1"/>
    <col min="10" max="10" width="44.1328125" customWidth="1"/>
  </cols>
  <sheetData>
    <row r="1" spans="1:10" ht="12" customHeight="1">
      <c r="J1" s="27" t="s">
        <v>231</v>
      </c>
    </row>
    <row r="2" spans="1:10" ht="28.5" customHeight="1">
      <c r="A2" s="110" t="s">
        <v>232</v>
      </c>
      <c r="B2" s="118"/>
      <c r="C2" s="118"/>
      <c r="D2" s="118"/>
      <c r="E2" s="118"/>
      <c r="F2" s="119"/>
      <c r="G2" s="118"/>
      <c r="H2" s="119"/>
      <c r="I2" s="119"/>
      <c r="J2" s="118"/>
    </row>
    <row r="3" spans="1:10" ht="15" customHeight="1">
      <c r="A3" s="132" t="str">
        <f>"单位名称："&amp;"宣威市审计局"</f>
        <v>单位名称：宣威市审计局</v>
      </c>
      <c r="B3" s="116"/>
      <c r="C3" s="116"/>
      <c r="D3" s="116"/>
      <c r="E3" s="116"/>
      <c r="F3" s="116"/>
      <c r="G3" s="116"/>
      <c r="H3" s="116"/>
    </row>
    <row r="4" spans="1:10" ht="14.25" customHeight="1">
      <c r="A4" s="28" t="s">
        <v>233</v>
      </c>
      <c r="B4" s="28" t="s">
        <v>234</v>
      </c>
      <c r="C4" s="28" t="s">
        <v>235</v>
      </c>
      <c r="D4" s="28" t="s">
        <v>236</v>
      </c>
      <c r="E4" s="28" t="s">
        <v>237</v>
      </c>
      <c r="F4" s="29" t="s">
        <v>238</v>
      </c>
      <c r="G4" s="28" t="s">
        <v>239</v>
      </c>
      <c r="H4" s="29" t="s">
        <v>240</v>
      </c>
      <c r="I4" s="29" t="s">
        <v>241</v>
      </c>
      <c r="J4" s="28" t="s">
        <v>242</v>
      </c>
    </row>
    <row r="5" spans="1:10" ht="14.25" customHeight="1">
      <c r="A5" s="28">
        <v>1</v>
      </c>
      <c r="B5" s="28">
        <v>2</v>
      </c>
      <c r="C5" s="28">
        <v>3</v>
      </c>
      <c r="D5" s="28">
        <v>4</v>
      </c>
      <c r="E5" s="28">
        <v>5</v>
      </c>
      <c r="F5" s="29">
        <v>6</v>
      </c>
      <c r="G5" s="28">
        <v>7</v>
      </c>
      <c r="H5" s="29">
        <v>8</v>
      </c>
      <c r="I5" s="29">
        <v>9</v>
      </c>
      <c r="J5" s="28">
        <v>10</v>
      </c>
    </row>
    <row r="6" spans="1:10" ht="17.350000000000001" customHeight="1">
      <c r="A6" s="30" t="s">
        <v>45</v>
      </c>
      <c r="B6" s="31"/>
      <c r="C6" s="31"/>
      <c r="D6" s="31"/>
      <c r="E6" s="32"/>
      <c r="F6" s="33"/>
      <c r="G6" s="32"/>
      <c r="H6" s="33"/>
      <c r="I6" s="33"/>
      <c r="J6" s="32"/>
    </row>
    <row r="7" spans="1:10" ht="47.35" customHeight="1">
      <c r="A7" s="68" t="s">
        <v>45</v>
      </c>
      <c r="B7" s="34"/>
      <c r="C7" s="34"/>
      <c r="D7" s="34"/>
      <c r="E7" s="30"/>
      <c r="F7" s="34"/>
      <c r="G7" s="30"/>
      <c r="H7" s="34"/>
      <c r="I7" s="34"/>
      <c r="J7" s="35"/>
    </row>
    <row r="8" spans="1:10" ht="60" customHeight="1">
      <c r="A8" s="162" t="s">
        <v>214</v>
      </c>
      <c r="B8" s="163" t="s">
        <v>243</v>
      </c>
      <c r="C8" s="34" t="s">
        <v>244</v>
      </c>
      <c r="D8" s="34" t="s">
        <v>245</v>
      </c>
      <c r="E8" s="30" t="s">
        <v>246</v>
      </c>
      <c r="F8" s="34" t="s">
        <v>247</v>
      </c>
      <c r="G8" s="30" t="s">
        <v>248</v>
      </c>
      <c r="H8" s="34" t="s">
        <v>249</v>
      </c>
      <c r="I8" s="34" t="s">
        <v>250</v>
      </c>
      <c r="J8" s="35" t="s">
        <v>251</v>
      </c>
    </row>
    <row r="9" spans="1:10" ht="60" customHeight="1">
      <c r="A9" s="162" t="s">
        <v>214</v>
      </c>
      <c r="B9" s="163" t="s">
        <v>243</v>
      </c>
      <c r="C9" s="34" t="s">
        <v>244</v>
      </c>
      <c r="D9" s="34" t="s">
        <v>245</v>
      </c>
      <c r="E9" s="30" t="s">
        <v>252</v>
      </c>
      <c r="F9" s="34" t="s">
        <v>247</v>
      </c>
      <c r="G9" s="30" t="s">
        <v>248</v>
      </c>
      <c r="H9" s="34" t="s">
        <v>253</v>
      </c>
      <c r="I9" s="34" t="s">
        <v>250</v>
      </c>
      <c r="J9" s="35" t="s">
        <v>254</v>
      </c>
    </row>
    <row r="10" spans="1:10" ht="47.35" customHeight="1">
      <c r="A10" s="162" t="s">
        <v>214</v>
      </c>
      <c r="B10" s="163" t="s">
        <v>243</v>
      </c>
      <c r="C10" s="34" t="s">
        <v>244</v>
      </c>
      <c r="D10" s="34" t="s">
        <v>245</v>
      </c>
      <c r="E10" s="30" t="s">
        <v>255</v>
      </c>
      <c r="F10" s="34" t="s">
        <v>247</v>
      </c>
      <c r="G10" s="30" t="s">
        <v>256</v>
      </c>
      <c r="H10" s="34" t="s">
        <v>257</v>
      </c>
      <c r="I10" s="34" t="s">
        <v>250</v>
      </c>
      <c r="J10" s="35" t="s">
        <v>258</v>
      </c>
    </row>
    <row r="11" spans="1:10" ht="47.35" customHeight="1">
      <c r="A11" s="162" t="s">
        <v>214</v>
      </c>
      <c r="B11" s="163" t="s">
        <v>243</v>
      </c>
      <c r="C11" s="34" t="s">
        <v>244</v>
      </c>
      <c r="D11" s="34" t="s">
        <v>245</v>
      </c>
      <c r="E11" s="30" t="s">
        <v>259</v>
      </c>
      <c r="F11" s="34" t="s">
        <v>247</v>
      </c>
      <c r="G11" s="30" t="s">
        <v>256</v>
      </c>
      <c r="H11" s="34" t="s">
        <v>253</v>
      </c>
      <c r="I11" s="34" t="s">
        <v>250</v>
      </c>
      <c r="J11" s="35" t="s">
        <v>260</v>
      </c>
    </row>
    <row r="12" spans="1:10" ht="47.35" customHeight="1">
      <c r="A12" s="162" t="s">
        <v>214</v>
      </c>
      <c r="B12" s="163" t="s">
        <v>243</v>
      </c>
      <c r="C12" s="34" t="s">
        <v>261</v>
      </c>
      <c r="D12" s="34" t="s">
        <v>262</v>
      </c>
      <c r="E12" s="30" t="s">
        <v>263</v>
      </c>
      <c r="F12" s="34" t="s">
        <v>247</v>
      </c>
      <c r="G12" s="30" t="s">
        <v>264</v>
      </c>
      <c r="H12" s="34" t="s">
        <v>265</v>
      </c>
      <c r="I12" s="34" t="s">
        <v>250</v>
      </c>
      <c r="J12" s="35" t="s">
        <v>266</v>
      </c>
    </row>
    <row r="13" spans="1:10" ht="47.35" customHeight="1">
      <c r="A13" s="162" t="s">
        <v>214</v>
      </c>
      <c r="B13" s="163" t="s">
        <v>243</v>
      </c>
      <c r="C13" s="34" t="s">
        <v>267</v>
      </c>
      <c r="D13" s="34" t="s">
        <v>268</v>
      </c>
      <c r="E13" s="30" t="s">
        <v>269</v>
      </c>
      <c r="F13" s="34" t="s">
        <v>247</v>
      </c>
      <c r="G13" s="30" t="s">
        <v>270</v>
      </c>
      <c r="H13" s="34" t="s">
        <v>265</v>
      </c>
      <c r="I13" s="34" t="s">
        <v>250</v>
      </c>
      <c r="J13" s="35" t="s">
        <v>271</v>
      </c>
    </row>
    <row r="14" spans="1:10" ht="47.35" customHeight="1">
      <c r="A14" s="162" t="s">
        <v>209</v>
      </c>
      <c r="B14" s="163" t="s">
        <v>272</v>
      </c>
      <c r="C14" s="34" t="s">
        <v>244</v>
      </c>
      <c r="D14" s="34" t="s">
        <v>245</v>
      </c>
      <c r="E14" s="30" t="s">
        <v>273</v>
      </c>
      <c r="F14" s="34" t="s">
        <v>274</v>
      </c>
      <c r="G14" s="30" t="s">
        <v>117</v>
      </c>
      <c r="H14" s="34" t="s">
        <v>275</v>
      </c>
      <c r="I14" s="34" t="s">
        <v>250</v>
      </c>
      <c r="J14" s="35" t="s">
        <v>276</v>
      </c>
    </row>
    <row r="15" spans="1:10" ht="47.35" customHeight="1">
      <c r="A15" s="162" t="s">
        <v>209</v>
      </c>
      <c r="B15" s="163" t="s">
        <v>272</v>
      </c>
      <c r="C15" s="34" t="s">
        <v>261</v>
      </c>
      <c r="D15" s="34" t="s">
        <v>277</v>
      </c>
      <c r="E15" s="30" t="s">
        <v>278</v>
      </c>
      <c r="F15" s="34" t="s">
        <v>274</v>
      </c>
      <c r="G15" s="30" t="s">
        <v>279</v>
      </c>
      <c r="H15" s="34"/>
      <c r="I15" s="34" t="s">
        <v>280</v>
      </c>
      <c r="J15" s="35" t="s">
        <v>281</v>
      </c>
    </row>
    <row r="16" spans="1:10" ht="47.35" customHeight="1">
      <c r="A16" s="162" t="s">
        <v>209</v>
      </c>
      <c r="B16" s="163" t="s">
        <v>272</v>
      </c>
      <c r="C16" s="34" t="s">
        <v>267</v>
      </c>
      <c r="D16" s="34" t="s">
        <v>268</v>
      </c>
      <c r="E16" s="30" t="s">
        <v>282</v>
      </c>
      <c r="F16" s="34" t="s">
        <v>247</v>
      </c>
      <c r="G16" s="30" t="s">
        <v>270</v>
      </c>
      <c r="H16" s="34" t="s">
        <v>265</v>
      </c>
      <c r="I16" s="34" t="s">
        <v>250</v>
      </c>
      <c r="J16" s="35" t="s">
        <v>283</v>
      </c>
    </row>
  </sheetData>
  <mergeCells count="6">
    <mergeCell ref="A2:J2"/>
    <mergeCell ref="A3:H3"/>
    <mergeCell ref="A8:A13"/>
    <mergeCell ref="A14:A16"/>
    <mergeCell ref="B8:B13"/>
    <mergeCell ref="B14:B16"/>
  </mergeCells>
  <phoneticPr fontId="22" type="noConversion"/>
  <printOptions horizontalCentered="1"/>
  <pageMargins left="0.75138888888888899" right="0.75138888888888899" top="1" bottom="1" header="0.5" footer="0.5"/>
  <pageSetup paperSize="9" scale="57"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114985364@qq.com</cp:lastModifiedBy>
  <cp:lastPrinted>2026-02-09T03:29:41Z</cp:lastPrinted>
  <dcterms:created xsi:type="dcterms:W3CDTF">2026-02-05T07:56:00Z</dcterms:created>
  <dcterms:modified xsi:type="dcterms:W3CDTF">2026-02-09T03:39:02Z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C6CBD2DFB0BE4796AE64E2C7474C72E7_13</vt:lpwstr>
  </property>
  <property fmtid="{D5CDD505-2E9C-101B-9397-08002B2CF9AE}" pid="3" name="KSOProductBuildVer">
    <vt:lpwstr>2052-12.1.0.23542</vt:lpwstr>
  </property>
</Properties>
</file>