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20" windowHeight="7860" tabRatio="803" firstSheet="6" activeTab="9"/>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财政拨款支出明细表（按经济科目分类）" sheetId="17" r:id="rId6"/>
    <sheet name="7.一般公共预算“三公”经费支出预算表" sheetId="6" r:id="rId7"/>
    <sheet name="8.基本支出预算表" sheetId="7" r:id="rId8"/>
    <sheet name="9.项目支出预算表" sheetId="8" r:id="rId9"/>
    <sheet name="10.项目支出绩效目标表" sheetId="9" r:id="rId10"/>
    <sheet name="11.项目支出绩效目标表（另文下达）" sheetId="10" r:id="rId11"/>
    <sheet name="12.政府性基金预算支出预算表" sheetId="11" r:id="rId12"/>
    <sheet name="13.国有资本经营预算支出表" sheetId="18" r:id="rId13"/>
    <sheet name="14.部门政府采购预算表" sheetId="12" r:id="rId14"/>
    <sheet name="15.部门政府购买服务预算表" sheetId="13" r:id="rId15"/>
    <sheet name="16.市对下转移支付预算表" sheetId="14" r:id="rId16"/>
    <sheet name="17.市对下转移支付绩效目标表" sheetId="15" r:id="rId17"/>
    <sheet name="18.新增资产配置表" sheetId="16" r:id="rId18"/>
  </sheets>
  <definedNames>
    <definedName name="_xlnm._FilterDatabase" localSheetId="5" hidden="1">'6.财政拨款支出明细表（按经济科目分类）'!$A$6:$W$114</definedName>
    <definedName name="_xlnm._FilterDatabase" localSheetId="8" hidden="1">'9.项目支出预算表'!$A$7:$AD$53</definedName>
    <definedName name="_xlnm.Print_Titles" localSheetId="17">'18.新增资产配置表'!$1:$6</definedName>
    <definedName name="_xlnm.Print_Titles" localSheetId="3">'4.财政拨款收支预算总表'!$1:$6</definedName>
    <definedName name="_xlnm.Print_Titles" localSheetId="5">'6.财政拨款支出明细表（按经济科目分类）'!$1:$6</definedName>
  </definedNames>
  <calcPr calcId="125725"/>
</workbook>
</file>

<file path=xl/calcChain.xml><?xml version="1.0" encoding="utf-8"?>
<calcChain xmlns="http://schemas.openxmlformats.org/spreadsheetml/2006/main">
  <c r="H28" i="16"/>
  <c r="H27"/>
  <c r="H26"/>
  <c r="H25"/>
  <c r="H24"/>
  <c r="H23"/>
  <c r="H22"/>
  <c r="H21"/>
  <c r="H20"/>
  <c r="H19"/>
  <c r="H18"/>
  <c r="H17"/>
  <c r="H16"/>
  <c r="H15"/>
  <c r="H14"/>
  <c r="H13"/>
  <c r="H12"/>
  <c r="H11"/>
  <c r="H10"/>
  <c r="H9"/>
  <c r="H8"/>
  <c r="H7"/>
  <c r="M91" i="7"/>
  <c r="I91"/>
  <c r="H91"/>
  <c r="T114" i="17"/>
  <c r="S114"/>
  <c r="R114"/>
  <c r="Q114"/>
  <c r="G114"/>
  <c r="F114"/>
  <c r="E114"/>
  <c r="D114"/>
  <c r="Q113"/>
  <c r="Q112"/>
  <c r="Q111"/>
  <c r="Q110"/>
  <c r="Q109"/>
  <c r="Q73"/>
  <c r="Q72"/>
  <c r="Q71"/>
  <c r="D71"/>
  <c r="Q70"/>
  <c r="D70"/>
  <c r="Q69"/>
  <c r="Q68"/>
  <c r="Q67"/>
  <c r="Q62"/>
  <c r="Q61"/>
  <c r="Q60"/>
  <c r="Q59"/>
  <c r="Q58"/>
  <c r="D58"/>
  <c r="Q57"/>
  <c r="D57"/>
  <c r="Q56"/>
  <c r="D56"/>
  <c r="Q55"/>
  <c r="D55"/>
  <c r="Q54"/>
  <c r="D54"/>
  <c r="Q53"/>
  <c r="D53"/>
  <c r="Q52"/>
  <c r="Q51"/>
  <c r="Q50"/>
  <c r="Q49"/>
  <c r="Q48"/>
  <c r="Q47"/>
  <c r="Q46"/>
  <c r="Q45"/>
  <c r="Q44"/>
  <c r="Q43"/>
  <c r="Q42"/>
  <c r="Q41"/>
  <c r="Q40"/>
  <c r="Q39"/>
  <c r="Q38"/>
  <c r="D38"/>
  <c r="Q37"/>
  <c r="D37"/>
  <c r="Q36"/>
  <c r="D36"/>
  <c r="Q35"/>
  <c r="D35"/>
  <c r="Q34"/>
  <c r="D34"/>
  <c r="Q33"/>
  <c r="D33"/>
  <c r="Q32"/>
  <c r="D32"/>
  <c r="Q31"/>
  <c r="D31"/>
  <c r="Q30"/>
  <c r="D30"/>
  <c r="Q29"/>
  <c r="D29"/>
  <c r="Q28"/>
  <c r="D28"/>
  <c r="Q27"/>
  <c r="D27"/>
  <c r="Q26"/>
  <c r="D26"/>
  <c r="Q25"/>
  <c r="D25"/>
  <c r="Q24"/>
  <c r="D24"/>
  <c r="Q23"/>
  <c r="D23"/>
  <c r="Q22"/>
  <c r="D22"/>
  <c r="Q21"/>
  <c r="D21"/>
  <c r="Q20"/>
  <c r="D20"/>
  <c r="Q19"/>
  <c r="D19"/>
  <c r="Q18"/>
  <c r="D18"/>
  <c r="Q17"/>
  <c r="D17"/>
  <c r="Q16"/>
  <c r="D16"/>
  <c r="D15"/>
  <c r="Q14"/>
  <c r="D14"/>
  <c r="D13"/>
  <c r="D12"/>
  <c r="Q11"/>
  <c r="D11"/>
  <c r="Q10"/>
  <c r="D10"/>
  <c r="Q9"/>
  <c r="D9"/>
  <c r="Q8"/>
  <c r="D8"/>
  <c r="G25" i="5"/>
  <c r="F25"/>
  <c r="E25"/>
  <c r="D25"/>
  <c r="C25"/>
  <c r="D24"/>
  <c r="C24"/>
  <c r="D23"/>
  <c r="C23"/>
  <c r="D22"/>
  <c r="C22"/>
  <c r="D21"/>
  <c r="C21"/>
  <c r="D20"/>
  <c r="C20"/>
  <c r="D19"/>
  <c r="C19"/>
  <c r="D18"/>
  <c r="C18"/>
  <c r="D17"/>
  <c r="C17"/>
  <c r="D16"/>
  <c r="C16"/>
  <c r="D15"/>
  <c r="C15"/>
  <c r="D14"/>
  <c r="C14"/>
  <c r="D13"/>
  <c r="C13"/>
  <c r="C12"/>
  <c r="C11"/>
  <c r="C10"/>
  <c r="D9"/>
  <c r="C9"/>
  <c r="D8"/>
  <c r="C8"/>
  <c r="D7"/>
  <c r="C7"/>
  <c r="D39" i="4"/>
  <c r="B39"/>
  <c r="H25" i="3"/>
  <c r="G25"/>
  <c r="F25"/>
  <c r="E25"/>
  <c r="D25"/>
  <c r="C25"/>
  <c r="H24"/>
  <c r="D24"/>
  <c r="C24"/>
  <c r="H23"/>
  <c r="D23"/>
  <c r="C23"/>
  <c r="H22"/>
  <c r="D22"/>
  <c r="C22"/>
  <c r="H21"/>
  <c r="D21"/>
  <c r="C21"/>
  <c r="H20"/>
  <c r="D20"/>
  <c r="C20"/>
  <c r="H19"/>
  <c r="D19"/>
  <c r="C19"/>
  <c r="H18"/>
  <c r="D18"/>
  <c r="C18"/>
  <c r="H17"/>
  <c r="D17"/>
  <c r="C17"/>
  <c r="H16"/>
  <c r="D16"/>
  <c r="C16"/>
  <c r="H15"/>
  <c r="D15"/>
  <c r="C15"/>
  <c r="H14"/>
  <c r="D14"/>
  <c r="C14"/>
  <c r="H13"/>
  <c r="D13"/>
  <c r="C13"/>
  <c r="H12"/>
  <c r="F12"/>
  <c r="C12"/>
  <c r="H11"/>
  <c r="F11"/>
  <c r="C11"/>
  <c r="H10"/>
  <c r="F10"/>
  <c r="C10"/>
  <c r="H9"/>
  <c r="D9"/>
  <c r="C9"/>
  <c r="H8"/>
  <c r="F8"/>
  <c r="D8"/>
  <c r="C8"/>
  <c r="H7"/>
  <c r="F7"/>
  <c r="D7"/>
  <c r="C7"/>
  <c r="D39" i="1"/>
  <c r="B39"/>
  <c r="D37"/>
</calcChain>
</file>

<file path=xl/sharedStrings.xml><?xml version="1.0" encoding="utf-8"?>
<sst xmlns="http://schemas.openxmlformats.org/spreadsheetml/2006/main" count="2694" uniqueCount="997">
  <si>
    <t>1.财务收支预算总表</t>
  </si>
  <si>
    <t>单位名称：曲靖市公安局交通警察支队</t>
  </si>
  <si>
    <r>
      <rPr>
        <sz val="11"/>
        <color indexed="8"/>
        <rFont val="宋体"/>
        <family val="3"/>
        <charset val="134"/>
      </rPr>
      <t>单位:</t>
    </r>
    <r>
      <rPr>
        <sz val="11"/>
        <rFont val="宋体"/>
        <family val="3"/>
        <charset val="134"/>
      </rPr>
      <t>万</t>
    </r>
    <r>
      <rPr>
        <sz val="11"/>
        <color indexed="8"/>
        <rFont val="宋体"/>
        <family val="3"/>
        <charset val="134"/>
      </rPr>
      <t>元</t>
    </r>
  </si>
  <si>
    <t>收        入</t>
  </si>
  <si>
    <t>支        出</t>
  </si>
  <si>
    <t>项      目</t>
  </si>
  <si>
    <t>2021年预算数</t>
  </si>
  <si>
    <t>项目（按功能分类）</t>
  </si>
  <si>
    <t>一、一般公共预算拨款收入</t>
  </si>
  <si>
    <t xml:space="preserve">  一、一般公共服务支出</t>
  </si>
  <si>
    <t>二、政府性基金预算拨款收入</t>
  </si>
  <si>
    <t xml:space="preserve">  二、外交支出</t>
  </si>
  <si>
    <t>三、国有资本经营预算拨款收入</t>
  </si>
  <si>
    <t xml:space="preserve">  三、国防支出</t>
  </si>
  <si>
    <t>四、财政专户管理资金收入</t>
  </si>
  <si>
    <t xml:space="preserve">  四、公共安全支出</t>
  </si>
  <si>
    <t>五、事业收入</t>
  </si>
  <si>
    <t xml:space="preserve">  五、教育支出</t>
  </si>
  <si>
    <t>六、事业单位经营收入</t>
  </si>
  <si>
    <t xml:space="preserve">  六、科学技术支出</t>
  </si>
  <si>
    <t>七、上级补助收入</t>
  </si>
  <si>
    <t xml:space="preserve">  七、文化旅游体育与传媒支出</t>
  </si>
  <si>
    <t>八、附属单位上缴收入</t>
  </si>
  <si>
    <t xml:space="preserve">  八、社会保障和就业支出</t>
  </si>
  <si>
    <t>九、其他收入</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</si>
  <si>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</si>
  <si>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</si>
  <si>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</si>
  <si>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</si>
  <si>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</si>
  <si>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</si>
  <si>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</si>
  <si>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</si>
  <si>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</si>
  <si>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</si>
  <si>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</si>
  <si>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</si>
  <si>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</si>
  <si>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</si>
  <si>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</si>
  <si>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</si>
  <si>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</si>
  <si>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</si>
  <si>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</si>
  <si>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</si>
  <si>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</si>
  <si>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 xml:space="preserve">  三十、抗疫特别国债安排的支出</t>
  </si>
  <si>
    <t>本年收入合计</t>
  </si>
  <si>
    <t>本年支出合计</t>
  </si>
  <si>
    <t>上年结转结余</t>
  </si>
  <si>
    <t>年终结转结余</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</si>
  <si>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</si>
  <si>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</si>
  <si>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</si>
  <si>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</si>
  <si>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</si>
  <si>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</si>
  <si>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</si>
  <si>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</si>
  <si>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</si>
  <si>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</si>
  <si>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</si>
  <si>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</si>
  <si>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</si>
  <si>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</si>
  <si>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</si>
  <si>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</si>
  <si>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</si>
  <si>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</si>
  <si>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</si>
  <si>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</si>
  <si>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414</t>
  </si>
  <si>
    <t>曲靖市公安局交通警察支队</t>
  </si>
  <si>
    <t>3.部门支出预算表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</si>
  <si>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</si>
  <si>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</si>
  <si>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</si>
  <si>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</si>
  <si>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</si>
  <si>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</si>
  <si>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</si>
  <si>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</si>
  <si>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</si>
  <si>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</si>
  <si>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</si>
  <si>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</si>
  <si>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204</t>
  </si>
  <si>
    <t>公共安全支出</t>
  </si>
  <si>
    <t>20402</t>
  </si>
  <si>
    <t xml:space="preserve">  公安</t>
  </si>
  <si>
    <t>2040201</t>
  </si>
  <si>
    <t xml:space="preserve">    行政运行</t>
  </si>
  <si>
    <t>2040202</t>
  </si>
  <si>
    <t xml:space="preserve">    一般行政管理事务</t>
  </si>
  <si>
    <t>2040219</t>
  </si>
  <si>
    <t xml:space="preserve">    信息化建设</t>
  </si>
  <si>
    <t>2040220</t>
  </si>
  <si>
    <t xml:space="preserve">    执法办案</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</si>
  <si>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</si>
  <si>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</si>
  <si>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</si>
  <si>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</si>
  <si>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</si>
  <si>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</si>
  <si>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</si>
  <si>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</si>
  <si>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</si>
  <si>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</si>
  <si>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</si>
  <si>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</si>
  <si>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</si>
  <si>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</si>
  <si>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</si>
  <si>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</si>
  <si>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</si>
  <si>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</si>
  <si>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</si>
  <si>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</si>
  <si>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</si>
  <si>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</si>
  <si>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</si>
  <si>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</si>
  <si>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</si>
  <si>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4.财政拨款收支预算总表</t>
  </si>
  <si>
    <t>支出功能分类科目</t>
  </si>
  <si>
    <t xml:space="preserve">一、本年收入 </t>
  </si>
  <si>
    <t>一、本年支出</t>
  </si>
  <si>
    <t>（一）一般公共预算拨款收入</t>
  </si>
  <si>
    <t>（一）一般公共服务支出</t>
  </si>
  <si>
    <t xml:space="preserve">  1、本级财力安排</t>
  </si>
  <si>
    <t>（二）外交支出</t>
  </si>
  <si>
    <t xml:space="preserve">  2、专项收入安排</t>
  </si>
  <si>
    <t>（三）国防支出</t>
  </si>
  <si>
    <t xml:space="preserve">  3、执法办案补助</t>
  </si>
  <si>
    <t>（四）公共安全支出</t>
  </si>
  <si>
    <t xml:space="preserve">  4、收费成本补助</t>
  </si>
  <si>
    <t>（五）教育支出</t>
  </si>
  <si>
    <t xml:space="preserve">  5、国有资源（资产）有偿使用补助</t>
  </si>
  <si>
    <t>（六）科学技术支出</t>
  </si>
  <si>
    <t xml:space="preserve">  6、上级补助</t>
  </si>
  <si>
    <t>（七）文化旅游体育与传媒支出</t>
  </si>
  <si>
    <t xml:space="preserve">  7、一般债券</t>
  </si>
  <si>
    <t>（八）社会保障和就业支出</t>
  </si>
  <si>
    <t>（二）政府性基金预算拨款收入</t>
  </si>
  <si>
    <t>（九）社会保险基金支出</t>
  </si>
  <si>
    <t>（十）卫生健康支出</t>
  </si>
  <si>
    <t xml:space="preserve">  2、上级补助</t>
  </si>
  <si>
    <t>（十一）节能环保支出</t>
  </si>
  <si>
    <t xml:space="preserve">  3、专项债券</t>
  </si>
  <si>
    <t>（十二）城乡社区支出</t>
  </si>
  <si>
    <t>（三）国有资本经营预算拨款收入</t>
  </si>
  <si>
    <t>（十三）农林水支出</t>
  </si>
  <si>
    <t>二、上年结转结余</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</si>
  <si>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</si>
  <si>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</si>
  <si>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</si>
  <si>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</si>
  <si>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</si>
  <si>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</si>
  <si>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</si>
  <si>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</si>
  <si>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</si>
  <si>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</si>
  <si>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</si>
  <si>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</si>
  <si>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</si>
  <si>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</si>
  <si>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</si>
  <si>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</si>
  <si>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</si>
  <si>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</si>
  <si>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</si>
  <si>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5.一般公共预算支出预算表（按功能科目分类）</t>
  </si>
  <si>
    <t>部门预算支出功能分类科目</t>
  </si>
  <si>
    <t>科目编码</t>
  </si>
  <si>
    <t>科目名称</t>
  </si>
  <si>
    <t>人员经费</t>
  </si>
  <si>
    <t>公用经费</t>
  </si>
  <si>
    <t>1</t>
  </si>
  <si>
    <t>2</t>
  </si>
  <si>
    <t>3</t>
  </si>
  <si>
    <t>4</t>
  </si>
  <si>
    <t>5</t>
  </si>
  <si>
    <t>6</t>
  </si>
  <si>
    <t>6  财政拨款支出明细表（按经济科目分类）</t>
  </si>
  <si>
    <t xml:space="preserve">      单位:万元</t>
  </si>
  <si>
    <t>政府预算支出经济分类科目</t>
  </si>
  <si>
    <t>部门预算支出经济分类科目</t>
  </si>
  <si>
    <t>类</t>
  </si>
  <si>
    <t>款</t>
  </si>
  <si>
    <t>7</t>
  </si>
  <si>
    <t>8</t>
  </si>
  <si>
    <t>9</t>
  </si>
  <si>
    <t>10</t>
  </si>
  <si>
    <t>11</t>
  </si>
  <si>
    <t>12</t>
  </si>
  <si>
    <t>13</t>
  </si>
  <si>
    <t>14</t>
  </si>
  <si>
    <t>15</t>
  </si>
  <si>
    <t>16</t>
  </si>
  <si>
    <t>17</t>
  </si>
  <si>
    <t>18</t>
  </si>
  <si>
    <t>19</t>
  </si>
  <si>
    <t>20</t>
  </si>
  <si>
    <t>21</t>
  </si>
  <si>
    <t>22</t>
  </si>
  <si>
    <t>23</t>
  </si>
  <si>
    <t>24</t>
  </si>
  <si>
    <t>25</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</si>
  <si>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</si>
  <si>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</si>
  <si>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</si>
  <si>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</si>
  <si>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</si>
  <si>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</si>
  <si>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</si>
  <si>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</si>
  <si>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</si>
  <si>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</si>
  <si>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</si>
  <si>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</si>
  <si>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</si>
  <si>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</si>
  <si>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</si>
  <si>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</si>
  <si>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</si>
  <si>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</si>
  <si>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</si>
  <si>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</si>
  <si>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</si>
  <si>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</si>
  <si>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</si>
  <si>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</si>
  <si>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</si>
  <si>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</si>
  <si>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</si>
  <si>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</si>
  <si>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</si>
  <si>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</si>
  <si>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</si>
  <si>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</si>
  <si>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</si>
  <si>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</si>
  <si>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</si>
  <si>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</si>
  <si>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</si>
  <si>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</si>
  <si>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</si>
  <si>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</si>
  <si>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</si>
  <si>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</si>
  <si>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</si>
  <si>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</si>
  <si>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</si>
  <si>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</si>
  <si>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</si>
  <si>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</si>
  <si>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</si>
  <si>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</si>
  <si>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</si>
  <si>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</si>
  <si>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</si>
  <si>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</si>
  <si>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</si>
  <si>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</si>
  <si>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</si>
  <si>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</si>
  <si>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</si>
  <si>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</si>
  <si>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</si>
  <si>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</si>
  <si>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</si>
  <si>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</si>
  <si>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</si>
  <si>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</si>
  <si>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</si>
  <si>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</si>
  <si>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</si>
  <si>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</si>
  <si>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</si>
  <si>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</si>
  <si>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</si>
  <si>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</si>
  <si>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</si>
  <si>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</si>
  <si>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</si>
  <si>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</si>
  <si>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</si>
  <si>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</si>
  <si>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</si>
  <si>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</si>
  <si>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</si>
  <si>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</si>
  <si>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</si>
  <si>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</si>
  <si>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</si>
  <si>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</si>
  <si>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</si>
  <si>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</si>
  <si>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</si>
  <si>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</si>
  <si>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</si>
  <si>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</si>
  <si>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</si>
  <si>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</si>
  <si>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</si>
  <si>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</si>
  <si>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</si>
  <si>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</si>
  <si>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</si>
  <si>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</si>
  <si>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</si>
  <si>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</si>
  <si>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</si>
  <si>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</si>
  <si>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</si>
  <si>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</si>
  <si>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</si>
  <si>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</si>
  <si>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</si>
  <si>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</si>
  <si>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</si>
  <si>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</si>
  <si>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</si>
  <si>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</si>
  <si>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</si>
  <si>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</si>
  <si>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</si>
  <si>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</si>
  <si>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</si>
  <si>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</si>
  <si>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</si>
  <si>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</si>
  <si>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</si>
  <si>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</si>
  <si>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</si>
  <si>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</si>
  <si>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</si>
  <si>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</si>
  <si>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</si>
  <si>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</si>
  <si>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</si>
  <si>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</si>
  <si>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</si>
  <si>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</si>
  <si>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</si>
  <si>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</si>
  <si>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</si>
  <si>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</si>
  <si>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</si>
  <si>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</si>
  <si>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</si>
  <si>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</si>
  <si>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</si>
  <si>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</si>
  <si>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</si>
  <si>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</si>
  <si>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</si>
  <si>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</si>
  <si>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</si>
  <si>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</si>
  <si>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</si>
  <si>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</si>
  <si>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</si>
  <si>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</si>
  <si>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</si>
  <si>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</si>
  <si>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</si>
  <si>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</si>
  <si>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</si>
  <si>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</si>
  <si>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</si>
  <si>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</si>
  <si>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</si>
  <si>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</si>
  <si>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</si>
  <si>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</si>
  <si>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</si>
  <si>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</si>
  <si>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</si>
  <si>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</si>
  <si>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</si>
  <si>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</si>
  <si>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</si>
  <si>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</si>
  <si>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</si>
  <si>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</si>
  <si>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</si>
  <si>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</si>
  <si>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</si>
  <si>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</si>
  <si>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7.一般公共预算“三公”经费支出预算表</t>
  </si>
  <si>
    <t>单位：万元</t>
  </si>
  <si>
    <t>“三公”经费合计</t>
  </si>
  <si>
    <t>因公出国（境）费</t>
  </si>
  <si>
    <t>公务用车购置及运行费</t>
  </si>
  <si>
    <t>公务用车购置费</t>
  </si>
  <si>
    <t>公务用车运行费</t>
  </si>
  <si>
    <t>8.基本支出预算表（人员类、运转类公用经费项目）</t>
  </si>
  <si>
    <t>单位名称</t>
  </si>
  <si>
    <t>项目代码</t>
  </si>
  <si>
    <t>项目名称</t>
  </si>
  <si>
    <t>部门经济科目编码</t>
  </si>
  <si>
    <t>部门经济科目名称</t>
  </si>
  <si>
    <t>资金来源</t>
  </si>
  <si>
    <t>总计</t>
  </si>
  <si>
    <t>全年数</t>
  </si>
  <si>
    <t>已预拨</t>
  </si>
  <si>
    <t>抵扣上年垫付资金</t>
  </si>
  <si>
    <t>本次下达</t>
  </si>
  <si>
    <t>另文下达</t>
  </si>
  <si>
    <t>其中：转隶人员公用经费</t>
  </si>
  <si>
    <t>530300210000000022582</t>
  </si>
  <si>
    <t>行政人员支出工资</t>
  </si>
  <si>
    <t>行政运行</t>
  </si>
  <si>
    <t>30101</t>
  </si>
  <si>
    <t>30102</t>
  </si>
  <si>
    <t>30103</t>
  </si>
  <si>
    <t>530300210000000022584</t>
  </si>
  <si>
    <t>公务员医疗费</t>
  </si>
  <si>
    <t>公务员医疗补助</t>
  </si>
  <si>
    <t>30111</t>
  </si>
  <si>
    <t>530300210000000022586</t>
  </si>
  <si>
    <t>离休人员医疗统筹费(行政)</t>
  </si>
  <si>
    <t>行政单位医疗</t>
  </si>
  <si>
    <t>30307</t>
  </si>
  <si>
    <t>530300210000000022588</t>
  </si>
  <si>
    <t>社会保障缴费（附加商业险）</t>
  </si>
  <si>
    <t>其他行政事业单位医疗支出</t>
  </si>
  <si>
    <t>30112</t>
  </si>
  <si>
    <t>530300210000000022589</t>
  </si>
  <si>
    <t>社会保障缴费（工伤保险）</t>
  </si>
  <si>
    <t>530300210000000022590</t>
  </si>
  <si>
    <t>社会保障缴费（基本医疗保险）</t>
  </si>
  <si>
    <t>30110</t>
  </si>
  <si>
    <t>530300210000000022591</t>
  </si>
  <si>
    <t>社会保障缴费（生育保险）</t>
  </si>
  <si>
    <t>530300210000000022593</t>
  </si>
  <si>
    <t>社会保障缴费（养老保险）</t>
  </si>
  <si>
    <t>机关事业单位基本养老保险缴费支出</t>
  </si>
  <si>
    <t>30108</t>
  </si>
  <si>
    <t>530300210000000022595</t>
  </si>
  <si>
    <t>退休公务员医疗费</t>
  </si>
  <si>
    <t>530300210000000022596</t>
  </si>
  <si>
    <t>社会保障缴费（住房公积金）</t>
  </si>
  <si>
    <t>30113</t>
  </si>
  <si>
    <t>530300210000000022597</t>
  </si>
  <si>
    <t>行政单位离退休</t>
  </si>
  <si>
    <t>30302</t>
  </si>
  <si>
    <t>530300210000000022598</t>
  </si>
  <si>
    <t>遗属生活补助</t>
  </si>
  <si>
    <t>30305</t>
  </si>
  <si>
    <t>530300210000000022599</t>
  </si>
  <si>
    <t>交警加班费</t>
  </si>
  <si>
    <t>30199</t>
  </si>
  <si>
    <t>530300210000000022600</t>
  </si>
  <si>
    <t>警务辅助人员经费</t>
  </si>
  <si>
    <t>530300210000000022602</t>
  </si>
  <si>
    <t>行政人员公务交通补贴</t>
  </si>
  <si>
    <t>30239</t>
  </si>
  <si>
    <t>530300210000000022604</t>
  </si>
  <si>
    <t>30228</t>
  </si>
  <si>
    <t>530300210000000022605</t>
  </si>
  <si>
    <t>30229</t>
  </si>
  <si>
    <t>530300210000000022606</t>
  </si>
  <si>
    <t>公务出行租车经费</t>
  </si>
  <si>
    <t>530300210000000022607</t>
  </si>
  <si>
    <t>30215</t>
  </si>
  <si>
    <t>530300210000000022608</t>
  </si>
  <si>
    <t>30216</t>
  </si>
  <si>
    <t>530300210000000022609</t>
  </si>
  <si>
    <t>退休公用经费</t>
  </si>
  <si>
    <t>30201</t>
  </si>
  <si>
    <t>530300210000000022610</t>
  </si>
  <si>
    <t>一般公用经费</t>
  </si>
  <si>
    <t>30202</t>
  </si>
  <si>
    <t>30206</t>
  </si>
  <si>
    <t>30211</t>
  </si>
  <si>
    <t>530300210000000023418</t>
  </si>
  <si>
    <t>民警执勤岗位津贴</t>
  </si>
  <si>
    <t>曲靖市公安局交通警察支队曲陆高速公路交巡警大队</t>
  </si>
  <si>
    <t>530300210000000019946</t>
  </si>
  <si>
    <t>530300210000000019948</t>
  </si>
  <si>
    <t>530300210000000019953</t>
  </si>
  <si>
    <t>530300210000000019954</t>
  </si>
  <si>
    <t>530300210000000019955</t>
  </si>
  <si>
    <t>530300210000000019956</t>
  </si>
  <si>
    <t>530300210000000019958</t>
  </si>
  <si>
    <t>530300210000000019961</t>
  </si>
  <si>
    <t>530300210000000019963</t>
  </si>
  <si>
    <t>530300210000000019965</t>
  </si>
  <si>
    <t>530300210000000019967</t>
  </si>
  <si>
    <t>530300210000000019968</t>
  </si>
  <si>
    <t>530300210000000019969</t>
  </si>
  <si>
    <t>530300210000000019971</t>
  </si>
  <si>
    <t>530300210000000019972</t>
  </si>
  <si>
    <t>曲靖市公安局交通警察支队曲胜高速公路交巡警大队</t>
  </si>
  <si>
    <t>530300210000000019771</t>
  </si>
  <si>
    <t>530300210000000019773</t>
  </si>
  <si>
    <t>530300210000000019778</t>
  </si>
  <si>
    <t>530300210000000019779</t>
  </si>
  <si>
    <t>530300210000000019780</t>
  </si>
  <si>
    <t>530300210000000019781</t>
  </si>
  <si>
    <t>530300210000000019783</t>
  </si>
  <si>
    <t>530300210000000019786</t>
  </si>
  <si>
    <t>530300210000000019787</t>
  </si>
  <si>
    <t>530300210000000019789</t>
  </si>
  <si>
    <t>530300210000000019791</t>
  </si>
  <si>
    <t>530300210000000019792</t>
  </si>
  <si>
    <t>530300210000000019793</t>
  </si>
  <si>
    <t>530300210000000019795</t>
  </si>
  <si>
    <t>530300210000000019796</t>
  </si>
  <si>
    <t>曲靖市公安局交通警察支队江召高等级公路交巡警大队</t>
  </si>
  <si>
    <t>530300210000000019797</t>
  </si>
  <si>
    <t>530300210000000019799</t>
  </si>
  <si>
    <t>530300210000000019804</t>
  </si>
  <si>
    <t>530300210000000019805</t>
  </si>
  <si>
    <t>530300210000000019806</t>
  </si>
  <si>
    <t>530300210000000019807</t>
  </si>
  <si>
    <t>530300210000000019809</t>
  </si>
  <si>
    <t>530300210000000019812</t>
  </si>
  <si>
    <t>530300210000000019813</t>
  </si>
  <si>
    <t>530300210000000019815</t>
  </si>
  <si>
    <t>530300210000000019817</t>
  </si>
  <si>
    <t>530300210000000019818</t>
  </si>
  <si>
    <t>530300210000000019819</t>
  </si>
  <si>
    <t>530300210000000019821</t>
  </si>
  <si>
    <t>530300210000000019822</t>
  </si>
  <si>
    <t>9.项目支出预算表（其他运转类、特定目标类项目）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</si>
  <si>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</si>
  <si>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</si>
  <si>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</si>
  <si>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</si>
  <si>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</si>
  <si>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</si>
  <si>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</si>
  <si>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</si>
  <si>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</si>
  <si>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</si>
  <si>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</si>
  <si>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</si>
  <si>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上级补助</t>
  </si>
  <si>
    <t>一般债券</t>
  </si>
  <si>
    <t>其中：本次下达</t>
  </si>
  <si>
    <t>31 专项业务类</t>
  </si>
  <si>
    <t>530300210000000017267</t>
  </si>
  <si>
    <t>交通秩序管理专项经费</t>
  </si>
  <si>
    <t>执法办案</t>
  </si>
  <si>
    <t>30207</t>
  </si>
  <si>
    <t>30217</t>
  </si>
  <si>
    <t>30218</t>
  </si>
  <si>
    <t>30226</t>
  </si>
  <si>
    <t>30231</t>
  </si>
  <si>
    <t>32 民生类</t>
  </si>
  <si>
    <t>530300210000000017268</t>
  </si>
  <si>
    <t>全市各村社兼职交通协管员经费补助专项经费</t>
  </si>
  <si>
    <t>一般行政管理事务</t>
  </si>
  <si>
    <t>39999</t>
  </si>
  <si>
    <t>530300210000000017269</t>
  </si>
  <si>
    <t>交通安全宣传教育专项经费</t>
  </si>
  <si>
    <t>30299</t>
  </si>
  <si>
    <t>530300210000000017270</t>
  </si>
  <si>
    <t>车管业务专项经费</t>
  </si>
  <si>
    <t>530300210000000017271</t>
  </si>
  <si>
    <t>物业管理专项经费</t>
  </si>
  <si>
    <t>30209</t>
  </si>
  <si>
    <t>30213</t>
  </si>
  <si>
    <t>530300210000000017272</t>
  </si>
  <si>
    <t>警务辅助人员专项经费</t>
  </si>
  <si>
    <t>530300210000000017273</t>
  </si>
  <si>
    <t>科技信息化建设专项经费</t>
  </si>
  <si>
    <t>信息化建设</t>
  </si>
  <si>
    <t>30214</t>
  </si>
  <si>
    <t>31003</t>
  </si>
  <si>
    <t>31007</t>
  </si>
  <si>
    <t>530300210000000017274</t>
  </si>
  <si>
    <t>民警培训教育专项经费</t>
  </si>
  <si>
    <t>530300210000000017275</t>
  </si>
  <si>
    <t>下达曲靖市公安局交通警察支队事故预防和秩序管理及科技信息化专项补助资金</t>
  </si>
  <si>
    <t>530300210000000017276</t>
  </si>
  <si>
    <t>下达曲靖市公安局交通警察支队2021年政法部门服装经费</t>
  </si>
  <si>
    <t>30224</t>
  </si>
  <si>
    <t>530300210000000017277</t>
  </si>
  <si>
    <t>下达曲靖市公安局交通警察支队2021年中央和省级政法纪检监察转移支付专项资金</t>
  </si>
  <si>
    <t>530300210000000017360</t>
  </si>
  <si>
    <t>交通事故预防及处理专项经费</t>
  </si>
  <si>
    <t>10.项目支出绩效目标表（本级下达）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</si>
  <si>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</si>
  <si>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</si>
  <si>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</si>
  <si>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</si>
  <si>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</si>
  <si>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</si>
  <si>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</si>
  <si>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</si>
  <si>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</si>
  <si>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</si>
  <si>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曲靖市公安局交通警察支队</t>
  </si>
  <si>
    <t xml:space="preserve">    物业管理专项经费</t>
  </si>
  <si>
    <t>2021年度支队办公区、南海子车管所、支队三个生活区环境优美，清洁卫生，灭“四害”及时有效，达到卫生验收规范；苗木整齐有型，枝叶干净整洁，无枯枝残叶，按期浇水施肥防冰冻，确保苗木存活；安保工作全面到位无死角，无偷盗抢情况，杜绝打架斗殴、聚众闹事等现象发生；停车秩序井然，公务用车及私家车辆分别停放，无乱停乱放围堵现象；日常水电、五金维修维保及时高效，不影响办公区及生活区用水用电，确保各项工作正常开展。12个楼层卫生间改造后，男女不同层，无漏水、堵塞、异味等情况。</t>
  </si>
  <si>
    <t>产出指标</t>
  </si>
  <si>
    <t>质量指标</t>
  </si>
  <si>
    <t>零星修缮验收合格率</t>
  </si>
  <si>
    <t>=</t>
  </si>
  <si>
    <t xml:space="preserve">100 </t>
  </si>
  <si>
    <t>%</t>
  </si>
  <si>
    <t>定性指标</t>
  </si>
  <si>
    <t>反映零星修缮达标的情况。零星修缮验收合格率=零星修缮验收合格数量/零星修缮提交验收数量*100%</t>
  </si>
  <si>
    <t>绿化存活率</t>
  </si>
  <si>
    <t>反映绿化存活的情况。绿化存活率=存活绿化数（面积）/总绿化数（面积）*100%</t>
  </si>
  <si>
    <t>数量指标</t>
  </si>
  <si>
    <t>监督检查次数</t>
  </si>
  <si>
    <t>&gt;=</t>
  </si>
  <si>
    <t>365</t>
  </si>
  <si>
    <t>次</t>
  </si>
  <si>
    <t>定量指标</t>
  </si>
  <si>
    <t>反映委托单位对物业服务监督检查的次数的情况。</t>
  </si>
  <si>
    <t>设施设备（系统）检查检修次数</t>
  </si>
  <si>
    <t xml:space="preserve">365 </t>
  </si>
  <si>
    <t>反映电梯、空调、消防、安保、会议系统等设施设备检查检修次数的情况。（具体运用时，根据不同的设施对检查的要求进行检查频次的设置。）</t>
  </si>
  <si>
    <t>满意度指标</t>
  </si>
  <si>
    <t>服务对象满意度指标</t>
  </si>
  <si>
    <t>服务受益人员满意度</t>
  </si>
  <si>
    <t xml:space="preserve">办事群众、工作人员满意度达90%以上 </t>
  </si>
  <si>
    <t>反映保安、保洁、餐饮服务、绿化养护服务受益人员满意程度。</t>
  </si>
  <si>
    <t>效益指标</t>
  </si>
  <si>
    <t>社会效益指标</t>
  </si>
  <si>
    <t>设施设备（系统)发生故障次数</t>
  </si>
  <si>
    <t>&lt;=</t>
  </si>
  <si>
    <t xml:space="preserve">0 </t>
  </si>
  <si>
    <t>反映电梯、空调、消防、安保、会议系统等设施设备发生故障的情况。</t>
  </si>
  <si>
    <t>安全事故发生次数</t>
  </si>
  <si>
    <t>0</t>
  </si>
  <si>
    <t>反映安全事故发生的次数情况。</t>
  </si>
  <si>
    <t>时效指标</t>
  </si>
  <si>
    <t>零星修缮（维修）及时率</t>
  </si>
  <si>
    <t>及时维修</t>
  </si>
  <si>
    <t>反映零星修缮（维修）及时的情况。零星修缮（维修）及时率=在规定时间内完成零星修缮（维修）数量/报修数量*100%</t>
  </si>
  <si>
    <t>卫生保洁合格率</t>
  </si>
  <si>
    <t>反映卫生保洁检查验收合格的情况。卫生保洁合格率=卫生保洁检查验收合格次数/卫生保洁总次数*100%</t>
  </si>
  <si>
    <t>消防巡查次数</t>
  </si>
  <si>
    <t>反映每天消防巡查次数的情况。</t>
  </si>
  <si>
    <t>物管人员在岗率</t>
  </si>
  <si>
    <t>反映安保、消防服务人员等物管人员在岗的情况。物管人员在岗率=实际在岗工时/应在岗工时*100%</t>
  </si>
  <si>
    <t>安保巡查次数</t>
  </si>
  <si>
    <t xml:space="preserve">2920 </t>
  </si>
  <si>
    <t>反映每天安保巡查次数的情况。</t>
  </si>
  <si>
    <t xml:space="preserve">    科技信息化建设专项经费</t>
  </si>
  <si>
    <t>网络通畅保障率</t>
  </si>
  <si>
    <t>95%</t>
  </si>
  <si>
    <t>保障交警业务专网通畅</t>
  </si>
  <si>
    <t>警务通使用率</t>
  </si>
  <si>
    <t>保障全支队民警警务通使用</t>
  </si>
  <si>
    <t>当年系统完成建设率</t>
  </si>
  <si>
    <t>100%</t>
  </si>
  <si>
    <t>完成本年度系统建设任务</t>
  </si>
  <si>
    <t>每个交通节点优化方案数</t>
  </si>
  <si>
    <t>个</t>
  </si>
  <si>
    <t>完成违法图片智能预审平台建设</t>
  </si>
  <si>
    <t>新建系统投入使用率</t>
  </si>
  <si>
    <t>确保新建系统投入使用</t>
  </si>
  <si>
    <t>通过科技信息化建设，规范道路交通管理，有效提升道路通行能力</t>
  </si>
  <si>
    <t>有效提升</t>
  </si>
  <si>
    <t>全市交通参与者</t>
  </si>
  <si>
    <t>&gt;</t>
  </si>
  <si>
    <t>90</t>
  </si>
  <si>
    <t>为全市人民提供良好的交通环境保障</t>
  </si>
  <si>
    <t>保持网络畅通，为交管工作提供科技保障</t>
  </si>
  <si>
    <t>提供科技保障交通秩序安全、有序、畅通</t>
  </si>
  <si>
    <t>进行交通优化的节点数</t>
  </si>
  <si>
    <t>200</t>
  </si>
  <si>
    <t>进行交通优化的节点</t>
  </si>
  <si>
    <t>经济效益指标</t>
  </si>
  <si>
    <t>有效遏制交通违法行为</t>
  </si>
  <si>
    <t>产生罚没款收入</t>
  </si>
  <si>
    <t>有效遏制交通违法行为，产生罚没款收入</t>
  </si>
  <si>
    <t>完成视频专网存储扩容工作</t>
  </si>
  <si>
    <t>生态效益指标</t>
  </si>
  <si>
    <t>有效减少尾气排放</t>
  </si>
  <si>
    <t xml:space="preserve">    车管业务专项经费</t>
  </si>
  <si>
    <t>2021年度按照相关法律法规，办理实施国产小型机动车注册、变更、转移、注销登记业务；各类进口车的注册登记、转移登记、变更登记；校车注册登记、标牌核发业务；查封/解封业务，补换领机动车登记证书；委托核发检验合格标志；各类机动车抵押/解除抵押登记、补换领机动车号牌、行驶证，核发临时号牌业务，预计办理400000人次机动车行驶证业务；办理初次、增驾、持境外及军警驾驶证申领驾驶证业务；驾驶证补、换证业务、提交身体条件证明、审验业务；驾驶证申请校车驾驶资格、满分学习、恢复驾驶资格业务；驾驶证注销、变更、实习期考试及延期申请业务预计完成425000人次汽车类驾驶证许可考试业务；办理350000人次机动车驾驶证业务；每月按时为社会购买辅助考试人员购买五险，发放人员工资；降低考试作弊情况的发生率；确保考试过程中不发生重大安全事故；保障全市车驾管业务正常办理，深化落实便民利民措施，全面提升为人民服务水平，不断提高全市机动车和驾驶人对车驾管业务服务满意度。</t>
  </si>
  <si>
    <t xml:space="preserve"> 机动车驾驶证业务</t>
  </si>
  <si>
    <t>350000</t>
  </si>
  <si>
    <t>人次</t>
  </si>
  <si>
    <t>保障全市车驾管业务办理，便民利民不断提升</t>
  </si>
  <si>
    <t>为社会经济发展提供支持和保障</t>
  </si>
  <si>
    <t>年</t>
  </si>
  <si>
    <t>考试作弊情况的发生率</t>
  </si>
  <si>
    <t>0%</t>
  </si>
  <si>
    <t>汽车类驾驶证许可科目三小车考试服务</t>
  </si>
  <si>
    <t>220000</t>
  </si>
  <si>
    <t xml:space="preserve"> 机动车行驶证业务</t>
  </si>
  <si>
    <t>400000</t>
  </si>
  <si>
    <t>考试过程中重大安全事故发生率</t>
  </si>
  <si>
    <t xml:space="preserve"> 汽车类驾驶证许可科目二大车考试服务</t>
  </si>
  <si>
    <t>13000</t>
  </si>
  <si>
    <t xml:space="preserve"> 汽车类驾驶证许可科目三大车考试服务</t>
  </si>
  <si>
    <t>12000</t>
  </si>
  <si>
    <t xml:space="preserve"> 每月按时为社会辅助考试人员购买五险，发放人员工资</t>
  </si>
  <si>
    <t>及时发放</t>
  </si>
  <si>
    <t>全市机动车驾驶人对车驾管业务服务满意度</t>
  </si>
  <si>
    <t>汽车类驾驶证许可科目二小车考试服务</t>
  </si>
  <si>
    <t>180000</t>
  </si>
  <si>
    <t xml:space="preserve">    下达曲靖市公安局交通警察支队2021年政法部门服装经费</t>
  </si>
  <si>
    <t>严格按照《中华人民共和国人民警察法》和《人民警察制式服装及其标志管理规定》等有关法律、行政法规的规定，按时按质为支队全体民警配备人民警察穿着的统一式样服装，包括常服、值勤服、作训服、多功能服、制式衬衣及警帽、领带、腰带、纽扣等；配备人民警察按照规定穿着制式服装时佩带的专用标志，包括帽徽、警衔标志、领花、胸徽、警号、臂章等。确保服装及标志物资的产品质量100%符合公安部标准要求，配后服务工作100%覆盖，服装合体率力争100%。</t>
  </si>
  <si>
    <t xml:space="preserve"> 配后服务覆盖率</t>
  </si>
  <si>
    <t xml:space="preserve">配备被装的发放调换工作 </t>
  </si>
  <si>
    <t xml:space="preserve"> 　 质量技术标准</t>
  </si>
  <si>
    <t>全部合格</t>
  </si>
  <si>
    <t xml:space="preserve">被装的质量技术检验合格 </t>
  </si>
  <si>
    <t xml:space="preserve"> 着装干警人数</t>
  </si>
  <si>
    <t>255</t>
  </si>
  <si>
    <t>人</t>
  </si>
  <si>
    <t>按照被装管理相关规定换发、新发公安民警被装</t>
  </si>
  <si>
    <t xml:space="preserve"> 民警服装合体满意度</t>
  </si>
  <si>
    <t>98%</t>
  </si>
  <si>
    <t xml:space="preserve">民警对被装的大小合体度满意 </t>
  </si>
  <si>
    <t xml:space="preserve">    交通秩序管理专项经费</t>
  </si>
  <si>
    <t>以国、省道、高速公路为重点道路，以城市、农村为重点地区，以长途客车、卧铺客车、旅游包车、危化品运输车、返乡包车、微型面包车、三轮车等为重点车辆，采取有力措施，加强车辆路面检查，从严查处超员超载、酒后驾车、无证驾驶、逾期未检车辆上路行驶等严重交通违法行为；依托交通安全检查服务站，落实24小时值班制度，对7座以上公路营运客车逢车必查，严格落实客运驾驶员落地休息制度，严查交通违法行为，着力消除隐患。联合交通运输、公路管理等部门，在临崖临江路段、急弯陡坡路段和事故多发路段增设警示标志，提醒车辆减速慢行，消除事故隐患。落实交通信号灯配时智能化和交通标志标线标准化“两化”要求，加强新建、改建道路交通管理设施的配套建设，科学调整信号灯配时，合理设置指示和警告性标志标线。加快推进智能交通控制系统、电子警察、高清视频监控智能抓拍系统等信息化项目建设步伐，推广应用城市智能指挥系统和交通诱导系统，全面提升交通管理科技含量。通过日常打击涉车违法犯罪活动，重点整治一批使用伪造、变造的机动车或者使用其他机动车号牌、无牌无证等涉牌涉证违法行为突出的区域和路段，依法查处一批涉牌涉证违法行为人，查扣一批使用套牌假牌以及盗抢、走私、非法拼组装和报废的机动车，集中破获一批制作和贩卖假牌假证窝点。使机动车涉牌涉证违法行为明显减少，因套牌产生的群众报警和投诉数量明显减少，因无证驾驶导致的交通事故明显下降，交通民警的执法形象、执法公信力明显提升。为保障符合警卫规格的首长、外宾调研考察和各类大型活动的道路交通安全与畅通，参加应急处突，完成交通警卫任务，每年组织道路交通警卫培训工作。确保各级领导的出行、调研和考察任务顺利完成。确保各类重大安保活动安全有序开展。</t>
  </si>
  <si>
    <t>　 交通违法信息采集和告知</t>
  </si>
  <si>
    <t>及时告知</t>
  </si>
  <si>
    <t>条</t>
  </si>
  <si>
    <t>开展交通秩序专项整治（春运、酒驾、查处涉车犯罪车辆行动等）</t>
  </si>
  <si>
    <t>60</t>
  </si>
  <si>
    <t xml:space="preserve"> 交通安全标志标牌标线设置，规范车辆行驶和停放</t>
  </si>
  <si>
    <t>有效提升环境</t>
  </si>
  <si>
    <t xml:space="preserve"> 群众对全市交通秩序的满意度</t>
  </si>
  <si>
    <t>查处嫌疑机动车</t>
  </si>
  <si>
    <t>150</t>
  </si>
  <si>
    <t>辆</t>
  </si>
  <si>
    <t>处理简易程序和一般程序交通违法</t>
  </si>
  <si>
    <t>200000</t>
  </si>
  <si>
    <t>交通警卫引导任务</t>
  </si>
  <si>
    <t>160</t>
  </si>
  <si>
    <t xml:space="preserve">    民警培训教育专项经费</t>
  </si>
  <si>
    <t>总体目标是全面贯彻落实《公安机关人民警察训练条令》和公安部全警大练兵要求；扎实推进专业训练和岗位练兵；加强教官队伍、训练设施等基础建设；着力提高领导干部的综合素质和指挥决策能力；建立完善工作运行机制、考核考评机制、奖惩激励机制和经费保障机制；加强教官队伍建设，建成具有一定规模的初、中、高级教官人才库，推动全市交警系统教育训练工作全面、健康、稳定地发展。一是在落实“三个必训”制度方面实现规范化，拓宽训练思路，充实训练内容，提高训练实效；二是在专业训练和岗位技能练兵方面实现经常化，切实提高实战水平和岗位工作能力；三是在教学互动、战训结合方面实现多元化；四是在教官队伍建设方面实现动态化，以提高教学培训水平； 五是在教育训练管理制度建设方面实现长效化，建立健全各项教育训练管理制度。</t>
  </si>
  <si>
    <t xml:space="preserve"> 　 组织各部门业务培训</t>
  </si>
  <si>
    <t>50</t>
  </si>
  <si>
    <t>　 组织各部门业务培训</t>
  </si>
  <si>
    <t xml:space="preserve"> 　 参加培训人员满意度</t>
  </si>
  <si>
    <t xml:space="preserve"> 　 组织领导干部能力素质提升培训</t>
  </si>
  <si>
    <t>70</t>
  </si>
  <si>
    <t>提高民警和辅警的执法规范化水平和业务水平</t>
  </si>
  <si>
    <t>大力提升民警和辅警的执法水平</t>
  </si>
  <si>
    <t>　 组织民警轮值轮训培训</t>
  </si>
  <si>
    <t>　 组织民警轮值轮训等培训</t>
  </si>
  <si>
    <t>组织民警和辅警综合能力提升培训</t>
  </si>
  <si>
    <t>605</t>
  </si>
  <si>
    <t xml:space="preserve"> 　 组织辅警轮值轮训等培训</t>
  </si>
  <si>
    <t xml:space="preserve">    交通事故预防及处理专项经费</t>
  </si>
  <si>
    <t>各种举措降低全市交通事故发生率，保护人民生命财产安全</t>
  </si>
  <si>
    <t>有效降低，人民安全感提升</t>
  </si>
  <si>
    <t xml:space="preserve"> 租赁房屋及维护维修</t>
  </si>
  <si>
    <t xml:space="preserve"> 进行一次租赁房屋及维护维修</t>
  </si>
  <si>
    <t xml:space="preserve"> 道路交通事故简易案件办理</t>
  </si>
  <si>
    <t>1400</t>
  </si>
  <si>
    <t>起</t>
  </si>
  <si>
    <t xml:space="preserve"> 办理道路交通事故简易案件</t>
  </si>
  <si>
    <t xml:space="preserve"> 道路交通事故一般案件办理</t>
  </si>
  <si>
    <t>30</t>
  </si>
  <si>
    <t xml:space="preserve"> 办理道路交通事故一般案件</t>
  </si>
  <si>
    <t xml:space="preserve"> 　 逃逸案件处理</t>
  </si>
  <si>
    <t>100%及时办结</t>
  </si>
  <si>
    <t>逃逸案件及时办理</t>
  </si>
  <si>
    <t xml:space="preserve"> 疑难案件会诊及较大事故深度调查及评析</t>
  </si>
  <si>
    <t>100%查明原因、提出预防措施</t>
  </si>
  <si>
    <t>对疑难案件会诊及较大事故深度调查及评析</t>
  </si>
  <si>
    <t>危险路段排查及临时性防护</t>
  </si>
  <si>
    <t>100%发函、上报，道路安全性提高</t>
  </si>
  <si>
    <t>对危险路段排查及临时性防护</t>
  </si>
  <si>
    <t>人民对支队交通事故预防及处理业务办理</t>
  </si>
  <si>
    <t>人民对支队交通事故预防及处理业务办理满意度</t>
  </si>
  <si>
    <t xml:space="preserve">    交通安全宣传教育专项经费</t>
  </si>
  <si>
    <t>提高全市人民参与交通文明程度</t>
  </si>
  <si>
    <t>全面提高</t>
  </si>
  <si>
    <t xml:space="preserve"> 提高全市人民参与交通文明程度</t>
  </si>
  <si>
    <t>交通安全宣传主题活动</t>
  </si>
  <si>
    <t xml:space="preserve">开展交通安全宣传主题活动 </t>
  </si>
  <si>
    <t>电影下乡</t>
  </si>
  <si>
    <t xml:space="preserve">电影下乡时播放交通安全宣传公益广告 </t>
  </si>
  <si>
    <t>交通安全宣传片拍摄</t>
  </si>
  <si>
    <t>部</t>
  </si>
  <si>
    <t xml:space="preserve">拍摄交通安全宣传片 </t>
  </si>
  <si>
    <t>交通安全宣传资料印制</t>
  </si>
  <si>
    <t>25万</t>
  </si>
  <si>
    <t>份</t>
  </si>
  <si>
    <t xml:space="preserve">交通安全宣传资料印制 </t>
  </si>
  <si>
    <t>文艺下乡</t>
  </si>
  <si>
    <t xml:space="preserve">排演交通安全节目参与文艺下乡 </t>
  </si>
  <si>
    <t>媒体协作</t>
  </si>
  <si>
    <t xml:space="preserve">与各级媒体开展协作 </t>
  </si>
  <si>
    <t xml:space="preserve"> 人民对交通环境满意度</t>
  </si>
  <si>
    <t xml:space="preserve">  人民对交通环境满意度</t>
  </si>
  <si>
    <t xml:space="preserve">    下达曲靖市公安局交通警察支队事故预防和秩序管理及科技信息化专项补助资金</t>
  </si>
  <si>
    <t>开展交通秩序专项整治</t>
  </si>
  <si>
    <t>按照上级部门要求开展各项交通秩序专项整治</t>
  </si>
  <si>
    <t>卡口抓拍系统及路面监控（违停抓拍系统）建设</t>
  </si>
  <si>
    <t>规范车辆行驶和停放</t>
  </si>
  <si>
    <t>提高通行率</t>
  </si>
  <si>
    <t>规范车辆行驶和停放，提高通行率</t>
  </si>
  <si>
    <t xml:space="preserve"> 群众办理交通管理业务满意度</t>
  </si>
  <si>
    <t xml:space="preserve">  群众办理交通管理业务满意度</t>
  </si>
  <si>
    <t xml:space="preserve">    下达曲靖市公安局交通警察支队2021年中央和省级政法纪检监察转移支付专项资金</t>
  </si>
  <si>
    <t>2021年，全市公安交警部门进一步规范执法，不断提高预防和处理道路交通事故能力和水平，处理简易和一般程序交通事故不低于1200起；开展道路安全全面排查治理不低于6次；购买酒精检测仪不低于12台；警用车辆检验率达100%，定期清洗维护车辆，依法查处道路交通违法行为，全年不低于20万次，着力消除事故隐患，依法管理道路交通秩序；配备装备验收合格率达到100%；确保重大活动交通安全保卫不发生重大事故；公安交警业务装备配备率不断提高；确保全市道路交通秩序安全、有序、畅通，为曲靖社会经济发展创建良好的交通环境。</t>
  </si>
  <si>
    <t>可持续影响指标</t>
  </si>
  <si>
    <t>公安交警业务装备配备</t>
  </si>
  <si>
    <t>更齐全</t>
  </si>
  <si>
    <t>按照规定配备公安交警业务装备</t>
  </si>
  <si>
    <t>群众办理交通管理业务满意度</t>
  </si>
  <si>
    <t>人民群众办理交通管理业务满意度</t>
  </si>
  <si>
    <t>装备验收合格率</t>
  </si>
  <si>
    <t>100%合格</t>
  </si>
  <si>
    <t>购买装备验收合格率</t>
  </si>
  <si>
    <t>处理简易和一般程序交通事故</t>
  </si>
  <si>
    <t>1200</t>
  </si>
  <si>
    <t>预防道路交通事故，及时处理简易和一般程序交通事故</t>
  </si>
  <si>
    <t xml:space="preserve"> 查处道路交通违法行为</t>
  </si>
  <si>
    <t xml:space="preserve"> 开展各项交通整治行动，查处道路交通违法行为</t>
  </si>
  <si>
    <t>开展道路安全全面排查治理</t>
  </si>
  <si>
    <t>购买酒精检测仪</t>
  </si>
  <si>
    <t>重大活动交通安全保卫发生重大事故次数</t>
  </si>
  <si>
    <t xml:space="preserve">    警务辅助人员专项经费</t>
  </si>
  <si>
    <t>2021年严格按照规定每月按时购买五险和发放工资；预计下半年组织警务辅助人员进行身体健康体检380人次；为警务辅助人员购买伤害意外保险380人次；按照规定及时为警务辅助人员配备服装，保障执法装备100%质量达标，对辞职和开除的警务辅助人员按照规定收回人民警察制式服装、标志标识和单警装备等执法装备。积极协调增加辅警工资福利待遇，落实改革举措及从优待警措施、制度，强化职业保障，加强文化育警，巩固文明单位创建成果，营造文化育警氛围，统筹推进群团组织发展，进一步增强民警辅警荣誉感和队伍的凝聚力、向心力。加强对辅警的教育培训，提高辅警办理交通管理业务能力，全力保障辖区安全，不断提升群众幸福感、满意度、安全感。</t>
  </si>
  <si>
    <t>体检达标率</t>
  </si>
  <si>
    <t>辅警体检身体达标率</t>
  </si>
  <si>
    <t>每年购买一份意外伤害保险</t>
  </si>
  <si>
    <t>280</t>
  </si>
  <si>
    <t>每年为在职警务辅助人员购买一份意外伤害保险</t>
  </si>
  <si>
    <t xml:space="preserve"> 每月按时购买五险和发放工资</t>
  </si>
  <si>
    <t>月</t>
  </si>
  <si>
    <t>每月按时为警务辅助人员购买五险和发放工资</t>
  </si>
  <si>
    <t>全力保障辖区安全，提升群众幸福感、满意度、安全感</t>
  </si>
  <si>
    <t>每年组织一次身体健康体检</t>
  </si>
  <si>
    <t>每年组织警务辅助人员到医院进行一次身体健康体检</t>
  </si>
  <si>
    <t>及时配发警用服装</t>
  </si>
  <si>
    <t>及时配发</t>
  </si>
  <si>
    <t>按照规定及时为警务辅助人员配发警用服装</t>
  </si>
  <si>
    <t>执法装备配备合格率</t>
  </si>
  <si>
    <t>按照规定为警务辅助人员配发执法装备</t>
  </si>
  <si>
    <t>走访调查社区群众满意度</t>
  </si>
  <si>
    <t>95</t>
  </si>
  <si>
    <t>11.项目支出绩效目标表（另文下达）</t>
  </si>
  <si>
    <t>说明：无市本级项目支出绩效目标（另文下达）。</t>
  </si>
  <si>
    <t>12.政府性基金预算支出预算表</t>
  </si>
  <si>
    <t>本年政府性基金预算支出</t>
  </si>
  <si>
    <t>说明：无部门政府性基金预算支出情况。</t>
  </si>
  <si>
    <t>13.国有资本经营预算支出表</t>
  </si>
  <si>
    <t>本年国有资本经营预算支出</t>
  </si>
  <si>
    <t>说明：无部门国有资本经营预算支出情况。</t>
  </si>
  <si>
    <t>14.部门政府采购预算表</t>
  </si>
  <si>
    <t>预算项目</t>
  </si>
  <si>
    <t>采购项目</t>
  </si>
  <si>
    <t>采购目录</t>
  </si>
  <si>
    <t>计量
单位</t>
  </si>
  <si>
    <t>数量</t>
  </si>
  <si>
    <t>面向中小企业预留资金</t>
  </si>
  <si>
    <t>政府性
基金</t>
  </si>
  <si>
    <t>国有资本经营收入</t>
  </si>
  <si>
    <t>财政专户管理的收入</t>
  </si>
  <si>
    <t>单位自筹</t>
  </si>
  <si>
    <t>上年结转</t>
  </si>
  <si>
    <t>物业管理</t>
  </si>
  <si>
    <t>C99 其他服务</t>
  </si>
  <si>
    <t>计算机及相关设备耗材费用</t>
  </si>
  <si>
    <t>A020199 其他计算机设备及软件</t>
  </si>
  <si>
    <t xml:space="preserve">警务通公安网租用费 </t>
  </si>
  <si>
    <t>C0301 电信服务</t>
  </si>
  <si>
    <t>自助车管所设备维保</t>
  </si>
  <si>
    <t>C020602 硬件运维服务</t>
  </si>
  <si>
    <t>网络租用费</t>
  </si>
  <si>
    <t>中心机房核心设备维保</t>
  </si>
  <si>
    <t>核心数据库维保</t>
  </si>
  <si>
    <t>C020699 其他运行维护服务</t>
  </si>
  <si>
    <t>汇聚平台升级改造</t>
  </si>
  <si>
    <t>C020102 支撑软件开发服务</t>
  </si>
  <si>
    <t>车辆特征识别及人工智能定制合作</t>
  </si>
  <si>
    <t>C020104 嵌入式软件开发服务</t>
  </si>
  <si>
    <t>违法图片预审</t>
  </si>
  <si>
    <t>套</t>
  </si>
  <si>
    <t>后备电源服务</t>
  </si>
  <si>
    <t>C020601 基础环境运维服务</t>
  </si>
  <si>
    <t>违法处理自助终端维护</t>
  </si>
  <si>
    <t>存储扩容</t>
  </si>
  <si>
    <t>A02010507 网络存储设备</t>
  </si>
  <si>
    <t>指挥中心搬迁</t>
  </si>
  <si>
    <t>C020299 其他系统集成实施服务</t>
  </si>
  <si>
    <t>非现场证据平台升级</t>
  </si>
  <si>
    <t>安全设备</t>
  </si>
  <si>
    <t>A02010399 其他安全设备</t>
  </si>
  <si>
    <t>执法记录仪采集站维护</t>
  </si>
  <si>
    <t>信号优化服务</t>
  </si>
  <si>
    <t>C0299 其他信息技术服务</t>
  </si>
  <si>
    <t>大队卡口、监控建设</t>
  </si>
  <si>
    <t>A02010499 其他终端设备</t>
  </si>
  <si>
    <t>15.政府购买服务预算表</t>
  </si>
  <si>
    <t>政府购买服务项目</t>
  </si>
  <si>
    <t>政府购买服务指导性目录代码</t>
  </si>
  <si>
    <t>基本支出/项目支出</t>
  </si>
  <si>
    <t>所属服务类别</t>
  </si>
  <si>
    <t>所属服务领域</t>
  </si>
  <si>
    <t>购买内容简述</t>
  </si>
  <si>
    <t>国有资本经营收益</t>
  </si>
  <si>
    <t>说明：无部门政府购买服务情况。</t>
  </si>
  <si>
    <t>16.市对下转移支付预算表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</si>
  <si>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</si>
  <si>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</si>
  <si>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</si>
  <si>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</si>
  <si>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</si>
  <si>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</si>
  <si>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</si>
  <si>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</si>
  <si>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</si>
  <si>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</si>
  <si>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</si>
  <si>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</si>
  <si>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</si>
  <si>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 xml:space="preserve">    全市各村社兼职交通协管员经费补助专项经费</t>
  </si>
  <si>
    <r>
      <rPr>
        <sz val="24"/>
        <rFont val="宋体"/>
        <family val="3"/>
        <charset val="134"/>
      </rPr>
      <t>17.市对下转移支付绩效目</t>
    </r>
    <r>
      <rPr>
        <sz val="24"/>
        <color indexed="8"/>
        <rFont val="等线"/>
        <family val="3"/>
        <charset val="134"/>
      </rPr>
      <t>标表</t>
    </r>
  </si>
  <si>
    <t>"对本村开展交通安全宣传教育活动，其中，对本村婚丧嫁娶有可能驾乘机动车的，提前打招呼，提醒不要乘坐农用车、拖拉机、低速载货汽车，不要酒后驾车，不得遮挡机动车号牌；
根据中队安排，到辖区劝导站或劝导点开展劝导提醒工作；
发现重大交通安全隐患或交通违法行为不能及时消除或制止的，及时向交警中队或派出所报告；
配合相关部门在本村社开展道路交通安全工作。"</t>
  </si>
  <si>
    <t xml:space="preserve"> 　 开展劝导提醒、宣传教育活动</t>
  </si>
  <si>
    <t>8万次劝导宣传</t>
  </si>
  <si>
    <t>开展劝导提醒、宣传教育活动</t>
  </si>
  <si>
    <t>　 应用云南省农村道路交通安全管理信息系统手机APP</t>
  </si>
  <si>
    <t>录入劝导日志60万条</t>
  </si>
  <si>
    <t>应用云南省农村道路交通安全管理信息系统手机APP录入劝导日志</t>
  </si>
  <si>
    <t xml:space="preserve"> 兼职协管员对经费发放到位情况</t>
  </si>
  <si>
    <t>满意度90%以上</t>
  </si>
  <si>
    <t xml:space="preserve"> 　 发现重大交通安全隐患或交通违法行为不能及时消除或制止的，及时向交警中队或派出所报告</t>
  </si>
  <si>
    <t>100%及时报告</t>
  </si>
  <si>
    <t>发现重大交通安全隐患或交通违法行为不能及时消除或制止的，及时向交警中队或派出所报告</t>
  </si>
  <si>
    <t>提高农村地区道路交通安全管理水平</t>
  </si>
  <si>
    <t>保障农村地区道路交通安全</t>
  </si>
  <si>
    <t>18.新增资产配置表</t>
  </si>
  <si>
    <t>资产类别</t>
  </si>
  <si>
    <t>资产分类代码.名称</t>
  </si>
  <si>
    <t>资产名称</t>
  </si>
  <si>
    <t>计量单位</t>
  </si>
  <si>
    <t>单价</t>
  </si>
  <si>
    <t>金额</t>
  </si>
  <si>
    <t>资金性质</t>
  </si>
  <si>
    <t>148</t>
  </si>
  <si>
    <t>专用设备</t>
  </si>
  <si>
    <t>3271199 其他网络监察设备</t>
  </si>
  <si>
    <t>信息网络安全设备</t>
  </si>
  <si>
    <t>1113执法办案补助</t>
  </si>
  <si>
    <t>3270203 交通执法取证设备</t>
  </si>
  <si>
    <t>道路前端科技管控设备</t>
  </si>
  <si>
    <t>批</t>
  </si>
  <si>
    <t>3270201 交通指挥监控系统设备</t>
  </si>
  <si>
    <t>指挥中心搬迁改造设备</t>
  </si>
  <si>
    <t>无形资产</t>
  </si>
  <si>
    <t>6050700 其他</t>
  </si>
  <si>
    <t>汇聚平台数据接入分发软件</t>
  </si>
  <si>
    <t>通用设备</t>
  </si>
  <si>
    <t>2010507 网络存储设备</t>
  </si>
  <si>
    <t>中心机房存储扩容硬件</t>
  </si>
  <si>
    <t>违法图片预审软件</t>
  </si>
  <si>
    <t>2020402 普通相机（含镜头）</t>
  </si>
  <si>
    <t>照相机</t>
  </si>
  <si>
    <t>台</t>
  </si>
  <si>
    <t>1111本级财力安排</t>
  </si>
  <si>
    <t>2020600 LED显示屏</t>
  </si>
  <si>
    <t>LED显示屏</t>
  </si>
  <si>
    <t>酒精快测棒</t>
  </si>
  <si>
    <t>支</t>
  </si>
  <si>
    <t>3270204 交通事故勘察和救援设备</t>
  </si>
  <si>
    <t>事故勘察装备</t>
  </si>
  <si>
    <t>2010104 台式电脑</t>
  </si>
  <si>
    <t>台式电脑</t>
  </si>
  <si>
    <t>2020700 触控一体机</t>
  </si>
  <si>
    <t>彩色复印打印一体机</t>
  </si>
  <si>
    <t>2010105 笔记本电脑</t>
  </si>
  <si>
    <t>笔记本电脑</t>
  </si>
  <si>
    <t>家具、用具、装具及动植物</t>
  </si>
  <si>
    <t>601030003 会议椅</t>
  </si>
  <si>
    <t>会议椅</t>
  </si>
  <si>
    <t>把</t>
  </si>
  <si>
    <t>2021000 碎纸机</t>
  </si>
  <si>
    <t>碎纸机</t>
  </si>
  <si>
    <t>2020300 传真机/多功能一体机</t>
  </si>
  <si>
    <t>打复印一体机</t>
  </si>
  <si>
    <t>6019900 其他家具用具</t>
  </si>
  <si>
    <t>床</t>
  </si>
  <si>
    <t>张</t>
  </si>
  <si>
    <t>2029900 其他办公设备</t>
  </si>
  <si>
    <t>装订机</t>
  </si>
  <si>
    <t>扫描仪</t>
  </si>
  <si>
    <t>601020002 办公桌（处级及以下）</t>
  </si>
  <si>
    <t>办公桌</t>
  </si>
  <si>
    <t>注：14.部门政府采购预算表中物业管理、警务通公安网络租用费、网络租用费、违法图片预审、后备电源服务、非现场证据平台升级、信号优化服务等涉及人工费服务、网络、电源和软件服务，不计入资产，导致18.新增资产配置表数额比14.部门政府采购预算表数额小。</t>
  </si>
  <si>
    <t>一、宣传教育手段有新举措。完善“曲靖交警新媒体运用模式”，逐步构建与传统媒体互补、协同、高效的全媒体传播体系；制作专题化、体系化交通安全宣传作品及文化产品，推动交通安全文化建设。
二、主题宣传活动有新成效。组织开展“减量控大”、 “文明城市创建”、“一盔一带守护行动”、“‘退三’攻坚战”、“文明交通进驾校‘五个一’”等及“文明交通先进单位及个人创建评选”等交通安全宣传活动，确保取得实效。
三、农村宣传教育有新突破。深入开展交通安全进村入户宣传活动，夯实筑牢农村各类宣传阵地，用好用活“文艺下乡”及“移动课堂”平台，深耕农村地区交通安全宣传工作。
四、违法曝光行动有新进展。开展交通违法五大曝光行动，通过理念、内容、形式、方法、手段等创新，让交通安全法治意识深入人心，外践于行。
五、宣传教育阵地有新亮点。推进曲靖市道路交通安全警示教育基地二期建设，深化各地警示教育中心及“校园”、“驾校”、“执法站”警示教育室运用，推出道路交通安全宣传教育“虚拟展厅”，更好的服务广大交通参与者。</t>
    <phoneticPr fontId="0" type="noConversion"/>
  </si>
  <si>
    <t>进一步规范执法，提高预防和处理道路交通事故能力和水平；依法查处道路交通违法行为，着力消除事故隐患，依法管理道路交通秩序，维护城乡道路交通秩序和公路治安秩序；开展多种形式的道路交通安全宣传教育活动，加强利用好传统媒体和新媒体互补，创新交通安全宣传形式，提高广大道路交通安全参与者的法治意识、安全意识；加强对全市道路交通管理分析研判工作；参与城市建设、道路交通和安全设施的规划；确保全市道路交通秩序安全、有序、畅通，为曲靖社会经济发展创建良好的交通环境。</t>
    <phoneticPr fontId="0" type="noConversion"/>
  </si>
  <si>
    <t>根据《中华人民共和国道路交通安全法》、《道路交通事故处理程序规定》、《道路交通事故处理工作规范》、《中华人民共和国刑法》、《中华人民共和国刑事诉讼法》、《公安机关办理行政案件程序规定》、《公安机关办理刑事案件程序规定》等法律法规和相关道路交通事故处理和预防的文件等符合各级党委政府确定的工作目标。每月开展道路交通安全隐患排查整治工作；每年开展道路交通业务培训；日常处理交通事故，信访案件；组织开展复杂疑难案件会诊研讨；更新补充道路交通事故勘查和安全防护装备；及时开展较大事故深度调查工作；根据道路安全风险情况及时聘请专家会商、评估危险路段，保障人民群众的合法权益，公平、公正、公开的处理道路交通事故，有效预防和减少道路交通事故，确保全市道路交通安全、有序、畅通。</t>
    <phoneticPr fontId="0" type="noConversion"/>
  </si>
  <si>
    <t xml:space="preserve">2021年完成自助车管所设备维保、执法记录仪采集站维护及中心机房设备、核心数据库的运维；完成本年度车辆特征识别及人工智能定制合作既定目标，进行业务专网的存储扩容，完成非现场证据平台升级和汇聚平台升级改造工作，完成违法图片智能预审平台建设，完成全年中心城区道路交通优化调控服务，进行不少于200个的交通节点优化，每个节点不少于6套设计方案的目标，有效提升道路通行能力规范车辆行驶和停放，避免交通拥堵，减少尾气排放；实现前端设备在线率95%、警务通使用率95%、网络通畅保障率95%的目标，全年整体新规划系统当年建设完成率95%和新建系统投入使用率100%的目标。
</t>
  </si>
  <si>
    <t>规范车辆行驶和停放，避免交通拥堵导致大量汽车尾气排放</t>
  </si>
  <si>
    <t>规范车辆行驶和停放，避免交通拥堵导致大量汽车尾气排放，有效减少尾气排放</t>
  </si>
</sst>
</file>

<file path=xl/styles.xml><?xml version="1.0" encoding="utf-8"?>
<styleSheet xmlns="http://schemas.openxmlformats.org/spreadsheetml/2006/main">
  <numFmts count="3">
    <numFmt numFmtId="176" formatCode="#,##0.00_ "/>
    <numFmt numFmtId="177" formatCode="0.00_ "/>
    <numFmt numFmtId="178" formatCode="0.00_);[Red]\(0.00\)"/>
  </numFmts>
  <fonts count="33">
    <font>
      <sz val="9"/>
      <name val="微软雅黑"/>
      <charset val="134"/>
    </font>
    <font>
      <sz val="11"/>
      <name val="宋体"/>
      <family val="3"/>
      <charset val="134"/>
    </font>
    <font>
      <b/>
      <sz val="9"/>
      <name val="宋体"/>
      <family val="3"/>
      <charset val="134"/>
    </font>
    <font>
      <sz val="10"/>
      <name val="宋体"/>
      <family val="3"/>
      <charset val="134"/>
    </font>
    <font>
      <sz val="9"/>
      <name val="宋体"/>
      <family val="3"/>
      <charset val="134"/>
    </font>
    <font>
      <sz val="9"/>
      <color indexed="8"/>
      <name val="宋体"/>
      <family val="3"/>
      <charset val="134"/>
    </font>
    <font>
      <b/>
      <sz val="22"/>
      <color indexed="8"/>
      <name val="宋体"/>
      <family val="3"/>
      <charset val="134"/>
    </font>
    <font>
      <b/>
      <sz val="23"/>
      <color indexed="8"/>
      <name val="宋体"/>
      <family val="3"/>
      <charset val="134"/>
    </font>
    <font>
      <sz val="11"/>
      <color indexed="8"/>
      <name val="宋体"/>
      <family val="3"/>
      <charset val="134"/>
    </font>
    <font>
      <b/>
      <sz val="9"/>
      <color indexed="8"/>
      <name val="宋体"/>
      <family val="3"/>
      <charset val="134"/>
    </font>
    <font>
      <sz val="9"/>
      <name val="Arial"/>
      <family val="2"/>
    </font>
    <font>
      <sz val="10"/>
      <name val="Arial"/>
      <family val="2"/>
    </font>
    <font>
      <sz val="24"/>
      <name val="宋体"/>
      <family val="3"/>
      <charset val="134"/>
    </font>
    <font>
      <sz val="10"/>
      <color indexed="8"/>
      <name val="宋体"/>
      <family val="3"/>
      <charset val="134"/>
    </font>
    <font>
      <sz val="19"/>
      <name val="宋体"/>
      <family val="3"/>
      <charset val="134"/>
    </font>
    <font>
      <sz val="16"/>
      <name val="Times New Roman"/>
      <family val="1"/>
    </font>
    <font>
      <sz val="30"/>
      <name val="宋体"/>
      <family val="3"/>
      <charset val="134"/>
    </font>
    <font>
      <sz val="19"/>
      <color indexed="8"/>
      <name val="宋体"/>
      <family val="3"/>
      <charset val="134"/>
    </font>
    <font>
      <sz val="16"/>
      <color indexed="8"/>
      <name val="宋体"/>
      <family val="3"/>
      <charset val="134"/>
    </font>
    <font>
      <sz val="34"/>
      <name val="宋体"/>
      <family val="3"/>
      <charset val="134"/>
    </font>
    <font>
      <b/>
      <sz val="10"/>
      <name val="Arial"/>
      <family val="2"/>
    </font>
    <font>
      <b/>
      <sz val="10"/>
      <name val="宋体"/>
      <family val="3"/>
      <charset val="134"/>
    </font>
    <font>
      <sz val="11"/>
      <color indexed="9"/>
      <name val="宋体"/>
      <family val="3"/>
      <charset val="134"/>
    </font>
    <font>
      <sz val="10"/>
      <color indexed="9"/>
      <name val="宋体"/>
      <family val="3"/>
      <charset val="134"/>
    </font>
    <font>
      <sz val="24"/>
      <color indexed="8"/>
      <name val="宋体"/>
      <family val="3"/>
      <charset val="134"/>
    </font>
    <font>
      <b/>
      <sz val="9"/>
      <name val="Arial"/>
      <family val="2"/>
    </font>
    <font>
      <sz val="12"/>
      <name val="宋体"/>
      <family val="3"/>
      <charset val="134"/>
    </font>
    <font>
      <sz val="20"/>
      <color indexed="8"/>
      <name val="宋体"/>
      <family val="3"/>
      <charset val="134"/>
    </font>
    <font>
      <b/>
      <sz val="11"/>
      <color indexed="8"/>
      <name val="宋体"/>
      <family val="3"/>
      <charset val="134"/>
    </font>
    <font>
      <sz val="30"/>
      <color indexed="8"/>
      <name val="宋体"/>
      <family val="3"/>
      <charset val="134"/>
    </font>
    <font>
      <sz val="18"/>
      <name val="宋体"/>
      <family val="3"/>
      <charset val="134"/>
    </font>
    <font>
      <sz val="24"/>
      <color indexed="8"/>
      <name val="等线"/>
      <family val="3"/>
      <charset val="134"/>
    </font>
    <font>
      <sz val="9"/>
      <name val="微软雅黑"/>
      <family val="2"/>
      <charset val="134"/>
    </font>
  </fonts>
  <fills count="3">
    <fill>
      <patternFill patternType="none"/>
    </fill>
    <fill>
      <patternFill patternType="gray125"/>
    </fill>
    <fill>
      <patternFill patternType="solid">
        <fgColor indexed="9"/>
        <bgColor indexed="8"/>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thin">
        <color auto="1"/>
      </left>
      <right/>
      <top style="thin">
        <color auto="1"/>
      </top>
      <bottom style="thin">
        <color auto="1"/>
      </bottom>
      <diagonal/>
    </border>
    <border>
      <left style="thin">
        <color indexed="0"/>
      </left>
      <right style="thin">
        <color indexed="0"/>
      </right>
      <top style="thin">
        <color indexed="0"/>
      </top>
      <bottom style="thin">
        <color indexed="0"/>
      </bottom>
      <diagonal/>
    </border>
    <border>
      <left/>
      <right/>
      <top style="thin">
        <color indexed="8"/>
      </top>
      <bottom/>
      <diagonal/>
    </border>
    <border>
      <left style="thin">
        <color indexed="8"/>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top"/>
      <protection locked="0"/>
    </xf>
    <xf numFmtId="0" fontId="26" fillId="0" borderId="0"/>
    <xf numFmtId="0" fontId="32" fillId="0" borderId="0">
      <alignment vertical="top"/>
      <protection locked="0"/>
    </xf>
    <xf numFmtId="0" fontId="3" fillId="0" borderId="0"/>
  </cellStyleXfs>
  <cellXfs count="369">
    <xf numFmtId="0" fontId="0" fillId="0" borderId="0" xfId="0" applyFont="1" applyFill="1" applyBorder="1" applyAlignment="1" applyProtection="1">
      <alignment vertical="top"/>
      <protection locked="0"/>
    </xf>
    <xf numFmtId="0" fontId="1" fillId="0" borderId="0" xfId="2" applyFont="1" applyFill="1" applyBorder="1" applyAlignment="1" applyProtection="1">
      <alignment horizontal="left" vertical="top"/>
      <protection locked="0"/>
    </xf>
    <xf numFmtId="0" fontId="2" fillId="0" borderId="0" xfId="2" applyFont="1" applyFill="1" applyBorder="1" applyAlignment="1" applyProtection="1">
      <alignment vertical="top"/>
      <protection locked="0"/>
    </xf>
    <xf numFmtId="0" fontId="3" fillId="0" borderId="0" xfId="2" applyFont="1" applyFill="1" applyBorder="1" applyAlignment="1" applyProtection="1">
      <alignment vertical="center"/>
    </xf>
    <xf numFmtId="0" fontId="4" fillId="0" borderId="0" xfId="2" applyFont="1" applyFill="1" applyBorder="1" applyAlignment="1" applyProtection="1">
      <alignment vertical="top"/>
      <protection locked="0"/>
    </xf>
    <xf numFmtId="0" fontId="5" fillId="0" borderId="0" xfId="2" applyFont="1" applyFill="1" applyBorder="1" applyAlignment="1" applyProtection="1">
      <alignment horizontal="right" vertical="center"/>
    </xf>
    <xf numFmtId="0" fontId="1" fillId="0" borderId="0" xfId="2" applyFont="1" applyFill="1" applyBorder="1" applyAlignment="1" applyProtection="1">
      <alignment horizontal="left" vertical="center"/>
    </xf>
    <xf numFmtId="0" fontId="8" fillId="0" borderId="1" xfId="2" applyFont="1" applyFill="1" applyBorder="1" applyAlignment="1" applyProtection="1">
      <alignment horizontal="center" vertical="center" wrapText="1"/>
    </xf>
    <xf numFmtId="0" fontId="8" fillId="0" borderId="2" xfId="2" applyFont="1" applyFill="1" applyBorder="1" applyAlignment="1" applyProtection="1">
      <alignment horizontal="center" vertical="center" wrapText="1"/>
    </xf>
    <xf numFmtId="0" fontId="9" fillId="0" borderId="1" xfId="2" applyFont="1" applyFill="1" applyBorder="1" applyAlignment="1" applyProtection="1">
      <alignment vertical="center" wrapText="1"/>
    </xf>
    <xf numFmtId="0" fontId="9" fillId="0" borderId="3" xfId="2" applyFont="1" applyFill="1" applyBorder="1" applyAlignment="1" applyProtection="1">
      <alignment vertical="center" wrapText="1"/>
    </xf>
    <xf numFmtId="0" fontId="9" fillId="0" borderId="4" xfId="2" applyFont="1" applyFill="1" applyBorder="1" applyAlignment="1" applyProtection="1">
      <alignment horizontal="center" vertical="center" wrapText="1"/>
    </xf>
    <xf numFmtId="4" fontId="9" fillId="0" borderId="4" xfId="2" applyNumberFormat="1" applyFont="1" applyFill="1" applyBorder="1" applyAlignment="1" applyProtection="1">
      <alignment horizontal="right" vertical="center"/>
    </xf>
    <xf numFmtId="0" fontId="5" fillId="0" borderId="2" xfId="2" applyFont="1" applyFill="1" applyBorder="1" applyAlignment="1" applyProtection="1">
      <alignment horizontal="center" vertical="center" wrapText="1"/>
    </xf>
    <xf numFmtId="0" fontId="5" fillId="0" borderId="1" xfId="2" applyFont="1" applyFill="1" applyBorder="1" applyAlignment="1" applyProtection="1">
      <alignment vertical="center" wrapText="1"/>
    </xf>
    <xf numFmtId="0" fontId="5" fillId="0" borderId="3" xfId="2" applyFont="1" applyFill="1" applyBorder="1" applyAlignment="1" applyProtection="1">
      <alignment vertical="center" wrapText="1"/>
    </xf>
    <xf numFmtId="0" fontId="5" fillId="0" borderId="4" xfId="2" applyFont="1" applyFill="1" applyBorder="1" applyAlignment="1" applyProtection="1">
      <alignment horizontal="center" vertical="center" wrapText="1"/>
    </xf>
    <xf numFmtId="0" fontId="5" fillId="0" borderId="4" xfId="2" applyNumberFormat="1" applyFont="1" applyFill="1" applyBorder="1" applyAlignment="1" applyProtection="1">
      <alignment horizontal="center" vertical="center" wrapText="1"/>
    </xf>
    <xf numFmtId="4" fontId="5" fillId="0" borderId="4" xfId="2" applyNumberFormat="1" applyFont="1" applyFill="1" applyBorder="1" applyAlignment="1" applyProtection="1">
      <alignment horizontal="right" vertical="center"/>
    </xf>
    <xf numFmtId="0" fontId="5" fillId="0" borderId="0" xfId="2" applyFont="1" applyFill="1" applyBorder="1" applyAlignment="1" applyProtection="1">
      <alignment horizontal="right" vertical="center"/>
      <protection locked="0"/>
    </xf>
    <xf numFmtId="0" fontId="7" fillId="0" borderId="0" xfId="2" applyFont="1" applyFill="1" applyBorder="1" applyAlignment="1" applyProtection="1">
      <alignment horizontal="center" vertical="center"/>
      <protection locked="0"/>
    </xf>
    <xf numFmtId="0" fontId="1" fillId="0" borderId="0" xfId="2" applyFont="1" applyFill="1" applyBorder="1" applyAlignment="1" applyProtection="1">
      <alignment horizontal="center" vertical="center"/>
      <protection locked="0"/>
    </xf>
    <xf numFmtId="0" fontId="8" fillId="0" borderId="2" xfId="2" applyFont="1" applyFill="1" applyBorder="1" applyAlignment="1" applyProtection="1">
      <alignment horizontal="center" vertical="center"/>
    </xf>
    <xf numFmtId="0" fontId="1" fillId="0" borderId="0" xfId="2" applyFont="1" applyFill="1" applyBorder="1" applyAlignment="1" applyProtection="1">
      <alignment vertical="top"/>
      <protection locked="0"/>
    </xf>
    <xf numFmtId="0" fontId="10" fillId="0" borderId="0" xfId="2" applyFont="1" applyFill="1" applyBorder="1" applyAlignment="1" applyProtection="1"/>
    <xf numFmtId="0" fontId="11" fillId="0" borderId="0" xfId="2" applyFont="1" applyFill="1" applyBorder="1" applyAlignment="1" applyProtection="1"/>
    <xf numFmtId="0" fontId="1" fillId="0" borderId="0" xfId="2" applyFont="1" applyFill="1" applyBorder="1" applyAlignment="1" applyProtection="1">
      <alignment vertical="center"/>
    </xf>
    <xf numFmtId="0" fontId="5" fillId="0" borderId="1" xfId="2" applyFont="1" applyFill="1" applyBorder="1" applyAlignment="1" applyProtection="1">
      <alignment horizontal="center" vertical="center" wrapText="1"/>
    </xf>
    <xf numFmtId="0" fontId="5" fillId="0" borderId="1" xfId="2" applyFont="1" applyFill="1" applyBorder="1" applyAlignment="1" applyProtection="1">
      <alignment horizontal="center" vertical="center"/>
      <protection locked="0"/>
    </xf>
    <xf numFmtId="0" fontId="5" fillId="0" borderId="1" xfId="2" applyFont="1" applyFill="1" applyBorder="1" applyAlignment="1" applyProtection="1">
      <alignment vertical="center" wrapText="1"/>
      <protection locked="0"/>
    </xf>
    <xf numFmtId="0" fontId="4" fillId="0" borderId="0" xfId="2" applyFont="1" applyFill="1" applyBorder="1" applyAlignment="1" applyProtection="1">
      <alignment vertical="center"/>
    </xf>
    <xf numFmtId="0" fontId="3" fillId="0" borderId="0" xfId="2" applyFont="1" applyFill="1" applyBorder="1" applyAlignment="1" applyProtection="1"/>
    <xf numFmtId="0" fontId="13" fillId="0" borderId="0" xfId="2" applyFont="1" applyFill="1" applyBorder="1" applyAlignment="1" applyProtection="1">
      <alignment horizontal="right" vertical="center"/>
    </xf>
    <xf numFmtId="0" fontId="5" fillId="0" borderId="2" xfId="2" applyFont="1" applyFill="1" applyBorder="1" applyAlignment="1" applyProtection="1">
      <alignment horizontal="center" vertical="center"/>
    </xf>
    <xf numFmtId="0" fontId="5" fillId="0" borderId="3" xfId="2" applyFont="1" applyFill="1" applyBorder="1" applyAlignment="1" applyProtection="1">
      <alignment horizontal="center" vertical="center"/>
    </xf>
    <xf numFmtId="0" fontId="5" fillId="0" borderId="6" xfId="2" applyFont="1" applyFill="1" applyBorder="1" applyAlignment="1" applyProtection="1">
      <alignment horizontal="center" vertical="center"/>
    </xf>
    <xf numFmtId="0" fontId="5" fillId="0" borderId="5" xfId="2" applyFont="1" applyFill="1" applyBorder="1" applyAlignment="1" applyProtection="1">
      <alignment horizontal="center" vertical="center"/>
    </xf>
    <xf numFmtId="0" fontId="5" fillId="0" borderId="8" xfId="2" applyFont="1" applyFill="1" applyBorder="1" applyAlignment="1" applyProtection="1">
      <alignment horizontal="center" vertical="center" wrapText="1"/>
    </xf>
    <xf numFmtId="0" fontId="5" fillId="0" borderId="1"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176" fontId="4" fillId="0" borderId="4" xfId="2" applyNumberFormat="1" applyFont="1" applyFill="1" applyBorder="1" applyAlignment="1" applyProtection="1">
      <alignment vertical="center"/>
    </xf>
    <xf numFmtId="0" fontId="15" fillId="0" borderId="0" xfId="0" applyFont="1" applyAlignment="1">
      <alignment horizontal="justify" vertical="top"/>
      <protection locked="0"/>
    </xf>
    <xf numFmtId="0" fontId="8" fillId="0" borderId="0" xfId="2" applyFont="1" applyFill="1" applyBorder="1" applyAlignment="1" applyProtection="1"/>
    <xf numFmtId="0" fontId="8" fillId="0" borderId="0" xfId="2" applyFont="1" applyFill="1" applyBorder="1" applyAlignment="1" applyProtection="1">
      <alignment horizontal="right"/>
      <protection locked="0"/>
    </xf>
    <xf numFmtId="0" fontId="16" fillId="0" borderId="0" xfId="2" applyFont="1" applyFill="1" applyBorder="1" applyAlignment="1" applyProtection="1">
      <alignment vertical="top"/>
      <protection locked="0"/>
    </xf>
    <xf numFmtId="0" fontId="3" fillId="0" borderId="0" xfId="2" applyFont="1" applyFill="1" applyBorder="1" applyAlignment="1" applyProtection="1">
      <alignment wrapText="1"/>
    </xf>
    <xf numFmtId="0" fontId="17" fillId="0" borderId="0" xfId="2" applyFont="1" applyFill="1" applyAlignment="1" applyProtection="1">
      <alignment horizontal="center" vertical="center"/>
    </xf>
    <xf numFmtId="0" fontId="1" fillId="0" borderId="0" xfId="2" applyFont="1" applyFill="1" applyBorder="1" applyAlignment="1" applyProtection="1">
      <alignment wrapText="1"/>
    </xf>
    <xf numFmtId="0" fontId="4" fillId="0" borderId="4" xfId="2" applyFont="1" applyFill="1" applyBorder="1" applyAlignment="1" applyProtection="1">
      <alignment horizontal="center" vertical="center" wrapText="1"/>
    </xf>
    <xf numFmtId="0" fontId="5" fillId="0" borderId="4" xfId="2" applyFont="1" applyFill="1" applyBorder="1" applyAlignment="1" applyProtection="1">
      <alignment vertical="center" wrapText="1"/>
      <protection locked="0"/>
    </xf>
    <xf numFmtId="0" fontId="5" fillId="0" borderId="4" xfId="2" applyFont="1" applyFill="1" applyBorder="1" applyAlignment="1" applyProtection="1">
      <alignment vertical="center"/>
      <protection locked="0"/>
    </xf>
    <xf numFmtId="0" fontId="5" fillId="0" borderId="6" xfId="2" applyFont="1" applyFill="1" applyBorder="1" applyAlignment="1" applyProtection="1">
      <alignment vertical="center"/>
      <protection locked="0"/>
    </xf>
    <xf numFmtId="0" fontId="5" fillId="0" borderId="6" xfId="2" applyFont="1" applyFill="1" applyBorder="1" applyAlignment="1" applyProtection="1">
      <alignment vertical="center" wrapText="1"/>
    </xf>
    <xf numFmtId="0" fontId="5" fillId="0" borderId="1" xfId="2" applyFont="1" applyFill="1" applyBorder="1" applyAlignment="1" applyProtection="1">
      <alignment vertical="center"/>
      <protection locked="0"/>
    </xf>
    <xf numFmtId="0" fontId="13" fillId="0" borderId="0" xfId="2" applyFont="1" applyFill="1" applyBorder="1" applyAlignment="1" applyProtection="1">
      <alignment wrapText="1"/>
      <protection locked="0"/>
    </xf>
    <xf numFmtId="0" fontId="8" fillId="0" borderId="0" xfId="2" applyFont="1" applyFill="1" applyBorder="1" applyAlignment="1" applyProtection="1">
      <alignment wrapText="1"/>
      <protection locked="0"/>
    </xf>
    <xf numFmtId="0" fontId="5" fillId="0" borderId="4" xfId="2" applyFont="1" applyFill="1" applyBorder="1" applyAlignment="1" applyProtection="1">
      <alignment horizontal="center" vertical="center" wrapText="1"/>
      <protection locked="0"/>
    </xf>
    <xf numFmtId="0" fontId="4" fillId="0" borderId="4" xfId="2" applyFont="1" applyFill="1" applyBorder="1" applyAlignment="1" applyProtection="1">
      <alignment horizontal="center" vertical="center" wrapText="1"/>
      <protection locked="0"/>
    </xf>
    <xf numFmtId="0" fontId="4" fillId="0" borderId="0" xfId="2" applyFont="1" applyFill="1" applyBorder="1" applyAlignment="1" applyProtection="1">
      <alignment vertical="top" wrapText="1"/>
      <protection locked="0"/>
    </xf>
    <xf numFmtId="0" fontId="1" fillId="0" borderId="0" xfId="2" applyFont="1" applyFill="1" applyBorder="1" applyAlignment="1" applyProtection="1">
      <alignment vertical="top" wrapText="1"/>
      <protection locked="0"/>
    </xf>
    <xf numFmtId="0" fontId="5" fillId="0" borderId="0" xfId="2" applyFont="1" applyFill="1" applyBorder="1" applyAlignment="1" applyProtection="1">
      <alignment horizontal="right" vertical="center" wrapText="1"/>
      <protection locked="0"/>
    </xf>
    <xf numFmtId="0" fontId="5" fillId="0" borderId="0" xfId="2" applyFont="1" applyFill="1" applyBorder="1" applyAlignment="1" applyProtection="1">
      <alignment horizontal="right" vertical="center" wrapText="1"/>
    </xf>
    <xf numFmtId="0" fontId="18" fillId="0" borderId="0" xfId="0" applyFont="1" applyFill="1" applyAlignment="1" applyProtection="1">
      <alignment horizontal="center" vertical="center"/>
    </xf>
    <xf numFmtId="0" fontId="19" fillId="0" borderId="0" xfId="2" applyFont="1" applyFill="1" applyBorder="1" applyAlignment="1" applyProtection="1">
      <alignment vertical="top"/>
      <protection locked="0"/>
    </xf>
    <xf numFmtId="0" fontId="20" fillId="0" borderId="0" xfId="2" applyFont="1" applyFill="1" applyBorder="1" applyAlignment="1" applyProtection="1"/>
    <xf numFmtId="0" fontId="5" fillId="0" borderId="10" xfId="2" applyFont="1" applyFill="1" applyBorder="1" applyAlignment="1" applyProtection="1">
      <alignment horizontal="center" vertical="center" wrapText="1"/>
    </xf>
    <xf numFmtId="0" fontId="5" fillId="0" borderId="12" xfId="2" applyFont="1" applyFill="1" applyBorder="1" applyAlignment="1" applyProtection="1">
      <alignment horizontal="center" vertical="center" wrapText="1"/>
    </xf>
    <xf numFmtId="0" fontId="5" fillId="0" borderId="12" xfId="2" applyFont="1" applyFill="1" applyBorder="1" applyAlignment="1" applyProtection="1">
      <alignment horizontal="center" vertical="center"/>
    </xf>
    <xf numFmtId="0" fontId="5" fillId="0" borderId="12" xfId="2" applyFont="1" applyFill="1" applyBorder="1" applyAlignment="1" applyProtection="1">
      <alignment horizontal="center" vertical="center"/>
      <protection locked="0"/>
    </xf>
    <xf numFmtId="0" fontId="5" fillId="0" borderId="12" xfId="2" applyFont="1" applyFill="1" applyBorder="1" applyAlignment="1" applyProtection="1">
      <alignment vertical="center" wrapText="1"/>
    </xf>
    <xf numFmtId="4" fontId="5" fillId="0" borderId="12" xfId="2" applyNumberFormat="1" applyFont="1" applyFill="1" applyBorder="1" applyAlignment="1" applyProtection="1">
      <alignment vertical="center"/>
      <protection locked="0"/>
    </xf>
    <xf numFmtId="4" fontId="5" fillId="0" borderId="12" xfId="2" applyNumberFormat="1" applyFont="1" applyFill="1" applyBorder="1" applyAlignment="1" applyProtection="1">
      <alignment vertical="center"/>
    </xf>
    <xf numFmtId="4" fontId="9" fillId="0" borderId="12" xfId="2" applyNumberFormat="1" applyFont="1" applyFill="1" applyBorder="1" applyAlignment="1" applyProtection="1">
      <alignment vertical="center"/>
      <protection locked="0"/>
    </xf>
    <xf numFmtId="4" fontId="15" fillId="0" borderId="0" xfId="0" applyNumberFormat="1" applyFont="1" applyAlignment="1">
      <alignment horizontal="justify" vertical="top"/>
      <protection locked="0"/>
    </xf>
    <xf numFmtId="0" fontId="11" fillId="0" borderId="0" xfId="2" applyFont="1" applyFill="1" applyBorder="1" applyAlignment="1" applyProtection="1">
      <alignment vertical="top"/>
    </xf>
    <xf numFmtId="0" fontId="8" fillId="0" borderId="0" xfId="2" applyFont="1" applyFill="1" applyBorder="1" applyAlignment="1" applyProtection="1">
      <protection locked="0"/>
    </xf>
    <xf numFmtId="4" fontId="5" fillId="0" borderId="11" xfId="2" applyNumberFormat="1" applyFont="1" applyFill="1" applyBorder="1" applyAlignment="1" applyProtection="1">
      <alignment vertical="center"/>
      <protection locked="0"/>
    </xf>
    <xf numFmtId="4" fontId="5" fillId="0" borderId="0" xfId="2" applyNumberFormat="1" applyFont="1" applyFill="1" applyBorder="1" applyAlignment="1" applyProtection="1">
      <alignment vertical="center"/>
      <protection locked="0"/>
    </xf>
    <xf numFmtId="4" fontId="5" fillId="0" borderId="4" xfId="2" applyNumberFormat="1" applyFont="1" applyFill="1" applyBorder="1" applyAlignment="1" applyProtection="1">
      <alignment vertical="center"/>
      <protection locked="0"/>
    </xf>
    <xf numFmtId="4" fontId="5" fillId="0" borderId="13" xfId="2" applyNumberFormat="1" applyFont="1" applyFill="1" applyBorder="1" applyAlignment="1" applyProtection="1">
      <alignment vertical="center"/>
      <protection locked="0"/>
    </xf>
    <xf numFmtId="0" fontId="11" fillId="0" borderId="4" xfId="2" applyFont="1" applyFill="1" applyBorder="1" applyAlignment="1" applyProtection="1"/>
    <xf numFmtId="0" fontId="3" fillId="0" borderId="15" xfId="2" applyFont="1" applyFill="1" applyBorder="1" applyAlignment="1" applyProtection="1"/>
    <xf numFmtId="0" fontId="4" fillId="0" borderId="4" xfId="2" applyFont="1" applyFill="1" applyBorder="1" applyAlignment="1" applyProtection="1"/>
    <xf numFmtId="0" fontId="3" fillId="0" borderId="4" xfId="2" applyFont="1" applyFill="1" applyBorder="1" applyAlignment="1" applyProtection="1"/>
    <xf numFmtId="4" fontId="9" fillId="0" borderId="13" xfId="2" applyNumberFormat="1" applyFont="1" applyFill="1" applyBorder="1" applyAlignment="1" applyProtection="1">
      <alignment vertical="center"/>
      <protection locked="0"/>
    </xf>
    <xf numFmtId="0" fontId="20" fillId="0" borderId="4" xfId="2" applyFont="1" applyFill="1" applyBorder="1" applyAlignment="1" applyProtection="1"/>
    <xf numFmtId="0" fontId="21" fillId="0" borderId="15" xfId="2" applyFont="1" applyFill="1" applyBorder="1" applyAlignment="1" applyProtection="1"/>
    <xf numFmtId="0" fontId="21" fillId="0" borderId="4" xfId="2" applyFont="1" applyFill="1" applyBorder="1" applyAlignment="1" applyProtection="1"/>
    <xf numFmtId="0" fontId="8" fillId="0" borderId="0" xfId="2" applyFont="1" applyFill="1" applyBorder="1" applyAlignment="1" applyProtection="1">
      <alignment horizontal="right"/>
    </xf>
    <xf numFmtId="0" fontId="5" fillId="0" borderId="12" xfId="2" applyFont="1" applyFill="1" applyBorder="1" applyAlignment="1" applyProtection="1">
      <alignment horizontal="center" vertical="center" wrapText="1"/>
      <protection locked="0"/>
    </xf>
    <xf numFmtId="0" fontId="4" fillId="0" borderId="4" xfId="2" applyFont="1" applyFill="1" applyBorder="1" applyAlignment="1" applyProtection="1">
      <alignment vertical="top"/>
      <protection locked="0"/>
    </xf>
    <xf numFmtId="0" fontId="2" fillId="0" borderId="4" xfId="2" applyFont="1" applyFill="1" applyBorder="1" applyAlignment="1" applyProtection="1">
      <alignment vertical="top"/>
      <protection locked="0"/>
    </xf>
    <xf numFmtId="0" fontId="4" fillId="0" borderId="1" xfId="2" applyFont="1" applyFill="1" applyBorder="1" applyAlignment="1" applyProtection="1"/>
    <xf numFmtId="0" fontId="4" fillId="0" borderId="2" xfId="2" applyFont="1" applyFill="1" applyBorder="1" applyAlignment="1" applyProtection="1"/>
    <xf numFmtId="0" fontId="5" fillId="0" borderId="0" xfId="0" applyFont="1" applyFill="1" applyAlignment="1" applyProtection="1">
      <alignment horizontal="left" vertical="center"/>
    </xf>
    <xf numFmtId="0" fontId="5" fillId="0" borderId="0" xfId="0" applyFont="1" applyFill="1" applyAlignment="1" applyProtection="1">
      <alignment horizontal="right" vertical="center"/>
    </xf>
    <xf numFmtId="0" fontId="5" fillId="0" borderId="16" xfId="0" applyFont="1" applyFill="1" applyBorder="1" applyAlignment="1" applyProtection="1">
      <alignment horizontal="center" vertical="center"/>
    </xf>
    <xf numFmtId="0" fontId="5" fillId="0" borderId="16" xfId="0" applyFont="1" applyFill="1" applyBorder="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center" vertical="center"/>
    </xf>
    <xf numFmtId="49" fontId="3" fillId="0" borderId="0" xfId="2" applyNumberFormat="1" applyFont="1" applyFill="1" applyBorder="1" applyAlignment="1" applyProtection="1"/>
    <xf numFmtId="49" fontId="23" fillId="0" borderId="0" xfId="2" applyNumberFormat="1" applyFont="1" applyFill="1" applyBorder="1" applyAlignment="1" applyProtection="1"/>
    <xf numFmtId="0" fontId="23" fillId="0" borderId="0" xfId="2" applyFont="1" applyFill="1" applyBorder="1" applyAlignment="1" applyProtection="1">
      <alignment horizontal="right"/>
    </xf>
    <xf numFmtId="0" fontId="13" fillId="0" borderId="0" xfId="2" applyFont="1" applyFill="1" applyBorder="1" applyAlignment="1" applyProtection="1">
      <alignment horizontal="right"/>
    </xf>
    <xf numFmtId="49" fontId="5" fillId="0" borderId="1" xfId="2" applyNumberFormat="1" applyFont="1" applyFill="1" applyBorder="1" applyAlignment="1" applyProtection="1">
      <alignment horizontal="center" vertical="center"/>
    </xf>
    <xf numFmtId="4" fontId="5" fillId="0" borderId="1" xfId="2" applyNumberFormat="1" applyFont="1" applyFill="1" applyBorder="1" applyAlignment="1" applyProtection="1">
      <alignment vertical="center"/>
      <protection locked="0"/>
    </xf>
    <xf numFmtId="49" fontId="1" fillId="0" borderId="0" xfId="2" applyNumberFormat="1" applyFont="1" applyFill="1" applyBorder="1" applyAlignment="1" applyProtection="1"/>
    <xf numFmtId="0" fontId="12" fillId="0" borderId="0" xfId="2" applyFont="1" applyFill="1" applyBorder="1" applyAlignment="1" applyProtection="1">
      <alignment vertical="top"/>
      <protection locked="0"/>
    </xf>
    <xf numFmtId="0" fontId="3" fillId="0" borderId="0" xfId="2" applyFont="1" applyFill="1" applyBorder="1" applyAlignment="1" applyProtection="1">
      <alignment vertical="center"/>
    </xf>
    <xf numFmtId="0" fontId="8" fillId="0" borderId="1" xfId="2" applyFont="1" applyFill="1" applyBorder="1" applyAlignment="1" applyProtection="1">
      <alignment horizontal="center" vertical="center" wrapText="1"/>
    </xf>
    <xf numFmtId="0" fontId="8" fillId="0" borderId="1" xfId="2" applyFont="1" applyFill="1" applyBorder="1" applyAlignment="1" applyProtection="1">
      <alignment horizontal="center" vertical="center"/>
      <protection locked="0"/>
    </xf>
    <xf numFmtId="0" fontId="5" fillId="0" borderId="1" xfId="2" applyFont="1" applyFill="1" applyBorder="1" applyAlignment="1" applyProtection="1">
      <alignment vertical="center" wrapText="1"/>
    </xf>
    <xf numFmtId="0" fontId="25" fillId="0" borderId="0" xfId="2" applyFont="1" applyFill="1" applyBorder="1" applyAlignment="1" applyProtection="1"/>
    <xf numFmtId="0" fontId="3" fillId="0" borderId="0" xfId="2" applyFont="1" applyFill="1" applyBorder="1" applyAlignment="1" applyProtection="1"/>
    <xf numFmtId="0" fontId="5" fillId="0" borderId="6" xfId="2" applyFont="1" applyFill="1" applyBorder="1" applyAlignment="1" applyProtection="1">
      <alignment vertical="center" wrapText="1"/>
    </xf>
    <xf numFmtId="0" fontId="5" fillId="0" borderId="6" xfId="2" applyFont="1" applyFill="1" applyBorder="1" applyAlignment="1" applyProtection="1">
      <alignment vertical="center" wrapText="1"/>
    </xf>
    <xf numFmtId="0" fontId="1" fillId="0" borderId="0" xfId="2" applyFont="1" applyFill="1" applyBorder="1" applyAlignment="1" applyProtection="1">
      <alignment vertical="top"/>
    </xf>
    <xf numFmtId="0" fontId="4" fillId="0" borderId="6" xfId="2" applyFont="1" applyFill="1" applyBorder="1" applyAlignment="1" applyProtection="1">
      <alignment horizontal="center" vertical="center"/>
    </xf>
    <xf numFmtId="176" fontId="4" fillId="0" borderId="1" xfId="2" applyNumberFormat="1" applyFont="1" applyFill="1" applyBorder="1" applyAlignment="1" applyProtection="1"/>
    <xf numFmtId="176" fontId="2" fillId="0" borderId="1" xfId="2" applyNumberFormat="1" applyFont="1" applyFill="1" applyBorder="1" applyAlignment="1" applyProtection="1"/>
    <xf numFmtId="0" fontId="4" fillId="0" borderId="6" xfId="2" applyFont="1" applyFill="1" applyBorder="1" applyAlignment="1" applyProtection="1">
      <alignment horizontal="center" vertical="center"/>
      <protection locked="0"/>
    </xf>
    <xf numFmtId="0" fontId="5" fillId="0" borderId="6" xfId="2" applyFont="1" applyFill="1" applyBorder="1" applyAlignment="1" applyProtection="1">
      <alignment horizontal="center" vertical="center"/>
      <protection locked="0"/>
    </xf>
    <xf numFmtId="176" fontId="4" fillId="0" borderId="6" xfId="2" applyNumberFormat="1" applyFont="1" applyFill="1" applyBorder="1" applyAlignment="1" applyProtection="1">
      <alignment vertical="center"/>
    </xf>
    <xf numFmtId="176" fontId="4" fillId="0" borderId="6" xfId="2" applyNumberFormat="1" applyFont="1" applyFill="1" applyBorder="1" applyAlignment="1" applyProtection="1">
      <alignment vertical="center"/>
      <protection locked="0"/>
    </xf>
    <xf numFmtId="176" fontId="4" fillId="0" borderId="5" xfId="2" applyNumberFormat="1" applyFont="1" applyFill="1" applyBorder="1" applyAlignment="1" applyProtection="1">
      <alignment vertical="center"/>
    </xf>
    <xf numFmtId="176" fontId="4" fillId="0" borderId="5" xfId="2" applyNumberFormat="1" applyFont="1" applyFill="1" applyBorder="1" applyAlignment="1" applyProtection="1">
      <alignment vertical="center"/>
      <protection locked="0"/>
    </xf>
    <xf numFmtId="176" fontId="4" fillId="0" borderId="2" xfId="2" applyNumberFormat="1" applyFont="1" applyFill="1" applyBorder="1" applyAlignment="1" applyProtection="1"/>
    <xf numFmtId="176" fontId="4" fillId="0" borderId="3" xfId="2" applyNumberFormat="1" applyFont="1" applyFill="1" applyBorder="1" applyAlignment="1" applyProtection="1"/>
    <xf numFmtId="176" fontId="4" fillId="0" borderId="4" xfId="2" applyNumberFormat="1" applyFont="1" applyFill="1" applyBorder="1" applyAlignment="1" applyProtection="1">
      <alignment vertical="center"/>
      <protection locked="0"/>
    </xf>
    <xf numFmtId="176" fontId="4" fillId="0" borderId="4" xfId="2" applyNumberFormat="1" applyFont="1" applyFill="1" applyBorder="1" applyAlignment="1" applyProtection="1"/>
    <xf numFmtId="176" fontId="2" fillId="0" borderId="3" xfId="2" applyNumberFormat="1" applyFont="1" applyFill="1" applyBorder="1" applyAlignment="1" applyProtection="1"/>
    <xf numFmtId="176" fontId="2" fillId="0" borderId="4" xfId="2" applyNumberFormat="1" applyFont="1" applyFill="1" applyBorder="1" applyAlignment="1" applyProtection="1"/>
    <xf numFmtId="4" fontId="4" fillId="0" borderId="6" xfId="2" applyNumberFormat="1" applyFont="1" applyFill="1" applyBorder="1" applyAlignment="1" applyProtection="1">
      <alignment vertical="center"/>
    </xf>
    <xf numFmtId="4" fontId="4" fillId="0" borderId="5" xfId="2" applyNumberFormat="1" applyFont="1" applyFill="1" applyBorder="1" applyAlignment="1" applyProtection="1">
      <alignment vertical="center"/>
    </xf>
    <xf numFmtId="4" fontId="4" fillId="0" borderId="4" xfId="2" applyNumberFormat="1" applyFont="1" applyFill="1" applyBorder="1" applyAlignment="1" applyProtection="1">
      <alignment vertical="center"/>
    </xf>
    <xf numFmtId="0" fontId="2" fillId="0" borderId="4" xfId="2" applyFont="1" applyFill="1" applyBorder="1" applyAlignment="1" applyProtection="1"/>
    <xf numFmtId="49" fontId="5" fillId="0" borderId="2" xfId="2" applyNumberFormat="1" applyFont="1" applyFill="1" applyBorder="1" applyAlignment="1" applyProtection="1">
      <alignment horizontal="center" vertical="center"/>
    </xf>
    <xf numFmtId="0" fontId="5" fillId="0" borderId="4" xfId="2" applyFont="1" applyFill="1" applyBorder="1" applyAlignment="1" applyProtection="1">
      <alignment vertical="center" wrapText="1"/>
    </xf>
    <xf numFmtId="176" fontId="5" fillId="0" borderId="4" xfId="2" applyNumberFormat="1" applyFont="1" applyFill="1" applyBorder="1" applyAlignment="1" applyProtection="1">
      <alignment vertical="center"/>
    </xf>
    <xf numFmtId="49" fontId="3" fillId="0" borderId="4" xfId="2" applyNumberFormat="1" applyFont="1" applyFill="1" applyBorder="1" applyAlignment="1" applyProtection="1"/>
    <xf numFmtId="176" fontId="5" fillId="0" borderId="4" xfId="2" applyNumberFormat="1" applyFont="1" applyFill="1" applyBorder="1" applyAlignment="1" applyProtection="1">
      <alignment vertical="center"/>
      <protection locked="0"/>
    </xf>
    <xf numFmtId="176" fontId="4" fillId="0" borderId="4" xfId="2" applyNumberFormat="1" applyFont="1" applyFill="1" applyBorder="1" applyAlignment="1" applyProtection="1">
      <alignment wrapText="1"/>
    </xf>
    <xf numFmtId="0" fontId="5" fillId="0" borderId="17" xfId="2" applyFont="1" applyFill="1" applyBorder="1" applyAlignment="1" applyProtection="1">
      <alignment horizontal="center" vertical="center" wrapText="1"/>
    </xf>
    <xf numFmtId="49" fontId="5" fillId="0" borderId="5" xfId="2" applyNumberFormat="1" applyFont="1" applyFill="1" applyBorder="1" applyAlignment="1" applyProtection="1">
      <alignment horizontal="center" vertical="center"/>
    </xf>
    <xf numFmtId="176" fontId="3" fillId="0" borderId="4" xfId="2" applyNumberFormat="1" applyFont="1" applyFill="1" applyBorder="1" applyAlignment="1" applyProtection="1">
      <alignment wrapText="1"/>
    </xf>
    <xf numFmtId="0" fontId="13" fillId="0" borderId="0" xfId="2" applyFont="1" applyFill="1" applyBorder="1" applyAlignment="1" applyProtection="1">
      <alignment horizontal="right" vertical="center" wrapText="1"/>
    </xf>
    <xf numFmtId="0" fontId="1" fillId="0" borderId="0" xfId="2" applyFont="1" applyFill="1" applyBorder="1" applyAlignment="1" applyProtection="1">
      <alignment horizontal="right" wrapText="1"/>
    </xf>
    <xf numFmtId="0" fontId="21" fillId="0" borderId="4" xfId="2" applyFont="1" applyFill="1" applyBorder="1" applyAlignment="1" applyProtection="1">
      <alignment horizontal="center" vertical="center"/>
    </xf>
    <xf numFmtId="176" fontId="2" fillId="0" borderId="4" xfId="2" applyNumberFormat="1" applyFont="1" applyFill="1" applyBorder="1" applyAlignment="1" applyProtection="1">
      <alignment wrapText="1"/>
    </xf>
    <xf numFmtId="176" fontId="21" fillId="0" borderId="4" xfId="2" applyNumberFormat="1" applyFont="1" applyFill="1" applyBorder="1" applyAlignment="1" applyProtection="1">
      <alignment wrapText="1"/>
    </xf>
    <xf numFmtId="0" fontId="26" fillId="0" borderId="0" xfId="2" applyFont="1" applyFill="1" applyBorder="1" applyAlignment="1" applyProtection="1">
      <alignment horizontal="center"/>
    </xf>
    <xf numFmtId="0" fontId="26" fillId="0" borderId="0" xfId="2" applyFont="1" applyFill="1" applyBorder="1" applyAlignment="1" applyProtection="1">
      <alignment horizontal="center" wrapText="1"/>
    </xf>
    <xf numFmtId="0" fontId="26" fillId="0" borderId="0" xfId="2" applyFont="1" applyFill="1" applyBorder="1" applyAlignment="1" applyProtection="1">
      <alignment wrapText="1"/>
    </xf>
    <xf numFmtId="0" fontId="26" fillId="0" borderId="0" xfId="2" applyFont="1" applyFill="1" applyBorder="1" applyAlignment="1" applyProtection="1"/>
    <xf numFmtId="0" fontId="3" fillId="0" borderId="0" xfId="2" applyFont="1" applyFill="1" applyBorder="1" applyAlignment="1" applyProtection="1">
      <alignment horizontal="center" wrapText="1"/>
    </xf>
    <xf numFmtId="0" fontId="3" fillId="0" borderId="0" xfId="2" applyFont="1" applyFill="1" applyBorder="1" applyAlignment="1" applyProtection="1">
      <alignment horizontal="right" wrapText="1"/>
    </xf>
    <xf numFmtId="0" fontId="4" fillId="0" borderId="1" xfId="2" applyFont="1" applyFill="1" applyBorder="1" applyAlignment="1" applyProtection="1">
      <alignment horizontal="center" vertical="center" wrapText="1"/>
    </xf>
    <xf numFmtId="0" fontId="4" fillId="0" borderId="3" xfId="2" applyFont="1" applyFill="1" applyBorder="1" applyAlignment="1" applyProtection="1">
      <alignment horizontal="center" vertical="center" wrapText="1"/>
    </xf>
    <xf numFmtId="177" fontId="4" fillId="0" borderId="4" xfId="2" applyNumberFormat="1" applyFont="1" applyFill="1" applyBorder="1" applyAlignment="1" applyProtection="1">
      <alignment vertical="center"/>
    </xf>
    <xf numFmtId="0" fontId="4" fillId="0" borderId="0" xfId="3" applyFont="1" applyFill="1" applyAlignment="1">
      <alignment vertical="center"/>
    </xf>
    <xf numFmtId="0" fontId="4" fillId="0" borderId="0" xfId="3" applyFont="1" applyFill="1" applyAlignment="1">
      <alignment vertical="center"/>
    </xf>
    <xf numFmtId="49" fontId="3" fillId="0" borderId="0" xfId="3" applyNumberFormat="1" applyFill="1"/>
    <xf numFmtId="49" fontId="3" fillId="0" borderId="0" xfId="3" applyNumberFormat="1" applyFill="1" applyAlignment="1">
      <alignment horizontal="center"/>
    </xf>
    <xf numFmtId="49" fontId="3" fillId="0" borderId="0" xfId="3" applyNumberFormat="1" applyFont="1" applyFill="1"/>
    <xf numFmtId="0" fontId="3" fillId="0" borderId="0" xfId="3" applyFill="1"/>
    <xf numFmtId="0" fontId="3" fillId="0" borderId="0" xfId="3" applyFill="1" applyAlignment="1">
      <alignment vertical="center"/>
    </xf>
    <xf numFmtId="49" fontId="5" fillId="0" borderId="15" xfId="3" applyNumberFormat="1" applyFont="1" applyFill="1" applyBorder="1" applyAlignment="1" applyProtection="1">
      <alignment horizontal="center" vertical="center" wrapText="1"/>
    </xf>
    <xf numFmtId="49" fontId="5" fillId="0" borderId="4" xfId="3" applyNumberFormat="1" applyFont="1" applyFill="1" applyBorder="1" applyAlignment="1" applyProtection="1">
      <alignment horizontal="center" vertical="center"/>
    </xf>
    <xf numFmtId="0" fontId="5" fillId="0" borderId="4" xfId="3" applyNumberFormat="1" applyFont="1" applyFill="1" applyBorder="1" applyAlignment="1" applyProtection="1">
      <alignment horizontal="center" vertical="center"/>
    </xf>
    <xf numFmtId="178" fontId="5" fillId="0" borderId="4" xfId="3" applyNumberFormat="1" applyFont="1" applyFill="1" applyBorder="1" applyAlignment="1" applyProtection="1">
      <alignment horizontal="center" vertical="center"/>
    </xf>
    <xf numFmtId="49" fontId="2" fillId="0" borderId="4" xfId="1" applyNumberFormat="1" applyFont="1" applyFill="1" applyBorder="1" applyAlignment="1">
      <alignment horizontal="center" vertical="center"/>
    </xf>
    <xf numFmtId="49" fontId="4" fillId="0" borderId="4" xfId="1" applyNumberFormat="1" applyFont="1" applyFill="1" applyBorder="1" applyAlignment="1">
      <alignment horizontal="center" vertical="center"/>
    </xf>
    <xf numFmtId="49" fontId="2" fillId="0" borderId="4" xfId="1" applyNumberFormat="1" applyFont="1" applyFill="1" applyBorder="1" applyAlignment="1">
      <alignment vertical="center"/>
    </xf>
    <xf numFmtId="176" fontId="2" fillId="0" borderId="4" xfId="1" applyNumberFormat="1" applyFont="1" applyFill="1" applyBorder="1" applyAlignment="1">
      <alignment vertical="center"/>
    </xf>
    <xf numFmtId="176" fontId="2" fillId="0" borderId="1" xfId="2" applyNumberFormat="1" applyFont="1" applyFill="1" applyBorder="1" applyAlignment="1" applyProtection="1">
      <alignment vertical="center"/>
    </xf>
    <xf numFmtId="176" fontId="4" fillId="0" borderId="1" xfId="2" applyNumberFormat="1" applyFont="1" applyFill="1" applyBorder="1" applyAlignment="1" applyProtection="1">
      <alignment vertical="center"/>
    </xf>
    <xf numFmtId="176" fontId="4" fillId="0" borderId="4" xfId="3" applyNumberFormat="1" applyFont="1" applyFill="1" applyBorder="1"/>
    <xf numFmtId="49" fontId="4" fillId="0" borderId="4" xfId="1" applyNumberFormat="1" applyFont="1" applyFill="1" applyBorder="1" applyAlignment="1">
      <alignment vertical="center"/>
    </xf>
    <xf numFmtId="176" fontId="4" fillId="0" borderId="4" xfId="1" applyNumberFormat="1" applyFont="1" applyFill="1" applyBorder="1" applyAlignment="1">
      <alignment vertical="center"/>
    </xf>
    <xf numFmtId="0" fontId="4" fillId="0" borderId="4" xfId="3" applyFont="1" applyFill="1" applyBorder="1"/>
    <xf numFmtId="0" fontId="13" fillId="0" borderId="0" xfId="3" applyNumberFormat="1" applyFont="1" applyFill="1" applyBorder="1" applyAlignment="1" applyProtection="1">
      <alignment horizontal="right" vertical="center"/>
    </xf>
    <xf numFmtId="49" fontId="4" fillId="0" borderId="4" xfId="3" applyNumberFormat="1" applyFont="1" applyFill="1" applyBorder="1"/>
    <xf numFmtId="49" fontId="4" fillId="0" borderId="4" xfId="3" applyNumberFormat="1" applyFont="1" applyFill="1" applyBorder="1" applyAlignment="1">
      <alignment horizontal="center"/>
    </xf>
    <xf numFmtId="178" fontId="1" fillId="0" borderId="0" xfId="3" applyNumberFormat="1" applyFont="1" applyFill="1"/>
    <xf numFmtId="0" fontId="1" fillId="0" borderId="0" xfId="3" applyFont="1" applyFill="1"/>
    <xf numFmtId="178" fontId="3" fillId="0" borderId="0" xfId="3" applyNumberFormat="1" applyFont="1" applyFill="1"/>
    <xf numFmtId="49" fontId="2" fillId="0" borderId="4" xfId="3" applyNumberFormat="1" applyFont="1" applyFill="1" applyBorder="1"/>
    <xf numFmtId="49" fontId="2" fillId="0" borderId="4" xfId="3" applyNumberFormat="1" applyFont="1" applyFill="1" applyBorder="1" applyAlignment="1">
      <alignment horizontal="center"/>
    </xf>
    <xf numFmtId="176" fontId="1" fillId="0" borderId="0" xfId="3" applyNumberFormat="1" applyFont="1" applyFill="1"/>
    <xf numFmtId="176" fontId="3" fillId="0" borderId="0" xfId="3" applyNumberFormat="1" applyFill="1"/>
    <xf numFmtId="49" fontId="1" fillId="0" borderId="0" xfId="3" applyNumberFormat="1" applyFont="1" applyFill="1"/>
    <xf numFmtId="0" fontId="3" fillId="0" borderId="0" xfId="2" applyFont="1" applyFill="1" applyBorder="1" applyAlignment="1" applyProtection="1">
      <alignment vertical="top"/>
    </xf>
    <xf numFmtId="49" fontId="8" fillId="0" borderId="1" xfId="2" applyNumberFormat="1" applyFont="1" applyFill="1" applyBorder="1" applyAlignment="1" applyProtection="1">
      <alignment horizontal="center" vertical="center"/>
    </xf>
    <xf numFmtId="0" fontId="8" fillId="0" borderId="6" xfId="2" applyFont="1" applyFill="1" applyBorder="1" applyAlignment="1" applyProtection="1">
      <alignment horizontal="center" vertical="center"/>
    </xf>
    <xf numFmtId="0" fontId="8" fillId="0" borderId="12" xfId="2" applyFont="1" applyFill="1" applyBorder="1" applyAlignment="1" applyProtection="1">
      <alignment horizontal="center" vertical="center"/>
    </xf>
    <xf numFmtId="49" fontId="8" fillId="0" borderId="6" xfId="2" applyNumberFormat="1" applyFont="1" applyFill="1" applyBorder="1" applyAlignment="1" applyProtection="1">
      <alignment horizontal="center" vertical="center"/>
      <protection locked="0"/>
    </xf>
    <xf numFmtId="49" fontId="8" fillId="0" borderId="12" xfId="2" applyNumberFormat="1" applyFont="1" applyFill="1" applyBorder="1" applyAlignment="1" applyProtection="1">
      <alignment horizontal="center" vertical="center"/>
      <protection locked="0"/>
    </xf>
    <xf numFmtId="0" fontId="3" fillId="0" borderId="12" xfId="2" applyFont="1" applyFill="1" applyBorder="1" applyAlignment="1" applyProtection="1">
      <alignment horizontal="center"/>
    </xf>
    <xf numFmtId="4" fontId="5" fillId="0" borderId="1" xfId="2" applyNumberFormat="1" applyFont="1" applyFill="1" applyBorder="1" applyAlignment="1" applyProtection="1">
      <alignment vertical="center"/>
    </xf>
    <xf numFmtId="4" fontId="9" fillId="0" borderId="1" xfId="2" applyNumberFormat="1" applyFont="1" applyFill="1" applyBorder="1" applyAlignment="1" applyProtection="1">
      <alignment vertical="center"/>
      <protection locked="0"/>
    </xf>
    <xf numFmtId="4" fontId="9" fillId="0" borderId="1" xfId="2" applyNumberFormat="1" applyFont="1" applyFill="1" applyBorder="1" applyAlignment="1" applyProtection="1">
      <alignment vertical="center"/>
    </xf>
    <xf numFmtId="0" fontId="28" fillId="0" borderId="0" xfId="2" applyFont="1" applyFill="1" applyBorder="1" applyAlignment="1" applyProtection="1">
      <alignment horizontal="center" vertical="center"/>
    </xf>
    <xf numFmtId="0" fontId="5" fillId="0" borderId="6" xfId="2" applyFont="1" applyFill="1" applyBorder="1" applyAlignment="1" applyProtection="1">
      <alignment horizontal="left" vertical="center"/>
    </xf>
    <xf numFmtId="176" fontId="5" fillId="0" borderId="12" xfId="2" applyNumberFormat="1" applyFont="1" applyFill="1" applyBorder="1" applyAlignment="1" applyProtection="1">
      <alignment horizontal="right" vertical="center" wrapText="1"/>
    </xf>
    <xf numFmtId="0" fontId="5" fillId="0" borderId="1" xfId="2" applyFont="1" applyFill="1" applyBorder="1" applyAlignment="1" applyProtection="1">
      <alignment horizontal="left" vertical="center"/>
      <protection locked="0"/>
    </xf>
    <xf numFmtId="0" fontId="5" fillId="0" borderId="6" xfId="2" applyFont="1" applyFill="1" applyBorder="1" applyAlignment="1" applyProtection="1">
      <alignment vertical="center" wrapText="1"/>
      <protection locked="0"/>
    </xf>
    <xf numFmtId="176" fontId="5" fillId="0" borderId="1" xfId="2" applyNumberFormat="1" applyFont="1" applyFill="1" applyBorder="1" applyAlignment="1" applyProtection="1">
      <alignment horizontal="right" vertical="center"/>
      <protection locked="0"/>
    </xf>
    <xf numFmtId="176" fontId="5" fillId="0" borderId="12" xfId="2" applyNumberFormat="1" applyFont="1" applyFill="1" applyBorder="1" applyAlignment="1" applyProtection="1">
      <alignment horizontal="right" vertical="center"/>
      <protection locked="0"/>
    </xf>
    <xf numFmtId="4" fontId="5" fillId="0" borderId="12" xfId="2" applyNumberFormat="1" applyFont="1" applyFill="1" applyBorder="1" applyAlignment="1" applyProtection="1">
      <alignment horizontal="right" vertical="center"/>
      <protection locked="0"/>
    </xf>
    <xf numFmtId="0" fontId="4" fillId="0" borderId="1" xfId="2" applyFont="1" applyFill="1" applyBorder="1" applyAlignment="1" applyProtection="1">
      <alignment vertical="center"/>
    </xf>
    <xf numFmtId="4" fontId="5" fillId="0" borderId="1" xfId="2" applyNumberFormat="1" applyFont="1" applyFill="1" applyBorder="1" applyAlignment="1" applyProtection="1">
      <alignment horizontal="right" vertical="center"/>
      <protection locked="0"/>
    </xf>
    <xf numFmtId="0" fontId="9" fillId="0" borderId="1" xfId="2" applyFont="1" applyFill="1" applyBorder="1" applyAlignment="1" applyProtection="1">
      <alignment horizontal="center" vertical="center"/>
    </xf>
    <xf numFmtId="0" fontId="9" fillId="0" borderId="1" xfId="2" applyFont="1" applyFill="1" applyBorder="1" applyAlignment="1" applyProtection="1">
      <alignment vertical="center"/>
    </xf>
    <xf numFmtId="0" fontId="5" fillId="0" borderId="1" xfId="2" applyFont="1" applyFill="1" applyBorder="1" applyAlignment="1" applyProtection="1">
      <alignment horizontal="left" vertical="center"/>
    </xf>
    <xf numFmtId="0" fontId="9" fillId="0" borderId="1" xfId="2" applyFont="1" applyFill="1" applyBorder="1" applyAlignment="1" applyProtection="1">
      <alignment horizontal="right" vertical="center"/>
    </xf>
    <xf numFmtId="0" fontId="9" fillId="0" borderId="1" xfId="2" applyFont="1" applyFill="1" applyBorder="1" applyAlignment="1" applyProtection="1">
      <alignment horizontal="center" vertical="center"/>
      <protection locked="0"/>
    </xf>
    <xf numFmtId="4" fontId="9" fillId="0" borderId="1" xfId="2" applyNumberFormat="1" applyFont="1" applyFill="1" applyBorder="1" applyAlignment="1" applyProtection="1">
      <alignment horizontal="right" vertical="center"/>
    </xf>
    <xf numFmtId="0" fontId="8" fillId="0" borderId="1" xfId="2" applyFont="1" applyFill="1" applyBorder="1" applyAlignment="1" applyProtection="1">
      <alignment horizontal="center" vertical="center"/>
    </xf>
    <xf numFmtId="0" fontId="5" fillId="0" borderId="1" xfId="2" applyFont="1" applyFill="1" applyBorder="1" applyAlignment="1" applyProtection="1">
      <alignment vertical="center"/>
    </xf>
    <xf numFmtId="176" fontId="5" fillId="0" borderId="1" xfId="2" applyNumberFormat="1" applyFont="1" applyFill="1" applyBorder="1" applyAlignment="1" applyProtection="1">
      <alignment horizontal="center" vertical="center"/>
    </xf>
    <xf numFmtId="176" fontId="5" fillId="0" borderId="1" xfId="2" applyNumberFormat="1" applyFont="1" applyFill="1" applyBorder="1" applyAlignment="1" applyProtection="1">
      <alignment vertical="center"/>
    </xf>
    <xf numFmtId="176" fontId="5" fillId="0" borderId="1" xfId="2" applyNumberFormat="1" applyFont="1" applyFill="1" applyBorder="1" applyAlignment="1" applyProtection="1">
      <alignment vertical="center"/>
      <protection locked="0"/>
    </xf>
    <xf numFmtId="176" fontId="9" fillId="0" borderId="1" xfId="2" applyNumberFormat="1" applyFont="1" applyFill="1" applyBorder="1" applyAlignment="1" applyProtection="1">
      <alignment horizontal="center" vertical="center"/>
    </xf>
    <xf numFmtId="176" fontId="9" fillId="0" borderId="1" xfId="2" applyNumberFormat="1" applyFont="1" applyFill="1" applyBorder="1" applyAlignment="1" applyProtection="1">
      <alignment vertical="center"/>
      <protection locked="0"/>
    </xf>
    <xf numFmtId="176" fontId="9" fillId="0" borderId="1" xfId="2" applyNumberFormat="1" applyFont="1" applyFill="1" applyBorder="1" applyAlignment="1" applyProtection="1">
      <alignment vertical="center"/>
    </xf>
    <xf numFmtId="0" fontId="3" fillId="0" borderId="12" xfId="2" applyFont="1" applyFill="1" applyBorder="1" applyAlignment="1" applyProtection="1">
      <alignment horizontal="center" vertical="center" wrapText="1"/>
    </xf>
    <xf numFmtId="0" fontId="13" fillId="0" borderId="3" xfId="2" applyFont="1" applyFill="1" applyBorder="1" applyAlignment="1" applyProtection="1">
      <alignment horizontal="center" vertical="center"/>
    </xf>
    <xf numFmtId="0" fontId="13" fillId="0" borderId="1" xfId="2" applyFont="1" applyFill="1" applyBorder="1" applyAlignment="1" applyProtection="1">
      <alignment horizontal="center" vertical="center"/>
    </xf>
    <xf numFmtId="0" fontId="9" fillId="0" borderId="1" xfId="2" applyFont="1" applyFill="1" applyBorder="1" applyAlignment="1" applyProtection="1">
      <alignment horizontal="right" vertical="center"/>
      <protection locked="0"/>
    </xf>
    <xf numFmtId="0" fontId="13" fillId="0" borderId="0" xfId="2" applyFont="1" applyFill="1" applyBorder="1" applyAlignment="1" applyProtection="1">
      <protection locked="0"/>
    </xf>
    <xf numFmtId="0" fontId="3" fillId="2" borderId="12" xfId="2" applyFont="1" applyFill="1" applyBorder="1" applyAlignment="1" applyProtection="1">
      <alignment horizontal="center" vertical="center" wrapText="1"/>
      <protection locked="0"/>
    </xf>
    <xf numFmtId="0" fontId="13" fillId="0" borderId="1" xfId="2" applyFont="1" applyFill="1" applyBorder="1" applyAlignment="1" applyProtection="1">
      <alignment horizontal="center" vertical="center"/>
      <protection locked="0"/>
    </xf>
    <xf numFmtId="0" fontId="9" fillId="0" borderId="1" xfId="2" applyFont="1" applyFill="1" applyBorder="1" applyAlignment="1" applyProtection="1">
      <alignment vertical="center"/>
      <protection locked="0"/>
    </xf>
    <xf numFmtId="0" fontId="30" fillId="0" borderId="0" xfId="2" applyFont="1" applyFill="1" applyBorder="1" applyAlignment="1" applyProtection="1">
      <alignment vertical="top"/>
      <protection locked="0"/>
    </xf>
    <xf numFmtId="0" fontId="5" fillId="0" borderId="0" xfId="2" applyFont="1" applyFill="1" applyBorder="1" applyAlignment="1" applyProtection="1">
      <alignment horizontal="right"/>
    </xf>
    <xf numFmtId="0" fontId="8" fillId="0" borderId="0" xfId="2" applyFont="1" applyFill="1" applyBorder="1" applyAlignment="1" applyProtection="1">
      <alignment horizontal="right" vertical="center"/>
    </xf>
    <xf numFmtId="0" fontId="5" fillId="0" borderId="9" xfId="2" applyFont="1" applyFill="1" applyBorder="1" applyAlignment="1" applyProtection="1">
      <alignment horizontal="left" vertical="center" wrapText="1"/>
      <protection locked="0"/>
    </xf>
    <xf numFmtId="4" fontId="5" fillId="0" borderId="9" xfId="2" applyNumberFormat="1" applyFont="1" applyFill="1" applyBorder="1" applyAlignment="1" applyProtection="1">
      <alignment horizontal="right" vertical="center"/>
      <protection locked="0"/>
    </xf>
    <xf numFmtId="4" fontId="5" fillId="0" borderId="12" xfId="2" applyNumberFormat="1" applyFont="1" applyFill="1" applyBorder="1" applyAlignment="1" applyProtection="1">
      <alignment horizontal="right" vertical="center"/>
    </xf>
    <xf numFmtId="0" fontId="5" fillId="0" borderId="12" xfId="2" applyFont="1" applyFill="1" applyBorder="1" applyAlignment="1" applyProtection="1">
      <alignment horizontal="left" vertical="center" wrapText="1"/>
      <protection locked="0"/>
    </xf>
    <xf numFmtId="0" fontId="4" fillId="0" borderId="6" xfId="2" applyFont="1" applyFill="1" applyBorder="1" applyAlignment="1" applyProtection="1"/>
    <xf numFmtId="0" fontId="4" fillId="0" borderId="12" xfId="2" applyFont="1" applyFill="1" applyBorder="1" applyAlignment="1" applyProtection="1"/>
    <xf numFmtId="0" fontId="9" fillId="0" borderId="6" xfId="2" applyFont="1" applyFill="1" applyBorder="1" applyAlignment="1" applyProtection="1">
      <alignment horizontal="center" vertical="center"/>
    </xf>
    <xf numFmtId="4" fontId="9" fillId="0" borderId="12" xfId="2" applyNumberFormat="1" applyFont="1" applyFill="1" applyBorder="1" applyAlignment="1" applyProtection="1">
      <alignment horizontal="right" vertical="center"/>
      <protection locked="0"/>
    </xf>
    <xf numFmtId="0" fontId="9" fillId="0" borderId="12" xfId="2" applyFont="1" applyFill="1" applyBorder="1" applyAlignment="1" applyProtection="1">
      <alignment horizontal="center" vertical="center"/>
    </xf>
    <xf numFmtId="0" fontId="5" fillId="0" borderId="12" xfId="2" applyFont="1" applyFill="1" applyBorder="1" applyAlignment="1" applyProtection="1">
      <alignment horizontal="left" vertical="center"/>
    </xf>
    <xf numFmtId="0" fontId="9" fillId="0" borderId="6"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vertical="center"/>
    </xf>
    <xf numFmtId="0" fontId="17" fillId="0" borderId="0" xfId="2" applyFont="1" applyFill="1" applyBorder="1" applyAlignment="1" applyProtection="1">
      <alignment horizontal="center" vertical="top"/>
    </xf>
    <xf numFmtId="0" fontId="8" fillId="0" borderId="0" xfId="2" applyFont="1" applyFill="1" applyBorder="1" applyAlignment="1" applyProtection="1">
      <alignment horizontal="left" vertical="center"/>
    </xf>
    <xf numFmtId="0" fontId="28" fillId="0" borderId="0" xfId="2" applyFont="1" applyFill="1" applyBorder="1" applyAlignment="1" applyProtection="1">
      <alignment horizontal="center" vertical="center"/>
    </xf>
    <xf numFmtId="0" fontId="8" fillId="0" borderId="3" xfId="2" applyFont="1" applyFill="1" applyBorder="1" applyAlignment="1" applyProtection="1">
      <alignment horizontal="center" vertical="center"/>
    </xf>
    <xf numFmtId="0" fontId="8" fillId="0" borderId="9" xfId="2" applyFont="1" applyFill="1" applyBorder="1" applyAlignment="1" applyProtection="1">
      <alignment horizontal="center" vertical="center"/>
    </xf>
    <xf numFmtId="0" fontId="8" fillId="0" borderId="2" xfId="2" applyFont="1" applyFill="1" applyBorder="1" applyAlignment="1" applyProtection="1">
      <alignment horizontal="center" vertical="center"/>
    </xf>
    <xf numFmtId="0" fontId="8" fillId="0" borderId="6" xfId="2" applyFont="1" applyFill="1" applyBorder="1" applyAlignment="1" applyProtection="1">
      <alignment horizontal="center" vertical="center"/>
    </xf>
    <xf numFmtId="0" fontId="13" fillId="0" borderId="0" xfId="2" applyFont="1" applyFill="1" applyBorder="1" applyAlignment="1" applyProtection="1">
      <alignment horizontal="right" vertical="center"/>
      <protection locked="0"/>
    </xf>
    <xf numFmtId="0" fontId="29" fillId="0" borderId="0" xfId="2" applyFont="1" applyFill="1" applyBorder="1" applyAlignment="1" applyProtection="1">
      <alignment horizontal="center" vertical="center"/>
      <protection locked="0"/>
    </xf>
    <xf numFmtId="0" fontId="29" fillId="0" borderId="0" xfId="2" applyFont="1" applyFill="1" applyBorder="1" applyAlignment="1" applyProtection="1">
      <alignment horizontal="center" vertical="center"/>
    </xf>
    <xf numFmtId="0" fontId="8" fillId="0" borderId="0" xfId="2" applyFont="1" applyFill="1" applyBorder="1" applyAlignment="1" applyProtection="1"/>
    <xf numFmtId="0" fontId="8" fillId="0" borderId="0" xfId="2" applyFont="1" applyFill="1" applyBorder="1" applyAlignment="1" applyProtection="1">
      <alignment horizontal="right"/>
      <protection locked="0"/>
    </xf>
    <xf numFmtId="0" fontId="3" fillId="0" borderId="7" xfId="2"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wrapText="1"/>
    </xf>
    <xf numFmtId="0" fontId="3" fillId="0" borderId="9" xfId="2" applyFont="1" applyFill="1" applyBorder="1" applyAlignment="1" applyProtection="1">
      <alignment horizontal="center" vertical="center" wrapText="1"/>
    </xf>
    <xf numFmtId="0" fontId="3" fillId="2" borderId="9" xfId="2" applyFont="1" applyFill="1" applyBorder="1" applyAlignment="1" applyProtection="1">
      <alignment horizontal="center" vertical="center" wrapText="1"/>
      <protection locked="0"/>
    </xf>
    <xf numFmtId="0" fontId="3" fillId="0" borderId="2" xfId="2" applyFont="1" applyFill="1" applyBorder="1" applyAlignment="1" applyProtection="1">
      <alignment horizontal="center" vertical="center" wrapText="1"/>
      <protection locked="0"/>
    </xf>
    <xf numFmtId="0" fontId="3" fillId="0" borderId="6" xfId="2" applyFont="1" applyFill="1" applyBorder="1" applyAlignment="1" applyProtection="1">
      <alignment horizontal="center" vertical="center" wrapText="1"/>
    </xf>
    <xf numFmtId="0" fontId="3" fillId="0" borderId="10" xfId="2" applyFont="1" applyFill="1" applyBorder="1" applyAlignment="1" applyProtection="1">
      <alignment horizontal="center" vertical="center" wrapText="1"/>
      <protection locked="0"/>
    </xf>
    <xf numFmtId="0" fontId="3" fillId="0" borderId="12" xfId="2" applyFont="1" applyFill="1" applyBorder="1" applyAlignment="1" applyProtection="1">
      <alignment horizontal="center" vertical="center" wrapText="1"/>
    </xf>
    <xf numFmtId="0" fontId="17" fillId="0" borderId="0" xfId="2" applyFont="1" applyFill="1" applyAlignment="1" applyProtection="1">
      <alignment horizontal="center" vertical="center"/>
    </xf>
    <xf numFmtId="0" fontId="8" fillId="0" borderId="0" xfId="2" applyFont="1" applyFill="1" applyBorder="1" applyAlignment="1" applyProtection="1">
      <alignment horizontal="left" vertical="center" wrapText="1"/>
      <protection locked="0"/>
    </xf>
    <xf numFmtId="0" fontId="8" fillId="0" borderId="0" xfId="2" applyFont="1" applyFill="1" applyBorder="1" applyAlignment="1" applyProtection="1">
      <alignment horizontal="left" vertical="center" wrapText="1"/>
    </xf>
    <xf numFmtId="0" fontId="8" fillId="0" borderId="0" xfId="2" applyFont="1" applyFill="1" applyBorder="1" applyAlignment="1" applyProtection="1">
      <alignment wrapText="1"/>
    </xf>
    <xf numFmtId="0" fontId="5" fillId="0" borderId="3" xfId="2" applyFont="1" applyFill="1" applyBorder="1" applyAlignment="1" applyProtection="1">
      <alignment horizontal="center" vertical="center"/>
    </xf>
    <xf numFmtId="0" fontId="5" fillId="0" borderId="9" xfId="2" applyFont="1" applyFill="1" applyBorder="1" applyAlignment="1" applyProtection="1">
      <alignment horizontal="center" vertical="center"/>
    </xf>
    <xf numFmtId="0" fontId="5" fillId="0" borderId="7" xfId="2" applyFont="1" applyFill="1" applyBorder="1" applyAlignment="1" applyProtection="1">
      <alignment horizontal="center" vertical="center"/>
    </xf>
    <xf numFmtId="0" fontId="5" fillId="0" borderId="3" xfId="2" applyFont="1" applyFill="1" applyBorder="1" applyAlignment="1" applyProtection="1">
      <alignment horizontal="center" vertical="center" wrapText="1"/>
    </xf>
    <xf numFmtId="0" fontId="5" fillId="0" borderId="7"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2" fillId="0" borderId="3" xfId="2" applyFont="1" applyFill="1" applyBorder="1" applyAlignment="1" applyProtection="1">
      <alignment horizontal="center" vertical="center" wrapText="1"/>
      <protection locked="0"/>
    </xf>
    <xf numFmtId="0" fontId="2" fillId="0" borderId="9" xfId="2" applyFont="1" applyFill="1" applyBorder="1" applyAlignment="1" applyProtection="1">
      <alignment horizontal="center" vertical="center" wrapText="1"/>
    </xf>
    <xf numFmtId="0" fontId="5" fillId="0" borderId="2"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xf>
    <xf numFmtId="0" fontId="5" fillId="0" borderId="2" xfId="2" applyFont="1" applyFill="1" applyBorder="1" applyAlignment="1" applyProtection="1">
      <alignment horizontal="center" vertical="center"/>
    </xf>
    <xf numFmtId="0" fontId="5" fillId="0" borderId="6" xfId="2" applyFont="1" applyFill="1" applyBorder="1" applyAlignment="1" applyProtection="1">
      <alignment horizontal="center" vertical="center"/>
    </xf>
    <xf numFmtId="0" fontId="27" fillId="0" borderId="0" xfId="2" applyFont="1" applyFill="1" applyBorder="1" applyAlignment="1" applyProtection="1">
      <alignment horizontal="center" vertical="center"/>
    </xf>
    <xf numFmtId="0" fontId="8" fillId="0" borderId="0" xfId="2" applyFont="1" applyFill="1" applyBorder="1" applyAlignment="1" applyProtection="1">
      <alignment horizontal="left" vertical="center"/>
      <protection locked="0"/>
    </xf>
    <xf numFmtId="0" fontId="8" fillId="0" borderId="2" xfId="2" applyFont="1" applyFill="1" applyBorder="1" applyAlignment="1" applyProtection="1">
      <alignment horizontal="center" vertical="center"/>
      <protection locked="0"/>
    </xf>
    <xf numFmtId="0" fontId="8" fillId="0" borderId="6" xfId="2" applyFont="1" applyFill="1" applyBorder="1" applyAlignment="1" applyProtection="1">
      <alignment horizontal="center" vertical="center" wrapText="1"/>
    </xf>
    <xf numFmtId="49" fontId="1" fillId="0" borderId="0" xfId="2" applyNumberFormat="1" applyFont="1" applyFill="1" applyBorder="1" applyAlignment="1" applyProtection="1"/>
    <xf numFmtId="49" fontId="8" fillId="0" borderId="3" xfId="2" applyNumberFormat="1" applyFont="1" applyFill="1" applyBorder="1" applyAlignment="1" applyProtection="1">
      <alignment horizontal="center" vertical="center" wrapText="1"/>
    </xf>
    <xf numFmtId="49" fontId="8" fillId="0" borderId="9" xfId="2" applyNumberFormat="1" applyFont="1" applyFill="1" applyBorder="1" applyAlignment="1" applyProtection="1">
      <alignment horizontal="center" vertical="center" wrapText="1"/>
    </xf>
    <xf numFmtId="0" fontId="8" fillId="0" borderId="7" xfId="2" applyFont="1" applyFill="1" applyBorder="1" applyAlignment="1" applyProtection="1">
      <alignment horizontal="center" vertical="center"/>
    </xf>
    <xf numFmtId="0" fontId="28" fillId="0" borderId="3" xfId="2" applyFont="1" applyFill="1" applyBorder="1" applyAlignment="1" applyProtection="1">
      <alignment horizontal="center" vertical="center"/>
    </xf>
    <xf numFmtId="0" fontId="28" fillId="0" borderId="9" xfId="2" applyFont="1" applyFill="1" applyBorder="1" applyAlignment="1" applyProtection="1">
      <alignment horizontal="center" vertical="center"/>
    </xf>
    <xf numFmtId="0" fontId="3" fillId="0" borderId="6" xfId="2" applyFont="1" applyFill="1" applyBorder="1" applyAlignment="1" applyProtection="1"/>
    <xf numFmtId="0" fontId="8" fillId="0" borderId="10" xfId="2" applyFont="1" applyFill="1" applyBorder="1" applyAlignment="1" applyProtection="1">
      <alignment horizontal="center" vertical="center"/>
    </xf>
    <xf numFmtId="0" fontId="8" fillId="0" borderId="12" xfId="2" applyFont="1" applyFill="1" applyBorder="1" applyAlignment="1" applyProtection="1">
      <alignment horizontal="center" vertical="center"/>
    </xf>
    <xf numFmtId="0" fontId="9" fillId="0" borderId="4" xfId="3" applyNumberFormat="1" applyFont="1" applyFill="1" applyBorder="1" applyAlignment="1" applyProtection="1">
      <alignment horizontal="center" vertical="center"/>
    </xf>
    <xf numFmtId="0" fontId="5" fillId="0" borderId="15" xfId="3" applyNumberFormat="1" applyFont="1" applyFill="1" applyBorder="1" applyAlignment="1" applyProtection="1">
      <alignment horizontal="center" vertical="center"/>
    </xf>
    <xf numFmtId="0" fontId="5" fillId="0" borderId="22" xfId="3" applyNumberFormat="1" applyFont="1" applyFill="1" applyBorder="1" applyAlignment="1" applyProtection="1">
      <alignment horizontal="center" vertical="center"/>
    </xf>
    <xf numFmtId="0" fontId="5" fillId="0" borderId="23" xfId="3" applyNumberFormat="1" applyFont="1" applyFill="1" applyBorder="1" applyAlignment="1" applyProtection="1">
      <alignment horizontal="center" vertical="center"/>
    </xf>
    <xf numFmtId="49" fontId="5" fillId="0" borderId="4" xfId="3" applyNumberFormat="1" applyFont="1" applyFill="1" applyBorder="1" applyAlignment="1" applyProtection="1">
      <alignment horizontal="center" vertical="center" wrapText="1"/>
    </xf>
    <xf numFmtId="0" fontId="1" fillId="0" borderId="0" xfId="2" applyFont="1" applyFill="1" applyBorder="1" applyAlignment="1" applyProtection="1">
      <alignment horizontal="center" wrapText="1"/>
    </xf>
    <xf numFmtId="0" fontId="4" fillId="0" borderId="2" xfId="2" applyFont="1" applyFill="1" applyBorder="1" applyAlignment="1" applyProtection="1">
      <alignment horizontal="center" vertical="center" wrapText="1"/>
    </xf>
    <xf numFmtId="0" fontId="5" fillId="0" borderId="17"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0" fontId="21" fillId="0" borderId="4" xfId="2" applyFont="1" applyFill="1" applyBorder="1" applyAlignment="1" applyProtection="1">
      <alignment horizontal="center" vertical="center"/>
    </xf>
    <xf numFmtId="49" fontId="5" fillId="0" borderId="2" xfId="2" applyNumberFormat="1" applyFont="1" applyFill="1" applyBorder="1" applyAlignment="1" applyProtection="1">
      <alignment horizontal="center" vertical="center" wrapText="1"/>
    </xf>
    <xf numFmtId="49" fontId="5" fillId="0" borderId="5" xfId="2" applyNumberFormat="1" applyFont="1" applyFill="1" applyBorder="1" applyAlignment="1" applyProtection="1">
      <alignment horizontal="center" vertical="center" wrapText="1"/>
    </xf>
    <xf numFmtId="49" fontId="5" fillId="0" borderId="6" xfId="2" applyNumberFormat="1" applyFont="1" applyFill="1" applyBorder="1" applyAlignment="1" applyProtection="1">
      <alignment horizontal="center" vertical="center" wrapText="1"/>
    </xf>
    <xf numFmtId="0" fontId="4" fillId="0" borderId="8"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5" fillId="0" borderId="18" xfId="2"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wrapText="1"/>
    </xf>
    <xf numFmtId="0" fontId="4" fillId="0" borderId="4" xfId="2" applyFont="1" applyFill="1" applyBorder="1" applyAlignment="1" applyProtection="1">
      <alignment horizontal="center" vertical="center" wrapText="1"/>
    </xf>
    <xf numFmtId="0" fontId="5" fillId="0" borderId="19" xfId="2" applyFont="1" applyFill="1" applyBorder="1" applyAlignment="1" applyProtection="1">
      <alignment horizontal="center" vertical="center" wrapText="1"/>
    </xf>
    <xf numFmtId="0" fontId="5" fillId="0" borderId="20" xfId="2" applyFont="1" applyFill="1" applyBorder="1" applyAlignment="1" applyProtection="1">
      <alignment horizontal="center" vertical="center" wrapText="1"/>
    </xf>
    <xf numFmtId="0" fontId="5" fillId="0" borderId="21" xfId="2" applyFont="1" applyFill="1" applyBorder="1" applyAlignment="1" applyProtection="1">
      <alignment horizontal="center" vertical="center" wrapText="1"/>
    </xf>
    <xf numFmtId="0" fontId="4" fillId="0" borderId="10" xfId="2" applyFont="1" applyFill="1" applyBorder="1" applyAlignment="1" applyProtection="1">
      <alignment horizontal="center" vertical="center" wrapText="1"/>
    </xf>
    <xf numFmtId="0" fontId="4" fillId="0" borderId="11"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5" fillId="0" borderId="12" xfId="2" applyFont="1" applyFill="1" applyBorder="1" applyAlignment="1" applyProtection="1">
      <alignment horizontal="center" vertical="center" wrapText="1"/>
    </xf>
    <xf numFmtId="0" fontId="4" fillId="0" borderId="3" xfId="2" applyFont="1" applyFill="1" applyBorder="1" applyAlignment="1" applyProtection="1">
      <alignment horizontal="center" vertical="center"/>
    </xf>
    <xf numFmtId="0" fontId="4" fillId="0" borderId="7" xfId="2" applyFont="1" applyFill="1" applyBorder="1" applyAlignment="1" applyProtection="1">
      <alignment horizontal="center" vertical="center"/>
    </xf>
    <xf numFmtId="0" fontId="4" fillId="0" borderId="9" xfId="2" applyFont="1" applyFill="1" applyBorder="1" applyAlignment="1" applyProtection="1">
      <alignment horizontal="center" vertical="center"/>
    </xf>
    <xf numFmtId="0" fontId="5" fillId="0" borderId="2" xfId="2" applyFont="1" applyFill="1" applyBorder="1" applyAlignment="1" applyProtection="1">
      <alignment horizontal="center" vertical="center" wrapText="1"/>
      <protection locked="0"/>
    </xf>
    <xf numFmtId="0" fontId="5" fillId="0" borderId="5" xfId="2" applyFont="1" applyFill="1" applyBorder="1" applyAlignment="1" applyProtection="1">
      <alignment horizontal="center" vertical="center" wrapText="1"/>
      <protection locked="0"/>
    </xf>
    <xf numFmtId="0" fontId="5" fillId="0" borderId="18" xfId="2" applyFont="1" applyFill="1" applyBorder="1" applyAlignment="1" applyProtection="1">
      <alignment horizontal="center" vertical="center" wrapText="1"/>
      <protection locked="0"/>
    </xf>
    <xf numFmtId="0" fontId="5" fillId="0" borderId="14" xfId="2" applyFont="1" applyFill="1" applyBorder="1" applyAlignment="1" applyProtection="1">
      <alignment horizontal="center" vertical="center" wrapText="1"/>
      <protection locked="0"/>
    </xf>
    <xf numFmtId="0" fontId="2" fillId="0" borderId="7" xfId="2" applyFont="1" applyFill="1" applyBorder="1" applyAlignment="1" applyProtection="1">
      <alignment horizontal="center" vertical="center" wrapText="1"/>
      <protection locked="0"/>
    </xf>
    <xf numFmtId="0" fontId="2" fillId="0" borderId="7" xfId="2" applyFont="1" applyFill="1" applyBorder="1" applyAlignment="1" applyProtection="1">
      <alignment horizontal="left" vertical="center"/>
    </xf>
    <xf numFmtId="0" fontId="2" fillId="0" borderId="9" xfId="2" applyFont="1" applyFill="1" applyBorder="1" applyAlignment="1" applyProtection="1">
      <alignment horizontal="left" vertical="center"/>
    </xf>
    <xf numFmtId="0" fontId="5" fillId="0" borderId="6" xfId="2" applyFont="1" applyFill="1" applyBorder="1" applyAlignment="1" applyProtection="1">
      <alignment horizontal="center" vertical="center" wrapText="1"/>
      <protection locked="0"/>
    </xf>
    <xf numFmtId="0" fontId="4" fillId="0" borderId="12"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0" borderId="6" xfId="2" applyFont="1" applyFill="1" applyBorder="1" applyAlignment="1" applyProtection="1">
      <alignment horizontal="center" vertical="center" wrapText="1"/>
    </xf>
    <xf numFmtId="0" fontId="4" fillId="0" borderId="8" xfId="2" applyFont="1" applyFill="1" applyBorder="1" applyAlignment="1" applyProtection="1">
      <alignment horizontal="center" vertical="center"/>
    </xf>
    <xf numFmtId="0" fontId="4" fillId="0" borderId="17" xfId="2" applyFont="1" applyFill="1" applyBorder="1" applyAlignment="1" applyProtection="1">
      <alignment horizontal="center" vertical="center"/>
    </xf>
    <xf numFmtId="0" fontId="4" fillId="0" borderId="10" xfId="2" applyFont="1" applyFill="1" applyBorder="1" applyAlignment="1" applyProtection="1">
      <alignment horizontal="center" vertical="center"/>
    </xf>
    <xf numFmtId="0" fontId="5" fillId="0" borderId="5" xfId="2" applyFont="1" applyFill="1" applyBorder="1" applyAlignment="1" applyProtection="1">
      <alignment horizontal="center" vertical="center" wrapText="1"/>
    </xf>
    <xf numFmtId="0" fontId="5" fillId="0" borderId="2" xfId="2" applyFont="1" applyFill="1" applyBorder="1" applyAlignment="1" applyProtection="1">
      <alignment vertical="center" wrapText="1"/>
    </xf>
    <xf numFmtId="0" fontId="4" fillId="0" borderId="5" xfId="2" applyFont="1" applyFill="1" applyBorder="1" applyAlignment="1" applyProtection="1">
      <alignment vertical="center"/>
    </xf>
    <xf numFmtId="0" fontId="4" fillId="0" borderId="6" xfId="2" applyFont="1" applyFill="1" applyBorder="1" applyAlignment="1" applyProtection="1">
      <alignment vertical="center"/>
    </xf>
    <xf numFmtId="0" fontId="24" fillId="0" borderId="0" xfId="2" applyFont="1" applyFill="1" applyBorder="1" applyAlignment="1" applyProtection="1">
      <alignment horizontal="center" vertical="center"/>
    </xf>
    <xf numFmtId="0" fontId="24" fillId="0" borderId="0" xfId="2" applyFont="1" applyFill="1" applyBorder="1" applyAlignment="1" applyProtection="1">
      <alignment horizontal="center" vertical="center"/>
      <protection locked="0"/>
    </xf>
    <xf numFmtId="0" fontId="1" fillId="0" borderId="0" xfId="2" applyFont="1" applyFill="1" applyBorder="1" applyAlignment="1" applyProtection="1">
      <alignment vertical="center"/>
    </xf>
    <xf numFmtId="0" fontId="1" fillId="0" borderId="0" xfId="2" applyFont="1" applyFill="1" applyBorder="1" applyAlignment="1" applyProtection="1">
      <alignment vertical="top"/>
      <protection locked="0"/>
    </xf>
    <xf numFmtId="0" fontId="22" fillId="0" borderId="0" xfId="2" applyFont="1" applyFill="1" applyBorder="1" applyAlignment="1" applyProtection="1">
      <alignment horizontal="right"/>
    </xf>
    <xf numFmtId="0" fontId="8" fillId="0" borderId="0" xfId="2" applyFont="1" applyFill="1" applyBorder="1" applyAlignment="1" applyProtection="1">
      <alignment horizontal="right"/>
    </xf>
    <xf numFmtId="0" fontId="5" fillId="0" borderId="5" xfId="2"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7" xfId="2" applyFont="1" applyFill="1" applyBorder="1" applyAlignment="1" applyProtection="1">
      <alignment horizontal="center" vertical="center" wrapText="1"/>
      <protection locked="0"/>
    </xf>
    <xf numFmtId="0" fontId="4" fillId="0" borderId="0" xfId="2" applyFont="1" applyFill="1" applyAlignment="1" applyProtection="1">
      <alignment horizontal="center" vertical="center" wrapText="1"/>
    </xf>
    <xf numFmtId="0" fontId="5" fillId="0" borderId="13" xfId="2" applyFont="1" applyFill="1" applyBorder="1" applyAlignment="1" applyProtection="1">
      <alignment horizontal="center" vertical="center" wrapText="1"/>
    </xf>
    <xf numFmtId="0" fontId="4" fillId="0" borderId="13" xfId="2" applyFont="1" applyFill="1" applyBorder="1" applyAlignment="1" applyProtection="1">
      <alignment horizontal="center" vertical="center" wrapText="1"/>
      <protection locked="0"/>
    </xf>
    <xf numFmtId="0" fontId="5" fillId="0" borderId="10" xfId="2" applyFont="1" applyFill="1" applyBorder="1" applyAlignment="1" applyProtection="1">
      <alignment horizontal="center" vertical="center" wrapText="1"/>
    </xf>
    <xf numFmtId="0" fontId="4" fillId="0" borderId="11" xfId="2" applyFont="1" applyFill="1" applyBorder="1" applyAlignment="1" applyProtection="1">
      <alignment horizontal="center" vertical="center" wrapText="1"/>
      <protection locked="0"/>
    </xf>
    <xf numFmtId="0" fontId="5" fillId="0" borderId="12" xfId="2" applyFont="1" applyFill="1" applyBorder="1" applyAlignment="1" applyProtection="1">
      <alignment horizontal="center" vertical="center" wrapText="1"/>
      <protection locked="0"/>
    </xf>
    <xf numFmtId="0" fontId="9" fillId="0" borderId="14" xfId="2" applyFont="1" applyFill="1" applyBorder="1" applyAlignment="1" applyProtection="1">
      <alignment horizontal="center" vertical="center"/>
    </xf>
    <xf numFmtId="0" fontId="9" fillId="0" borderId="13" xfId="2" applyFont="1" applyFill="1" applyBorder="1" applyAlignment="1" applyProtection="1">
      <alignment horizontal="left" vertical="center"/>
    </xf>
    <xf numFmtId="0" fontId="9" fillId="0" borderId="12" xfId="2" applyFont="1" applyFill="1" applyBorder="1" applyAlignment="1" applyProtection="1">
      <alignment horizontal="right" vertical="center"/>
    </xf>
    <xf numFmtId="0" fontId="8" fillId="0" borderId="0" xfId="2" applyFont="1" applyFill="1" applyBorder="1" applyAlignment="1" applyProtection="1">
      <alignment horizontal="right" wrapText="1"/>
    </xf>
    <xf numFmtId="0" fontId="5" fillId="0" borderId="4" xfId="2" applyFont="1" applyFill="1" applyBorder="1" applyAlignment="1" applyProtection="1">
      <alignment horizontal="center" vertical="center" wrapText="1"/>
      <protection locked="0"/>
    </xf>
    <xf numFmtId="0" fontId="4" fillId="0" borderId="4" xfId="2" applyFont="1" applyFill="1" applyBorder="1" applyAlignment="1" applyProtection="1">
      <alignment horizontal="center" vertical="center" wrapText="1"/>
      <protection locked="0"/>
    </xf>
    <xf numFmtId="0" fontId="14" fillId="0" borderId="0" xfId="2" applyFont="1" applyFill="1" applyAlignment="1" applyProtection="1">
      <alignment horizontal="center" vertical="center"/>
    </xf>
    <xf numFmtId="0" fontId="12" fillId="0" borderId="0" xfId="2" applyFont="1" applyFill="1" applyBorder="1" applyAlignment="1" applyProtection="1">
      <alignment horizontal="center" vertical="center"/>
    </xf>
    <xf numFmtId="0" fontId="12" fillId="0" borderId="0" xfId="2"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wrapText="1"/>
    </xf>
    <xf numFmtId="0" fontId="7" fillId="0" borderId="0" xfId="2" applyFont="1" applyFill="1" applyBorder="1" applyAlignment="1" applyProtection="1">
      <alignment horizontal="center" vertical="center"/>
    </xf>
  </cellXfs>
  <cellStyles count="4">
    <cellStyle name="Normal" xfId="2"/>
    <cellStyle name="常规" xfId="0" builtinId="0"/>
    <cellStyle name="常规 2 2" xfId="1"/>
    <cellStyle name="常规 5" xfId="3"/>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51"/>
  <sheetViews>
    <sheetView topLeftCell="A3" workbookViewId="0">
      <selection activeCell="A8" sqref="A8:XFD8"/>
    </sheetView>
  </sheetViews>
  <sheetFormatPr defaultColWidth="9.1796875" defaultRowHeight="12" customHeight="1"/>
  <cols>
    <col min="1" max="1" width="39.54296875" style="31" customWidth="1"/>
    <col min="2" max="2" width="43.1796875" style="31" customWidth="1"/>
    <col min="3" max="3" width="40.453125" style="31" customWidth="1"/>
    <col min="4" max="4" width="46.1796875" style="31" customWidth="1"/>
    <col min="5" max="16384" width="9.1796875" style="25"/>
  </cols>
  <sheetData>
    <row r="1" spans="1:4" ht="12" customHeight="1">
      <c r="D1" s="234"/>
    </row>
    <row r="2" spans="1:4" s="233" customFormat="1" ht="36" customHeight="1">
      <c r="A2" s="247" t="s">
        <v>0</v>
      </c>
      <c r="B2" s="248"/>
      <c r="C2" s="248"/>
      <c r="D2" s="248"/>
    </row>
    <row r="3" spans="1:4" s="23" customFormat="1" ht="24" customHeight="1">
      <c r="A3" s="249" t="s">
        <v>1</v>
      </c>
      <c r="B3" s="250"/>
      <c r="C3" s="201"/>
      <c r="D3" s="235" t="s">
        <v>2</v>
      </c>
    </row>
    <row r="4" spans="1:4" ht="19.5" customHeight="1">
      <c r="A4" s="251" t="s">
        <v>3</v>
      </c>
      <c r="B4" s="252"/>
      <c r="C4" s="251" t="s">
        <v>4</v>
      </c>
      <c r="D4" s="252"/>
    </row>
    <row r="5" spans="1:4" ht="19.5" customHeight="1">
      <c r="A5" s="253" t="s">
        <v>5</v>
      </c>
      <c r="B5" s="253" t="s">
        <v>6</v>
      </c>
      <c r="C5" s="253" t="s">
        <v>7</v>
      </c>
      <c r="D5" s="253" t="s">
        <v>6</v>
      </c>
    </row>
    <row r="6" spans="1:4" ht="19.5" customHeight="1">
      <c r="A6" s="254"/>
      <c r="B6" s="254"/>
      <c r="C6" s="254"/>
      <c r="D6" s="254"/>
    </row>
    <row r="7" spans="1:4" s="24" customFormat="1" ht="18.75" customHeight="1">
      <c r="A7" s="213" t="s">
        <v>8</v>
      </c>
      <c r="B7" s="208">
        <v>17578.41</v>
      </c>
      <c r="C7" s="236" t="s">
        <v>9</v>
      </c>
      <c r="D7" s="237"/>
    </row>
    <row r="8" spans="1:4" s="24" customFormat="1" ht="18.75" customHeight="1">
      <c r="A8" s="202" t="s">
        <v>10</v>
      </c>
      <c r="B8" s="238"/>
      <c r="C8" s="239" t="s">
        <v>11</v>
      </c>
      <c r="D8" s="208"/>
    </row>
    <row r="9" spans="1:4" s="24" customFormat="1" ht="18.75" customHeight="1">
      <c r="A9" s="202" t="s">
        <v>12</v>
      </c>
      <c r="B9" s="238"/>
      <c r="C9" s="239" t="s">
        <v>13</v>
      </c>
      <c r="D9" s="208"/>
    </row>
    <row r="10" spans="1:4" s="24" customFormat="1" ht="18.75" customHeight="1">
      <c r="A10" s="202" t="s">
        <v>14</v>
      </c>
      <c r="B10" s="208"/>
      <c r="C10" s="239" t="s">
        <v>15</v>
      </c>
      <c r="D10" s="208">
        <v>16201.03</v>
      </c>
    </row>
    <row r="11" spans="1:4" s="24" customFormat="1" ht="18.75" customHeight="1">
      <c r="A11" s="202" t="s">
        <v>16</v>
      </c>
      <c r="B11" s="208"/>
      <c r="C11" s="239" t="s">
        <v>17</v>
      </c>
      <c r="D11" s="208"/>
    </row>
    <row r="12" spans="1:4" s="24" customFormat="1" ht="18.75" customHeight="1">
      <c r="A12" s="202" t="s">
        <v>18</v>
      </c>
      <c r="B12" s="208"/>
      <c r="C12" s="239" t="s">
        <v>19</v>
      </c>
      <c r="D12" s="208"/>
    </row>
    <row r="13" spans="1:4" s="24" customFormat="1" ht="18.75" customHeight="1">
      <c r="A13" s="202" t="s">
        <v>20</v>
      </c>
      <c r="B13" s="208"/>
      <c r="C13" s="239" t="s">
        <v>21</v>
      </c>
      <c r="D13" s="208"/>
    </row>
    <row r="14" spans="1:4" s="24" customFormat="1" ht="18.75" customHeight="1">
      <c r="A14" s="202" t="s">
        <v>22</v>
      </c>
      <c r="B14" s="208"/>
      <c r="C14" s="239" t="s">
        <v>23</v>
      </c>
      <c r="D14" s="208">
        <v>669.81</v>
      </c>
    </row>
    <row r="15" spans="1:4" s="24" customFormat="1" ht="18.75" customHeight="1">
      <c r="A15" s="202" t="s">
        <v>24</v>
      </c>
      <c r="B15" s="208"/>
      <c r="C15" s="239" t="s">
        <v>25</v>
      </c>
      <c r="D15" s="208"/>
    </row>
    <row r="16" spans="1:4" s="24" customFormat="1" ht="18.75" customHeight="1">
      <c r="A16" s="240"/>
      <c r="B16" s="241"/>
      <c r="C16" s="239" t="s">
        <v>26</v>
      </c>
      <c r="D16" s="208">
        <v>414.77</v>
      </c>
    </row>
    <row r="17" spans="1:4" s="24" customFormat="1" ht="18.75" customHeight="1">
      <c r="A17" s="240"/>
      <c r="B17" s="241"/>
      <c r="C17" s="239" t="s">
        <v>27</v>
      </c>
      <c r="D17" s="208"/>
    </row>
    <row r="18" spans="1:4" s="24" customFormat="1" ht="18.75" customHeight="1">
      <c r="A18" s="240"/>
      <c r="B18" s="241"/>
      <c r="C18" s="239" t="s">
        <v>28</v>
      </c>
      <c r="D18" s="208"/>
    </row>
    <row r="19" spans="1:4" s="24" customFormat="1" ht="18.75" customHeight="1">
      <c r="A19" s="240"/>
      <c r="B19" s="241"/>
      <c r="C19" s="239" t="s">
        <v>29</v>
      </c>
      <c r="D19" s="208"/>
    </row>
    <row r="20" spans="1:4" s="24" customFormat="1" ht="18.75" customHeight="1">
      <c r="A20" s="240"/>
      <c r="B20" s="241"/>
      <c r="C20" s="239" t="s">
        <v>30</v>
      </c>
      <c r="D20" s="208"/>
    </row>
    <row r="21" spans="1:4" s="24" customFormat="1" ht="18.75" customHeight="1">
      <c r="A21" s="240"/>
      <c r="B21" s="241"/>
      <c r="C21" s="239" t="s">
        <v>31</v>
      </c>
      <c r="D21" s="208"/>
    </row>
    <row r="22" spans="1:4" s="24" customFormat="1" ht="18.75" customHeight="1">
      <c r="A22" s="240"/>
      <c r="B22" s="241"/>
      <c r="C22" s="239" t="s">
        <v>32</v>
      </c>
      <c r="D22" s="208"/>
    </row>
    <row r="23" spans="1:4" s="24" customFormat="1" ht="18.75" customHeight="1">
      <c r="A23" s="240"/>
      <c r="B23" s="241"/>
      <c r="C23" s="239" t="s">
        <v>33</v>
      </c>
      <c r="D23" s="208"/>
    </row>
    <row r="24" spans="1:4" s="24" customFormat="1" ht="18.75" customHeight="1">
      <c r="A24" s="240"/>
      <c r="B24" s="241"/>
      <c r="C24" s="239" t="s">
        <v>34</v>
      </c>
      <c r="D24" s="208"/>
    </row>
    <row r="25" spans="1:4" s="24" customFormat="1" ht="18.75" customHeight="1">
      <c r="A25" s="240"/>
      <c r="B25" s="241"/>
      <c r="C25" s="239" t="s">
        <v>35</v>
      </c>
      <c r="D25" s="208"/>
    </row>
    <row r="26" spans="1:4" s="24" customFormat="1" ht="18.75" customHeight="1">
      <c r="A26" s="240"/>
      <c r="B26" s="241"/>
      <c r="C26" s="239" t="s">
        <v>36</v>
      </c>
      <c r="D26" s="208">
        <v>292.8</v>
      </c>
    </row>
    <row r="27" spans="1:4" s="24" customFormat="1" ht="18.75" customHeight="1">
      <c r="A27" s="240"/>
      <c r="B27" s="241"/>
      <c r="C27" s="239" t="s">
        <v>37</v>
      </c>
      <c r="D27" s="208"/>
    </row>
    <row r="28" spans="1:4" s="24" customFormat="1" ht="18.75" customHeight="1">
      <c r="A28" s="240"/>
      <c r="B28" s="241"/>
      <c r="C28" s="239" t="s">
        <v>38</v>
      </c>
      <c r="D28" s="208"/>
    </row>
    <row r="29" spans="1:4" s="24" customFormat="1" ht="18.75" customHeight="1">
      <c r="A29" s="240"/>
      <c r="B29" s="241"/>
      <c r="C29" s="239" t="s">
        <v>39</v>
      </c>
      <c r="D29" s="208"/>
    </row>
    <row r="30" spans="1:4" s="24" customFormat="1" ht="18.75" customHeight="1">
      <c r="A30" s="240"/>
      <c r="B30" s="241"/>
      <c r="C30" s="239" t="s">
        <v>40</v>
      </c>
      <c r="D30" s="208"/>
    </row>
    <row r="31" spans="1:4" s="24" customFormat="1" ht="18.75" customHeight="1">
      <c r="A31" s="240"/>
      <c r="B31" s="241"/>
      <c r="C31" s="239" t="s">
        <v>41</v>
      </c>
      <c r="D31" s="208"/>
    </row>
    <row r="32" spans="1:4" s="24" customFormat="1" ht="18.75" customHeight="1">
      <c r="A32" s="240"/>
      <c r="B32" s="241"/>
      <c r="C32" s="239" t="s">
        <v>42</v>
      </c>
      <c r="D32" s="208"/>
    </row>
    <row r="33" spans="1:4" s="24" customFormat="1" ht="18.75" customHeight="1">
      <c r="A33" s="240"/>
      <c r="B33" s="241"/>
      <c r="C33" s="239" t="s">
        <v>43</v>
      </c>
      <c r="D33" s="208"/>
    </row>
    <row r="34" spans="1:4" s="24" customFormat="1" ht="18.75" customHeight="1">
      <c r="A34" s="240"/>
      <c r="B34" s="241"/>
      <c r="C34" s="239" t="s">
        <v>44</v>
      </c>
      <c r="D34" s="208"/>
    </row>
    <row r="35" spans="1:4" s="24" customFormat="1" ht="18.75" customHeight="1">
      <c r="A35" s="240"/>
      <c r="B35" s="241"/>
      <c r="C35" s="239" t="s">
        <v>45</v>
      </c>
      <c r="D35" s="208"/>
    </row>
    <row r="36" spans="1:4" s="24" customFormat="1" ht="18.75" customHeight="1">
      <c r="A36" s="240"/>
      <c r="B36" s="241"/>
      <c r="C36" s="239" t="s">
        <v>46</v>
      </c>
      <c r="D36" s="208"/>
    </row>
    <row r="37" spans="1:4" s="112" customFormat="1" ht="18.75" customHeight="1">
      <c r="A37" s="242" t="s">
        <v>47</v>
      </c>
      <c r="B37" s="243">
        <v>17578.41</v>
      </c>
      <c r="C37" s="244" t="s">
        <v>48</v>
      </c>
      <c r="D37" s="243">
        <f>SUM(D7:D36)</f>
        <v>17578.41</v>
      </c>
    </row>
    <row r="38" spans="1:4" s="24" customFormat="1" ht="18.75" customHeight="1">
      <c r="A38" s="202" t="s">
        <v>49</v>
      </c>
      <c r="B38" s="208"/>
      <c r="C38" s="245" t="s">
        <v>50</v>
      </c>
      <c r="D38" s="208"/>
    </row>
    <row r="39" spans="1:4" s="112" customFormat="1" ht="18.75" customHeight="1">
      <c r="A39" s="246" t="s">
        <v>51</v>
      </c>
      <c r="B39" s="243">
        <f>B37</f>
        <v>17578.41</v>
      </c>
      <c r="C39" s="244" t="s">
        <v>52</v>
      </c>
      <c r="D39" s="243">
        <f>D37</f>
        <v>17578.41</v>
      </c>
    </row>
    <row r="40" spans="1:4" ht="12" customHeight="1">
      <c r="A40" s="25"/>
      <c r="B40" s="25"/>
      <c r="C40" s="25"/>
      <c r="D40" s="25"/>
    </row>
    <row r="41" spans="1:4" ht="12" customHeight="1">
      <c r="A41" s="25"/>
      <c r="B41" s="25"/>
      <c r="C41" s="25"/>
      <c r="D41" s="25"/>
    </row>
    <row r="42" spans="1:4" ht="12" customHeight="1">
      <c r="A42" s="25"/>
      <c r="B42" s="25"/>
      <c r="C42" s="25"/>
      <c r="D42" s="25"/>
    </row>
    <row r="43" spans="1:4" ht="12" customHeight="1">
      <c r="A43" s="25"/>
      <c r="B43" s="25"/>
      <c r="C43" s="25"/>
      <c r="D43" s="25"/>
    </row>
    <row r="44" spans="1:4" ht="12" customHeight="1">
      <c r="A44" s="25"/>
      <c r="B44" s="25"/>
      <c r="C44" s="25"/>
      <c r="D44" s="25"/>
    </row>
    <row r="49" spans="2:2" ht="12" customHeight="1">
      <c r="B49" s="41"/>
    </row>
    <row r="50" spans="2:2" ht="12" customHeight="1">
      <c r="B50" s="41"/>
    </row>
    <row r="51" spans="2:2" ht="12" customHeight="1">
      <c r="B51" s="73"/>
    </row>
  </sheetData>
  <mergeCells count="8">
    <mergeCell ref="A2:D2"/>
    <mergeCell ref="A3:B3"/>
    <mergeCell ref="A4:B4"/>
    <mergeCell ref="C4:D4"/>
    <mergeCell ref="A5:A6"/>
    <mergeCell ref="B5:B6"/>
    <mergeCell ref="C5:C6"/>
    <mergeCell ref="D5:D6"/>
  </mergeCells>
  <phoneticPr fontId="0" type="noConversion"/>
  <printOptions horizontalCentered="1"/>
  <pageMargins left="0.30833333333333302" right="0.30833333333333302" top="0.40833333333333299" bottom="0.40833333333333299" header="0.25" footer="0.25"/>
  <pageSetup paperSize="9" scale="83" orientation="landscape" useFirstPageNumber="1"/>
  <headerFooter>
    <oddHeader>&amp;L&amp;"黑体"&amp;19附件4</oddHeader>
  </headerFooter>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96"/>
  <sheetViews>
    <sheetView tabSelected="1" topLeftCell="C24" workbookViewId="0">
      <selection activeCell="G29" sqref="G29"/>
    </sheetView>
  </sheetViews>
  <sheetFormatPr defaultColWidth="9.1796875" defaultRowHeight="12" customHeight="1"/>
  <cols>
    <col min="1" max="1" width="34.26953125" style="108" customWidth="1"/>
    <col min="2" max="2" width="54.1796875" style="3" customWidth="1"/>
    <col min="3" max="3" width="22.7265625" style="3" customWidth="1"/>
    <col min="4" max="4" width="23.54296875" style="3" customWidth="1"/>
    <col min="5" max="5" width="36" style="3" customWidth="1"/>
    <col min="6" max="6" width="11.26953125" style="4" customWidth="1"/>
    <col min="7" max="7" width="25.1796875" style="3" customWidth="1"/>
    <col min="8" max="8" width="15.54296875" style="4" customWidth="1"/>
    <col min="9" max="9" width="13.453125" style="4" customWidth="1"/>
    <col min="10" max="10" width="56" style="3" customWidth="1"/>
    <col min="11" max="16384" width="9.1796875" style="25"/>
  </cols>
  <sheetData>
    <row r="1" spans="1:10" ht="12" customHeight="1">
      <c r="J1" s="19"/>
    </row>
    <row r="2" spans="1:10" s="107" customFormat="1" ht="36" customHeight="1">
      <c r="A2" s="343" t="s">
        <v>586</v>
      </c>
      <c r="B2" s="343"/>
      <c r="C2" s="343"/>
      <c r="D2" s="343"/>
      <c r="E2" s="343"/>
      <c r="F2" s="344"/>
      <c r="G2" s="343"/>
      <c r="H2" s="344"/>
      <c r="I2" s="344"/>
      <c r="J2" s="343"/>
    </row>
    <row r="3" spans="1:10" s="23" customFormat="1" ht="24" customHeight="1">
      <c r="A3" s="285" t="s">
        <v>1</v>
      </c>
      <c r="B3" s="345"/>
      <c r="C3" s="345"/>
      <c r="D3" s="345"/>
      <c r="E3" s="345"/>
      <c r="F3" s="346"/>
      <c r="G3" s="345"/>
      <c r="H3" s="346"/>
      <c r="J3" s="26"/>
    </row>
    <row r="4" spans="1:10" ht="44.25" customHeight="1">
      <c r="A4" s="109" t="s">
        <v>587</v>
      </c>
      <c r="B4" s="7" t="s">
        <v>588</v>
      </c>
      <c r="C4" s="7" t="s">
        <v>589</v>
      </c>
      <c r="D4" s="7" t="s">
        <v>590</v>
      </c>
      <c r="E4" s="7" t="s">
        <v>591</v>
      </c>
      <c r="F4" s="110" t="s">
        <v>592</v>
      </c>
      <c r="G4" s="7" t="s">
        <v>593</v>
      </c>
      <c r="H4" s="110" t="s">
        <v>594</v>
      </c>
      <c r="I4" s="110" t="s">
        <v>595</v>
      </c>
      <c r="J4" s="7" t="s">
        <v>596</v>
      </c>
    </row>
    <row r="5" spans="1:10" ht="14.25" customHeight="1">
      <c r="A5" s="109">
        <v>1</v>
      </c>
      <c r="B5" s="7">
        <v>2</v>
      </c>
      <c r="C5" s="7">
        <v>3</v>
      </c>
      <c r="D5" s="7">
        <v>4</v>
      </c>
      <c r="E5" s="7">
        <v>5</v>
      </c>
      <c r="F5" s="110">
        <v>6</v>
      </c>
      <c r="G5" s="7">
        <v>7</v>
      </c>
      <c r="H5" s="110">
        <v>8</v>
      </c>
      <c r="I5" s="110">
        <v>9</v>
      </c>
      <c r="J5" s="7">
        <v>10</v>
      </c>
    </row>
    <row r="6" spans="1:10" s="24" customFormat="1" ht="15" customHeight="1">
      <c r="A6" s="111" t="s">
        <v>72</v>
      </c>
      <c r="B6" s="14"/>
      <c r="C6" s="14"/>
      <c r="D6" s="14"/>
      <c r="E6" s="14"/>
      <c r="F6" s="29"/>
      <c r="G6" s="14"/>
      <c r="H6" s="29"/>
      <c r="I6" s="29"/>
      <c r="J6" s="14"/>
    </row>
    <row r="7" spans="1:10" s="24" customFormat="1" ht="15" customHeight="1">
      <c r="A7" s="111" t="s">
        <v>597</v>
      </c>
      <c r="B7" s="14" t="s">
        <v>251</v>
      </c>
      <c r="C7" s="14" t="s">
        <v>251</v>
      </c>
      <c r="D7" s="14" t="s">
        <v>251</v>
      </c>
      <c r="E7" s="14" t="s">
        <v>251</v>
      </c>
      <c r="F7" s="29" t="s">
        <v>251</v>
      </c>
      <c r="G7" s="14" t="s">
        <v>251</v>
      </c>
      <c r="H7" s="29" t="s">
        <v>251</v>
      </c>
      <c r="I7" s="29" t="s">
        <v>251</v>
      </c>
      <c r="J7" s="14" t="s">
        <v>251</v>
      </c>
    </row>
    <row r="8" spans="1:10" s="24" customFormat="1" ht="31.5" customHeight="1">
      <c r="A8" s="340" t="s">
        <v>598</v>
      </c>
      <c r="B8" s="340" t="s">
        <v>599</v>
      </c>
      <c r="C8" s="14" t="s">
        <v>600</v>
      </c>
      <c r="D8" s="14" t="s">
        <v>601</v>
      </c>
      <c r="E8" s="14" t="s">
        <v>602</v>
      </c>
      <c r="F8" s="29" t="s">
        <v>603</v>
      </c>
      <c r="G8" s="14" t="s">
        <v>604</v>
      </c>
      <c r="H8" s="29" t="s">
        <v>605</v>
      </c>
      <c r="I8" s="29" t="s">
        <v>606</v>
      </c>
      <c r="J8" s="14" t="s">
        <v>607</v>
      </c>
    </row>
    <row r="9" spans="1:10" s="24" customFormat="1" ht="31.5" customHeight="1">
      <c r="A9" s="341"/>
      <c r="B9" s="341"/>
      <c r="C9" s="14" t="s">
        <v>600</v>
      </c>
      <c r="D9" s="14" t="s">
        <v>601</v>
      </c>
      <c r="E9" s="14" t="s">
        <v>608</v>
      </c>
      <c r="F9" s="29" t="s">
        <v>603</v>
      </c>
      <c r="G9" s="14" t="s">
        <v>604</v>
      </c>
      <c r="H9" s="29" t="s">
        <v>605</v>
      </c>
      <c r="I9" s="29" t="s">
        <v>606</v>
      </c>
      <c r="J9" s="14" t="s">
        <v>609</v>
      </c>
    </row>
    <row r="10" spans="1:10" s="24" customFormat="1" ht="31.5" customHeight="1">
      <c r="A10" s="341"/>
      <c r="B10" s="341"/>
      <c r="C10" s="14" t="s">
        <v>600</v>
      </c>
      <c r="D10" s="14" t="s">
        <v>610</v>
      </c>
      <c r="E10" s="14" t="s">
        <v>611</v>
      </c>
      <c r="F10" s="29" t="s">
        <v>612</v>
      </c>
      <c r="G10" s="14" t="s">
        <v>613</v>
      </c>
      <c r="H10" s="29" t="s">
        <v>614</v>
      </c>
      <c r="I10" s="29" t="s">
        <v>615</v>
      </c>
      <c r="J10" s="14" t="s">
        <v>616</v>
      </c>
    </row>
    <row r="11" spans="1:10" s="24" customFormat="1" ht="31.5" customHeight="1">
      <c r="A11" s="341"/>
      <c r="B11" s="341"/>
      <c r="C11" s="14" t="s">
        <v>600</v>
      </c>
      <c r="D11" s="14" t="s">
        <v>610</v>
      </c>
      <c r="E11" s="14" t="s">
        <v>617</v>
      </c>
      <c r="F11" s="29" t="s">
        <v>612</v>
      </c>
      <c r="G11" s="14" t="s">
        <v>618</v>
      </c>
      <c r="H11" s="29" t="s">
        <v>614</v>
      </c>
      <c r="I11" s="29" t="s">
        <v>615</v>
      </c>
      <c r="J11" s="14" t="s">
        <v>619</v>
      </c>
    </row>
    <row r="12" spans="1:10" s="24" customFormat="1" ht="31.5" customHeight="1">
      <c r="A12" s="341"/>
      <c r="B12" s="341"/>
      <c r="C12" s="14" t="s">
        <v>620</v>
      </c>
      <c r="D12" s="14" t="s">
        <v>621</v>
      </c>
      <c r="E12" s="14" t="s">
        <v>622</v>
      </c>
      <c r="F12" s="29" t="s">
        <v>603</v>
      </c>
      <c r="G12" s="14" t="s">
        <v>623</v>
      </c>
      <c r="H12" s="29" t="s">
        <v>605</v>
      </c>
      <c r="I12" s="29" t="s">
        <v>606</v>
      </c>
      <c r="J12" s="14" t="s">
        <v>624</v>
      </c>
    </row>
    <row r="13" spans="1:10" s="24" customFormat="1" ht="31.5" customHeight="1">
      <c r="A13" s="341"/>
      <c r="B13" s="341"/>
      <c r="C13" s="14" t="s">
        <v>625</v>
      </c>
      <c r="D13" s="14" t="s">
        <v>626</v>
      </c>
      <c r="E13" s="14" t="s">
        <v>627</v>
      </c>
      <c r="F13" s="29" t="s">
        <v>628</v>
      </c>
      <c r="G13" s="14" t="s">
        <v>629</v>
      </c>
      <c r="H13" s="29" t="s">
        <v>614</v>
      </c>
      <c r="I13" s="29" t="s">
        <v>615</v>
      </c>
      <c r="J13" s="14" t="s">
        <v>630</v>
      </c>
    </row>
    <row r="14" spans="1:10" s="24" customFormat="1" ht="18" customHeight="1">
      <c r="A14" s="341"/>
      <c r="B14" s="341"/>
      <c r="C14" s="14" t="s">
        <v>625</v>
      </c>
      <c r="D14" s="14" t="s">
        <v>626</v>
      </c>
      <c r="E14" s="14" t="s">
        <v>631</v>
      </c>
      <c r="F14" s="29" t="s">
        <v>628</v>
      </c>
      <c r="G14" s="14" t="s">
        <v>632</v>
      </c>
      <c r="H14" s="29" t="s">
        <v>614</v>
      </c>
      <c r="I14" s="29" t="s">
        <v>615</v>
      </c>
      <c r="J14" s="14" t="s">
        <v>633</v>
      </c>
    </row>
    <row r="15" spans="1:10" s="24" customFormat="1" ht="29.25" customHeight="1">
      <c r="A15" s="341"/>
      <c r="B15" s="341"/>
      <c r="C15" s="14" t="s">
        <v>600</v>
      </c>
      <c r="D15" s="14" t="s">
        <v>634</v>
      </c>
      <c r="E15" s="14" t="s">
        <v>635</v>
      </c>
      <c r="F15" s="29" t="s">
        <v>603</v>
      </c>
      <c r="G15" s="14" t="s">
        <v>636</v>
      </c>
      <c r="H15" s="29" t="s">
        <v>605</v>
      </c>
      <c r="I15" s="29" t="s">
        <v>606</v>
      </c>
      <c r="J15" s="14" t="s">
        <v>637</v>
      </c>
    </row>
    <row r="16" spans="1:10" s="24" customFormat="1" ht="29.25" customHeight="1">
      <c r="A16" s="341"/>
      <c r="B16" s="341"/>
      <c r="C16" s="14" t="s">
        <v>600</v>
      </c>
      <c r="D16" s="14" t="s">
        <v>601</v>
      </c>
      <c r="E16" s="14" t="s">
        <v>638</v>
      </c>
      <c r="F16" s="29" t="s">
        <v>603</v>
      </c>
      <c r="G16" s="14" t="s">
        <v>604</v>
      </c>
      <c r="H16" s="29" t="s">
        <v>605</v>
      </c>
      <c r="I16" s="29" t="s">
        <v>606</v>
      </c>
      <c r="J16" s="14" t="s">
        <v>639</v>
      </c>
    </row>
    <row r="17" spans="1:10" s="24" customFormat="1" ht="29.25" customHeight="1">
      <c r="A17" s="341"/>
      <c r="B17" s="341"/>
      <c r="C17" s="14" t="s">
        <v>600</v>
      </c>
      <c r="D17" s="14" t="s">
        <v>610</v>
      </c>
      <c r="E17" s="14" t="s">
        <v>640</v>
      </c>
      <c r="F17" s="29" t="s">
        <v>612</v>
      </c>
      <c r="G17" s="14" t="s">
        <v>618</v>
      </c>
      <c r="H17" s="29" t="s">
        <v>614</v>
      </c>
      <c r="I17" s="29" t="s">
        <v>615</v>
      </c>
      <c r="J17" s="14" t="s">
        <v>641</v>
      </c>
    </row>
    <row r="18" spans="1:10" s="24" customFormat="1" ht="29.25" customHeight="1">
      <c r="A18" s="341"/>
      <c r="B18" s="341"/>
      <c r="C18" s="14" t="s">
        <v>600</v>
      </c>
      <c r="D18" s="14" t="s">
        <v>601</v>
      </c>
      <c r="E18" s="14" t="s">
        <v>642</v>
      </c>
      <c r="F18" s="29" t="s">
        <v>603</v>
      </c>
      <c r="G18" s="14" t="s">
        <v>604</v>
      </c>
      <c r="H18" s="29" t="s">
        <v>605</v>
      </c>
      <c r="I18" s="29" t="s">
        <v>606</v>
      </c>
      <c r="J18" s="14" t="s">
        <v>643</v>
      </c>
    </row>
    <row r="19" spans="1:10" s="24" customFormat="1" ht="18" customHeight="1">
      <c r="A19" s="342"/>
      <c r="B19" s="342"/>
      <c r="C19" s="14" t="s">
        <v>600</v>
      </c>
      <c r="D19" s="14" t="s">
        <v>610</v>
      </c>
      <c r="E19" s="14" t="s">
        <v>644</v>
      </c>
      <c r="F19" s="29" t="s">
        <v>612</v>
      </c>
      <c r="G19" s="14" t="s">
        <v>645</v>
      </c>
      <c r="H19" s="29" t="s">
        <v>614</v>
      </c>
      <c r="I19" s="29" t="s">
        <v>615</v>
      </c>
      <c r="J19" s="14" t="s">
        <v>646</v>
      </c>
    </row>
    <row r="20" spans="1:10" s="24" customFormat="1" ht="17.149999999999999" customHeight="1">
      <c r="A20" s="340" t="s">
        <v>647</v>
      </c>
      <c r="B20" s="340" t="s">
        <v>994</v>
      </c>
      <c r="C20" s="14" t="s">
        <v>600</v>
      </c>
      <c r="D20" s="14" t="s">
        <v>601</v>
      </c>
      <c r="E20" s="14" t="s">
        <v>648</v>
      </c>
      <c r="F20" s="29" t="s">
        <v>603</v>
      </c>
      <c r="G20" s="14" t="s">
        <v>649</v>
      </c>
      <c r="H20" s="29" t="s">
        <v>605</v>
      </c>
      <c r="I20" s="29" t="s">
        <v>606</v>
      </c>
      <c r="J20" s="14" t="s">
        <v>650</v>
      </c>
    </row>
    <row r="21" spans="1:10" s="24" customFormat="1" ht="17.149999999999999" customHeight="1">
      <c r="A21" s="341"/>
      <c r="B21" s="341"/>
      <c r="C21" s="14" t="s">
        <v>600</v>
      </c>
      <c r="D21" s="14" t="s">
        <v>601</v>
      </c>
      <c r="E21" s="14" t="s">
        <v>651</v>
      </c>
      <c r="F21" s="29" t="s">
        <v>603</v>
      </c>
      <c r="G21" s="14" t="s">
        <v>649</v>
      </c>
      <c r="H21" s="29" t="s">
        <v>605</v>
      </c>
      <c r="I21" s="29" t="s">
        <v>606</v>
      </c>
      <c r="J21" s="14" t="s">
        <v>652</v>
      </c>
    </row>
    <row r="22" spans="1:10" s="24" customFormat="1" ht="17.149999999999999" customHeight="1">
      <c r="A22" s="341"/>
      <c r="B22" s="341"/>
      <c r="C22" s="14" t="s">
        <v>600</v>
      </c>
      <c r="D22" s="14" t="s">
        <v>601</v>
      </c>
      <c r="E22" s="14" t="s">
        <v>653</v>
      </c>
      <c r="F22" s="29" t="s">
        <v>603</v>
      </c>
      <c r="G22" s="14" t="s">
        <v>654</v>
      </c>
      <c r="H22" s="29" t="s">
        <v>605</v>
      </c>
      <c r="I22" s="29" t="s">
        <v>606</v>
      </c>
      <c r="J22" s="14" t="s">
        <v>655</v>
      </c>
    </row>
    <row r="23" spans="1:10" s="24" customFormat="1" ht="17.149999999999999" customHeight="1">
      <c r="A23" s="341"/>
      <c r="B23" s="341"/>
      <c r="C23" s="14" t="s">
        <v>600</v>
      </c>
      <c r="D23" s="14" t="s">
        <v>610</v>
      </c>
      <c r="E23" s="14" t="s">
        <v>656</v>
      </c>
      <c r="F23" s="29" t="s">
        <v>612</v>
      </c>
      <c r="G23" s="14" t="s">
        <v>183</v>
      </c>
      <c r="H23" s="29" t="s">
        <v>657</v>
      </c>
      <c r="I23" s="29" t="s">
        <v>615</v>
      </c>
      <c r="J23" s="14" t="s">
        <v>656</v>
      </c>
    </row>
    <row r="24" spans="1:10" s="24" customFormat="1" ht="27" customHeight="1">
      <c r="A24" s="341"/>
      <c r="B24" s="341"/>
      <c r="C24" s="14" t="s">
        <v>600</v>
      </c>
      <c r="D24" s="14" t="s">
        <v>610</v>
      </c>
      <c r="E24" s="14" t="s">
        <v>658</v>
      </c>
      <c r="F24" s="29" t="s">
        <v>603</v>
      </c>
      <c r="G24" s="14" t="s">
        <v>178</v>
      </c>
      <c r="H24" s="29" t="s">
        <v>614</v>
      </c>
      <c r="I24" s="29" t="s">
        <v>615</v>
      </c>
      <c r="J24" s="14" t="s">
        <v>658</v>
      </c>
    </row>
    <row r="25" spans="1:10" s="24" customFormat="1" ht="17.149999999999999" customHeight="1">
      <c r="A25" s="341"/>
      <c r="B25" s="341"/>
      <c r="C25" s="14" t="s">
        <v>600</v>
      </c>
      <c r="D25" s="14" t="s">
        <v>601</v>
      </c>
      <c r="E25" s="14" t="s">
        <v>659</v>
      </c>
      <c r="F25" s="29" t="s">
        <v>603</v>
      </c>
      <c r="G25" s="14" t="s">
        <v>654</v>
      </c>
      <c r="H25" s="29" t="s">
        <v>605</v>
      </c>
      <c r="I25" s="29" t="s">
        <v>606</v>
      </c>
      <c r="J25" s="14" t="s">
        <v>660</v>
      </c>
    </row>
    <row r="26" spans="1:10" s="24" customFormat="1" ht="27" customHeight="1">
      <c r="A26" s="341"/>
      <c r="B26" s="341"/>
      <c r="C26" s="14" t="s">
        <v>625</v>
      </c>
      <c r="D26" s="14" t="s">
        <v>626</v>
      </c>
      <c r="E26" s="14" t="s">
        <v>661</v>
      </c>
      <c r="F26" s="29" t="s">
        <v>603</v>
      </c>
      <c r="G26" s="14" t="s">
        <v>662</v>
      </c>
      <c r="H26" s="29" t="s">
        <v>605</v>
      </c>
      <c r="I26" s="29" t="s">
        <v>606</v>
      </c>
      <c r="J26" s="14" t="s">
        <v>661</v>
      </c>
    </row>
    <row r="27" spans="1:10" s="24" customFormat="1" ht="17.149999999999999" customHeight="1">
      <c r="A27" s="341"/>
      <c r="B27" s="341"/>
      <c r="C27" s="14" t="s">
        <v>620</v>
      </c>
      <c r="D27" s="14" t="s">
        <v>621</v>
      </c>
      <c r="E27" s="14" t="s">
        <v>663</v>
      </c>
      <c r="F27" s="29" t="s">
        <v>664</v>
      </c>
      <c r="G27" s="14" t="s">
        <v>665</v>
      </c>
      <c r="H27" s="29" t="s">
        <v>605</v>
      </c>
      <c r="I27" s="29" t="s">
        <v>606</v>
      </c>
      <c r="J27" s="14" t="s">
        <v>666</v>
      </c>
    </row>
    <row r="28" spans="1:10" s="24" customFormat="1" ht="17.149999999999999" customHeight="1">
      <c r="A28" s="341"/>
      <c r="B28" s="341"/>
      <c r="C28" s="14" t="s">
        <v>625</v>
      </c>
      <c r="D28" s="14" t="s">
        <v>626</v>
      </c>
      <c r="E28" s="14" t="s">
        <v>667</v>
      </c>
      <c r="F28" s="29" t="s">
        <v>603</v>
      </c>
      <c r="G28" s="14" t="s">
        <v>668</v>
      </c>
      <c r="H28" s="29" t="s">
        <v>605</v>
      </c>
      <c r="I28" s="29" t="s">
        <v>606</v>
      </c>
      <c r="J28" s="14" t="s">
        <v>667</v>
      </c>
    </row>
    <row r="29" spans="1:10" s="24" customFormat="1" ht="17.149999999999999" customHeight="1">
      <c r="A29" s="341"/>
      <c r="B29" s="341"/>
      <c r="C29" s="14" t="s">
        <v>600</v>
      </c>
      <c r="D29" s="14" t="s">
        <v>610</v>
      </c>
      <c r="E29" s="14" t="s">
        <v>669</v>
      </c>
      <c r="F29" s="29" t="s">
        <v>603</v>
      </c>
      <c r="G29" s="14" t="s">
        <v>670</v>
      </c>
      <c r="H29" s="29" t="s">
        <v>657</v>
      </c>
      <c r="I29" s="29" t="s">
        <v>615</v>
      </c>
      <c r="J29" s="14" t="s">
        <v>671</v>
      </c>
    </row>
    <row r="30" spans="1:10" s="24" customFormat="1" ht="17.149999999999999" customHeight="1">
      <c r="A30" s="341"/>
      <c r="B30" s="341"/>
      <c r="C30" s="14" t="s">
        <v>625</v>
      </c>
      <c r="D30" s="14" t="s">
        <v>672</v>
      </c>
      <c r="E30" s="14" t="s">
        <v>673</v>
      </c>
      <c r="F30" s="29" t="s">
        <v>603</v>
      </c>
      <c r="G30" s="14" t="s">
        <v>674</v>
      </c>
      <c r="H30" s="29" t="s">
        <v>605</v>
      </c>
      <c r="I30" s="29" t="s">
        <v>606</v>
      </c>
      <c r="J30" s="14" t="s">
        <v>675</v>
      </c>
    </row>
    <row r="31" spans="1:10" s="24" customFormat="1" ht="17.149999999999999" customHeight="1">
      <c r="A31" s="341"/>
      <c r="B31" s="341"/>
      <c r="C31" s="14" t="s">
        <v>600</v>
      </c>
      <c r="D31" s="14" t="s">
        <v>610</v>
      </c>
      <c r="E31" s="14" t="s">
        <v>676</v>
      </c>
      <c r="F31" s="29" t="s">
        <v>603</v>
      </c>
      <c r="G31" s="14" t="s">
        <v>178</v>
      </c>
      <c r="H31" s="29" t="s">
        <v>614</v>
      </c>
      <c r="I31" s="29" t="s">
        <v>615</v>
      </c>
      <c r="J31" s="14" t="s">
        <v>676</v>
      </c>
    </row>
    <row r="32" spans="1:10" s="24" customFormat="1" ht="17.149999999999999" customHeight="1">
      <c r="A32" s="342"/>
      <c r="B32" s="342"/>
      <c r="C32" s="14" t="s">
        <v>625</v>
      </c>
      <c r="D32" s="14" t="s">
        <v>677</v>
      </c>
      <c r="E32" s="111" t="s">
        <v>995</v>
      </c>
      <c r="F32" s="29" t="s">
        <v>603</v>
      </c>
      <c r="G32" s="14" t="s">
        <v>678</v>
      </c>
      <c r="H32" s="29" t="s">
        <v>605</v>
      </c>
      <c r="I32" s="29" t="s">
        <v>606</v>
      </c>
      <c r="J32" s="111" t="s">
        <v>996</v>
      </c>
    </row>
    <row r="33" spans="1:10" s="24" customFormat="1" ht="23.15" customHeight="1">
      <c r="A33" s="340" t="s">
        <v>679</v>
      </c>
      <c r="B33" s="340" t="s">
        <v>680</v>
      </c>
      <c r="C33" s="14" t="s">
        <v>600</v>
      </c>
      <c r="D33" s="14" t="s">
        <v>610</v>
      </c>
      <c r="E33" s="14" t="s">
        <v>681</v>
      </c>
      <c r="F33" s="29" t="s">
        <v>664</v>
      </c>
      <c r="G33" s="14" t="s">
        <v>682</v>
      </c>
      <c r="H33" s="29" t="s">
        <v>683</v>
      </c>
      <c r="I33" s="29" t="s">
        <v>615</v>
      </c>
      <c r="J33" s="14" t="s">
        <v>681</v>
      </c>
    </row>
    <row r="34" spans="1:10" s="24" customFormat="1" ht="32.15" customHeight="1">
      <c r="A34" s="341"/>
      <c r="B34" s="341"/>
      <c r="C34" s="14" t="s">
        <v>625</v>
      </c>
      <c r="D34" s="14" t="s">
        <v>626</v>
      </c>
      <c r="E34" s="14" t="s">
        <v>684</v>
      </c>
      <c r="F34" s="29" t="s">
        <v>603</v>
      </c>
      <c r="G34" s="14" t="s">
        <v>685</v>
      </c>
      <c r="H34" s="29" t="s">
        <v>686</v>
      </c>
      <c r="I34" s="29" t="s">
        <v>606</v>
      </c>
      <c r="J34" s="14" t="s">
        <v>684</v>
      </c>
    </row>
    <row r="35" spans="1:10" s="24" customFormat="1" ht="23.15" customHeight="1">
      <c r="A35" s="341"/>
      <c r="B35" s="341"/>
      <c r="C35" s="14" t="s">
        <v>600</v>
      </c>
      <c r="D35" s="14" t="s">
        <v>601</v>
      </c>
      <c r="E35" s="14" t="s">
        <v>687</v>
      </c>
      <c r="F35" s="29" t="s">
        <v>603</v>
      </c>
      <c r="G35" s="14" t="s">
        <v>688</v>
      </c>
      <c r="H35" s="29" t="s">
        <v>605</v>
      </c>
      <c r="I35" s="29" t="s">
        <v>606</v>
      </c>
      <c r="J35" s="14" t="s">
        <v>687</v>
      </c>
    </row>
    <row r="36" spans="1:10" s="24" customFormat="1" ht="31" customHeight="1">
      <c r="A36" s="341"/>
      <c r="B36" s="341"/>
      <c r="C36" s="14" t="s">
        <v>600</v>
      </c>
      <c r="D36" s="14" t="s">
        <v>610</v>
      </c>
      <c r="E36" s="14" t="s">
        <v>689</v>
      </c>
      <c r="F36" s="29" t="s">
        <v>664</v>
      </c>
      <c r="G36" s="14" t="s">
        <v>690</v>
      </c>
      <c r="H36" s="29" t="s">
        <v>683</v>
      </c>
      <c r="I36" s="29" t="s">
        <v>615</v>
      </c>
      <c r="J36" s="14" t="s">
        <v>689</v>
      </c>
    </row>
    <row r="37" spans="1:10" s="24" customFormat="1" ht="23.15" customHeight="1">
      <c r="A37" s="341"/>
      <c r="B37" s="341"/>
      <c r="C37" s="14" t="s">
        <v>600</v>
      </c>
      <c r="D37" s="14" t="s">
        <v>610</v>
      </c>
      <c r="E37" s="14" t="s">
        <v>691</v>
      </c>
      <c r="F37" s="29" t="s">
        <v>664</v>
      </c>
      <c r="G37" s="14" t="s">
        <v>692</v>
      </c>
      <c r="H37" s="29" t="s">
        <v>683</v>
      </c>
      <c r="I37" s="29" t="s">
        <v>615</v>
      </c>
      <c r="J37" s="14" t="s">
        <v>691</v>
      </c>
    </row>
    <row r="38" spans="1:10" s="24" customFormat="1" ht="30" customHeight="1">
      <c r="A38" s="341"/>
      <c r="B38" s="341"/>
      <c r="C38" s="14" t="s">
        <v>600</v>
      </c>
      <c r="D38" s="14" t="s">
        <v>601</v>
      </c>
      <c r="E38" s="14" t="s">
        <v>693</v>
      </c>
      <c r="F38" s="29" t="s">
        <v>603</v>
      </c>
      <c r="G38" s="14" t="s">
        <v>688</v>
      </c>
      <c r="H38" s="29" t="s">
        <v>605</v>
      </c>
      <c r="I38" s="29" t="s">
        <v>606</v>
      </c>
      <c r="J38" s="14" t="s">
        <v>693</v>
      </c>
    </row>
    <row r="39" spans="1:10" s="24" customFormat="1" ht="30" customHeight="1">
      <c r="A39" s="341"/>
      <c r="B39" s="341"/>
      <c r="C39" s="14" t="s">
        <v>600</v>
      </c>
      <c r="D39" s="14" t="s">
        <v>610</v>
      </c>
      <c r="E39" s="14" t="s">
        <v>694</v>
      </c>
      <c r="F39" s="29" t="s">
        <v>664</v>
      </c>
      <c r="G39" s="14" t="s">
        <v>695</v>
      </c>
      <c r="H39" s="29" t="s">
        <v>683</v>
      </c>
      <c r="I39" s="29" t="s">
        <v>615</v>
      </c>
      <c r="J39" s="14" t="s">
        <v>694</v>
      </c>
    </row>
    <row r="40" spans="1:10" s="24" customFormat="1" ht="30" customHeight="1">
      <c r="A40" s="341"/>
      <c r="B40" s="341"/>
      <c r="C40" s="14" t="s">
        <v>600</v>
      </c>
      <c r="D40" s="14" t="s">
        <v>610</v>
      </c>
      <c r="E40" s="14" t="s">
        <v>696</v>
      </c>
      <c r="F40" s="29" t="s">
        <v>664</v>
      </c>
      <c r="G40" s="14" t="s">
        <v>697</v>
      </c>
      <c r="H40" s="29" t="s">
        <v>683</v>
      </c>
      <c r="I40" s="29" t="s">
        <v>615</v>
      </c>
      <c r="J40" s="14" t="s">
        <v>696</v>
      </c>
    </row>
    <row r="41" spans="1:10" s="24" customFormat="1" ht="30" customHeight="1">
      <c r="A41" s="341"/>
      <c r="B41" s="341"/>
      <c r="C41" s="14" t="s">
        <v>600</v>
      </c>
      <c r="D41" s="14" t="s">
        <v>634</v>
      </c>
      <c r="E41" s="14" t="s">
        <v>698</v>
      </c>
      <c r="F41" s="29" t="s">
        <v>603</v>
      </c>
      <c r="G41" s="14" t="s">
        <v>699</v>
      </c>
      <c r="H41" s="29" t="s">
        <v>605</v>
      </c>
      <c r="I41" s="29" t="s">
        <v>606</v>
      </c>
      <c r="J41" s="14" t="s">
        <v>698</v>
      </c>
    </row>
    <row r="42" spans="1:10" s="24" customFormat="1" ht="30" customHeight="1">
      <c r="A42" s="341"/>
      <c r="B42" s="341"/>
      <c r="C42" s="14" t="s">
        <v>620</v>
      </c>
      <c r="D42" s="14" t="s">
        <v>621</v>
      </c>
      <c r="E42" s="14" t="s">
        <v>700</v>
      </c>
      <c r="F42" s="29" t="s">
        <v>664</v>
      </c>
      <c r="G42" s="14" t="s">
        <v>665</v>
      </c>
      <c r="H42" s="29" t="s">
        <v>605</v>
      </c>
      <c r="I42" s="29" t="s">
        <v>606</v>
      </c>
      <c r="J42" s="14" t="s">
        <v>700</v>
      </c>
    </row>
    <row r="43" spans="1:10" s="24" customFormat="1" ht="30" customHeight="1">
      <c r="A43" s="342"/>
      <c r="B43" s="342"/>
      <c r="C43" s="14" t="s">
        <v>600</v>
      </c>
      <c r="D43" s="14" t="s">
        <v>610</v>
      </c>
      <c r="E43" s="14" t="s">
        <v>701</v>
      </c>
      <c r="F43" s="29" t="s">
        <v>664</v>
      </c>
      <c r="G43" s="14" t="s">
        <v>702</v>
      </c>
      <c r="H43" s="29" t="s">
        <v>683</v>
      </c>
      <c r="I43" s="29" t="s">
        <v>615</v>
      </c>
      <c r="J43" s="14" t="s">
        <v>701</v>
      </c>
    </row>
    <row r="44" spans="1:10" s="24" customFormat="1" ht="38.15" customHeight="1">
      <c r="A44" s="340" t="s">
        <v>703</v>
      </c>
      <c r="B44" s="340" t="s">
        <v>704</v>
      </c>
      <c r="C44" s="14" t="s">
        <v>625</v>
      </c>
      <c r="D44" s="14" t="s">
        <v>626</v>
      </c>
      <c r="E44" s="14" t="s">
        <v>705</v>
      </c>
      <c r="F44" s="29" t="s">
        <v>603</v>
      </c>
      <c r="G44" s="14" t="s">
        <v>654</v>
      </c>
      <c r="H44" s="29" t="s">
        <v>605</v>
      </c>
      <c r="I44" s="29" t="s">
        <v>606</v>
      </c>
      <c r="J44" s="14" t="s">
        <v>706</v>
      </c>
    </row>
    <row r="45" spans="1:10" s="24" customFormat="1" ht="38.15" customHeight="1">
      <c r="A45" s="341"/>
      <c r="B45" s="341"/>
      <c r="C45" s="14" t="s">
        <v>600</v>
      </c>
      <c r="D45" s="14" t="s">
        <v>601</v>
      </c>
      <c r="E45" s="14" t="s">
        <v>707</v>
      </c>
      <c r="F45" s="29" t="s">
        <v>603</v>
      </c>
      <c r="G45" s="14" t="s">
        <v>708</v>
      </c>
      <c r="H45" s="29" t="s">
        <v>605</v>
      </c>
      <c r="I45" s="29" t="s">
        <v>606</v>
      </c>
      <c r="J45" s="14" t="s">
        <v>709</v>
      </c>
    </row>
    <row r="46" spans="1:10" s="24" customFormat="1" ht="38.15" customHeight="1">
      <c r="A46" s="341"/>
      <c r="B46" s="341"/>
      <c r="C46" s="14" t="s">
        <v>600</v>
      </c>
      <c r="D46" s="14" t="s">
        <v>610</v>
      </c>
      <c r="E46" s="14" t="s">
        <v>710</v>
      </c>
      <c r="F46" s="29" t="s">
        <v>612</v>
      </c>
      <c r="G46" s="14" t="s">
        <v>711</v>
      </c>
      <c r="H46" s="29" t="s">
        <v>712</v>
      </c>
      <c r="I46" s="29" t="s">
        <v>615</v>
      </c>
      <c r="J46" s="14" t="s">
        <v>713</v>
      </c>
    </row>
    <row r="47" spans="1:10" s="24" customFormat="1" ht="38.15" customHeight="1">
      <c r="A47" s="342"/>
      <c r="B47" s="342"/>
      <c r="C47" s="14" t="s">
        <v>620</v>
      </c>
      <c r="D47" s="14" t="s">
        <v>621</v>
      </c>
      <c r="E47" s="14" t="s">
        <v>714</v>
      </c>
      <c r="F47" s="29" t="s">
        <v>612</v>
      </c>
      <c r="G47" s="14" t="s">
        <v>715</v>
      </c>
      <c r="H47" s="29" t="s">
        <v>605</v>
      </c>
      <c r="I47" s="29" t="s">
        <v>606</v>
      </c>
      <c r="J47" s="14" t="s">
        <v>716</v>
      </c>
    </row>
    <row r="48" spans="1:10" s="24" customFormat="1" ht="63" customHeight="1">
      <c r="A48" s="340" t="s">
        <v>717</v>
      </c>
      <c r="B48" s="340" t="s">
        <v>718</v>
      </c>
      <c r="C48" s="14" t="s">
        <v>600</v>
      </c>
      <c r="D48" s="14" t="s">
        <v>634</v>
      </c>
      <c r="E48" s="14" t="s">
        <v>719</v>
      </c>
      <c r="F48" s="29" t="s">
        <v>612</v>
      </c>
      <c r="G48" s="14" t="s">
        <v>720</v>
      </c>
      <c r="H48" s="29" t="s">
        <v>721</v>
      </c>
      <c r="I48" s="29" t="s">
        <v>606</v>
      </c>
      <c r="J48" s="14" t="s">
        <v>719</v>
      </c>
    </row>
    <row r="49" spans="1:10" s="24" customFormat="1" ht="63" customHeight="1">
      <c r="A49" s="341"/>
      <c r="B49" s="341"/>
      <c r="C49" s="14" t="s">
        <v>600</v>
      </c>
      <c r="D49" s="14" t="s">
        <v>610</v>
      </c>
      <c r="E49" s="14" t="s">
        <v>722</v>
      </c>
      <c r="F49" s="29" t="s">
        <v>612</v>
      </c>
      <c r="G49" s="14" t="s">
        <v>723</v>
      </c>
      <c r="H49" s="29" t="s">
        <v>614</v>
      </c>
      <c r="I49" s="29" t="s">
        <v>615</v>
      </c>
      <c r="J49" s="14" t="s">
        <v>722</v>
      </c>
    </row>
    <row r="50" spans="1:10" s="24" customFormat="1" ht="58" customHeight="1">
      <c r="A50" s="341"/>
      <c r="B50" s="341"/>
      <c r="C50" s="14" t="s">
        <v>625</v>
      </c>
      <c r="D50" s="14" t="s">
        <v>677</v>
      </c>
      <c r="E50" s="14" t="s">
        <v>724</v>
      </c>
      <c r="F50" s="29" t="s">
        <v>612</v>
      </c>
      <c r="G50" s="14" t="s">
        <v>725</v>
      </c>
      <c r="H50" s="29" t="s">
        <v>605</v>
      </c>
      <c r="I50" s="29" t="s">
        <v>606</v>
      </c>
      <c r="J50" s="14" t="s">
        <v>724</v>
      </c>
    </row>
    <row r="51" spans="1:10" s="24" customFormat="1" ht="58" customHeight="1">
      <c r="A51" s="341"/>
      <c r="B51" s="341"/>
      <c r="C51" s="14" t="s">
        <v>620</v>
      </c>
      <c r="D51" s="14" t="s">
        <v>621</v>
      </c>
      <c r="E51" s="14" t="s">
        <v>726</v>
      </c>
      <c r="F51" s="29" t="s">
        <v>612</v>
      </c>
      <c r="G51" s="14" t="s">
        <v>665</v>
      </c>
      <c r="H51" s="29" t="s">
        <v>605</v>
      </c>
      <c r="I51" s="29" t="s">
        <v>606</v>
      </c>
      <c r="J51" s="14" t="s">
        <v>726</v>
      </c>
    </row>
    <row r="52" spans="1:10" s="24" customFormat="1" ht="54" customHeight="1">
      <c r="A52" s="341"/>
      <c r="B52" s="341"/>
      <c r="C52" s="14" t="s">
        <v>600</v>
      </c>
      <c r="D52" s="14" t="s">
        <v>610</v>
      </c>
      <c r="E52" s="14" t="s">
        <v>727</v>
      </c>
      <c r="F52" s="29" t="s">
        <v>612</v>
      </c>
      <c r="G52" s="14" t="s">
        <v>728</v>
      </c>
      <c r="H52" s="29" t="s">
        <v>729</v>
      </c>
      <c r="I52" s="29" t="s">
        <v>615</v>
      </c>
      <c r="J52" s="14" t="s">
        <v>727</v>
      </c>
    </row>
    <row r="53" spans="1:10" s="24" customFormat="1" ht="60" customHeight="1">
      <c r="A53" s="341"/>
      <c r="B53" s="341"/>
      <c r="C53" s="14" t="s">
        <v>600</v>
      </c>
      <c r="D53" s="14" t="s">
        <v>610</v>
      </c>
      <c r="E53" s="14" t="s">
        <v>730</v>
      </c>
      <c r="F53" s="29" t="s">
        <v>612</v>
      </c>
      <c r="G53" s="14" t="s">
        <v>731</v>
      </c>
      <c r="H53" s="29" t="s">
        <v>614</v>
      </c>
      <c r="I53" s="29" t="s">
        <v>615</v>
      </c>
      <c r="J53" s="14" t="s">
        <v>730</v>
      </c>
    </row>
    <row r="54" spans="1:10" s="24" customFormat="1" ht="60" customHeight="1">
      <c r="A54" s="342"/>
      <c r="B54" s="342"/>
      <c r="C54" s="14" t="s">
        <v>600</v>
      </c>
      <c r="D54" s="14" t="s">
        <v>610</v>
      </c>
      <c r="E54" s="14" t="s">
        <v>732</v>
      </c>
      <c r="F54" s="29" t="s">
        <v>612</v>
      </c>
      <c r="G54" s="14" t="s">
        <v>733</v>
      </c>
      <c r="H54" s="29" t="s">
        <v>683</v>
      </c>
      <c r="I54" s="29" t="s">
        <v>615</v>
      </c>
      <c r="J54" s="14" t="s">
        <v>732</v>
      </c>
    </row>
    <row r="55" spans="1:10" s="24" customFormat="1" ht="38.15" customHeight="1">
      <c r="A55" s="340" t="s">
        <v>734</v>
      </c>
      <c r="B55" s="340" t="s">
        <v>735</v>
      </c>
      <c r="C55" s="14" t="s">
        <v>600</v>
      </c>
      <c r="D55" s="14" t="s">
        <v>610</v>
      </c>
      <c r="E55" s="14" t="s">
        <v>736</v>
      </c>
      <c r="F55" s="29" t="s">
        <v>612</v>
      </c>
      <c r="G55" s="14" t="s">
        <v>737</v>
      </c>
      <c r="H55" s="29" t="s">
        <v>683</v>
      </c>
      <c r="I55" s="29" t="s">
        <v>615</v>
      </c>
      <c r="J55" s="14" t="s">
        <v>738</v>
      </c>
    </row>
    <row r="56" spans="1:10" s="24" customFormat="1" ht="38.15" customHeight="1">
      <c r="A56" s="341"/>
      <c r="B56" s="341"/>
      <c r="C56" s="14" t="s">
        <v>620</v>
      </c>
      <c r="D56" s="14" t="s">
        <v>621</v>
      </c>
      <c r="E56" s="14" t="s">
        <v>739</v>
      </c>
      <c r="F56" s="29" t="s">
        <v>664</v>
      </c>
      <c r="G56" s="14" t="s">
        <v>665</v>
      </c>
      <c r="H56" s="29" t="s">
        <v>605</v>
      </c>
      <c r="I56" s="29" t="s">
        <v>606</v>
      </c>
      <c r="J56" s="14" t="s">
        <v>739</v>
      </c>
    </row>
    <row r="57" spans="1:10" s="24" customFormat="1" ht="38.15" customHeight="1">
      <c r="A57" s="341"/>
      <c r="B57" s="341"/>
      <c r="C57" s="14" t="s">
        <v>600</v>
      </c>
      <c r="D57" s="14" t="s">
        <v>610</v>
      </c>
      <c r="E57" s="14" t="s">
        <v>740</v>
      </c>
      <c r="F57" s="29" t="s">
        <v>612</v>
      </c>
      <c r="G57" s="14" t="s">
        <v>741</v>
      </c>
      <c r="H57" s="29" t="s">
        <v>683</v>
      </c>
      <c r="I57" s="29" t="s">
        <v>615</v>
      </c>
      <c r="J57" s="14" t="s">
        <v>740</v>
      </c>
    </row>
    <row r="58" spans="1:10" s="24" customFormat="1" ht="38.15" customHeight="1">
      <c r="A58" s="341"/>
      <c r="B58" s="341"/>
      <c r="C58" s="14" t="s">
        <v>625</v>
      </c>
      <c r="D58" s="14" t="s">
        <v>626</v>
      </c>
      <c r="E58" s="14" t="s">
        <v>742</v>
      </c>
      <c r="F58" s="29" t="s">
        <v>603</v>
      </c>
      <c r="G58" s="14" t="s">
        <v>743</v>
      </c>
      <c r="H58" s="29" t="s">
        <v>686</v>
      </c>
      <c r="I58" s="29" t="s">
        <v>606</v>
      </c>
      <c r="J58" s="14" t="s">
        <v>742</v>
      </c>
    </row>
    <row r="59" spans="1:10" s="24" customFormat="1" ht="38.15" customHeight="1">
      <c r="A59" s="341"/>
      <c r="B59" s="341"/>
      <c r="C59" s="14" t="s">
        <v>600</v>
      </c>
      <c r="D59" s="14" t="s">
        <v>610</v>
      </c>
      <c r="E59" s="14" t="s">
        <v>744</v>
      </c>
      <c r="F59" s="29" t="s">
        <v>612</v>
      </c>
      <c r="G59" s="14" t="s">
        <v>741</v>
      </c>
      <c r="H59" s="29" t="s">
        <v>683</v>
      </c>
      <c r="I59" s="29" t="s">
        <v>615</v>
      </c>
      <c r="J59" s="14" t="s">
        <v>745</v>
      </c>
    </row>
    <row r="60" spans="1:10" s="24" customFormat="1" ht="38.15" customHeight="1">
      <c r="A60" s="342"/>
      <c r="B60" s="342"/>
      <c r="C60" s="14" t="s">
        <v>600</v>
      </c>
      <c r="D60" s="14" t="s">
        <v>610</v>
      </c>
      <c r="E60" s="14" t="s">
        <v>746</v>
      </c>
      <c r="F60" s="29" t="s">
        <v>612</v>
      </c>
      <c r="G60" s="14" t="s">
        <v>747</v>
      </c>
      <c r="H60" s="29" t="s">
        <v>683</v>
      </c>
      <c r="I60" s="29" t="s">
        <v>615</v>
      </c>
      <c r="J60" s="14" t="s">
        <v>748</v>
      </c>
    </row>
    <row r="61" spans="1:10" s="24" customFormat="1" ht="26.15" customHeight="1">
      <c r="A61" s="340" t="s">
        <v>749</v>
      </c>
      <c r="B61" s="340" t="s">
        <v>993</v>
      </c>
      <c r="C61" s="14" t="s">
        <v>625</v>
      </c>
      <c r="D61" s="14" t="s">
        <v>626</v>
      </c>
      <c r="E61" s="14" t="s">
        <v>750</v>
      </c>
      <c r="F61" s="29" t="s">
        <v>664</v>
      </c>
      <c r="G61" s="14" t="s">
        <v>751</v>
      </c>
      <c r="H61" s="29" t="s">
        <v>605</v>
      </c>
      <c r="I61" s="29" t="s">
        <v>606</v>
      </c>
      <c r="J61" s="14" t="s">
        <v>750</v>
      </c>
    </row>
    <row r="62" spans="1:10" s="24" customFormat="1" ht="26.15" customHeight="1">
      <c r="A62" s="341"/>
      <c r="B62" s="341"/>
      <c r="C62" s="14" t="s">
        <v>600</v>
      </c>
      <c r="D62" s="14" t="s">
        <v>610</v>
      </c>
      <c r="E62" s="14" t="s">
        <v>752</v>
      </c>
      <c r="F62" s="29" t="s">
        <v>603</v>
      </c>
      <c r="G62" s="14" t="s">
        <v>179</v>
      </c>
      <c r="H62" s="29" t="s">
        <v>614</v>
      </c>
      <c r="I62" s="29" t="s">
        <v>615</v>
      </c>
      <c r="J62" s="14" t="s">
        <v>753</v>
      </c>
    </row>
    <row r="63" spans="1:10" s="24" customFormat="1" ht="29.15" customHeight="1">
      <c r="A63" s="341"/>
      <c r="B63" s="341"/>
      <c r="C63" s="14" t="s">
        <v>600</v>
      </c>
      <c r="D63" s="14" t="s">
        <v>610</v>
      </c>
      <c r="E63" s="14" t="s">
        <v>754</v>
      </c>
      <c r="F63" s="29" t="s">
        <v>612</v>
      </c>
      <c r="G63" s="14" t="s">
        <v>755</v>
      </c>
      <c r="H63" s="29" t="s">
        <v>756</v>
      </c>
      <c r="I63" s="29" t="s">
        <v>615</v>
      </c>
      <c r="J63" s="14" t="s">
        <v>757</v>
      </c>
    </row>
    <row r="64" spans="1:10" s="24" customFormat="1" ht="29.15" customHeight="1">
      <c r="A64" s="341"/>
      <c r="B64" s="341"/>
      <c r="C64" s="14" t="s">
        <v>600</v>
      </c>
      <c r="D64" s="14" t="s">
        <v>610</v>
      </c>
      <c r="E64" s="14" t="s">
        <v>758</v>
      </c>
      <c r="F64" s="29" t="s">
        <v>612</v>
      </c>
      <c r="G64" s="14" t="s">
        <v>759</v>
      </c>
      <c r="H64" s="29" t="s">
        <v>756</v>
      </c>
      <c r="I64" s="29" t="s">
        <v>615</v>
      </c>
      <c r="J64" s="14" t="s">
        <v>760</v>
      </c>
    </row>
    <row r="65" spans="1:10" s="24" customFormat="1" ht="26.15" customHeight="1">
      <c r="A65" s="341"/>
      <c r="B65" s="341"/>
      <c r="C65" s="14" t="s">
        <v>600</v>
      </c>
      <c r="D65" s="14" t="s">
        <v>634</v>
      </c>
      <c r="E65" s="14" t="s">
        <v>761</v>
      </c>
      <c r="F65" s="29" t="s">
        <v>603</v>
      </c>
      <c r="G65" s="14" t="s">
        <v>762</v>
      </c>
      <c r="H65" s="29" t="s">
        <v>605</v>
      </c>
      <c r="I65" s="29" t="s">
        <v>606</v>
      </c>
      <c r="J65" s="14" t="s">
        <v>763</v>
      </c>
    </row>
    <row r="66" spans="1:10" s="24" customFormat="1" ht="29.15" customHeight="1">
      <c r="A66" s="341"/>
      <c r="B66" s="341"/>
      <c r="C66" s="14" t="s">
        <v>600</v>
      </c>
      <c r="D66" s="14" t="s">
        <v>601</v>
      </c>
      <c r="E66" s="14" t="s">
        <v>764</v>
      </c>
      <c r="F66" s="29" t="s">
        <v>603</v>
      </c>
      <c r="G66" s="14" t="s">
        <v>765</v>
      </c>
      <c r="H66" s="29" t="s">
        <v>605</v>
      </c>
      <c r="I66" s="29" t="s">
        <v>606</v>
      </c>
      <c r="J66" s="14" t="s">
        <v>766</v>
      </c>
    </row>
    <row r="67" spans="1:10" s="24" customFormat="1" ht="29.15" customHeight="1">
      <c r="A67" s="341"/>
      <c r="B67" s="341"/>
      <c r="C67" s="14" t="s">
        <v>600</v>
      </c>
      <c r="D67" s="14" t="s">
        <v>601</v>
      </c>
      <c r="E67" s="14" t="s">
        <v>767</v>
      </c>
      <c r="F67" s="29" t="s">
        <v>603</v>
      </c>
      <c r="G67" s="14" t="s">
        <v>768</v>
      </c>
      <c r="H67" s="29" t="s">
        <v>605</v>
      </c>
      <c r="I67" s="29" t="s">
        <v>606</v>
      </c>
      <c r="J67" s="14" t="s">
        <v>769</v>
      </c>
    </row>
    <row r="68" spans="1:10" s="24" customFormat="1" ht="33" customHeight="1">
      <c r="A68" s="342"/>
      <c r="B68" s="342"/>
      <c r="C68" s="14" t="s">
        <v>620</v>
      </c>
      <c r="D68" s="14" t="s">
        <v>621</v>
      </c>
      <c r="E68" s="14" t="s">
        <v>770</v>
      </c>
      <c r="F68" s="29" t="s">
        <v>612</v>
      </c>
      <c r="G68" s="14" t="s">
        <v>665</v>
      </c>
      <c r="H68" s="29" t="s">
        <v>605</v>
      </c>
      <c r="I68" s="29" t="s">
        <v>606</v>
      </c>
      <c r="J68" s="14" t="s">
        <v>771</v>
      </c>
    </row>
    <row r="69" spans="1:10" s="24" customFormat="1" ht="36" customHeight="1">
      <c r="A69" s="340" t="s">
        <v>772</v>
      </c>
      <c r="B69" s="340" t="s">
        <v>991</v>
      </c>
      <c r="C69" s="14" t="s">
        <v>625</v>
      </c>
      <c r="D69" s="14" t="s">
        <v>626</v>
      </c>
      <c r="E69" s="14" t="s">
        <v>773</v>
      </c>
      <c r="F69" s="29" t="s">
        <v>603</v>
      </c>
      <c r="G69" s="14" t="s">
        <v>774</v>
      </c>
      <c r="H69" s="29" t="s">
        <v>605</v>
      </c>
      <c r="I69" s="29" t="s">
        <v>606</v>
      </c>
      <c r="J69" s="14" t="s">
        <v>775</v>
      </c>
    </row>
    <row r="70" spans="1:10" s="24" customFormat="1" ht="36" customHeight="1">
      <c r="A70" s="341"/>
      <c r="B70" s="341"/>
      <c r="C70" s="14" t="s">
        <v>600</v>
      </c>
      <c r="D70" s="14" t="s">
        <v>610</v>
      </c>
      <c r="E70" s="14" t="s">
        <v>776</v>
      </c>
      <c r="F70" s="29" t="s">
        <v>612</v>
      </c>
      <c r="G70" s="14" t="s">
        <v>203</v>
      </c>
      <c r="H70" s="29" t="s">
        <v>614</v>
      </c>
      <c r="I70" s="29" t="s">
        <v>615</v>
      </c>
      <c r="J70" s="14" t="s">
        <v>777</v>
      </c>
    </row>
    <row r="71" spans="1:10" s="24" customFormat="1" ht="36" customHeight="1">
      <c r="A71" s="341"/>
      <c r="B71" s="341"/>
      <c r="C71" s="14" t="s">
        <v>600</v>
      </c>
      <c r="D71" s="14" t="s">
        <v>610</v>
      </c>
      <c r="E71" s="14" t="s">
        <v>778</v>
      </c>
      <c r="F71" s="29" t="s">
        <v>612</v>
      </c>
      <c r="G71" s="14" t="s">
        <v>178</v>
      </c>
      <c r="H71" s="29" t="s">
        <v>614</v>
      </c>
      <c r="I71" s="29" t="s">
        <v>615</v>
      </c>
      <c r="J71" s="14" t="s">
        <v>779</v>
      </c>
    </row>
    <row r="72" spans="1:10" s="24" customFormat="1" ht="36" customHeight="1">
      <c r="A72" s="341"/>
      <c r="B72" s="341"/>
      <c r="C72" s="14" t="s">
        <v>600</v>
      </c>
      <c r="D72" s="14" t="s">
        <v>610</v>
      </c>
      <c r="E72" s="14" t="s">
        <v>780</v>
      </c>
      <c r="F72" s="29" t="s">
        <v>612</v>
      </c>
      <c r="G72" s="14" t="s">
        <v>181</v>
      </c>
      <c r="H72" s="29" t="s">
        <v>781</v>
      </c>
      <c r="I72" s="29" t="s">
        <v>615</v>
      </c>
      <c r="J72" s="14" t="s">
        <v>782</v>
      </c>
    </row>
    <row r="73" spans="1:10" s="24" customFormat="1" ht="36" customHeight="1">
      <c r="A73" s="341"/>
      <c r="B73" s="341"/>
      <c r="C73" s="14" t="s">
        <v>600</v>
      </c>
      <c r="D73" s="14" t="s">
        <v>610</v>
      </c>
      <c r="E73" s="14" t="s">
        <v>783</v>
      </c>
      <c r="F73" s="29" t="s">
        <v>612</v>
      </c>
      <c r="G73" s="14" t="s">
        <v>784</v>
      </c>
      <c r="H73" s="29" t="s">
        <v>785</v>
      </c>
      <c r="I73" s="29" t="s">
        <v>615</v>
      </c>
      <c r="J73" s="14" t="s">
        <v>786</v>
      </c>
    </row>
    <row r="74" spans="1:10" s="24" customFormat="1" ht="36" customHeight="1">
      <c r="A74" s="341"/>
      <c r="B74" s="341"/>
      <c r="C74" s="14" t="s">
        <v>600</v>
      </c>
      <c r="D74" s="14" t="s">
        <v>610</v>
      </c>
      <c r="E74" s="14" t="s">
        <v>787</v>
      </c>
      <c r="F74" s="29" t="s">
        <v>612</v>
      </c>
      <c r="G74" s="14" t="s">
        <v>178</v>
      </c>
      <c r="H74" s="29" t="s">
        <v>614</v>
      </c>
      <c r="I74" s="29" t="s">
        <v>615</v>
      </c>
      <c r="J74" s="14" t="s">
        <v>788</v>
      </c>
    </row>
    <row r="75" spans="1:10" s="24" customFormat="1" ht="36" customHeight="1">
      <c r="A75" s="341"/>
      <c r="B75" s="341"/>
      <c r="C75" s="14" t="s">
        <v>600</v>
      </c>
      <c r="D75" s="14" t="s">
        <v>610</v>
      </c>
      <c r="E75" s="14" t="s">
        <v>789</v>
      </c>
      <c r="F75" s="29" t="s">
        <v>612</v>
      </c>
      <c r="G75" s="14" t="s">
        <v>183</v>
      </c>
      <c r="H75" s="29" t="s">
        <v>614</v>
      </c>
      <c r="I75" s="29" t="s">
        <v>615</v>
      </c>
      <c r="J75" s="14" t="s">
        <v>790</v>
      </c>
    </row>
    <row r="76" spans="1:10" s="24" customFormat="1" ht="36" customHeight="1">
      <c r="A76" s="342"/>
      <c r="B76" s="342"/>
      <c r="C76" s="14" t="s">
        <v>620</v>
      </c>
      <c r="D76" s="14" t="s">
        <v>621</v>
      </c>
      <c r="E76" s="14" t="s">
        <v>791</v>
      </c>
      <c r="F76" s="29" t="s">
        <v>612</v>
      </c>
      <c r="G76" s="14" t="s">
        <v>665</v>
      </c>
      <c r="H76" s="29" t="s">
        <v>605</v>
      </c>
      <c r="I76" s="29" t="s">
        <v>606</v>
      </c>
      <c r="J76" s="14" t="s">
        <v>792</v>
      </c>
    </row>
    <row r="77" spans="1:10" s="24" customFormat="1" ht="37" customHeight="1">
      <c r="A77" s="340" t="s">
        <v>793</v>
      </c>
      <c r="B77" s="340" t="s">
        <v>992</v>
      </c>
      <c r="C77" s="14" t="s">
        <v>600</v>
      </c>
      <c r="D77" s="14" t="s">
        <v>610</v>
      </c>
      <c r="E77" s="14" t="s">
        <v>794</v>
      </c>
      <c r="F77" s="29" t="s">
        <v>612</v>
      </c>
      <c r="G77" s="14" t="s">
        <v>759</v>
      </c>
      <c r="H77" s="29" t="s">
        <v>614</v>
      </c>
      <c r="I77" s="29" t="s">
        <v>615</v>
      </c>
      <c r="J77" s="14" t="s">
        <v>795</v>
      </c>
    </row>
    <row r="78" spans="1:10" s="24" customFormat="1" ht="37" customHeight="1">
      <c r="A78" s="341"/>
      <c r="B78" s="341"/>
      <c r="C78" s="14" t="s">
        <v>600</v>
      </c>
      <c r="D78" s="14" t="s">
        <v>610</v>
      </c>
      <c r="E78" s="14" t="s">
        <v>796</v>
      </c>
      <c r="F78" s="29" t="s">
        <v>603</v>
      </c>
      <c r="G78" s="14" t="s">
        <v>193</v>
      </c>
      <c r="H78" s="29" t="s">
        <v>614</v>
      </c>
      <c r="I78" s="29" t="s">
        <v>615</v>
      </c>
      <c r="J78" s="14" t="s">
        <v>796</v>
      </c>
    </row>
    <row r="79" spans="1:10" s="24" customFormat="1" ht="37" customHeight="1">
      <c r="A79" s="341"/>
      <c r="B79" s="341"/>
      <c r="C79" s="14" t="s">
        <v>625</v>
      </c>
      <c r="D79" s="14" t="s">
        <v>626</v>
      </c>
      <c r="E79" s="14" t="s">
        <v>797</v>
      </c>
      <c r="F79" s="29" t="s">
        <v>603</v>
      </c>
      <c r="G79" s="14" t="s">
        <v>798</v>
      </c>
      <c r="H79" s="29" t="s">
        <v>614</v>
      </c>
      <c r="I79" s="29" t="s">
        <v>606</v>
      </c>
      <c r="J79" s="14" t="s">
        <v>799</v>
      </c>
    </row>
    <row r="80" spans="1:10" s="24" customFormat="1" ht="37" customHeight="1">
      <c r="A80" s="342"/>
      <c r="B80" s="342"/>
      <c r="C80" s="14" t="s">
        <v>620</v>
      </c>
      <c r="D80" s="14" t="s">
        <v>621</v>
      </c>
      <c r="E80" s="14" t="s">
        <v>800</v>
      </c>
      <c r="F80" s="29" t="s">
        <v>612</v>
      </c>
      <c r="G80" s="14" t="s">
        <v>665</v>
      </c>
      <c r="H80" s="29" t="s">
        <v>605</v>
      </c>
      <c r="I80" s="29" t="s">
        <v>606</v>
      </c>
      <c r="J80" s="14" t="s">
        <v>801</v>
      </c>
    </row>
    <row r="81" spans="1:10" s="24" customFormat="1" ht="20.149999999999999" customHeight="1">
      <c r="A81" s="340" t="s">
        <v>802</v>
      </c>
      <c r="B81" s="340" t="s">
        <v>803</v>
      </c>
      <c r="C81" s="14" t="s">
        <v>625</v>
      </c>
      <c r="D81" s="14" t="s">
        <v>804</v>
      </c>
      <c r="E81" s="14" t="s">
        <v>805</v>
      </c>
      <c r="F81" s="29" t="s">
        <v>603</v>
      </c>
      <c r="G81" s="14" t="s">
        <v>806</v>
      </c>
      <c r="H81" s="29" t="s">
        <v>686</v>
      </c>
      <c r="I81" s="29" t="s">
        <v>606</v>
      </c>
      <c r="J81" s="14" t="s">
        <v>807</v>
      </c>
    </row>
    <row r="82" spans="1:10" s="24" customFormat="1" ht="27" customHeight="1">
      <c r="A82" s="341"/>
      <c r="B82" s="341"/>
      <c r="C82" s="14" t="s">
        <v>620</v>
      </c>
      <c r="D82" s="14" t="s">
        <v>621</v>
      </c>
      <c r="E82" s="14" t="s">
        <v>808</v>
      </c>
      <c r="F82" s="29" t="s">
        <v>612</v>
      </c>
      <c r="G82" s="14" t="s">
        <v>665</v>
      </c>
      <c r="H82" s="29" t="s">
        <v>605</v>
      </c>
      <c r="I82" s="29" t="s">
        <v>606</v>
      </c>
      <c r="J82" s="14" t="s">
        <v>809</v>
      </c>
    </row>
    <row r="83" spans="1:10" s="24" customFormat="1" ht="20.149999999999999" customHeight="1">
      <c r="A83" s="341"/>
      <c r="B83" s="341"/>
      <c r="C83" s="14" t="s">
        <v>600</v>
      </c>
      <c r="D83" s="14" t="s">
        <v>601</v>
      </c>
      <c r="E83" s="14" t="s">
        <v>810</v>
      </c>
      <c r="F83" s="29" t="s">
        <v>603</v>
      </c>
      <c r="G83" s="14" t="s">
        <v>811</v>
      </c>
      <c r="H83" s="29" t="s">
        <v>605</v>
      </c>
      <c r="I83" s="29" t="s">
        <v>606</v>
      </c>
      <c r="J83" s="14" t="s">
        <v>812</v>
      </c>
    </row>
    <row r="84" spans="1:10" s="24" customFormat="1" ht="30" customHeight="1">
      <c r="A84" s="341"/>
      <c r="B84" s="341"/>
      <c r="C84" s="14" t="s">
        <v>600</v>
      </c>
      <c r="D84" s="14" t="s">
        <v>610</v>
      </c>
      <c r="E84" s="14" t="s">
        <v>813</v>
      </c>
      <c r="F84" s="29" t="s">
        <v>612</v>
      </c>
      <c r="G84" s="14" t="s">
        <v>814</v>
      </c>
      <c r="H84" s="29" t="s">
        <v>614</v>
      </c>
      <c r="I84" s="29" t="s">
        <v>615</v>
      </c>
      <c r="J84" s="14" t="s">
        <v>815</v>
      </c>
    </row>
    <row r="85" spans="1:10" s="24" customFormat="1" ht="20.149999999999999" customHeight="1">
      <c r="A85" s="341"/>
      <c r="B85" s="341"/>
      <c r="C85" s="14" t="s">
        <v>600</v>
      </c>
      <c r="D85" s="14" t="s">
        <v>610</v>
      </c>
      <c r="E85" s="14" t="s">
        <v>816</v>
      </c>
      <c r="F85" s="29" t="s">
        <v>612</v>
      </c>
      <c r="G85" s="14" t="s">
        <v>731</v>
      </c>
      <c r="H85" s="29" t="s">
        <v>614</v>
      </c>
      <c r="I85" s="29" t="s">
        <v>615</v>
      </c>
      <c r="J85" s="14" t="s">
        <v>817</v>
      </c>
    </row>
    <row r="86" spans="1:10" s="24" customFormat="1" ht="30" customHeight="1">
      <c r="A86" s="341"/>
      <c r="B86" s="341"/>
      <c r="C86" s="14" t="s">
        <v>600</v>
      </c>
      <c r="D86" s="14" t="s">
        <v>610</v>
      </c>
      <c r="E86" s="14" t="s">
        <v>818</v>
      </c>
      <c r="F86" s="29" t="s">
        <v>612</v>
      </c>
      <c r="G86" s="14" t="s">
        <v>183</v>
      </c>
      <c r="H86" s="29" t="s">
        <v>614</v>
      </c>
      <c r="I86" s="29" t="s">
        <v>615</v>
      </c>
      <c r="J86" s="14" t="s">
        <v>818</v>
      </c>
    </row>
    <row r="87" spans="1:10" s="24" customFormat="1" ht="20.149999999999999" customHeight="1">
      <c r="A87" s="341"/>
      <c r="B87" s="341"/>
      <c r="C87" s="14" t="s">
        <v>600</v>
      </c>
      <c r="D87" s="14" t="s">
        <v>610</v>
      </c>
      <c r="E87" s="14" t="s">
        <v>819</v>
      </c>
      <c r="F87" s="29" t="s">
        <v>612</v>
      </c>
      <c r="G87" s="14" t="s">
        <v>195</v>
      </c>
      <c r="H87" s="29" t="s">
        <v>657</v>
      </c>
      <c r="I87" s="29" t="s">
        <v>615</v>
      </c>
      <c r="J87" s="14" t="s">
        <v>819</v>
      </c>
    </row>
    <row r="88" spans="1:10" s="24" customFormat="1" ht="29.15" customHeight="1">
      <c r="A88" s="342"/>
      <c r="B88" s="342"/>
      <c r="C88" s="14" t="s">
        <v>625</v>
      </c>
      <c r="D88" s="14" t="s">
        <v>626</v>
      </c>
      <c r="E88" s="14" t="s">
        <v>820</v>
      </c>
      <c r="F88" s="29" t="s">
        <v>603</v>
      </c>
      <c r="G88" s="14" t="s">
        <v>632</v>
      </c>
      <c r="H88" s="29" t="s">
        <v>614</v>
      </c>
      <c r="I88" s="29" t="s">
        <v>606</v>
      </c>
      <c r="J88" s="14" t="s">
        <v>820</v>
      </c>
    </row>
    <row r="89" spans="1:10" s="24" customFormat="1" ht="30" customHeight="1">
      <c r="A89" s="340" t="s">
        <v>821</v>
      </c>
      <c r="B89" s="340" t="s">
        <v>822</v>
      </c>
      <c r="C89" s="14" t="s">
        <v>600</v>
      </c>
      <c r="D89" s="14" t="s">
        <v>601</v>
      </c>
      <c r="E89" s="14" t="s">
        <v>823</v>
      </c>
      <c r="F89" s="29" t="s">
        <v>603</v>
      </c>
      <c r="G89" s="14" t="s">
        <v>654</v>
      </c>
      <c r="H89" s="29" t="s">
        <v>605</v>
      </c>
      <c r="I89" s="29" t="s">
        <v>606</v>
      </c>
      <c r="J89" s="14" t="s">
        <v>824</v>
      </c>
    </row>
    <row r="90" spans="1:10" s="24" customFormat="1" ht="30" customHeight="1">
      <c r="A90" s="341"/>
      <c r="B90" s="341"/>
      <c r="C90" s="14" t="s">
        <v>600</v>
      </c>
      <c r="D90" s="14" t="s">
        <v>610</v>
      </c>
      <c r="E90" s="14" t="s">
        <v>825</v>
      </c>
      <c r="F90" s="29" t="s">
        <v>603</v>
      </c>
      <c r="G90" s="14" t="s">
        <v>826</v>
      </c>
      <c r="H90" s="29" t="s">
        <v>712</v>
      </c>
      <c r="I90" s="29" t="s">
        <v>615</v>
      </c>
      <c r="J90" s="14" t="s">
        <v>827</v>
      </c>
    </row>
    <row r="91" spans="1:10" s="24" customFormat="1" ht="30" customHeight="1">
      <c r="A91" s="341"/>
      <c r="B91" s="341"/>
      <c r="C91" s="14" t="s">
        <v>600</v>
      </c>
      <c r="D91" s="14" t="s">
        <v>634</v>
      </c>
      <c r="E91" s="14" t="s">
        <v>828</v>
      </c>
      <c r="F91" s="29" t="s">
        <v>603</v>
      </c>
      <c r="G91" s="14" t="s">
        <v>699</v>
      </c>
      <c r="H91" s="29" t="s">
        <v>829</v>
      </c>
      <c r="I91" s="29" t="s">
        <v>606</v>
      </c>
      <c r="J91" s="14" t="s">
        <v>830</v>
      </c>
    </row>
    <row r="92" spans="1:10" s="24" customFormat="1" ht="30" customHeight="1">
      <c r="A92" s="341"/>
      <c r="B92" s="341"/>
      <c r="C92" s="14" t="s">
        <v>625</v>
      </c>
      <c r="D92" s="14" t="s">
        <v>626</v>
      </c>
      <c r="E92" s="14" t="s">
        <v>831</v>
      </c>
      <c r="F92" s="29" t="s">
        <v>603</v>
      </c>
      <c r="G92" s="14" t="s">
        <v>662</v>
      </c>
      <c r="H92" s="29" t="s">
        <v>605</v>
      </c>
      <c r="I92" s="29" t="s">
        <v>606</v>
      </c>
      <c r="J92" s="14" t="s">
        <v>831</v>
      </c>
    </row>
    <row r="93" spans="1:10" s="24" customFormat="1" ht="30" customHeight="1">
      <c r="A93" s="341"/>
      <c r="B93" s="341"/>
      <c r="C93" s="14" t="s">
        <v>600</v>
      </c>
      <c r="D93" s="14" t="s">
        <v>610</v>
      </c>
      <c r="E93" s="14" t="s">
        <v>832</v>
      </c>
      <c r="F93" s="29" t="s">
        <v>603</v>
      </c>
      <c r="G93" s="14" t="s">
        <v>826</v>
      </c>
      <c r="H93" s="29" t="s">
        <v>712</v>
      </c>
      <c r="I93" s="29" t="s">
        <v>615</v>
      </c>
      <c r="J93" s="14" t="s">
        <v>833</v>
      </c>
    </row>
    <row r="94" spans="1:10" s="24" customFormat="1" ht="30" customHeight="1">
      <c r="A94" s="341"/>
      <c r="B94" s="341"/>
      <c r="C94" s="14" t="s">
        <v>600</v>
      </c>
      <c r="D94" s="14" t="s">
        <v>634</v>
      </c>
      <c r="E94" s="14" t="s">
        <v>834</v>
      </c>
      <c r="F94" s="29" t="s">
        <v>603</v>
      </c>
      <c r="G94" s="14" t="s">
        <v>835</v>
      </c>
      <c r="H94" s="29" t="s">
        <v>686</v>
      </c>
      <c r="I94" s="29" t="s">
        <v>606</v>
      </c>
      <c r="J94" s="14" t="s">
        <v>836</v>
      </c>
    </row>
    <row r="95" spans="1:10" s="24" customFormat="1" ht="30" customHeight="1">
      <c r="A95" s="341"/>
      <c r="B95" s="341"/>
      <c r="C95" s="14" t="s">
        <v>600</v>
      </c>
      <c r="D95" s="14" t="s">
        <v>601</v>
      </c>
      <c r="E95" s="14" t="s">
        <v>837</v>
      </c>
      <c r="F95" s="29" t="s">
        <v>603</v>
      </c>
      <c r="G95" s="14" t="s">
        <v>654</v>
      </c>
      <c r="H95" s="29" t="s">
        <v>605</v>
      </c>
      <c r="I95" s="29" t="s">
        <v>606</v>
      </c>
      <c r="J95" s="14" t="s">
        <v>838</v>
      </c>
    </row>
    <row r="96" spans="1:10" s="24" customFormat="1" ht="30" customHeight="1">
      <c r="A96" s="342"/>
      <c r="B96" s="342"/>
      <c r="C96" s="14" t="s">
        <v>620</v>
      </c>
      <c r="D96" s="14" t="s">
        <v>621</v>
      </c>
      <c r="E96" s="14" t="s">
        <v>839</v>
      </c>
      <c r="F96" s="29" t="s">
        <v>664</v>
      </c>
      <c r="G96" s="14" t="s">
        <v>840</v>
      </c>
      <c r="H96" s="29" t="s">
        <v>605</v>
      </c>
      <c r="I96" s="29" t="s">
        <v>606</v>
      </c>
      <c r="J96" s="14" t="s">
        <v>839</v>
      </c>
    </row>
  </sheetData>
  <mergeCells count="24">
    <mergeCell ref="A77:A80"/>
    <mergeCell ref="A81:A88"/>
    <mergeCell ref="A89:A96"/>
    <mergeCell ref="B8:B19"/>
    <mergeCell ref="B20:B32"/>
    <mergeCell ref="B33:B43"/>
    <mergeCell ref="B44:B47"/>
    <mergeCell ref="B48:B54"/>
    <mergeCell ref="B55:B60"/>
    <mergeCell ref="B61:B68"/>
    <mergeCell ref="B69:B76"/>
    <mergeCell ref="B77:B80"/>
    <mergeCell ref="B81:B88"/>
    <mergeCell ref="B89:B96"/>
    <mergeCell ref="A44:A47"/>
    <mergeCell ref="A48:A54"/>
    <mergeCell ref="A55:A60"/>
    <mergeCell ref="A61:A68"/>
    <mergeCell ref="A69:A76"/>
    <mergeCell ref="A2:J2"/>
    <mergeCell ref="A3:H3"/>
    <mergeCell ref="A8:A19"/>
    <mergeCell ref="A20:A32"/>
    <mergeCell ref="A33:A43"/>
  </mergeCells>
  <phoneticPr fontId="0" type="noConversion"/>
  <printOptions horizontalCentered="1"/>
  <pageMargins left="0.30833333333333302" right="0.30833333333333302" top="0.40833333333333299" bottom="0.40833333333333299" header="0.25" footer="0.25"/>
  <pageSetup paperSize="9" scale="65" orientation="landscape" useFirstPageNumber="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6"/>
  <sheetViews>
    <sheetView workbookViewId="0">
      <selection activeCell="A3" sqref="A3:H3"/>
    </sheetView>
  </sheetViews>
  <sheetFormatPr defaultColWidth="9.1796875" defaultRowHeight="12" customHeight="1"/>
  <cols>
    <col min="1" max="1" width="34.26953125" style="3" customWidth="1"/>
    <col min="2" max="2" width="29" style="3" customWidth="1"/>
    <col min="3" max="5" width="23.54296875" style="3" customWidth="1"/>
    <col min="6" max="6" width="11.26953125" style="4" customWidth="1"/>
    <col min="7" max="7" width="25.1796875" style="3" customWidth="1"/>
    <col min="8" max="8" width="15.54296875" style="4" customWidth="1"/>
    <col min="9" max="9" width="13.453125" style="4" customWidth="1"/>
    <col min="10" max="10" width="18.81640625" style="3" customWidth="1"/>
    <col min="11" max="16384" width="9.1796875" style="25"/>
  </cols>
  <sheetData>
    <row r="1" spans="1:10" ht="12" customHeight="1">
      <c r="J1" s="19"/>
    </row>
    <row r="2" spans="1:10" ht="36" customHeight="1">
      <c r="A2" s="268" t="s">
        <v>841</v>
      </c>
      <c r="B2" s="268"/>
      <c r="C2" s="268"/>
      <c r="D2" s="268"/>
      <c r="E2" s="268"/>
      <c r="F2" s="268"/>
      <c r="G2" s="268"/>
      <c r="H2" s="268"/>
      <c r="I2" s="268"/>
      <c r="J2" s="268"/>
    </row>
    <row r="3" spans="1:10" s="23" customFormat="1" ht="24" customHeight="1">
      <c r="A3" s="285" t="s">
        <v>1</v>
      </c>
      <c r="B3" s="345"/>
      <c r="C3" s="345"/>
      <c r="D3" s="345"/>
      <c r="E3" s="345"/>
      <c r="F3" s="346"/>
      <c r="G3" s="345"/>
      <c r="H3" s="346"/>
      <c r="J3" s="26"/>
    </row>
    <row r="4" spans="1:10" ht="44.25" customHeight="1">
      <c r="A4" s="27" t="s">
        <v>587</v>
      </c>
      <c r="B4" s="27" t="s">
        <v>588</v>
      </c>
      <c r="C4" s="27" t="s">
        <v>589</v>
      </c>
      <c r="D4" s="27" t="s">
        <v>590</v>
      </c>
      <c r="E4" s="27" t="s">
        <v>591</v>
      </c>
      <c r="F4" s="28" t="s">
        <v>592</v>
      </c>
      <c r="G4" s="27" t="s">
        <v>593</v>
      </c>
      <c r="H4" s="28" t="s">
        <v>594</v>
      </c>
      <c r="I4" s="28" t="s">
        <v>595</v>
      </c>
      <c r="J4" s="27" t="s">
        <v>596</v>
      </c>
    </row>
    <row r="5" spans="1:10" ht="22.5" customHeight="1">
      <c r="A5" s="27">
        <v>1</v>
      </c>
      <c r="B5" s="27">
        <v>2</v>
      </c>
      <c r="C5" s="27">
        <v>3</v>
      </c>
      <c r="D5" s="27">
        <v>4</v>
      </c>
      <c r="E5" s="27">
        <v>5</v>
      </c>
      <c r="F5" s="28">
        <v>6</v>
      </c>
      <c r="G5" s="27">
        <v>7</v>
      </c>
      <c r="H5" s="28">
        <v>8</v>
      </c>
      <c r="I5" s="28">
        <v>9</v>
      </c>
      <c r="J5" s="27">
        <v>10</v>
      </c>
    </row>
    <row r="6" spans="1:10" ht="33.75" customHeight="1">
      <c r="A6" s="26" t="s">
        <v>842</v>
      </c>
    </row>
  </sheetData>
  <mergeCells count="2">
    <mergeCell ref="A2:J2"/>
    <mergeCell ref="A3:H3"/>
  </mergeCells>
  <phoneticPr fontId="0" type="noConversion"/>
  <printOptions horizontalCentered="1"/>
  <pageMargins left="0.30833333333333302" right="0.30833333333333302" top="0.40833333333333299" bottom="0.40833333333333299" header="0.25" footer="0.25"/>
  <pageSetup paperSize="9" scale="65" orientation="landscape" useFirstPageNumber="1"/>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E8"/>
  <sheetViews>
    <sheetView workbookViewId="0">
      <selection activeCell="C15" sqref="C15"/>
    </sheetView>
  </sheetViews>
  <sheetFormatPr defaultColWidth="9.1796875" defaultRowHeight="14.25" customHeight="1"/>
  <cols>
    <col min="1" max="1" width="20.7265625" style="100" customWidth="1"/>
    <col min="2" max="2" width="32.1796875" style="31" customWidth="1"/>
    <col min="3" max="3" width="27.7265625" style="31" customWidth="1"/>
    <col min="4" max="5" width="36.7265625" style="31" customWidth="1"/>
    <col min="6" max="16384" width="9.1796875" style="25"/>
  </cols>
  <sheetData>
    <row r="1" spans="1:5" ht="12" customHeight="1">
      <c r="A1" s="101">
        <v>0</v>
      </c>
      <c r="B1" s="102">
        <v>1</v>
      </c>
      <c r="C1" s="103"/>
      <c r="D1" s="103"/>
      <c r="E1" s="103"/>
    </row>
    <row r="2" spans="1:5" ht="36" customHeight="1">
      <c r="A2" s="268" t="s">
        <v>843</v>
      </c>
      <c r="B2" s="268"/>
      <c r="C2" s="268"/>
      <c r="D2" s="268"/>
      <c r="E2" s="268"/>
    </row>
    <row r="3" spans="1:5" s="42" customFormat="1" ht="24" customHeight="1">
      <c r="A3" s="285" t="s">
        <v>1</v>
      </c>
      <c r="B3" s="347"/>
      <c r="C3" s="348"/>
      <c r="D3" s="88"/>
      <c r="E3" s="88" t="s">
        <v>55</v>
      </c>
    </row>
    <row r="4" spans="1:5" ht="19.5" customHeight="1">
      <c r="A4" s="307" t="s">
        <v>74</v>
      </c>
      <c r="B4" s="282" t="s">
        <v>75</v>
      </c>
      <c r="C4" s="272" t="s">
        <v>844</v>
      </c>
      <c r="D4" s="274"/>
      <c r="E4" s="273"/>
    </row>
    <row r="5" spans="1:5" ht="18.75" customHeight="1">
      <c r="A5" s="308"/>
      <c r="B5" s="349"/>
      <c r="C5" s="33" t="s">
        <v>58</v>
      </c>
      <c r="D5" s="34" t="s">
        <v>76</v>
      </c>
      <c r="E5" s="33" t="s">
        <v>77</v>
      </c>
    </row>
    <row r="6" spans="1:5" ht="18.75" customHeight="1">
      <c r="A6" s="104">
        <v>1</v>
      </c>
      <c r="B6" s="38">
        <v>2</v>
      </c>
      <c r="C6" s="38">
        <v>3</v>
      </c>
      <c r="D6" s="38">
        <v>4</v>
      </c>
      <c r="E6" s="38">
        <v>5</v>
      </c>
    </row>
    <row r="7" spans="1:5" ht="18.75" customHeight="1">
      <c r="A7" s="322" t="s">
        <v>122</v>
      </c>
      <c r="B7" s="324" t="s">
        <v>122</v>
      </c>
      <c r="C7" s="105"/>
      <c r="D7" s="105"/>
      <c r="E7" s="105"/>
    </row>
    <row r="8" spans="1:5" ht="22.5" customHeight="1">
      <c r="A8" s="106" t="s">
        <v>845</v>
      </c>
    </row>
  </sheetData>
  <mergeCells count="6">
    <mergeCell ref="A2:E2"/>
    <mergeCell ref="A3:C3"/>
    <mergeCell ref="C4:E4"/>
    <mergeCell ref="A7:B7"/>
    <mergeCell ref="A4:A5"/>
    <mergeCell ref="B4:B5"/>
  </mergeCells>
  <phoneticPr fontId="0" type="noConversion"/>
  <printOptions horizontalCentered="1"/>
  <pageMargins left="0.30833333333333302" right="0.30833333333333302" top="0.40833333333333299" bottom="0.40833333333333299" header="0.25" footer="0.25"/>
  <pageSetup paperSize="9" scale="92" orientation="landscape" useFirstPageNumber="1"/>
</worksheet>
</file>

<file path=xl/worksheets/sheet13.xml><?xml version="1.0" encoding="utf-8"?>
<worksheet xmlns="http://schemas.openxmlformats.org/spreadsheetml/2006/main" xmlns:r="http://schemas.openxmlformats.org/officeDocument/2006/relationships">
  <dimension ref="A1:E7"/>
  <sheetViews>
    <sheetView workbookViewId="0">
      <selection activeCell="F24" sqref="F24"/>
    </sheetView>
  </sheetViews>
  <sheetFormatPr defaultColWidth="7.453125" defaultRowHeight="12"/>
  <cols>
    <col min="1" max="1" width="20.26953125" style="94" customWidth="1"/>
    <col min="2" max="2" width="21.1796875" style="94" customWidth="1"/>
    <col min="3" max="5" width="27.54296875" style="94" customWidth="1"/>
    <col min="6" max="16384" width="7.453125" style="94"/>
  </cols>
  <sheetData>
    <row r="1" spans="1:5" ht="21" customHeight="1">
      <c r="E1" s="95"/>
    </row>
    <row r="2" spans="1:5" ht="33.75" customHeight="1">
      <c r="A2" s="268" t="s">
        <v>846</v>
      </c>
      <c r="B2" s="268"/>
      <c r="C2" s="268"/>
      <c r="D2" s="268"/>
      <c r="E2" s="268"/>
    </row>
    <row r="3" spans="1:5" s="42" customFormat="1" ht="24" customHeight="1">
      <c r="A3" s="285" t="s">
        <v>1</v>
      </c>
      <c r="B3" s="347"/>
      <c r="C3" s="348"/>
      <c r="D3" s="88"/>
      <c r="E3" s="88" t="s">
        <v>55</v>
      </c>
    </row>
    <row r="4" spans="1:5" ht="20.25" customHeight="1">
      <c r="A4" s="307" t="s">
        <v>74</v>
      </c>
      <c r="B4" s="282" t="s">
        <v>75</v>
      </c>
      <c r="C4" s="350" t="s">
        <v>847</v>
      </c>
      <c r="D4" s="350" t="s">
        <v>847</v>
      </c>
      <c r="E4" s="350" t="s">
        <v>847</v>
      </c>
    </row>
    <row r="5" spans="1:5" ht="12.75" customHeight="1">
      <c r="A5" s="308"/>
      <c r="B5" s="349"/>
      <c r="C5" s="96" t="s">
        <v>58</v>
      </c>
      <c r="D5" s="96" t="s">
        <v>76</v>
      </c>
      <c r="E5" s="96" t="s">
        <v>77</v>
      </c>
    </row>
    <row r="6" spans="1:5" ht="30.75" customHeight="1">
      <c r="A6" s="97" t="s">
        <v>58</v>
      </c>
      <c r="B6" s="97" t="s">
        <v>251</v>
      </c>
      <c r="C6" s="96" t="s">
        <v>632</v>
      </c>
      <c r="D6" s="96" t="s">
        <v>632</v>
      </c>
      <c r="E6" s="96" t="s">
        <v>632</v>
      </c>
    </row>
    <row r="7" spans="1:5" ht="30.75" customHeight="1">
      <c r="A7" s="98" t="s">
        <v>848</v>
      </c>
      <c r="B7" s="98"/>
      <c r="C7" s="99"/>
      <c r="D7" s="99"/>
      <c r="E7" s="99"/>
    </row>
  </sheetData>
  <mergeCells count="5">
    <mergeCell ref="A2:E2"/>
    <mergeCell ref="A3:C3"/>
    <mergeCell ref="C4:E4"/>
    <mergeCell ref="A4:A5"/>
    <mergeCell ref="B4:B5"/>
  </mergeCells>
  <phoneticPr fontId="0" type="noConversion"/>
  <pageMargins left="0.74803149606299202" right="0.74803149606299202" top="0.98425196850393704" bottom="0.98425196850393704" header="0.511811023622047" footer="0.511811023622047"/>
  <pageSetup paperSize="9" orientation="landscape"/>
  <headerFooter alignWithMargins="0"/>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Y36"/>
  <sheetViews>
    <sheetView topLeftCell="A20" workbookViewId="0">
      <selection activeCell="I36" sqref="I36"/>
    </sheetView>
  </sheetViews>
  <sheetFormatPr defaultColWidth="9.1796875" defaultRowHeight="14.25" customHeight="1"/>
  <cols>
    <col min="1" max="1" width="17.453125" style="31" customWidth="1"/>
    <col min="2" max="2" width="21.7265625" style="31" customWidth="1"/>
    <col min="3" max="3" width="35.26953125" style="31" customWidth="1"/>
    <col min="4" max="4" width="7.7265625" style="31" customWidth="1"/>
    <col min="5" max="6" width="10.26953125" style="31" customWidth="1"/>
    <col min="7" max="7" width="12" style="31" customWidth="1"/>
    <col min="8" max="12" width="10" style="31" customWidth="1"/>
    <col min="13" max="13" width="9.1796875" style="25"/>
    <col min="14" max="16" width="12.1796875" style="31" customWidth="1"/>
    <col min="17" max="18" width="10" style="31" customWidth="1"/>
    <col min="19" max="19" width="9.1796875" style="4"/>
    <col min="20" max="21" width="9.1796875" style="31"/>
    <col min="22" max="23" width="12.7265625" style="31" customWidth="1"/>
    <col min="24" max="24" width="9.1796875" style="4"/>
    <col min="25" max="25" width="10.453125" style="31" customWidth="1"/>
    <col min="26" max="16384" width="9.1796875" style="25"/>
  </cols>
  <sheetData>
    <row r="1" spans="1:25" ht="13.5" customHeight="1">
      <c r="M1" s="74"/>
      <c r="X1" s="19"/>
      <c r="Y1" s="5"/>
    </row>
    <row r="2" spans="1:25" s="63" customFormat="1" ht="45" customHeight="1">
      <c r="A2" s="268" t="s">
        <v>849</v>
      </c>
      <c r="B2" s="268"/>
      <c r="C2" s="268"/>
      <c r="D2" s="268"/>
      <c r="E2" s="268"/>
      <c r="F2" s="268"/>
      <c r="G2" s="268"/>
      <c r="H2" s="268"/>
      <c r="I2" s="268"/>
      <c r="J2" s="268"/>
      <c r="K2" s="268"/>
      <c r="L2" s="268"/>
      <c r="M2" s="268"/>
      <c r="N2" s="268"/>
      <c r="O2" s="268"/>
      <c r="P2" s="268"/>
      <c r="Q2" s="268"/>
      <c r="R2" s="268"/>
      <c r="S2" s="268"/>
      <c r="T2" s="268"/>
      <c r="U2" s="268"/>
      <c r="V2" s="268"/>
      <c r="W2" s="268"/>
      <c r="X2" s="268"/>
      <c r="Y2" s="268"/>
    </row>
    <row r="3" spans="1:25" s="23" customFormat="1" ht="26.25" customHeight="1">
      <c r="A3" s="249" t="s">
        <v>1</v>
      </c>
      <c r="B3" s="258"/>
      <c r="C3" s="258"/>
      <c r="D3" s="258"/>
      <c r="E3" s="258"/>
      <c r="F3" s="258"/>
      <c r="G3" s="42"/>
      <c r="H3" s="42"/>
      <c r="I3" s="42"/>
      <c r="J3" s="42"/>
      <c r="K3" s="42"/>
      <c r="L3" s="42"/>
      <c r="M3" s="75"/>
      <c r="N3" s="42"/>
      <c r="O3" s="42"/>
      <c r="P3" s="42"/>
      <c r="R3" s="42"/>
      <c r="S3" s="42"/>
      <c r="T3" s="42"/>
      <c r="U3" s="42"/>
      <c r="V3" s="348" t="s">
        <v>392</v>
      </c>
      <c r="W3" s="348"/>
    </row>
    <row r="4" spans="1:25" ht="15.75" customHeight="1">
      <c r="A4" s="303" t="s">
        <v>850</v>
      </c>
      <c r="B4" s="355" t="s">
        <v>851</v>
      </c>
      <c r="C4" s="355" t="s">
        <v>852</v>
      </c>
      <c r="D4" s="355" t="s">
        <v>853</v>
      </c>
      <c r="E4" s="355" t="s">
        <v>854</v>
      </c>
      <c r="F4" s="355" t="s">
        <v>855</v>
      </c>
      <c r="G4" s="276" t="s">
        <v>404</v>
      </c>
      <c r="H4" s="276"/>
      <c r="I4" s="276"/>
      <c r="J4" s="276"/>
      <c r="K4" s="276"/>
      <c r="L4" s="276"/>
      <c r="M4" s="274"/>
      <c r="N4" s="276"/>
      <c r="O4" s="276"/>
      <c r="P4" s="276"/>
      <c r="Q4" s="276"/>
      <c r="R4" s="276"/>
      <c r="S4" s="351"/>
      <c r="T4" s="276"/>
      <c r="U4" s="276"/>
      <c r="V4" s="276"/>
      <c r="W4" s="276"/>
      <c r="X4" s="351"/>
      <c r="Y4" s="277"/>
    </row>
    <row r="5" spans="1:25" ht="17.25" customHeight="1">
      <c r="A5" s="339"/>
      <c r="B5" s="320"/>
      <c r="C5" s="320"/>
      <c r="D5" s="320"/>
      <c r="E5" s="320"/>
      <c r="F5" s="320"/>
      <c r="G5" s="320" t="s">
        <v>58</v>
      </c>
      <c r="H5" s="352" t="s">
        <v>61</v>
      </c>
      <c r="I5" s="352"/>
      <c r="J5" s="352"/>
      <c r="K5" s="352"/>
      <c r="L5" s="352"/>
      <c r="M5" s="352"/>
      <c r="N5" s="352"/>
      <c r="O5" s="352"/>
      <c r="P5" s="319"/>
      <c r="Q5" s="319" t="s">
        <v>856</v>
      </c>
      <c r="R5" s="320" t="s">
        <v>857</v>
      </c>
      <c r="S5" s="356" t="s">
        <v>858</v>
      </c>
      <c r="T5" s="353" t="s">
        <v>859</v>
      </c>
      <c r="U5" s="353"/>
      <c r="V5" s="353"/>
      <c r="W5" s="353"/>
      <c r="X5" s="354"/>
      <c r="Y5" s="321"/>
    </row>
    <row r="6" spans="1:25" ht="71.150000000000006" customHeight="1">
      <c r="A6" s="281"/>
      <c r="B6" s="321"/>
      <c r="C6" s="321"/>
      <c r="D6" s="321"/>
      <c r="E6" s="321"/>
      <c r="F6" s="321"/>
      <c r="G6" s="353"/>
      <c r="H6" s="48" t="s">
        <v>60</v>
      </c>
      <c r="I6" s="48" t="s">
        <v>536</v>
      </c>
      <c r="J6" s="48" t="s">
        <v>537</v>
      </c>
      <c r="K6" s="48" t="s">
        <v>538</v>
      </c>
      <c r="L6" s="48" t="s">
        <v>539</v>
      </c>
      <c r="M6" s="48" t="s">
        <v>540</v>
      </c>
      <c r="N6" s="48" t="s">
        <v>541</v>
      </c>
      <c r="O6" s="48" t="s">
        <v>542</v>
      </c>
      <c r="P6" s="48" t="s">
        <v>860</v>
      </c>
      <c r="Q6" s="333"/>
      <c r="R6" s="321"/>
      <c r="S6" s="357"/>
      <c r="T6" s="66" t="s">
        <v>60</v>
      </c>
      <c r="U6" s="66" t="s">
        <v>65</v>
      </c>
      <c r="V6" s="66" t="s">
        <v>535</v>
      </c>
      <c r="W6" s="66" t="s">
        <v>67</v>
      </c>
      <c r="X6" s="89" t="s">
        <v>68</v>
      </c>
      <c r="Y6" s="66" t="s">
        <v>69</v>
      </c>
    </row>
    <row r="7" spans="1:25" ht="15" customHeight="1">
      <c r="A7" s="35">
        <v>1</v>
      </c>
      <c r="B7" s="67">
        <v>2</v>
      </c>
      <c r="C7" s="67">
        <v>3</v>
      </c>
      <c r="D7" s="67">
        <v>4</v>
      </c>
      <c r="E7" s="67">
        <v>5</v>
      </c>
      <c r="F7" s="67">
        <v>6</v>
      </c>
      <c r="G7" s="68">
        <v>7</v>
      </c>
      <c r="H7" s="68">
        <v>8</v>
      </c>
      <c r="I7" s="68">
        <v>9</v>
      </c>
      <c r="J7" s="68">
        <v>10</v>
      </c>
      <c r="K7" s="68">
        <v>11</v>
      </c>
      <c r="L7" s="68">
        <v>12</v>
      </c>
      <c r="M7" s="68">
        <v>13</v>
      </c>
      <c r="N7" s="68">
        <v>14</v>
      </c>
      <c r="O7" s="68">
        <v>15</v>
      </c>
      <c r="P7" s="68">
        <v>16</v>
      </c>
      <c r="Q7" s="68">
        <v>17</v>
      </c>
      <c r="R7" s="68">
        <v>18</v>
      </c>
      <c r="S7" s="68">
        <v>19</v>
      </c>
      <c r="T7" s="68">
        <v>20</v>
      </c>
      <c r="U7" s="68">
        <v>21</v>
      </c>
      <c r="V7" s="68">
        <v>22</v>
      </c>
      <c r="W7" s="68">
        <v>23</v>
      </c>
      <c r="X7" s="68">
        <v>24</v>
      </c>
      <c r="Y7" s="68">
        <v>25</v>
      </c>
    </row>
    <row r="8" spans="1:25" ht="21" customHeight="1">
      <c r="A8" s="52" t="s">
        <v>72</v>
      </c>
      <c r="B8" s="69"/>
      <c r="C8" s="69"/>
      <c r="D8" s="69"/>
      <c r="E8" s="69"/>
      <c r="F8" s="70"/>
      <c r="G8" s="70">
        <v>2032.64</v>
      </c>
      <c r="H8" s="70">
        <v>2032.64</v>
      </c>
      <c r="I8" s="70"/>
      <c r="J8" s="70"/>
      <c r="K8" s="70">
        <v>1712.64</v>
      </c>
      <c r="L8" s="70">
        <v>320</v>
      </c>
      <c r="M8" s="70"/>
      <c r="N8" s="70"/>
      <c r="O8" s="70"/>
      <c r="P8" s="70"/>
      <c r="Q8" s="70"/>
      <c r="R8" s="70"/>
      <c r="S8" s="70"/>
      <c r="T8" s="70"/>
      <c r="U8" s="70"/>
      <c r="V8" s="70"/>
      <c r="W8" s="70"/>
      <c r="X8" s="70"/>
      <c r="Y8" s="70"/>
    </row>
    <row r="9" spans="1:25" ht="21" customHeight="1">
      <c r="A9" s="52" t="s">
        <v>597</v>
      </c>
      <c r="B9" s="69" t="s">
        <v>251</v>
      </c>
      <c r="C9" s="69" t="s">
        <v>251</v>
      </c>
      <c r="D9" s="69" t="s">
        <v>251</v>
      </c>
      <c r="E9" s="69" t="s">
        <v>251</v>
      </c>
      <c r="F9" s="70"/>
      <c r="G9" s="70">
        <v>2032.64</v>
      </c>
      <c r="H9" s="70">
        <v>2032.64</v>
      </c>
      <c r="I9" s="70"/>
      <c r="J9" s="70"/>
      <c r="K9" s="70">
        <v>1712.64</v>
      </c>
      <c r="L9" s="70">
        <v>320</v>
      </c>
      <c r="M9" s="70"/>
      <c r="N9" s="70"/>
      <c r="O9" s="70"/>
      <c r="P9" s="70"/>
      <c r="Q9" s="70"/>
      <c r="R9" s="70"/>
      <c r="S9" s="70"/>
      <c r="T9" s="70"/>
      <c r="U9" s="70"/>
      <c r="V9" s="70"/>
      <c r="W9" s="70"/>
      <c r="X9" s="70"/>
      <c r="Y9" s="70"/>
    </row>
    <row r="10" spans="1:25" ht="21" customHeight="1">
      <c r="A10" s="52" t="s">
        <v>598</v>
      </c>
      <c r="B10" s="69" t="s">
        <v>861</v>
      </c>
      <c r="C10" s="69" t="s">
        <v>862</v>
      </c>
      <c r="D10" s="69" t="s">
        <v>686</v>
      </c>
      <c r="E10" s="69" t="s">
        <v>178</v>
      </c>
      <c r="F10" s="71"/>
      <c r="G10" s="70">
        <v>320</v>
      </c>
      <c r="H10" s="70">
        <v>320</v>
      </c>
      <c r="I10" s="70"/>
      <c r="J10" s="70"/>
      <c r="K10" s="70"/>
      <c r="L10" s="70">
        <v>320</v>
      </c>
      <c r="M10" s="70"/>
      <c r="N10" s="70"/>
      <c r="O10" s="70"/>
      <c r="P10" s="70"/>
      <c r="Q10" s="70"/>
      <c r="R10" s="70"/>
      <c r="S10" s="70"/>
      <c r="T10" s="70"/>
      <c r="U10" s="70"/>
      <c r="V10" s="70"/>
      <c r="W10" s="70"/>
      <c r="X10" s="70"/>
      <c r="Y10" s="92"/>
    </row>
    <row r="11" spans="1:25" ht="21" customHeight="1">
      <c r="A11" s="52" t="s">
        <v>647</v>
      </c>
      <c r="B11" s="69" t="s">
        <v>863</v>
      </c>
      <c r="C11" s="69" t="s">
        <v>864</v>
      </c>
      <c r="D11" s="69" t="s">
        <v>686</v>
      </c>
      <c r="E11" s="69" t="s">
        <v>178</v>
      </c>
      <c r="F11" s="71"/>
      <c r="G11" s="70">
        <v>53</v>
      </c>
      <c r="H11" s="70">
        <v>53</v>
      </c>
      <c r="I11" s="70"/>
      <c r="J11" s="70"/>
      <c r="K11" s="70">
        <v>53</v>
      </c>
      <c r="L11" s="70"/>
      <c r="M11" s="70"/>
      <c r="N11" s="70"/>
      <c r="O11" s="70"/>
      <c r="P11" s="70"/>
      <c r="Q11" s="70"/>
      <c r="R11" s="70"/>
      <c r="S11" s="70"/>
      <c r="T11" s="70"/>
      <c r="U11" s="70"/>
      <c r="V11" s="70"/>
      <c r="W11" s="70"/>
      <c r="X11" s="70"/>
      <c r="Y11" s="92"/>
    </row>
    <row r="12" spans="1:25" ht="21" customHeight="1">
      <c r="A12" s="52" t="s">
        <v>647</v>
      </c>
      <c r="B12" s="69" t="s">
        <v>865</v>
      </c>
      <c r="C12" s="69" t="s">
        <v>866</v>
      </c>
      <c r="D12" s="69" t="s">
        <v>686</v>
      </c>
      <c r="E12" s="69" t="s">
        <v>178</v>
      </c>
      <c r="F12" s="71"/>
      <c r="G12" s="70">
        <v>197</v>
      </c>
      <c r="H12" s="70">
        <v>197</v>
      </c>
      <c r="I12" s="70"/>
      <c r="J12" s="70"/>
      <c r="K12" s="70">
        <v>197</v>
      </c>
      <c r="L12" s="70"/>
      <c r="M12" s="70"/>
      <c r="N12" s="70"/>
      <c r="O12" s="76"/>
      <c r="P12" s="76"/>
      <c r="Q12" s="76"/>
      <c r="R12" s="76"/>
      <c r="S12" s="76"/>
      <c r="T12" s="76"/>
      <c r="U12" s="76"/>
      <c r="V12" s="76"/>
      <c r="W12" s="76"/>
      <c r="X12" s="76"/>
      <c r="Y12" s="93"/>
    </row>
    <row r="13" spans="1:25" ht="21" customHeight="1">
      <c r="A13" s="52" t="s">
        <v>647</v>
      </c>
      <c r="B13" s="69" t="s">
        <v>867</v>
      </c>
      <c r="C13" s="69" t="s">
        <v>868</v>
      </c>
      <c r="D13" s="69" t="s">
        <v>686</v>
      </c>
      <c r="E13" s="69" t="s">
        <v>178</v>
      </c>
      <c r="F13" s="71"/>
      <c r="G13" s="70">
        <v>16.3</v>
      </c>
      <c r="H13" s="70">
        <v>16.3</v>
      </c>
      <c r="I13" s="70"/>
      <c r="J13" s="70"/>
      <c r="K13" s="70">
        <v>16.3</v>
      </c>
      <c r="L13" s="70"/>
      <c r="M13" s="76"/>
      <c r="N13" s="77"/>
      <c r="O13" s="78"/>
      <c r="P13" s="78"/>
      <c r="Q13" s="78"/>
      <c r="R13" s="78"/>
      <c r="S13" s="78"/>
      <c r="T13" s="78"/>
      <c r="U13" s="78"/>
      <c r="V13" s="78"/>
      <c r="W13" s="78"/>
      <c r="X13" s="78"/>
      <c r="Y13" s="78"/>
    </row>
    <row r="14" spans="1:25" ht="14.25" customHeight="1">
      <c r="A14" s="52" t="s">
        <v>647</v>
      </c>
      <c r="B14" s="69" t="s">
        <v>869</v>
      </c>
      <c r="C14" s="69" t="s">
        <v>866</v>
      </c>
      <c r="D14" s="69" t="s">
        <v>686</v>
      </c>
      <c r="E14" s="69" t="s">
        <v>178</v>
      </c>
      <c r="F14" s="71"/>
      <c r="G14" s="70">
        <v>202</v>
      </c>
      <c r="H14" s="70">
        <v>202</v>
      </c>
      <c r="I14" s="70"/>
      <c r="J14" s="70"/>
      <c r="K14" s="70">
        <v>202</v>
      </c>
      <c r="L14" s="79"/>
      <c r="M14" s="80"/>
      <c r="N14" s="81"/>
      <c r="O14" s="82"/>
      <c r="P14" s="82"/>
      <c r="Q14" s="82"/>
      <c r="R14" s="82"/>
      <c r="S14" s="90"/>
      <c r="T14" s="82"/>
      <c r="U14" s="82"/>
      <c r="V14" s="82"/>
      <c r="W14" s="82"/>
      <c r="X14" s="90"/>
      <c r="Y14" s="82"/>
    </row>
    <row r="15" spans="1:25" ht="14.25" customHeight="1">
      <c r="A15" s="52" t="s">
        <v>647</v>
      </c>
      <c r="B15" s="69" t="s">
        <v>870</v>
      </c>
      <c r="C15" s="69" t="s">
        <v>868</v>
      </c>
      <c r="D15" s="69" t="s">
        <v>686</v>
      </c>
      <c r="E15" s="69" t="s">
        <v>178</v>
      </c>
      <c r="F15" s="71"/>
      <c r="G15" s="70">
        <v>30</v>
      </c>
      <c r="H15" s="70">
        <v>30</v>
      </c>
      <c r="I15" s="70"/>
      <c r="J15" s="70"/>
      <c r="K15" s="70">
        <v>30</v>
      </c>
      <c r="L15" s="79"/>
      <c r="M15" s="80"/>
      <c r="N15" s="81"/>
      <c r="O15" s="82"/>
      <c r="P15" s="82"/>
      <c r="Q15" s="82"/>
      <c r="R15" s="82"/>
      <c r="S15" s="90"/>
      <c r="T15" s="82"/>
      <c r="U15" s="82"/>
      <c r="V15" s="82"/>
      <c r="W15" s="82"/>
      <c r="X15" s="90"/>
      <c r="Y15" s="82"/>
    </row>
    <row r="16" spans="1:25" ht="14.25" customHeight="1">
      <c r="A16" s="52" t="s">
        <v>647</v>
      </c>
      <c r="B16" s="69" t="s">
        <v>871</v>
      </c>
      <c r="C16" s="69" t="s">
        <v>872</v>
      </c>
      <c r="D16" s="69" t="s">
        <v>686</v>
      </c>
      <c r="E16" s="69" t="s">
        <v>178</v>
      </c>
      <c r="F16" s="71"/>
      <c r="G16" s="70">
        <v>5</v>
      </c>
      <c r="H16" s="70">
        <v>5</v>
      </c>
      <c r="I16" s="70"/>
      <c r="J16" s="70"/>
      <c r="K16" s="70">
        <v>5</v>
      </c>
      <c r="L16" s="79"/>
      <c r="M16" s="80"/>
      <c r="N16" s="81"/>
      <c r="O16" s="83"/>
      <c r="P16" s="83"/>
      <c r="Q16" s="83"/>
      <c r="R16" s="83"/>
      <c r="S16" s="90"/>
      <c r="T16" s="83"/>
      <c r="U16" s="83"/>
      <c r="V16" s="83"/>
      <c r="W16" s="83"/>
      <c r="X16" s="90"/>
      <c r="Y16" s="83"/>
    </row>
    <row r="17" spans="1:25" ht="14.25" customHeight="1">
      <c r="A17" s="52" t="s">
        <v>647</v>
      </c>
      <c r="B17" s="69" t="s">
        <v>873</v>
      </c>
      <c r="C17" s="69" t="s">
        <v>874</v>
      </c>
      <c r="D17" s="69" t="s">
        <v>614</v>
      </c>
      <c r="E17" s="69" t="s">
        <v>178</v>
      </c>
      <c r="F17" s="71"/>
      <c r="G17" s="70">
        <v>60</v>
      </c>
      <c r="H17" s="70">
        <v>60</v>
      </c>
      <c r="I17" s="70"/>
      <c r="J17" s="70"/>
      <c r="K17" s="70">
        <v>60</v>
      </c>
      <c r="L17" s="79"/>
      <c r="M17" s="80"/>
      <c r="N17" s="81"/>
      <c r="O17" s="83"/>
      <c r="P17" s="83"/>
      <c r="Q17" s="83"/>
      <c r="R17" s="83"/>
      <c r="S17" s="90"/>
      <c r="T17" s="83"/>
      <c r="U17" s="83"/>
      <c r="V17" s="83"/>
      <c r="W17" s="83"/>
      <c r="X17" s="90"/>
      <c r="Y17" s="83"/>
    </row>
    <row r="18" spans="1:25" ht="27" customHeight="1">
      <c r="A18" s="52" t="s">
        <v>647</v>
      </c>
      <c r="B18" s="69" t="s">
        <v>875</v>
      </c>
      <c r="C18" s="69" t="s">
        <v>876</v>
      </c>
      <c r="D18" s="69" t="s">
        <v>686</v>
      </c>
      <c r="E18" s="69" t="s">
        <v>178</v>
      </c>
      <c r="F18" s="71"/>
      <c r="G18" s="70">
        <v>19.7</v>
      </c>
      <c r="H18" s="70">
        <v>19.7</v>
      </c>
      <c r="I18" s="70"/>
      <c r="J18" s="70"/>
      <c r="K18" s="70">
        <v>19.7</v>
      </c>
      <c r="L18" s="79"/>
      <c r="M18" s="80"/>
      <c r="N18" s="81"/>
      <c r="O18" s="83"/>
      <c r="P18" s="83"/>
      <c r="Q18" s="83"/>
      <c r="R18" s="83"/>
      <c r="S18" s="90"/>
      <c r="T18" s="83"/>
      <c r="U18" s="83"/>
      <c r="V18" s="83"/>
      <c r="W18" s="83"/>
      <c r="X18" s="90"/>
      <c r="Y18" s="83"/>
    </row>
    <row r="19" spans="1:25" ht="14.25" customHeight="1">
      <c r="A19" s="52" t="s">
        <v>647</v>
      </c>
      <c r="B19" s="69" t="s">
        <v>877</v>
      </c>
      <c r="C19" s="69" t="s">
        <v>876</v>
      </c>
      <c r="D19" s="69" t="s">
        <v>878</v>
      </c>
      <c r="E19" s="69" t="s">
        <v>178</v>
      </c>
      <c r="F19" s="71"/>
      <c r="G19" s="70">
        <v>160</v>
      </c>
      <c r="H19" s="70">
        <v>160</v>
      </c>
      <c r="I19" s="70"/>
      <c r="J19" s="70"/>
      <c r="K19" s="70">
        <v>160</v>
      </c>
      <c r="L19" s="79"/>
      <c r="M19" s="80"/>
      <c r="N19" s="81"/>
      <c r="O19" s="83"/>
      <c r="P19" s="83"/>
      <c r="Q19" s="83"/>
      <c r="R19" s="83"/>
      <c r="S19" s="90"/>
      <c r="T19" s="83"/>
      <c r="U19" s="83"/>
      <c r="V19" s="83"/>
      <c r="W19" s="83"/>
      <c r="X19" s="90"/>
      <c r="Y19" s="83"/>
    </row>
    <row r="20" spans="1:25" ht="14.25" customHeight="1">
      <c r="A20" s="52" t="s">
        <v>647</v>
      </c>
      <c r="B20" s="69" t="s">
        <v>879</v>
      </c>
      <c r="C20" s="69" t="s">
        <v>880</v>
      </c>
      <c r="D20" s="69" t="s">
        <v>686</v>
      </c>
      <c r="E20" s="69" t="s">
        <v>178</v>
      </c>
      <c r="F20" s="71"/>
      <c r="G20" s="70">
        <v>28.5</v>
      </c>
      <c r="H20" s="70">
        <v>28.5</v>
      </c>
      <c r="I20" s="70"/>
      <c r="J20" s="70"/>
      <c r="K20" s="70">
        <v>28.5</v>
      </c>
      <c r="L20" s="79"/>
      <c r="M20" s="80"/>
      <c r="N20" s="81"/>
      <c r="O20" s="83"/>
      <c r="P20" s="83"/>
      <c r="Q20" s="83"/>
      <c r="R20" s="83"/>
      <c r="S20" s="90"/>
      <c r="T20" s="83"/>
      <c r="U20" s="83"/>
      <c r="V20" s="83"/>
      <c r="W20" s="83"/>
      <c r="X20" s="90"/>
      <c r="Y20" s="83"/>
    </row>
    <row r="21" spans="1:25" ht="14.25" customHeight="1">
      <c r="A21" s="52" t="s">
        <v>647</v>
      </c>
      <c r="B21" s="69" t="s">
        <v>881</v>
      </c>
      <c r="C21" s="69" t="s">
        <v>868</v>
      </c>
      <c r="D21" s="69" t="s">
        <v>686</v>
      </c>
      <c r="E21" s="69" t="s">
        <v>178</v>
      </c>
      <c r="F21" s="71"/>
      <c r="G21" s="70">
        <v>11.34</v>
      </c>
      <c r="H21" s="70">
        <v>11.34</v>
      </c>
      <c r="I21" s="70"/>
      <c r="J21" s="70"/>
      <c r="K21" s="70">
        <v>11.34</v>
      </c>
      <c r="L21" s="79"/>
      <c r="M21" s="80"/>
      <c r="N21" s="81"/>
      <c r="O21" s="83"/>
      <c r="P21" s="83"/>
      <c r="Q21" s="83"/>
      <c r="R21" s="83"/>
      <c r="S21" s="90"/>
      <c r="T21" s="83"/>
      <c r="U21" s="83"/>
      <c r="V21" s="83"/>
      <c r="W21" s="83"/>
      <c r="X21" s="90"/>
      <c r="Y21" s="83"/>
    </row>
    <row r="22" spans="1:25" ht="14.25" customHeight="1">
      <c r="A22" s="52" t="s">
        <v>647</v>
      </c>
      <c r="B22" s="69" t="s">
        <v>882</v>
      </c>
      <c r="C22" s="69" t="s">
        <v>883</v>
      </c>
      <c r="D22" s="69" t="s">
        <v>614</v>
      </c>
      <c r="E22" s="69" t="s">
        <v>178</v>
      </c>
      <c r="F22" s="71"/>
      <c r="G22" s="70">
        <v>120</v>
      </c>
      <c r="H22" s="70">
        <v>120</v>
      </c>
      <c r="I22" s="70"/>
      <c r="J22" s="70"/>
      <c r="K22" s="70">
        <v>120</v>
      </c>
      <c r="L22" s="79"/>
      <c r="M22" s="80"/>
      <c r="N22" s="81"/>
      <c r="O22" s="83"/>
      <c r="P22" s="83"/>
      <c r="Q22" s="83"/>
      <c r="R22" s="83"/>
      <c r="S22" s="90"/>
      <c r="T22" s="83"/>
      <c r="U22" s="83"/>
      <c r="V22" s="83"/>
      <c r="W22" s="83"/>
      <c r="X22" s="90"/>
      <c r="Y22" s="83"/>
    </row>
    <row r="23" spans="1:25" ht="14.25" customHeight="1">
      <c r="A23" s="52" t="s">
        <v>647</v>
      </c>
      <c r="B23" s="69" t="s">
        <v>884</v>
      </c>
      <c r="C23" s="69" t="s">
        <v>885</v>
      </c>
      <c r="D23" s="69" t="s">
        <v>614</v>
      </c>
      <c r="E23" s="69" t="s">
        <v>178</v>
      </c>
      <c r="F23" s="71"/>
      <c r="G23" s="70">
        <v>400</v>
      </c>
      <c r="H23" s="70">
        <v>400</v>
      </c>
      <c r="I23" s="70"/>
      <c r="J23" s="70"/>
      <c r="K23" s="70">
        <v>400</v>
      </c>
      <c r="L23" s="79"/>
      <c r="M23" s="80"/>
      <c r="N23" s="81"/>
      <c r="O23" s="83"/>
      <c r="P23" s="83"/>
      <c r="Q23" s="83"/>
      <c r="R23" s="83"/>
      <c r="S23" s="90"/>
      <c r="T23" s="83"/>
      <c r="U23" s="83"/>
      <c r="V23" s="83"/>
      <c r="W23" s="83"/>
      <c r="X23" s="90"/>
      <c r="Y23" s="83"/>
    </row>
    <row r="24" spans="1:25" ht="14.25" customHeight="1">
      <c r="A24" s="52" t="s">
        <v>647</v>
      </c>
      <c r="B24" s="69" t="s">
        <v>886</v>
      </c>
      <c r="C24" s="69" t="s">
        <v>876</v>
      </c>
      <c r="D24" s="69" t="s">
        <v>686</v>
      </c>
      <c r="E24" s="69" t="s">
        <v>178</v>
      </c>
      <c r="F24" s="71"/>
      <c r="G24" s="70">
        <v>10</v>
      </c>
      <c r="H24" s="70">
        <v>10</v>
      </c>
      <c r="I24" s="70"/>
      <c r="J24" s="70"/>
      <c r="K24" s="70">
        <v>10</v>
      </c>
      <c r="L24" s="79"/>
      <c r="M24" s="80"/>
      <c r="N24" s="81"/>
      <c r="O24" s="83"/>
      <c r="P24" s="83"/>
      <c r="Q24" s="83"/>
      <c r="R24" s="83"/>
      <c r="S24" s="90"/>
      <c r="T24" s="83"/>
      <c r="U24" s="83"/>
      <c r="V24" s="83"/>
      <c r="W24" s="83"/>
      <c r="X24" s="90"/>
      <c r="Y24" s="83"/>
    </row>
    <row r="25" spans="1:25" ht="14.25" customHeight="1">
      <c r="A25" s="52" t="s">
        <v>647</v>
      </c>
      <c r="B25" s="69" t="s">
        <v>887</v>
      </c>
      <c r="C25" s="69" t="s">
        <v>888</v>
      </c>
      <c r="D25" s="69" t="s">
        <v>878</v>
      </c>
      <c r="E25" s="69" t="s">
        <v>178</v>
      </c>
      <c r="F25" s="71"/>
      <c r="G25" s="70">
        <v>55</v>
      </c>
      <c r="H25" s="70">
        <v>55</v>
      </c>
      <c r="I25" s="70"/>
      <c r="J25" s="70"/>
      <c r="K25" s="70">
        <v>55</v>
      </c>
      <c r="L25" s="79"/>
      <c r="M25" s="80"/>
      <c r="N25" s="81"/>
      <c r="O25" s="83"/>
      <c r="P25" s="83"/>
      <c r="Q25" s="83"/>
      <c r="R25" s="83"/>
      <c r="S25" s="90"/>
      <c r="T25" s="83"/>
      <c r="U25" s="83"/>
      <c r="V25" s="83"/>
      <c r="W25" s="83"/>
      <c r="X25" s="90"/>
      <c r="Y25" s="83"/>
    </row>
    <row r="26" spans="1:25" ht="14.25" customHeight="1">
      <c r="A26" s="52" t="s">
        <v>647</v>
      </c>
      <c r="B26" s="69" t="s">
        <v>889</v>
      </c>
      <c r="C26" s="69" t="s">
        <v>868</v>
      </c>
      <c r="D26" s="69" t="s">
        <v>686</v>
      </c>
      <c r="E26" s="69" t="s">
        <v>178</v>
      </c>
      <c r="F26" s="71"/>
      <c r="G26" s="70">
        <v>8.8000000000000007</v>
      </c>
      <c r="H26" s="70">
        <v>8.8000000000000007</v>
      </c>
      <c r="I26" s="70"/>
      <c r="J26" s="70"/>
      <c r="K26" s="70">
        <v>8.8000000000000007</v>
      </c>
      <c r="L26" s="79"/>
      <c r="M26" s="80"/>
      <c r="N26" s="81"/>
      <c r="O26" s="83"/>
      <c r="P26" s="83"/>
      <c r="Q26" s="83"/>
      <c r="R26" s="83"/>
      <c r="S26" s="90"/>
      <c r="T26" s="83"/>
      <c r="U26" s="83"/>
      <c r="V26" s="83"/>
      <c r="W26" s="83"/>
      <c r="X26" s="90"/>
      <c r="Y26" s="83"/>
    </row>
    <row r="27" spans="1:25" ht="14.25" customHeight="1">
      <c r="A27" s="52" t="s">
        <v>647</v>
      </c>
      <c r="B27" s="69" t="s">
        <v>890</v>
      </c>
      <c r="C27" s="69" t="s">
        <v>891</v>
      </c>
      <c r="D27" s="69" t="s">
        <v>686</v>
      </c>
      <c r="E27" s="69" t="s">
        <v>178</v>
      </c>
      <c r="F27" s="71"/>
      <c r="G27" s="70">
        <v>136</v>
      </c>
      <c r="H27" s="70">
        <v>136</v>
      </c>
      <c r="I27" s="70"/>
      <c r="J27" s="70"/>
      <c r="K27" s="70">
        <v>136</v>
      </c>
      <c r="L27" s="79"/>
      <c r="M27" s="80"/>
      <c r="N27" s="81"/>
      <c r="O27" s="83"/>
      <c r="P27" s="83"/>
      <c r="Q27" s="83"/>
      <c r="R27" s="83"/>
      <c r="S27" s="90"/>
      <c r="T27" s="83"/>
      <c r="U27" s="83"/>
      <c r="V27" s="83"/>
      <c r="W27" s="83"/>
      <c r="X27" s="90"/>
      <c r="Y27" s="83"/>
    </row>
    <row r="28" spans="1:25" ht="14.25" customHeight="1">
      <c r="A28" s="52" t="s">
        <v>647</v>
      </c>
      <c r="B28" s="69" t="s">
        <v>892</v>
      </c>
      <c r="C28" s="69" t="s">
        <v>893</v>
      </c>
      <c r="D28" s="69" t="s">
        <v>686</v>
      </c>
      <c r="E28" s="69" t="s">
        <v>178</v>
      </c>
      <c r="F28" s="71"/>
      <c r="G28" s="70">
        <v>200</v>
      </c>
      <c r="H28" s="70">
        <v>200</v>
      </c>
      <c r="I28" s="70"/>
      <c r="J28" s="70"/>
      <c r="K28" s="70">
        <v>200</v>
      </c>
      <c r="L28" s="79"/>
      <c r="M28" s="80"/>
      <c r="N28" s="81"/>
      <c r="O28" s="83"/>
      <c r="P28" s="83"/>
      <c r="Q28" s="83"/>
      <c r="R28" s="83"/>
      <c r="S28" s="90"/>
      <c r="T28" s="83"/>
      <c r="U28" s="83"/>
      <c r="V28" s="83"/>
      <c r="W28" s="83"/>
      <c r="X28" s="90"/>
      <c r="Y28" s="83"/>
    </row>
    <row r="29" spans="1:25" s="64" customFormat="1" ht="14.25" customHeight="1">
      <c r="A29" s="358" t="s">
        <v>122</v>
      </c>
      <c r="B29" s="359"/>
      <c r="C29" s="359"/>
      <c r="D29" s="359"/>
      <c r="E29" s="360"/>
      <c r="F29" s="72"/>
      <c r="G29" s="72">
        <v>2032.64</v>
      </c>
      <c r="H29" s="72">
        <v>2032.64</v>
      </c>
      <c r="I29" s="72"/>
      <c r="J29" s="72"/>
      <c r="K29" s="72">
        <v>1712.64</v>
      </c>
      <c r="L29" s="84">
        <v>320</v>
      </c>
      <c r="M29" s="85"/>
      <c r="N29" s="86"/>
      <c r="O29" s="87"/>
      <c r="P29" s="87"/>
      <c r="Q29" s="87"/>
      <c r="R29" s="87"/>
      <c r="S29" s="91"/>
      <c r="T29" s="87"/>
      <c r="U29" s="87"/>
      <c r="V29" s="87"/>
      <c r="W29" s="87"/>
      <c r="X29" s="91"/>
      <c r="Y29" s="87"/>
    </row>
    <row r="35" spans="7:7" ht="14.25" customHeight="1">
      <c r="G35" s="41"/>
    </row>
    <row r="36" spans="7:7" ht="14.25" customHeight="1">
      <c r="G36" s="73"/>
    </row>
  </sheetData>
  <mergeCells count="17">
    <mergeCell ref="A29:E29"/>
    <mergeCell ref="A4:A6"/>
    <mergeCell ref="B4:B6"/>
    <mergeCell ref="C4:C6"/>
    <mergeCell ref="D4:D6"/>
    <mergeCell ref="E4:E6"/>
    <mergeCell ref="A2:Y2"/>
    <mergeCell ref="A3:F3"/>
    <mergeCell ref="V3:W3"/>
    <mergeCell ref="G4:Y4"/>
    <mergeCell ref="H5:P5"/>
    <mergeCell ref="T5:Y5"/>
    <mergeCell ref="F4:F6"/>
    <mergeCell ref="G5:G6"/>
    <mergeCell ref="Q5:Q6"/>
    <mergeCell ref="R5:R6"/>
    <mergeCell ref="S5:S6"/>
  </mergeCells>
  <phoneticPr fontId="0" type="noConversion"/>
  <printOptions horizontalCentered="1"/>
  <pageMargins left="0.30833333333333302" right="0.30833333333333302" top="0.40833333333333299" bottom="0.40833333333333299" header="0.25" footer="0.25"/>
  <pageSetup paperSize="9" scale="48" orientation="landscape" useFirstPageNumber="1"/>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Z11"/>
  <sheetViews>
    <sheetView workbookViewId="0">
      <selection activeCell="A11" sqref="A11"/>
    </sheetView>
  </sheetViews>
  <sheetFormatPr defaultColWidth="9.1796875" defaultRowHeight="14.25" customHeight="1"/>
  <cols>
    <col min="1" max="7" width="9.1796875" style="26"/>
    <col min="8" max="8" width="12" style="31" customWidth="1"/>
    <col min="9" max="13" width="10" style="31" customWidth="1"/>
    <col min="14" max="14" width="10.81640625" style="4" customWidth="1"/>
    <col min="15" max="15" width="13.81640625" style="31" customWidth="1"/>
    <col min="16" max="16" width="13.1796875" style="31" customWidth="1"/>
    <col min="17" max="17" width="9.1796875" style="31"/>
    <col min="18" max="19" width="10" style="31" customWidth="1"/>
    <col min="20" max="20" width="9.1796875" style="4"/>
    <col min="21" max="22" width="9.1796875" style="31"/>
    <col min="23" max="24" width="12.7265625" style="31" customWidth="1"/>
    <col min="25" max="25" width="9.1796875" style="4"/>
    <col min="26" max="26" width="10.453125" style="31" customWidth="1"/>
    <col min="27" max="16384" width="9.1796875" style="25"/>
  </cols>
  <sheetData>
    <row r="1" spans="1:26" ht="13.5" customHeight="1">
      <c r="A1" s="31"/>
      <c r="B1" s="31"/>
      <c r="C1" s="31"/>
      <c r="D1" s="31"/>
      <c r="E1" s="31"/>
      <c r="F1" s="31"/>
      <c r="G1" s="31"/>
      <c r="H1" s="45"/>
      <c r="I1" s="45"/>
      <c r="J1" s="45"/>
      <c r="K1" s="45"/>
      <c r="L1" s="45"/>
      <c r="M1" s="45"/>
      <c r="N1" s="54"/>
      <c r="O1" s="45"/>
      <c r="P1" s="45"/>
      <c r="Q1" s="45"/>
      <c r="R1" s="45"/>
      <c r="S1" s="45"/>
      <c r="T1" s="58"/>
      <c r="U1" s="45"/>
      <c r="V1" s="45"/>
      <c r="W1" s="45"/>
      <c r="X1" s="45"/>
      <c r="Y1" s="60"/>
      <c r="Z1" s="61"/>
    </row>
    <row r="2" spans="1:26" s="44" customFormat="1" ht="45" customHeight="1">
      <c r="A2" s="268" t="s">
        <v>894</v>
      </c>
      <c r="B2" s="268"/>
      <c r="C2" s="268"/>
      <c r="D2" s="268"/>
      <c r="E2" s="268"/>
      <c r="F2" s="268"/>
      <c r="G2" s="268"/>
      <c r="H2" s="268"/>
      <c r="I2" s="268"/>
      <c r="J2" s="268"/>
      <c r="K2" s="268"/>
      <c r="L2" s="268"/>
      <c r="M2" s="268"/>
      <c r="N2" s="268"/>
      <c r="O2" s="268"/>
      <c r="P2" s="268"/>
      <c r="Q2" s="268"/>
      <c r="R2" s="268"/>
      <c r="S2" s="268"/>
      <c r="T2" s="268"/>
      <c r="U2" s="268"/>
      <c r="V2" s="268"/>
      <c r="W2" s="268"/>
      <c r="X2" s="268"/>
      <c r="Y2" s="268"/>
      <c r="Z2" s="62"/>
    </row>
    <row r="3" spans="1:26" s="23" customFormat="1" ht="26.25" customHeight="1">
      <c r="A3" s="249" t="s">
        <v>1</v>
      </c>
      <c r="B3" s="258"/>
      <c r="C3" s="258"/>
      <c r="D3" s="258"/>
      <c r="E3" s="42"/>
      <c r="F3" s="42"/>
      <c r="G3" s="42"/>
      <c r="H3" s="47"/>
      <c r="I3" s="47"/>
      <c r="J3" s="47"/>
      <c r="K3" s="47"/>
      <c r="L3" s="47"/>
      <c r="M3" s="47"/>
      <c r="N3" s="55"/>
      <c r="O3" s="47"/>
      <c r="P3" s="47"/>
      <c r="Q3" s="47"/>
      <c r="R3" s="47"/>
      <c r="S3" s="59"/>
      <c r="T3" s="47"/>
      <c r="U3" s="47"/>
      <c r="V3" s="47"/>
      <c r="W3" s="47"/>
      <c r="X3" s="361" t="s">
        <v>392</v>
      </c>
      <c r="Y3" s="361"/>
    </row>
    <row r="4" spans="1:26" ht="15.75" customHeight="1">
      <c r="A4" s="314" t="s">
        <v>850</v>
      </c>
      <c r="B4" s="305" t="s">
        <v>895</v>
      </c>
      <c r="C4" s="314" t="s">
        <v>896</v>
      </c>
      <c r="D4" s="314" t="s">
        <v>897</v>
      </c>
      <c r="E4" s="314" t="s">
        <v>898</v>
      </c>
      <c r="F4" s="314" t="s">
        <v>899</v>
      </c>
      <c r="G4" s="314" t="s">
        <v>900</v>
      </c>
      <c r="H4" s="305" t="s">
        <v>404</v>
      </c>
      <c r="I4" s="305"/>
      <c r="J4" s="305"/>
      <c r="K4" s="305"/>
      <c r="L4" s="305"/>
      <c r="M4" s="305"/>
      <c r="N4" s="362"/>
      <c r="O4" s="305"/>
      <c r="P4" s="305"/>
      <c r="Q4" s="305"/>
      <c r="R4" s="305"/>
      <c r="S4" s="305"/>
      <c r="T4" s="362"/>
      <c r="U4" s="305"/>
      <c r="V4" s="305"/>
      <c r="W4" s="305"/>
      <c r="X4" s="305"/>
      <c r="Y4" s="362"/>
      <c r="Z4" s="305"/>
    </row>
    <row r="5" spans="1:26" ht="17.25" customHeight="1">
      <c r="A5" s="305"/>
      <c r="B5" s="305"/>
      <c r="C5" s="305"/>
      <c r="D5" s="305"/>
      <c r="E5" s="305"/>
      <c r="F5" s="305"/>
      <c r="G5" s="305"/>
      <c r="H5" s="305" t="s">
        <v>58</v>
      </c>
      <c r="I5" s="305" t="s">
        <v>61</v>
      </c>
      <c r="J5" s="305"/>
      <c r="K5" s="305"/>
      <c r="L5" s="305"/>
      <c r="M5" s="305"/>
      <c r="N5" s="305"/>
      <c r="O5" s="305"/>
      <c r="P5" s="305"/>
      <c r="Q5" s="305"/>
      <c r="R5" s="305" t="s">
        <v>856</v>
      </c>
      <c r="S5" s="305" t="s">
        <v>901</v>
      </c>
      <c r="T5" s="363" t="s">
        <v>858</v>
      </c>
      <c r="U5" s="305" t="s">
        <v>859</v>
      </c>
      <c r="V5" s="305"/>
      <c r="W5" s="305"/>
      <c r="X5" s="305"/>
      <c r="Y5" s="363"/>
      <c r="Z5" s="305"/>
    </row>
    <row r="6" spans="1:26" ht="71.150000000000006" customHeight="1">
      <c r="A6" s="305"/>
      <c r="B6" s="305"/>
      <c r="C6" s="305"/>
      <c r="D6" s="305"/>
      <c r="E6" s="305"/>
      <c r="F6" s="305"/>
      <c r="G6" s="305"/>
      <c r="H6" s="305"/>
      <c r="I6" s="16" t="s">
        <v>60</v>
      </c>
      <c r="J6" s="16" t="s">
        <v>536</v>
      </c>
      <c r="K6" s="16" t="s">
        <v>537</v>
      </c>
      <c r="L6" s="16" t="s">
        <v>538</v>
      </c>
      <c r="M6" s="48" t="s">
        <v>539</v>
      </c>
      <c r="N6" s="57" t="s">
        <v>540</v>
      </c>
      <c r="O6" s="48" t="s">
        <v>541</v>
      </c>
      <c r="P6" s="48" t="s">
        <v>542</v>
      </c>
      <c r="Q6" s="48" t="s">
        <v>860</v>
      </c>
      <c r="R6" s="305"/>
      <c r="S6" s="305"/>
      <c r="T6" s="362"/>
      <c r="U6" s="16" t="s">
        <v>60</v>
      </c>
      <c r="V6" s="16" t="s">
        <v>65</v>
      </c>
      <c r="W6" s="16" t="s">
        <v>535</v>
      </c>
      <c r="X6" s="16" t="s">
        <v>67</v>
      </c>
      <c r="Y6" s="56" t="s">
        <v>68</v>
      </c>
      <c r="Z6" s="16" t="s">
        <v>69</v>
      </c>
    </row>
    <row r="7" spans="1:26" ht="17.25" customHeight="1">
      <c r="A7" s="16">
        <v>1</v>
      </c>
      <c r="B7" s="16">
        <v>2</v>
      </c>
      <c r="C7" s="16">
        <v>3</v>
      </c>
      <c r="D7" s="16">
        <v>4</v>
      </c>
      <c r="E7" s="16">
        <v>5</v>
      </c>
      <c r="F7" s="16">
        <v>6</v>
      </c>
      <c r="G7" s="16">
        <v>7</v>
      </c>
      <c r="H7" s="16">
        <v>8</v>
      </c>
      <c r="I7" s="16">
        <v>9</v>
      </c>
      <c r="J7" s="16">
        <v>10</v>
      </c>
      <c r="K7" s="16">
        <v>11</v>
      </c>
      <c r="L7" s="16">
        <v>12</v>
      </c>
      <c r="M7" s="48">
        <v>13</v>
      </c>
      <c r="N7" s="48">
        <v>14</v>
      </c>
      <c r="O7" s="48">
        <v>15</v>
      </c>
      <c r="P7" s="48">
        <v>16</v>
      </c>
      <c r="Q7" s="48">
        <v>17</v>
      </c>
      <c r="R7" s="16">
        <v>18</v>
      </c>
      <c r="S7" s="16">
        <v>19</v>
      </c>
      <c r="T7" s="16">
        <v>20</v>
      </c>
      <c r="U7" s="16">
        <v>21</v>
      </c>
      <c r="V7" s="16">
        <v>22</v>
      </c>
      <c r="W7" s="16">
        <v>23</v>
      </c>
      <c r="X7" s="16">
        <v>24</v>
      </c>
      <c r="Y7" s="16">
        <v>25</v>
      </c>
      <c r="Z7" s="16">
        <v>26</v>
      </c>
    </row>
    <row r="8" spans="1:26" ht="18.75" customHeight="1">
      <c r="A8" s="49" t="s">
        <v>251</v>
      </c>
      <c r="B8" s="49"/>
      <c r="C8" s="49"/>
      <c r="D8" s="49"/>
      <c r="E8" s="49"/>
      <c r="F8" s="49"/>
      <c r="G8" s="49"/>
      <c r="H8" s="50" t="s">
        <v>251</v>
      </c>
      <c r="I8" s="50" t="s">
        <v>251</v>
      </c>
      <c r="J8" s="50" t="s">
        <v>251</v>
      </c>
      <c r="K8" s="50" t="s">
        <v>251</v>
      </c>
      <c r="L8" s="50" t="s">
        <v>251</v>
      </c>
      <c r="M8" s="50" t="s">
        <v>251</v>
      </c>
      <c r="N8" s="50" t="s">
        <v>251</v>
      </c>
      <c r="O8" s="50" t="s">
        <v>251</v>
      </c>
      <c r="P8" s="50"/>
      <c r="Q8" s="50"/>
      <c r="R8" s="50" t="s">
        <v>251</v>
      </c>
      <c r="S8" s="50" t="s">
        <v>251</v>
      </c>
      <c r="T8" s="50" t="s">
        <v>251</v>
      </c>
      <c r="U8" s="50" t="s">
        <v>251</v>
      </c>
      <c r="V8" s="50" t="s">
        <v>251</v>
      </c>
      <c r="W8" s="50" t="s">
        <v>251</v>
      </c>
      <c r="X8" s="50" t="s">
        <v>251</v>
      </c>
      <c r="Y8" s="50" t="s">
        <v>251</v>
      </c>
      <c r="Z8" s="50" t="s">
        <v>251</v>
      </c>
    </row>
    <row r="9" spans="1:26" ht="18.75" customHeight="1">
      <c r="A9" s="51" t="s">
        <v>251</v>
      </c>
      <c r="B9" s="52" t="s">
        <v>251</v>
      </c>
      <c r="C9" s="52" t="s">
        <v>251</v>
      </c>
      <c r="D9" s="52" t="s">
        <v>251</v>
      </c>
      <c r="E9" s="52" t="s">
        <v>251</v>
      </c>
      <c r="F9" s="52" t="s">
        <v>251</v>
      </c>
      <c r="G9" s="52" t="s">
        <v>251</v>
      </c>
      <c r="H9" s="51" t="s">
        <v>251</v>
      </c>
      <c r="I9" s="51" t="s">
        <v>251</v>
      </c>
      <c r="J9" s="51" t="s">
        <v>251</v>
      </c>
      <c r="K9" s="51" t="s">
        <v>251</v>
      </c>
      <c r="L9" s="51" t="s">
        <v>251</v>
      </c>
      <c r="M9" s="51" t="s">
        <v>251</v>
      </c>
      <c r="N9" s="51" t="s">
        <v>251</v>
      </c>
      <c r="O9" s="51" t="s">
        <v>251</v>
      </c>
      <c r="P9" s="51"/>
      <c r="Q9" s="51"/>
      <c r="R9" s="51" t="s">
        <v>251</v>
      </c>
      <c r="S9" s="51" t="s">
        <v>251</v>
      </c>
      <c r="T9" s="51" t="s">
        <v>251</v>
      </c>
      <c r="U9" s="51" t="s">
        <v>251</v>
      </c>
      <c r="V9" s="51" t="s">
        <v>251</v>
      </c>
      <c r="W9" s="51" t="s">
        <v>251</v>
      </c>
      <c r="X9" s="51" t="s">
        <v>251</v>
      </c>
      <c r="Y9" s="51" t="s">
        <v>251</v>
      </c>
      <c r="Z9" s="51" t="s">
        <v>251</v>
      </c>
    </row>
    <row r="10" spans="1:26" ht="18.75" customHeight="1">
      <c r="A10" s="272" t="s">
        <v>122</v>
      </c>
      <c r="B10" s="274"/>
      <c r="C10" s="274"/>
      <c r="D10" s="274"/>
      <c r="E10" s="274"/>
      <c r="F10" s="274"/>
      <c r="G10" s="273"/>
      <c r="H10" s="53" t="s">
        <v>251</v>
      </c>
      <c r="I10" s="53" t="s">
        <v>251</v>
      </c>
      <c r="J10" s="53" t="s">
        <v>251</v>
      </c>
      <c r="K10" s="53" t="s">
        <v>251</v>
      </c>
      <c r="L10" s="53" t="s">
        <v>251</v>
      </c>
      <c r="M10" s="53" t="s">
        <v>251</v>
      </c>
      <c r="N10" s="53" t="s">
        <v>251</v>
      </c>
      <c r="O10" s="53" t="s">
        <v>251</v>
      </c>
      <c r="P10" s="53"/>
      <c r="Q10" s="53"/>
      <c r="R10" s="53" t="s">
        <v>251</v>
      </c>
      <c r="S10" s="53" t="s">
        <v>251</v>
      </c>
      <c r="T10" s="53" t="s">
        <v>251</v>
      </c>
      <c r="U10" s="53" t="s">
        <v>251</v>
      </c>
      <c r="V10" s="53" t="s">
        <v>251</v>
      </c>
      <c r="W10" s="53" t="s">
        <v>251</v>
      </c>
      <c r="X10" s="53" t="s">
        <v>251</v>
      </c>
      <c r="Y10" s="53" t="s">
        <v>251</v>
      </c>
      <c r="Z10" s="53" t="s">
        <v>251</v>
      </c>
    </row>
    <row r="11" spans="1:26" ht="21" customHeight="1">
      <c r="A11" s="26" t="s">
        <v>902</v>
      </c>
    </row>
  </sheetData>
  <mergeCells count="18">
    <mergeCell ref="A10:G10"/>
    <mergeCell ref="A4:A6"/>
    <mergeCell ref="B4:B6"/>
    <mergeCell ref="C4:C6"/>
    <mergeCell ref="D4:D6"/>
    <mergeCell ref="E4:E6"/>
    <mergeCell ref="F4:F6"/>
    <mergeCell ref="G4:G6"/>
    <mergeCell ref="A2:Y2"/>
    <mergeCell ref="A3:D3"/>
    <mergeCell ref="X3:Y3"/>
    <mergeCell ref="H4:Z4"/>
    <mergeCell ref="I5:Q5"/>
    <mergeCell ref="U5:Z5"/>
    <mergeCell ref="H5:H6"/>
    <mergeCell ref="R5:R6"/>
    <mergeCell ref="S5:S6"/>
    <mergeCell ref="T5:T6"/>
  </mergeCells>
  <phoneticPr fontId="0" type="noConversion"/>
  <pageMargins left="0.56666666666666698" right="0.56666666666666698" top="0.59166666666666701" bottom="0.59166666666666701" header="0.25" footer="0.25"/>
  <pageSetup paperSize="9" scale="56" orientation="landscape" useFirstPageNumber="1"/>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N22"/>
  <sheetViews>
    <sheetView workbookViewId="0">
      <selection activeCell="F13" sqref="F13:F22"/>
    </sheetView>
  </sheetViews>
  <sheetFormatPr defaultColWidth="9.1796875" defaultRowHeight="14.25" customHeight="1"/>
  <cols>
    <col min="1" max="1" width="27.81640625" style="31" customWidth="1"/>
    <col min="2" max="4" width="13.453125" style="31" customWidth="1"/>
    <col min="5" max="14" width="10.26953125" style="31" customWidth="1"/>
    <col min="15" max="16384" width="9.1796875" style="25"/>
  </cols>
  <sheetData>
    <row r="1" spans="1:14" ht="13.5" customHeight="1">
      <c r="D1" s="32"/>
      <c r="N1" s="19"/>
    </row>
    <row r="2" spans="1:14" ht="35.25" customHeight="1">
      <c r="A2" s="364" t="s">
        <v>903</v>
      </c>
      <c r="B2" s="364"/>
      <c r="C2" s="364"/>
      <c r="D2" s="364"/>
      <c r="E2" s="364"/>
      <c r="F2" s="364"/>
      <c r="G2" s="364"/>
      <c r="H2" s="364"/>
      <c r="I2" s="364"/>
      <c r="J2" s="364"/>
      <c r="K2" s="364"/>
      <c r="L2" s="364"/>
      <c r="M2" s="364"/>
      <c r="N2" s="364"/>
    </row>
    <row r="3" spans="1:14" s="23" customFormat="1" ht="24" customHeight="1">
      <c r="A3" s="270" t="s">
        <v>1</v>
      </c>
      <c r="B3" s="271"/>
      <c r="C3" s="271"/>
      <c r="D3" s="361"/>
      <c r="E3" s="271"/>
      <c r="F3" s="271"/>
      <c r="G3" s="271"/>
      <c r="H3" s="271"/>
      <c r="I3" s="271"/>
      <c r="J3" s="42"/>
      <c r="K3" s="42"/>
      <c r="L3" s="42"/>
      <c r="M3" s="42"/>
      <c r="N3" s="43" t="s">
        <v>392</v>
      </c>
    </row>
    <row r="4" spans="1:14" ht="19.5" customHeight="1">
      <c r="A4" s="282" t="s">
        <v>904</v>
      </c>
      <c r="B4" s="272" t="s">
        <v>404</v>
      </c>
      <c r="C4" s="274"/>
      <c r="D4" s="274"/>
      <c r="E4" s="272" t="s">
        <v>905</v>
      </c>
      <c r="F4" s="274"/>
      <c r="G4" s="274"/>
      <c r="H4" s="274"/>
      <c r="I4" s="274"/>
      <c r="J4" s="274"/>
      <c r="K4" s="274"/>
      <c r="L4" s="274"/>
      <c r="M4" s="274"/>
      <c r="N4" s="274"/>
    </row>
    <row r="5" spans="1:14" ht="40.5" customHeight="1">
      <c r="A5" s="283"/>
      <c r="B5" s="36" t="s">
        <v>58</v>
      </c>
      <c r="C5" s="13" t="s">
        <v>61</v>
      </c>
      <c r="D5" s="37" t="s">
        <v>906</v>
      </c>
      <c r="E5" s="28" t="s">
        <v>907</v>
      </c>
      <c r="F5" s="28" t="s">
        <v>908</v>
      </c>
      <c r="G5" s="28" t="s">
        <v>909</v>
      </c>
      <c r="H5" s="28" t="s">
        <v>910</v>
      </c>
      <c r="I5" s="28" t="s">
        <v>911</v>
      </c>
      <c r="J5" s="28" t="s">
        <v>912</v>
      </c>
      <c r="K5" s="28" t="s">
        <v>913</v>
      </c>
      <c r="L5" s="28" t="s">
        <v>914</v>
      </c>
      <c r="M5" s="28" t="s">
        <v>915</v>
      </c>
      <c r="N5" s="28" t="s">
        <v>916</v>
      </c>
    </row>
    <row r="6" spans="1:14" ht="31.5" customHeight="1">
      <c r="A6" s="38">
        <v>1</v>
      </c>
      <c r="B6" s="38">
        <v>2</v>
      </c>
      <c r="C6" s="38">
        <v>3</v>
      </c>
      <c r="D6" s="39">
        <v>4</v>
      </c>
      <c r="E6" s="38">
        <v>5</v>
      </c>
      <c r="F6" s="38">
        <v>6</v>
      </c>
      <c r="G6" s="38">
        <v>7</v>
      </c>
      <c r="H6" s="39">
        <v>8</v>
      </c>
      <c r="I6" s="38">
        <v>9</v>
      </c>
      <c r="J6" s="38">
        <v>10</v>
      </c>
      <c r="K6" s="38">
        <v>11</v>
      </c>
      <c r="L6" s="39">
        <v>12</v>
      </c>
      <c r="M6" s="38">
        <v>13</v>
      </c>
      <c r="N6" s="38">
        <v>14</v>
      </c>
    </row>
    <row r="7" spans="1:14" s="24" customFormat="1" ht="31.5" customHeight="1">
      <c r="A7" s="15" t="s">
        <v>72</v>
      </c>
      <c r="B7" s="40">
        <v>204</v>
      </c>
      <c r="C7" s="40">
        <v>204</v>
      </c>
      <c r="D7" s="40"/>
      <c r="E7" s="40">
        <v>16.32</v>
      </c>
      <c r="F7" s="40">
        <v>17.64</v>
      </c>
      <c r="G7" s="40">
        <v>9.48</v>
      </c>
      <c r="H7" s="40">
        <v>42.72</v>
      </c>
      <c r="I7" s="40">
        <v>19.2</v>
      </c>
      <c r="J7" s="40">
        <v>19.079999999999998</v>
      </c>
      <c r="K7" s="40">
        <v>13.32</v>
      </c>
      <c r="L7" s="40">
        <v>18.239999999999998</v>
      </c>
      <c r="M7" s="40">
        <v>46.8</v>
      </c>
      <c r="N7" s="40">
        <v>1.2</v>
      </c>
    </row>
    <row r="8" spans="1:14" s="24" customFormat="1" ht="31.5" customHeight="1">
      <c r="A8" s="15" t="s">
        <v>597</v>
      </c>
      <c r="B8" s="40">
        <v>204</v>
      </c>
      <c r="C8" s="40">
        <v>204</v>
      </c>
      <c r="D8" s="40"/>
      <c r="E8" s="40">
        <v>16.32</v>
      </c>
      <c r="F8" s="40">
        <v>17.64</v>
      </c>
      <c r="G8" s="40">
        <v>9.48</v>
      </c>
      <c r="H8" s="40">
        <v>42.72</v>
      </c>
      <c r="I8" s="40">
        <v>19.2</v>
      </c>
      <c r="J8" s="40">
        <v>19.079999999999998</v>
      </c>
      <c r="K8" s="40">
        <v>13.32</v>
      </c>
      <c r="L8" s="40">
        <v>18.239999999999998</v>
      </c>
      <c r="M8" s="40">
        <v>46.8</v>
      </c>
      <c r="N8" s="40">
        <v>1.2</v>
      </c>
    </row>
    <row r="9" spans="1:14" s="24" customFormat="1" ht="31.5" customHeight="1">
      <c r="A9" s="15" t="s">
        <v>917</v>
      </c>
      <c r="B9" s="40">
        <v>204</v>
      </c>
      <c r="C9" s="40">
        <v>204</v>
      </c>
      <c r="D9" s="40"/>
      <c r="E9" s="40">
        <v>16.32</v>
      </c>
      <c r="F9" s="40">
        <v>17.64</v>
      </c>
      <c r="G9" s="40">
        <v>9.48</v>
      </c>
      <c r="H9" s="40">
        <v>42.72</v>
      </c>
      <c r="I9" s="40">
        <v>19.2</v>
      </c>
      <c r="J9" s="40">
        <v>19.079999999999998</v>
      </c>
      <c r="K9" s="40">
        <v>13.32</v>
      </c>
      <c r="L9" s="40">
        <v>18.239999999999998</v>
      </c>
      <c r="M9" s="40">
        <v>46.8</v>
      </c>
      <c r="N9" s="40">
        <v>1.2</v>
      </c>
    </row>
    <row r="13" spans="1:14" ht="14.25" customHeight="1">
      <c r="F13" s="41"/>
    </row>
    <row r="14" spans="1:14" ht="14.25" customHeight="1">
      <c r="F14" s="41"/>
    </row>
    <row r="15" spans="1:14" ht="14.25" customHeight="1">
      <c r="F15" s="41"/>
    </row>
    <row r="16" spans="1:14" ht="14.25" customHeight="1">
      <c r="F16" s="41"/>
    </row>
    <row r="17" spans="6:6" ht="14.25" customHeight="1">
      <c r="F17" s="41"/>
    </row>
    <row r="18" spans="6:6" ht="14.25" customHeight="1">
      <c r="F18" s="41"/>
    </row>
    <row r="19" spans="6:6" ht="14.25" customHeight="1">
      <c r="F19" s="41"/>
    </row>
    <row r="20" spans="6:6" ht="14.25" customHeight="1">
      <c r="F20" s="41"/>
    </row>
    <row r="21" spans="6:6" ht="14.25" customHeight="1">
      <c r="F21" s="41"/>
    </row>
    <row r="22" spans="6:6" ht="14.25" customHeight="1">
      <c r="F22" s="41"/>
    </row>
  </sheetData>
  <mergeCells count="5">
    <mergeCell ref="A2:N2"/>
    <mergeCell ref="A3:I3"/>
    <mergeCell ref="B4:D4"/>
    <mergeCell ref="E4:N4"/>
    <mergeCell ref="A4:A5"/>
  </mergeCells>
  <phoneticPr fontId="0" type="noConversion"/>
  <printOptions horizontalCentered="1"/>
  <pageMargins left="0.30833333333333302" right="0.30833333333333302" top="0.40833333333333299" bottom="0.40833333333333299" header="0.25" footer="0.25"/>
  <pageSetup paperSize="9" scale="51" orientation="landscape" useFirstPageNumber="1"/>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selection activeCell="D10" sqref="D10"/>
    </sheetView>
  </sheetViews>
  <sheetFormatPr defaultColWidth="9.1796875" defaultRowHeight="12" customHeight="1"/>
  <cols>
    <col min="1" max="1" width="34.26953125" style="3" customWidth="1"/>
    <col min="2" max="2" width="29" style="3" customWidth="1"/>
    <col min="3" max="5" width="23.54296875" style="3" customWidth="1"/>
    <col min="6" max="6" width="11.26953125" style="4" customWidth="1"/>
    <col min="7" max="7" width="25.1796875" style="3" customWidth="1"/>
    <col min="8" max="8" width="15.54296875" style="4" customWidth="1"/>
    <col min="9" max="9" width="13.453125" style="4" customWidth="1"/>
    <col min="10" max="10" width="29.1796875" style="3" customWidth="1"/>
    <col min="11" max="16384" width="9.1796875" style="25"/>
  </cols>
  <sheetData>
    <row r="1" spans="1:10" ht="12" customHeight="1">
      <c r="J1" s="19"/>
    </row>
    <row r="2" spans="1:10" ht="36" customHeight="1">
      <c r="A2" s="365" t="s">
        <v>918</v>
      </c>
      <c r="B2" s="365"/>
      <c r="C2" s="365"/>
      <c r="D2" s="365"/>
      <c r="E2" s="365"/>
      <c r="F2" s="366"/>
      <c r="G2" s="365"/>
      <c r="H2" s="366"/>
      <c r="I2" s="366"/>
      <c r="J2" s="365"/>
    </row>
    <row r="3" spans="1:10" s="23" customFormat="1" ht="24" customHeight="1">
      <c r="A3" s="285" t="s">
        <v>1</v>
      </c>
      <c r="B3" s="345"/>
      <c r="C3" s="345"/>
      <c r="D3" s="345"/>
      <c r="E3" s="345"/>
      <c r="F3" s="346"/>
      <c r="G3" s="345"/>
      <c r="H3" s="346"/>
      <c r="J3" s="26"/>
    </row>
    <row r="4" spans="1:10" s="24" customFormat="1" ht="44.25" customHeight="1">
      <c r="A4" s="27" t="s">
        <v>587</v>
      </c>
      <c r="B4" s="27" t="s">
        <v>588</v>
      </c>
      <c r="C4" s="27" t="s">
        <v>589</v>
      </c>
      <c r="D4" s="27" t="s">
        <v>590</v>
      </c>
      <c r="E4" s="27" t="s">
        <v>591</v>
      </c>
      <c r="F4" s="28" t="s">
        <v>592</v>
      </c>
      <c r="G4" s="27" t="s">
        <v>593</v>
      </c>
      <c r="H4" s="28" t="s">
        <v>594</v>
      </c>
      <c r="I4" s="28" t="s">
        <v>595</v>
      </c>
      <c r="J4" s="27" t="s">
        <v>596</v>
      </c>
    </row>
    <row r="5" spans="1:10" s="24" customFormat="1" ht="14.25" customHeight="1">
      <c r="A5" s="27">
        <v>1</v>
      </c>
      <c r="B5" s="27">
        <v>2</v>
      </c>
      <c r="C5" s="27">
        <v>3</v>
      </c>
      <c r="D5" s="27">
        <v>4</v>
      </c>
      <c r="E5" s="27">
        <v>5</v>
      </c>
      <c r="F5" s="28">
        <v>6</v>
      </c>
      <c r="G5" s="27">
        <v>7</v>
      </c>
      <c r="H5" s="28">
        <v>8</v>
      </c>
      <c r="I5" s="28">
        <v>9</v>
      </c>
      <c r="J5" s="27">
        <v>10</v>
      </c>
    </row>
    <row r="6" spans="1:10" s="24" customFormat="1" ht="27" customHeight="1">
      <c r="A6" s="14" t="s">
        <v>72</v>
      </c>
      <c r="B6" s="14"/>
      <c r="C6" s="14"/>
      <c r="D6" s="14"/>
      <c r="E6" s="14"/>
      <c r="F6" s="29"/>
      <c r="G6" s="14"/>
      <c r="H6" s="29"/>
      <c r="I6" s="29"/>
      <c r="J6" s="14"/>
    </row>
    <row r="7" spans="1:10" s="24" customFormat="1" ht="27" customHeight="1">
      <c r="A7" s="14" t="s">
        <v>597</v>
      </c>
      <c r="B7" s="14" t="s">
        <v>251</v>
      </c>
      <c r="C7" s="14" t="s">
        <v>251</v>
      </c>
      <c r="D7" s="14" t="s">
        <v>251</v>
      </c>
      <c r="E7" s="14" t="s">
        <v>251</v>
      </c>
      <c r="F7" s="29" t="s">
        <v>251</v>
      </c>
      <c r="G7" s="14" t="s">
        <v>251</v>
      </c>
      <c r="H7" s="29" t="s">
        <v>251</v>
      </c>
      <c r="I7" s="29" t="s">
        <v>251</v>
      </c>
      <c r="J7" s="14" t="s">
        <v>251</v>
      </c>
    </row>
    <row r="8" spans="1:10" s="24" customFormat="1" ht="33" customHeight="1">
      <c r="A8" s="340" t="s">
        <v>917</v>
      </c>
      <c r="B8" s="340" t="s">
        <v>919</v>
      </c>
      <c r="C8" s="14" t="s">
        <v>600</v>
      </c>
      <c r="D8" s="14" t="s">
        <v>610</v>
      </c>
      <c r="E8" s="14" t="s">
        <v>920</v>
      </c>
      <c r="F8" s="29" t="s">
        <v>612</v>
      </c>
      <c r="G8" s="14" t="s">
        <v>921</v>
      </c>
      <c r="H8" s="29" t="s">
        <v>614</v>
      </c>
      <c r="I8" s="29" t="s">
        <v>615</v>
      </c>
      <c r="J8" s="14" t="s">
        <v>922</v>
      </c>
    </row>
    <row r="9" spans="1:10" s="24" customFormat="1" ht="39" customHeight="1">
      <c r="A9" s="341"/>
      <c r="B9" s="341"/>
      <c r="C9" s="14" t="s">
        <v>600</v>
      </c>
      <c r="D9" s="14" t="s">
        <v>610</v>
      </c>
      <c r="E9" s="14" t="s">
        <v>923</v>
      </c>
      <c r="F9" s="29" t="s">
        <v>612</v>
      </c>
      <c r="G9" s="14" t="s">
        <v>924</v>
      </c>
      <c r="H9" s="29" t="s">
        <v>614</v>
      </c>
      <c r="I9" s="29" t="s">
        <v>615</v>
      </c>
      <c r="J9" s="14" t="s">
        <v>925</v>
      </c>
    </row>
    <row r="10" spans="1:10" s="24" customFormat="1" ht="33" customHeight="1">
      <c r="A10" s="341"/>
      <c r="B10" s="341"/>
      <c r="C10" s="14" t="s">
        <v>620</v>
      </c>
      <c r="D10" s="14" t="s">
        <v>621</v>
      </c>
      <c r="E10" s="14" t="s">
        <v>926</v>
      </c>
      <c r="F10" s="29" t="s">
        <v>664</v>
      </c>
      <c r="G10" s="14" t="s">
        <v>927</v>
      </c>
      <c r="H10" s="29" t="s">
        <v>605</v>
      </c>
      <c r="I10" s="29" t="s">
        <v>606</v>
      </c>
      <c r="J10" s="14" t="s">
        <v>926</v>
      </c>
    </row>
    <row r="11" spans="1:10" s="24" customFormat="1" ht="56.15" customHeight="1">
      <c r="A11" s="341"/>
      <c r="B11" s="341"/>
      <c r="C11" s="14" t="s">
        <v>600</v>
      </c>
      <c r="D11" s="14" t="s">
        <v>634</v>
      </c>
      <c r="E11" s="14" t="s">
        <v>928</v>
      </c>
      <c r="F11" s="29" t="s">
        <v>603</v>
      </c>
      <c r="G11" s="14" t="s">
        <v>929</v>
      </c>
      <c r="H11" s="29" t="s">
        <v>605</v>
      </c>
      <c r="I11" s="29" t="s">
        <v>606</v>
      </c>
      <c r="J11" s="14" t="s">
        <v>930</v>
      </c>
    </row>
    <row r="12" spans="1:10" s="24" customFormat="1" ht="33" customHeight="1">
      <c r="A12" s="342"/>
      <c r="B12" s="342"/>
      <c r="C12" s="14" t="s">
        <v>625</v>
      </c>
      <c r="D12" s="14" t="s">
        <v>626</v>
      </c>
      <c r="E12" s="14" t="s">
        <v>931</v>
      </c>
      <c r="F12" s="29" t="s">
        <v>603</v>
      </c>
      <c r="G12" s="14" t="s">
        <v>932</v>
      </c>
      <c r="H12" s="29" t="s">
        <v>686</v>
      </c>
      <c r="I12" s="29" t="s">
        <v>606</v>
      </c>
      <c r="J12" s="14" t="s">
        <v>931</v>
      </c>
    </row>
    <row r="13" spans="1:10" s="24" customFormat="1" ht="12" customHeight="1">
      <c r="A13" s="30"/>
      <c r="B13" s="30"/>
      <c r="C13" s="30"/>
      <c r="D13" s="30"/>
      <c r="E13" s="30"/>
      <c r="G13" s="30"/>
      <c r="J13" s="30"/>
    </row>
  </sheetData>
  <mergeCells count="4">
    <mergeCell ref="A2:J2"/>
    <mergeCell ref="A3:H3"/>
    <mergeCell ref="A8:A12"/>
    <mergeCell ref="B8:B12"/>
  </mergeCells>
  <phoneticPr fontId="0" type="noConversion"/>
  <printOptions horizontalCentered="1"/>
  <pageMargins left="0.30833333333333302" right="0.30833333333333302" top="0.40833333333333299" bottom="0.40833333333333299" header="0.25" footer="0.25"/>
  <pageSetup paperSize="9" scale="65" orientation="landscape" useFirstPageNumber="1"/>
</worksheet>
</file>

<file path=xl/worksheets/sheet18.xml><?xml version="1.0" encoding="utf-8"?>
<worksheet xmlns="http://schemas.openxmlformats.org/spreadsheetml/2006/main" xmlns:r="http://schemas.openxmlformats.org/officeDocument/2006/relationships">
  <sheetPr>
    <outlinePr summaryBelow="0" summaryRight="0"/>
  </sheetPr>
  <dimension ref="A1:I29"/>
  <sheetViews>
    <sheetView workbookViewId="0">
      <selection activeCell="F10" sqref="F10"/>
    </sheetView>
  </sheetViews>
  <sheetFormatPr defaultColWidth="9.1796875" defaultRowHeight="12" customHeight="1"/>
  <cols>
    <col min="1" max="1" width="29" style="3" customWidth="1"/>
    <col min="2" max="2" width="18.7265625" style="3" customWidth="1"/>
    <col min="3" max="3" width="24.81640625" style="3" customWidth="1"/>
    <col min="4" max="6" width="23.54296875" style="3" customWidth="1"/>
    <col min="7" max="7" width="25.1796875" style="3" customWidth="1"/>
    <col min="8" max="8" width="18.81640625" style="3" customWidth="1"/>
    <col min="9" max="9" width="34.81640625" style="4" customWidth="1"/>
    <col min="10" max="16384" width="9.1796875" style="4"/>
  </cols>
  <sheetData>
    <row r="1" spans="1:9" ht="12" customHeight="1">
      <c r="H1" s="5"/>
      <c r="I1" s="19"/>
    </row>
    <row r="2" spans="1:9" ht="28.5" customHeight="1">
      <c r="A2" s="367" t="s">
        <v>933</v>
      </c>
      <c r="B2" s="368"/>
      <c r="C2" s="368"/>
      <c r="D2" s="368"/>
      <c r="E2" s="368"/>
      <c r="F2" s="368"/>
      <c r="G2" s="368"/>
      <c r="H2" s="368"/>
      <c r="I2" s="20"/>
    </row>
    <row r="3" spans="1:9" s="1" customFormat="1" ht="21" customHeight="1">
      <c r="A3" s="249" t="s">
        <v>1</v>
      </c>
      <c r="B3" s="249"/>
      <c r="C3" s="249"/>
      <c r="D3" s="6"/>
      <c r="E3" s="6"/>
      <c r="F3" s="6"/>
      <c r="G3" s="6"/>
      <c r="H3" s="6"/>
      <c r="I3" s="21" t="s">
        <v>392</v>
      </c>
    </row>
    <row r="4" spans="1:9" ht="40.5" customHeight="1">
      <c r="A4" s="7" t="s">
        <v>399</v>
      </c>
      <c r="B4" s="7" t="s">
        <v>934</v>
      </c>
      <c r="C4" s="7" t="s">
        <v>935</v>
      </c>
      <c r="D4" s="7" t="s">
        <v>936</v>
      </c>
      <c r="E4" s="7" t="s">
        <v>937</v>
      </c>
      <c r="F4" s="7" t="s">
        <v>854</v>
      </c>
      <c r="G4" s="7" t="s">
        <v>938</v>
      </c>
      <c r="H4" s="7" t="s">
        <v>939</v>
      </c>
      <c r="I4" s="7" t="s">
        <v>940</v>
      </c>
    </row>
    <row r="5" spans="1:9" ht="21" customHeight="1">
      <c r="A5" s="8">
        <v>1</v>
      </c>
      <c r="B5" s="7">
        <v>2</v>
      </c>
      <c r="C5" s="7">
        <v>3</v>
      </c>
      <c r="D5" s="8">
        <v>4</v>
      </c>
      <c r="E5" s="8">
        <v>5</v>
      </c>
      <c r="F5" s="8">
        <v>6</v>
      </c>
      <c r="G5" s="8">
        <v>7</v>
      </c>
      <c r="H5" s="8">
        <v>8</v>
      </c>
      <c r="I5" s="22">
        <v>9</v>
      </c>
    </row>
    <row r="6" spans="1:9" s="2" customFormat="1" ht="34" customHeight="1">
      <c r="A6" s="9" t="s">
        <v>72</v>
      </c>
      <c r="B6" s="9" t="s">
        <v>251</v>
      </c>
      <c r="C6" s="10" t="s">
        <v>251</v>
      </c>
      <c r="D6" s="11" t="s">
        <v>251</v>
      </c>
      <c r="E6" s="11" t="s">
        <v>251</v>
      </c>
      <c r="F6" s="11" t="s">
        <v>941</v>
      </c>
      <c r="G6" s="12"/>
      <c r="H6" s="12">
        <v>936.84</v>
      </c>
      <c r="I6" s="11" t="s">
        <v>251</v>
      </c>
    </row>
    <row r="7" spans="1:9" ht="34" customHeight="1">
      <c r="A7" s="280" t="s">
        <v>597</v>
      </c>
      <c r="B7" s="14" t="s">
        <v>942</v>
      </c>
      <c r="C7" s="15" t="s">
        <v>943</v>
      </c>
      <c r="D7" s="16" t="s">
        <v>944</v>
      </c>
      <c r="E7" s="16" t="s">
        <v>878</v>
      </c>
      <c r="F7" s="17">
        <v>1</v>
      </c>
      <c r="G7" s="18">
        <v>55</v>
      </c>
      <c r="H7" s="18">
        <f>F7*G7</f>
        <v>55</v>
      </c>
      <c r="I7" s="16" t="s">
        <v>945</v>
      </c>
    </row>
    <row r="8" spans="1:9" ht="34" customHeight="1">
      <c r="A8" s="339"/>
      <c r="B8" s="14" t="s">
        <v>942</v>
      </c>
      <c r="C8" s="15" t="s">
        <v>946</v>
      </c>
      <c r="D8" s="16" t="s">
        <v>947</v>
      </c>
      <c r="E8" s="16" t="s">
        <v>948</v>
      </c>
      <c r="F8" s="17">
        <v>1</v>
      </c>
      <c r="G8" s="18">
        <v>150</v>
      </c>
      <c r="H8" s="18">
        <f t="shared" ref="H8:H28" si="0">F8*G8</f>
        <v>150</v>
      </c>
      <c r="I8" s="16" t="s">
        <v>945</v>
      </c>
    </row>
    <row r="9" spans="1:9" ht="34" customHeight="1">
      <c r="A9" s="339"/>
      <c r="B9" s="14" t="s">
        <v>942</v>
      </c>
      <c r="C9" s="15" t="s">
        <v>949</v>
      </c>
      <c r="D9" s="16" t="s">
        <v>950</v>
      </c>
      <c r="E9" s="16" t="s">
        <v>948</v>
      </c>
      <c r="F9" s="17">
        <v>1</v>
      </c>
      <c r="G9" s="18">
        <v>350</v>
      </c>
      <c r="H9" s="18">
        <f t="shared" si="0"/>
        <v>350</v>
      </c>
      <c r="I9" s="16" t="s">
        <v>945</v>
      </c>
    </row>
    <row r="10" spans="1:9" ht="34" customHeight="1">
      <c r="A10" s="339"/>
      <c r="B10" s="14" t="s">
        <v>951</v>
      </c>
      <c r="C10" s="15" t="s">
        <v>952</v>
      </c>
      <c r="D10" s="16" t="s">
        <v>953</v>
      </c>
      <c r="E10" s="16" t="s">
        <v>878</v>
      </c>
      <c r="F10" s="17">
        <v>1</v>
      </c>
      <c r="G10" s="18">
        <v>50</v>
      </c>
      <c r="H10" s="18">
        <f t="shared" si="0"/>
        <v>50</v>
      </c>
      <c r="I10" s="16" t="s">
        <v>945</v>
      </c>
    </row>
    <row r="11" spans="1:9" ht="34" customHeight="1">
      <c r="A11" s="339"/>
      <c r="B11" s="14" t="s">
        <v>954</v>
      </c>
      <c r="C11" s="15" t="s">
        <v>955</v>
      </c>
      <c r="D11" s="16" t="s">
        <v>956</v>
      </c>
      <c r="E11" s="16" t="s">
        <v>948</v>
      </c>
      <c r="F11" s="17">
        <v>1</v>
      </c>
      <c r="G11" s="18">
        <v>120</v>
      </c>
      <c r="H11" s="18">
        <f t="shared" si="0"/>
        <v>120</v>
      </c>
      <c r="I11" s="16" t="s">
        <v>945</v>
      </c>
    </row>
    <row r="12" spans="1:9" ht="34" customHeight="1">
      <c r="A12" s="339"/>
      <c r="B12" s="14" t="s">
        <v>951</v>
      </c>
      <c r="C12" s="15" t="s">
        <v>952</v>
      </c>
      <c r="D12" s="16" t="s">
        <v>957</v>
      </c>
      <c r="E12" s="16" t="s">
        <v>878</v>
      </c>
      <c r="F12" s="17">
        <v>1</v>
      </c>
      <c r="G12" s="18">
        <v>160</v>
      </c>
      <c r="H12" s="18">
        <f t="shared" si="0"/>
        <v>160</v>
      </c>
      <c r="I12" s="16" t="s">
        <v>945</v>
      </c>
    </row>
    <row r="13" spans="1:9" ht="34" customHeight="1">
      <c r="A13" s="339"/>
      <c r="B13" s="14" t="s">
        <v>954</v>
      </c>
      <c r="C13" s="15" t="s">
        <v>958</v>
      </c>
      <c r="D13" s="16" t="s">
        <v>959</v>
      </c>
      <c r="E13" s="16" t="s">
        <v>960</v>
      </c>
      <c r="F13" s="16">
        <v>7</v>
      </c>
      <c r="G13" s="18">
        <v>0.5</v>
      </c>
      <c r="H13" s="18">
        <f t="shared" si="0"/>
        <v>3.5</v>
      </c>
      <c r="I13" s="16" t="s">
        <v>961</v>
      </c>
    </row>
    <row r="14" spans="1:9" ht="34" customHeight="1">
      <c r="A14" s="339"/>
      <c r="B14" s="14" t="s">
        <v>954</v>
      </c>
      <c r="C14" s="15" t="s">
        <v>962</v>
      </c>
      <c r="D14" s="16" t="s">
        <v>963</v>
      </c>
      <c r="E14" s="16" t="s">
        <v>878</v>
      </c>
      <c r="F14" s="17">
        <v>2</v>
      </c>
      <c r="G14" s="18">
        <v>3.5</v>
      </c>
      <c r="H14" s="18">
        <f t="shared" si="0"/>
        <v>7</v>
      </c>
      <c r="I14" s="16" t="s">
        <v>961</v>
      </c>
    </row>
    <row r="15" spans="1:9" ht="34" customHeight="1">
      <c r="A15" s="339"/>
      <c r="B15" s="14" t="s">
        <v>942</v>
      </c>
      <c r="C15" s="15" t="s">
        <v>946</v>
      </c>
      <c r="D15" s="16" t="s">
        <v>964</v>
      </c>
      <c r="E15" s="16" t="s">
        <v>965</v>
      </c>
      <c r="F15" s="17">
        <v>10</v>
      </c>
      <c r="G15" s="18">
        <v>0.13</v>
      </c>
      <c r="H15" s="18">
        <f t="shared" si="0"/>
        <v>1.3</v>
      </c>
      <c r="I15" s="16" t="s">
        <v>961</v>
      </c>
    </row>
    <row r="16" spans="1:9" ht="34" customHeight="1">
      <c r="A16" s="339"/>
      <c r="B16" s="14" t="s">
        <v>942</v>
      </c>
      <c r="C16" s="15" t="s">
        <v>966</v>
      </c>
      <c r="D16" s="16" t="s">
        <v>967</v>
      </c>
      <c r="E16" s="16" t="s">
        <v>878</v>
      </c>
      <c r="F16" s="17">
        <v>4</v>
      </c>
      <c r="G16" s="18">
        <v>1</v>
      </c>
      <c r="H16" s="18">
        <f t="shared" si="0"/>
        <v>4</v>
      </c>
      <c r="I16" s="16" t="s">
        <v>961</v>
      </c>
    </row>
    <row r="17" spans="1:9" ht="34" customHeight="1">
      <c r="A17" s="339"/>
      <c r="B17" s="14" t="s">
        <v>954</v>
      </c>
      <c r="C17" s="15" t="s">
        <v>968</v>
      </c>
      <c r="D17" s="16" t="s">
        <v>969</v>
      </c>
      <c r="E17" s="16" t="s">
        <v>960</v>
      </c>
      <c r="F17" s="17">
        <v>20</v>
      </c>
      <c r="G17" s="18">
        <v>0.5</v>
      </c>
      <c r="H17" s="18">
        <f t="shared" si="0"/>
        <v>10</v>
      </c>
      <c r="I17" s="16" t="s">
        <v>961</v>
      </c>
    </row>
    <row r="18" spans="1:9" ht="34" customHeight="1">
      <c r="A18" s="339"/>
      <c r="B18" s="14" t="s">
        <v>954</v>
      </c>
      <c r="C18" s="15" t="s">
        <v>970</v>
      </c>
      <c r="D18" s="16" t="s">
        <v>971</v>
      </c>
      <c r="E18" s="16" t="s">
        <v>960</v>
      </c>
      <c r="F18" s="17">
        <v>2</v>
      </c>
      <c r="G18" s="18">
        <v>2</v>
      </c>
      <c r="H18" s="18">
        <f t="shared" si="0"/>
        <v>4</v>
      </c>
      <c r="I18" s="16" t="s">
        <v>961</v>
      </c>
    </row>
    <row r="19" spans="1:9" ht="34" customHeight="1">
      <c r="A19" s="339"/>
      <c r="B19" s="14" t="s">
        <v>954</v>
      </c>
      <c r="C19" s="15" t="s">
        <v>972</v>
      </c>
      <c r="D19" s="16" t="s">
        <v>973</v>
      </c>
      <c r="E19" s="16" t="s">
        <v>960</v>
      </c>
      <c r="F19" s="17">
        <v>10</v>
      </c>
      <c r="G19" s="18">
        <v>0.55000000000000004</v>
      </c>
      <c r="H19" s="18">
        <f t="shared" si="0"/>
        <v>5.5</v>
      </c>
      <c r="I19" s="16" t="s">
        <v>961</v>
      </c>
    </row>
    <row r="20" spans="1:9" ht="34" customHeight="1">
      <c r="A20" s="339"/>
      <c r="B20" s="14" t="s">
        <v>974</v>
      </c>
      <c r="C20" s="15" t="s">
        <v>975</v>
      </c>
      <c r="D20" s="16" t="s">
        <v>976</v>
      </c>
      <c r="E20" s="16" t="s">
        <v>977</v>
      </c>
      <c r="F20" s="17">
        <v>40</v>
      </c>
      <c r="G20" s="18">
        <v>0.05</v>
      </c>
      <c r="H20" s="18">
        <f t="shared" si="0"/>
        <v>2</v>
      </c>
      <c r="I20" s="16" t="s">
        <v>961</v>
      </c>
    </row>
    <row r="21" spans="1:9" ht="34" customHeight="1">
      <c r="A21" s="339"/>
      <c r="B21" s="14" t="s">
        <v>954</v>
      </c>
      <c r="C21" s="15" t="s">
        <v>968</v>
      </c>
      <c r="D21" s="16" t="s">
        <v>969</v>
      </c>
      <c r="E21" s="16" t="s">
        <v>960</v>
      </c>
      <c r="F21" s="17">
        <v>10</v>
      </c>
      <c r="G21" s="18">
        <v>0.6</v>
      </c>
      <c r="H21" s="18">
        <f t="shared" si="0"/>
        <v>6</v>
      </c>
      <c r="I21" s="16" t="s">
        <v>961</v>
      </c>
    </row>
    <row r="22" spans="1:9" ht="34" customHeight="1">
      <c r="A22" s="339"/>
      <c r="B22" s="14" t="s">
        <v>954</v>
      </c>
      <c r="C22" s="15" t="s">
        <v>978</v>
      </c>
      <c r="D22" s="16" t="s">
        <v>979</v>
      </c>
      <c r="E22" s="16" t="s">
        <v>657</v>
      </c>
      <c r="F22" s="17">
        <v>5</v>
      </c>
      <c r="G22" s="18">
        <v>0.08</v>
      </c>
      <c r="H22" s="18">
        <f t="shared" si="0"/>
        <v>0.4</v>
      </c>
      <c r="I22" s="16" t="s">
        <v>961</v>
      </c>
    </row>
    <row r="23" spans="1:9" ht="34" customHeight="1">
      <c r="A23" s="339"/>
      <c r="B23" s="14" t="s">
        <v>954</v>
      </c>
      <c r="C23" s="15" t="s">
        <v>980</v>
      </c>
      <c r="D23" s="16" t="s">
        <v>981</v>
      </c>
      <c r="E23" s="16" t="s">
        <v>960</v>
      </c>
      <c r="F23" s="17">
        <v>3</v>
      </c>
      <c r="G23" s="18">
        <v>0.3</v>
      </c>
      <c r="H23" s="18">
        <f t="shared" si="0"/>
        <v>0.9</v>
      </c>
      <c r="I23" s="16" t="s">
        <v>961</v>
      </c>
    </row>
    <row r="24" spans="1:9" ht="34" customHeight="1">
      <c r="A24" s="339"/>
      <c r="B24" s="14" t="s">
        <v>954</v>
      </c>
      <c r="C24" s="15" t="s">
        <v>972</v>
      </c>
      <c r="D24" s="16" t="s">
        <v>973</v>
      </c>
      <c r="E24" s="16" t="s">
        <v>960</v>
      </c>
      <c r="F24" s="17">
        <v>4</v>
      </c>
      <c r="G24" s="18">
        <v>0.9</v>
      </c>
      <c r="H24" s="18">
        <f t="shared" si="0"/>
        <v>3.6</v>
      </c>
      <c r="I24" s="16" t="s">
        <v>961</v>
      </c>
    </row>
    <row r="25" spans="1:9" ht="34" customHeight="1">
      <c r="A25" s="339"/>
      <c r="B25" s="14" t="s">
        <v>974</v>
      </c>
      <c r="C25" s="15" t="s">
        <v>982</v>
      </c>
      <c r="D25" s="16" t="s">
        <v>983</v>
      </c>
      <c r="E25" s="16" t="s">
        <v>984</v>
      </c>
      <c r="F25" s="17">
        <v>15</v>
      </c>
      <c r="G25" s="18">
        <v>0.12</v>
      </c>
      <c r="H25" s="18">
        <f t="shared" si="0"/>
        <v>1.8</v>
      </c>
      <c r="I25" s="16" t="s">
        <v>961</v>
      </c>
    </row>
    <row r="26" spans="1:9" ht="34" customHeight="1">
      <c r="A26" s="339"/>
      <c r="B26" s="14" t="s">
        <v>954</v>
      </c>
      <c r="C26" s="15" t="s">
        <v>985</v>
      </c>
      <c r="D26" s="16" t="s">
        <v>986</v>
      </c>
      <c r="E26" s="16" t="s">
        <v>657</v>
      </c>
      <c r="F26" s="17">
        <v>2</v>
      </c>
      <c r="G26" s="18">
        <v>0.22</v>
      </c>
      <c r="H26" s="18">
        <f t="shared" si="0"/>
        <v>0.44</v>
      </c>
      <c r="I26" s="16" t="s">
        <v>961</v>
      </c>
    </row>
    <row r="27" spans="1:9" ht="34" customHeight="1">
      <c r="A27" s="339"/>
      <c r="B27" s="14" t="s">
        <v>954</v>
      </c>
      <c r="C27" s="15" t="s">
        <v>985</v>
      </c>
      <c r="D27" s="16" t="s">
        <v>987</v>
      </c>
      <c r="E27" s="16" t="s">
        <v>960</v>
      </c>
      <c r="F27" s="17">
        <v>4</v>
      </c>
      <c r="G27" s="18">
        <v>0.25</v>
      </c>
      <c r="H27" s="18">
        <f t="shared" si="0"/>
        <v>1</v>
      </c>
      <c r="I27" s="16" t="s">
        <v>961</v>
      </c>
    </row>
    <row r="28" spans="1:9" ht="34" customHeight="1">
      <c r="A28" s="281"/>
      <c r="B28" s="14" t="s">
        <v>974</v>
      </c>
      <c r="C28" s="15" t="s">
        <v>988</v>
      </c>
      <c r="D28" s="16" t="s">
        <v>989</v>
      </c>
      <c r="E28" s="16" t="s">
        <v>984</v>
      </c>
      <c r="F28" s="17">
        <v>4</v>
      </c>
      <c r="G28" s="18">
        <v>0.1</v>
      </c>
      <c r="H28" s="18">
        <f t="shared" si="0"/>
        <v>0.4</v>
      </c>
      <c r="I28" s="16" t="s">
        <v>961</v>
      </c>
    </row>
    <row r="29" spans="1:9" ht="29.15" customHeight="1">
      <c r="A29" s="3" t="s">
        <v>990</v>
      </c>
    </row>
  </sheetData>
  <mergeCells count="3">
    <mergeCell ref="A2:H2"/>
    <mergeCell ref="A3:C3"/>
    <mergeCell ref="A7:A28"/>
  </mergeCells>
  <phoneticPr fontId="0" type="noConversion"/>
  <pageMargins left="0.29166666666666702" right="8.3333333333333301E-2" top="0.20833333333333301" bottom="0.20833333333333301" header="0" footer="0"/>
  <pageSetup paperSize="9" scale="81" orientation="landscape" useFirstPageNumber="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S8"/>
  <sheetViews>
    <sheetView workbookViewId="0">
      <selection activeCell="C10" sqref="C10"/>
    </sheetView>
  </sheetViews>
  <sheetFormatPr defaultColWidth="9.1796875" defaultRowHeight="14.25" customHeight="1"/>
  <cols>
    <col min="1" max="1" width="21.1796875" style="31" customWidth="1"/>
    <col min="2" max="2" width="35.26953125" style="31" customWidth="1"/>
    <col min="3" max="13" width="12.54296875" style="31" customWidth="1"/>
    <col min="14" max="14" width="8" style="4" customWidth="1"/>
    <col min="15" max="15" width="9.54296875" style="4" customWidth="1"/>
    <col min="16" max="16" width="9.7265625" style="4" customWidth="1"/>
    <col min="17" max="17" width="10.54296875" style="4" customWidth="1"/>
    <col min="18" max="19" width="10.1796875" style="31" customWidth="1"/>
    <col min="20" max="16384" width="9.1796875" style="25"/>
  </cols>
  <sheetData>
    <row r="1" spans="1:19" ht="12" customHeight="1">
      <c r="N1" s="229"/>
      <c r="O1" s="229"/>
      <c r="P1" s="229"/>
      <c r="Q1" s="229"/>
      <c r="R1" s="255"/>
      <c r="S1" s="255" t="s">
        <v>53</v>
      </c>
    </row>
    <row r="2" spans="1:19" ht="36" customHeight="1">
      <c r="A2" s="256" t="s">
        <v>54</v>
      </c>
      <c r="B2" s="257"/>
      <c r="C2" s="257"/>
      <c r="D2" s="257"/>
      <c r="E2" s="257"/>
      <c r="F2" s="257"/>
      <c r="G2" s="257"/>
      <c r="H2" s="257"/>
      <c r="I2" s="257"/>
      <c r="J2" s="257"/>
      <c r="K2" s="257"/>
      <c r="L2" s="257"/>
      <c r="M2" s="257"/>
      <c r="N2" s="256"/>
      <c r="O2" s="256"/>
      <c r="P2" s="256"/>
      <c r="Q2" s="256"/>
      <c r="R2" s="257"/>
      <c r="S2" s="256"/>
    </row>
    <row r="3" spans="1:19" s="23" customFormat="1" ht="24" customHeight="1">
      <c r="A3" s="249" t="s">
        <v>1</v>
      </c>
      <c r="B3" s="258"/>
      <c r="C3" s="258"/>
      <c r="D3" s="258"/>
      <c r="E3" s="42"/>
      <c r="F3" s="42"/>
      <c r="G3" s="42"/>
      <c r="H3" s="42"/>
      <c r="I3" s="42"/>
      <c r="J3" s="42"/>
      <c r="K3" s="42"/>
      <c r="L3" s="42"/>
      <c r="M3" s="42"/>
      <c r="N3" s="75"/>
      <c r="O3" s="75"/>
      <c r="P3" s="75"/>
      <c r="Q3" s="75"/>
      <c r="R3" s="259" t="s">
        <v>55</v>
      </c>
      <c r="S3" s="259" t="s">
        <v>55</v>
      </c>
    </row>
    <row r="4" spans="1:19" ht="18.75" customHeight="1">
      <c r="A4" s="264" t="s">
        <v>56</v>
      </c>
      <c r="B4" s="266" t="s">
        <v>57</v>
      </c>
      <c r="C4" s="266" t="s">
        <v>58</v>
      </c>
      <c r="D4" s="260" t="s">
        <v>59</v>
      </c>
      <c r="E4" s="261"/>
      <c r="F4" s="261"/>
      <c r="G4" s="261"/>
      <c r="H4" s="261"/>
      <c r="I4" s="261"/>
      <c r="J4" s="261"/>
      <c r="K4" s="261"/>
      <c r="L4" s="261"/>
      <c r="M4" s="262"/>
      <c r="N4" s="260" t="s">
        <v>49</v>
      </c>
      <c r="O4" s="260"/>
      <c r="P4" s="260"/>
      <c r="Q4" s="260"/>
      <c r="R4" s="261"/>
      <c r="S4" s="263"/>
    </row>
    <row r="5" spans="1:19" ht="33.75" customHeight="1">
      <c r="A5" s="265"/>
      <c r="B5" s="267"/>
      <c r="C5" s="267"/>
      <c r="D5" s="225" t="s">
        <v>60</v>
      </c>
      <c r="E5" s="225" t="s">
        <v>61</v>
      </c>
      <c r="F5" s="225" t="s">
        <v>62</v>
      </c>
      <c r="G5" s="225" t="s">
        <v>63</v>
      </c>
      <c r="H5" s="225" t="s">
        <v>64</v>
      </c>
      <c r="I5" s="225" t="s">
        <v>65</v>
      </c>
      <c r="J5" s="225" t="s">
        <v>66</v>
      </c>
      <c r="K5" s="225" t="s">
        <v>67</v>
      </c>
      <c r="L5" s="225" t="s">
        <v>68</v>
      </c>
      <c r="M5" s="225" t="s">
        <v>69</v>
      </c>
      <c r="N5" s="230" t="s">
        <v>60</v>
      </c>
      <c r="O5" s="230" t="s">
        <v>61</v>
      </c>
      <c r="P5" s="230" t="s">
        <v>62</v>
      </c>
      <c r="Q5" s="230" t="s">
        <v>63</v>
      </c>
      <c r="R5" s="225" t="s">
        <v>64</v>
      </c>
      <c r="S5" s="230" t="s">
        <v>70</v>
      </c>
    </row>
    <row r="6" spans="1:19" ht="21" customHeight="1">
      <c r="A6" s="226">
        <v>1</v>
      </c>
      <c r="B6" s="227">
        <v>2</v>
      </c>
      <c r="C6" s="227">
        <v>3</v>
      </c>
      <c r="D6" s="227">
        <v>4</v>
      </c>
      <c r="E6" s="226">
        <v>5</v>
      </c>
      <c r="F6" s="227">
        <v>6</v>
      </c>
      <c r="G6" s="227">
        <v>7</v>
      </c>
      <c r="H6" s="226">
        <v>8</v>
      </c>
      <c r="I6" s="227">
        <v>9</v>
      </c>
      <c r="J6" s="227">
        <v>10</v>
      </c>
      <c r="K6" s="226">
        <v>11</v>
      </c>
      <c r="L6" s="227">
        <v>12</v>
      </c>
      <c r="M6" s="227">
        <v>13</v>
      </c>
      <c r="N6" s="231">
        <v>14</v>
      </c>
      <c r="O6" s="231">
        <v>15</v>
      </c>
      <c r="P6" s="231">
        <v>16</v>
      </c>
      <c r="Q6" s="231">
        <v>17</v>
      </c>
      <c r="R6" s="227">
        <v>18</v>
      </c>
      <c r="S6" s="231">
        <v>19</v>
      </c>
    </row>
    <row r="7" spans="1:19" ht="21" customHeight="1">
      <c r="A7" s="14" t="s">
        <v>71</v>
      </c>
      <c r="B7" s="14" t="s">
        <v>72</v>
      </c>
      <c r="C7" s="105">
        <v>17578.406185</v>
      </c>
      <c r="D7" s="105">
        <v>17578.406185</v>
      </c>
      <c r="E7" s="105">
        <v>17578.406185</v>
      </c>
      <c r="F7" s="105"/>
      <c r="G7" s="105"/>
      <c r="H7" s="105"/>
      <c r="I7" s="105"/>
      <c r="J7" s="105"/>
      <c r="K7" s="105"/>
      <c r="L7" s="105"/>
      <c r="M7" s="105"/>
      <c r="N7" s="53"/>
      <c r="O7" s="53"/>
      <c r="P7" s="53"/>
      <c r="Q7" s="53"/>
      <c r="R7" s="218"/>
      <c r="S7" s="53"/>
    </row>
    <row r="8" spans="1:19" s="64" customFormat="1" ht="21" customHeight="1">
      <c r="A8" s="215" t="s">
        <v>58</v>
      </c>
      <c r="B8" s="228"/>
      <c r="C8" s="199">
        <v>17578.406185</v>
      </c>
      <c r="D8" s="199">
        <v>17578.406185</v>
      </c>
      <c r="E8" s="199">
        <v>17578.406185</v>
      </c>
      <c r="F8" s="199"/>
      <c r="G8" s="199"/>
      <c r="H8" s="199"/>
      <c r="I8" s="199"/>
      <c r="J8" s="199"/>
      <c r="K8" s="199"/>
      <c r="L8" s="199"/>
      <c r="M8" s="199"/>
      <c r="N8" s="232"/>
      <c r="O8" s="232"/>
      <c r="P8" s="232"/>
      <c r="Q8" s="232"/>
      <c r="R8" s="232"/>
      <c r="S8" s="232"/>
    </row>
  </sheetData>
  <mergeCells count="9">
    <mergeCell ref="R1:S1"/>
    <mergeCell ref="A2:S2"/>
    <mergeCell ref="A3:D3"/>
    <mergeCell ref="R3:S3"/>
    <mergeCell ref="D4:M4"/>
    <mergeCell ref="N4:S4"/>
    <mergeCell ref="A4:A5"/>
    <mergeCell ref="B4:B5"/>
    <mergeCell ref="C4:C5"/>
  </mergeCells>
  <phoneticPr fontId="0" type="noConversion"/>
  <printOptions horizontalCentered="1"/>
  <pageMargins left="0.30833333333333302" right="0.30833333333333302" top="0.40833333333333299" bottom="0.40833333333333299" header="0.25" footer="0.25"/>
  <pageSetup paperSize="9" scale="56" orientation="landscape" useFirstPageNumber="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P33"/>
  <sheetViews>
    <sheetView topLeftCell="A14" workbookViewId="0">
      <selection activeCell="C24" sqref="C24"/>
    </sheetView>
  </sheetViews>
  <sheetFormatPr defaultColWidth="9.1796875" defaultRowHeight="14.25" customHeight="1"/>
  <cols>
    <col min="1" max="1" width="14.26953125" style="31" customWidth="1"/>
    <col min="2" max="2" width="31.453125" style="31" customWidth="1"/>
    <col min="3" max="7" width="18.81640625" style="31" customWidth="1"/>
    <col min="8" max="9" width="17.81640625" style="31" customWidth="1"/>
    <col min="10" max="16" width="18.81640625" style="31" customWidth="1"/>
    <col min="17" max="16384" width="9.1796875" style="25"/>
  </cols>
  <sheetData>
    <row r="1" spans="1:16" ht="15.75" customHeight="1">
      <c r="P1" s="32"/>
    </row>
    <row r="2" spans="1:16" ht="39" customHeight="1">
      <c r="A2" s="268" t="s">
        <v>73</v>
      </c>
      <c r="B2" s="268"/>
      <c r="C2" s="268"/>
      <c r="D2" s="268"/>
      <c r="E2" s="268"/>
      <c r="F2" s="268"/>
      <c r="G2" s="268"/>
      <c r="H2" s="268"/>
      <c r="I2" s="268"/>
      <c r="J2" s="268"/>
      <c r="K2" s="268"/>
      <c r="L2" s="268"/>
      <c r="M2" s="268"/>
      <c r="N2" s="268"/>
      <c r="O2" s="268"/>
      <c r="P2" s="268"/>
    </row>
    <row r="3" spans="1:16" s="42" customFormat="1" ht="24" customHeight="1">
      <c r="A3" s="269" t="s">
        <v>1</v>
      </c>
      <c r="B3" s="270"/>
      <c r="C3" s="271"/>
      <c r="D3" s="271"/>
      <c r="E3" s="271"/>
      <c r="F3" s="271"/>
      <c r="G3" s="271"/>
      <c r="H3" s="271"/>
      <c r="I3" s="271"/>
      <c r="L3" s="88" t="s">
        <v>55</v>
      </c>
    </row>
    <row r="4" spans="1:16" ht="19" customHeight="1">
      <c r="A4" s="280" t="s">
        <v>74</v>
      </c>
      <c r="B4" s="280" t="s">
        <v>75</v>
      </c>
      <c r="C4" s="282" t="s">
        <v>58</v>
      </c>
      <c r="D4" s="272" t="s">
        <v>76</v>
      </c>
      <c r="E4" s="273"/>
      <c r="F4" s="272" t="s">
        <v>77</v>
      </c>
      <c r="G4" s="273"/>
      <c r="H4" s="272" t="s">
        <v>78</v>
      </c>
      <c r="I4" s="274"/>
      <c r="J4" s="273"/>
      <c r="K4" s="280" t="s">
        <v>79</v>
      </c>
      <c r="L4" s="275" t="s">
        <v>70</v>
      </c>
      <c r="M4" s="276"/>
      <c r="N4" s="276"/>
      <c r="O4" s="276"/>
      <c r="P4" s="277"/>
    </row>
    <row r="5" spans="1:16" ht="30" customHeight="1">
      <c r="A5" s="281"/>
      <c r="B5" s="281"/>
      <c r="C5" s="283"/>
      <c r="D5" s="38" t="s">
        <v>58</v>
      </c>
      <c r="E5" s="38" t="s">
        <v>80</v>
      </c>
      <c r="F5" s="38" t="s">
        <v>58</v>
      </c>
      <c r="G5" s="38" t="s">
        <v>80</v>
      </c>
      <c r="H5" s="38" t="s">
        <v>61</v>
      </c>
      <c r="I5" s="38" t="s">
        <v>62</v>
      </c>
      <c r="J5" s="38" t="s">
        <v>63</v>
      </c>
      <c r="K5" s="281"/>
      <c r="L5" s="27" t="s">
        <v>81</v>
      </c>
      <c r="M5" s="27" t="s">
        <v>82</v>
      </c>
      <c r="N5" s="27" t="s">
        <v>83</v>
      </c>
      <c r="O5" s="27" t="s">
        <v>84</v>
      </c>
      <c r="P5" s="27" t="s">
        <v>85</v>
      </c>
    </row>
    <row r="6" spans="1:16" ht="16.5" customHeight="1">
      <c r="A6" s="217">
        <v>1</v>
      </c>
      <c r="B6" s="217">
        <v>2</v>
      </c>
      <c r="C6" s="38">
        <v>3</v>
      </c>
      <c r="D6" s="38">
        <v>4</v>
      </c>
      <c r="E6" s="217">
        <v>5</v>
      </c>
      <c r="F6" s="38">
        <v>6</v>
      </c>
      <c r="G6" s="38">
        <v>7</v>
      </c>
      <c r="H6" s="38">
        <v>8</v>
      </c>
      <c r="I6" s="38">
        <v>9</v>
      </c>
      <c r="J6" s="38">
        <v>10</v>
      </c>
      <c r="K6" s="38">
        <v>11</v>
      </c>
      <c r="L6" s="38">
        <v>12</v>
      </c>
      <c r="M6" s="38">
        <v>13</v>
      </c>
      <c r="N6" s="38">
        <v>14</v>
      </c>
      <c r="O6" s="38">
        <v>15</v>
      </c>
      <c r="P6" s="38">
        <v>16</v>
      </c>
    </row>
    <row r="7" spans="1:16" ht="20.25" customHeight="1">
      <c r="A7" s="218" t="s">
        <v>86</v>
      </c>
      <c r="B7" s="218" t="s">
        <v>87</v>
      </c>
      <c r="C7" s="219">
        <f>D7+F7</f>
        <v>16201.03</v>
      </c>
      <c r="D7" s="220">
        <f>E7</f>
        <v>5163.03</v>
      </c>
      <c r="E7" s="221">
        <v>5163.03</v>
      </c>
      <c r="F7" s="220">
        <f>G7</f>
        <v>11038</v>
      </c>
      <c r="G7" s="221">
        <v>11038</v>
      </c>
      <c r="H7" s="198">
        <f>C7</f>
        <v>16201.03</v>
      </c>
      <c r="I7" s="105"/>
      <c r="J7" s="105"/>
      <c r="K7" s="105"/>
      <c r="L7" s="198"/>
      <c r="M7" s="198"/>
      <c r="N7" s="198"/>
      <c r="O7" s="198"/>
      <c r="P7" s="198"/>
    </row>
    <row r="8" spans="1:16" ht="20.25" customHeight="1">
      <c r="A8" s="218" t="s">
        <v>88</v>
      </c>
      <c r="B8" s="218" t="s">
        <v>89</v>
      </c>
      <c r="C8" s="219">
        <f t="shared" ref="C8:C25" si="0">D8+F8</f>
        <v>16201.03</v>
      </c>
      <c r="D8" s="220">
        <f t="shared" ref="D8:D25" si="1">E8</f>
        <v>5163.03</v>
      </c>
      <c r="E8" s="221">
        <v>5163.03</v>
      </c>
      <c r="F8" s="220">
        <f>G8</f>
        <v>11038</v>
      </c>
      <c r="G8" s="221">
        <v>11038</v>
      </c>
      <c r="H8" s="198">
        <f t="shared" ref="H8:H25" si="2">C8</f>
        <v>16201.03</v>
      </c>
      <c r="I8" s="105"/>
      <c r="J8" s="105"/>
      <c r="K8" s="105"/>
      <c r="L8" s="198"/>
      <c r="M8" s="198"/>
      <c r="N8" s="198"/>
      <c r="O8" s="198"/>
      <c r="P8" s="198"/>
    </row>
    <row r="9" spans="1:16" ht="20.25" customHeight="1">
      <c r="A9" s="218" t="s">
        <v>90</v>
      </c>
      <c r="B9" s="218" t="s">
        <v>91</v>
      </c>
      <c r="C9" s="219">
        <f t="shared" si="0"/>
        <v>5163.03</v>
      </c>
      <c r="D9" s="220">
        <f t="shared" si="1"/>
        <v>5163.03</v>
      </c>
      <c r="E9" s="221">
        <v>5163.03</v>
      </c>
      <c r="F9" s="220"/>
      <c r="G9" s="221"/>
      <c r="H9" s="198">
        <f t="shared" si="2"/>
        <v>5163.03</v>
      </c>
      <c r="I9" s="105"/>
      <c r="J9" s="105"/>
      <c r="K9" s="105"/>
      <c r="L9" s="198"/>
      <c r="M9" s="198"/>
      <c r="N9" s="198"/>
      <c r="O9" s="198"/>
      <c r="P9" s="198"/>
    </row>
    <row r="10" spans="1:16" ht="20.25" customHeight="1">
      <c r="A10" s="218" t="s">
        <v>92</v>
      </c>
      <c r="B10" s="218" t="s">
        <v>93</v>
      </c>
      <c r="C10" s="219">
        <f t="shared" si="0"/>
        <v>2560</v>
      </c>
      <c r="D10" s="220"/>
      <c r="E10" s="221"/>
      <c r="F10" s="220">
        <f>G10</f>
        <v>2560</v>
      </c>
      <c r="G10" s="221">
        <v>2560</v>
      </c>
      <c r="H10" s="198">
        <f t="shared" si="2"/>
        <v>2560</v>
      </c>
      <c r="I10" s="105"/>
      <c r="J10" s="105"/>
      <c r="K10" s="105"/>
      <c r="L10" s="198"/>
      <c r="M10" s="198"/>
      <c r="N10" s="198"/>
      <c r="O10" s="198"/>
      <c r="P10" s="198"/>
    </row>
    <row r="11" spans="1:16" ht="20.25" customHeight="1">
      <c r="A11" s="218" t="s">
        <v>94</v>
      </c>
      <c r="B11" s="218" t="s">
        <v>95</v>
      </c>
      <c r="C11" s="219">
        <f t="shared" si="0"/>
        <v>1880</v>
      </c>
      <c r="D11" s="220"/>
      <c r="E11" s="221"/>
      <c r="F11" s="220">
        <f>G11</f>
        <v>1880</v>
      </c>
      <c r="G11" s="221">
        <v>1880</v>
      </c>
      <c r="H11" s="198">
        <f t="shared" si="2"/>
        <v>1880</v>
      </c>
      <c r="I11" s="105"/>
      <c r="J11" s="105"/>
      <c r="K11" s="105"/>
      <c r="L11" s="198"/>
      <c r="M11" s="198"/>
      <c r="N11" s="198"/>
      <c r="O11" s="198"/>
      <c r="P11" s="198"/>
    </row>
    <row r="12" spans="1:16" ht="20.25" customHeight="1">
      <c r="A12" s="218" t="s">
        <v>96</v>
      </c>
      <c r="B12" s="218" t="s">
        <v>97</v>
      </c>
      <c r="C12" s="219">
        <f t="shared" si="0"/>
        <v>6598</v>
      </c>
      <c r="D12" s="220"/>
      <c r="E12" s="221"/>
      <c r="F12" s="220">
        <f>G12</f>
        <v>6598</v>
      </c>
      <c r="G12" s="221">
        <v>6598</v>
      </c>
      <c r="H12" s="198">
        <f t="shared" si="2"/>
        <v>6598</v>
      </c>
      <c r="I12" s="105"/>
      <c r="J12" s="105"/>
      <c r="K12" s="105"/>
      <c r="L12" s="198"/>
      <c r="M12" s="198"/>
      <c r="N12" s="198"/>
      <c r="O12" s="198"/>
      <c r="P12" s="198"/>
    </row>
    <row r="13" spans="1:16" ht="20.25" customHeight="1">
      <c r="A13" s="218" t="s">
        <v>98</v>
      </c>
      <c r="B13" s="218" t="s">
        <v>99</v>
      </c>
      <c r="C13" s="219">
        <f t="shared" si="0"/>
        <v>669.81</v>
      </c>
      <c r="D13" s="220">
        <f t="shared" si="1"/>
        <v>669.81</v>
      </c>
      <c r="E13" s="221">
        <v>669.81</v>
      </c>
      <c r="F13" s="220"/>
      <c r="G13" s="220"/>
      <c r="H13" s="198">
        <f t="shared" si="2"/>
        <v>669.81</v>
      </c>
      <c r="I13" s="105"/>
      <c r="J13" s="105"/>
      <c r="K13" s="105"/>
      <c r="L13" s="198"/>
      <c r="M13" s="198"/>
      <c r="N13" s="198"/>
      <c r="O13" s="198"/>
      <c r="P13" s="198"/>
    </row>
    <row r="14" spans="1:16" ht="20.25" customHeight="1">
      <c r="A14" s="218" t="s">
        <v>100</v>
      </c>
      <c r="B14" s="218" t="s">
        <v>101</v>
      </c>
      <c r="C14" s="219">
        <f t="shared" si="0"/>
        <v>669.81</v>
      </c>
      <c r="D14" s="220">
        <f t="shared" si="1"/>
        <v>669.81</v>
      </c>
      <c r="E14" s="221">
        <v>669.81</v>
      </c>
      <c r="F14" s="220"/>
      <c r="G14" s="220"/>
      <c r="H14" s="198">
        <f t="shared" si="2"/>
        <v>669.81</v>
      </c>
      <c r="I14" s="105"/>
      <c r="J14" s="105"/>
      <c r="K14" s="105"/>
      <c r="L14" s="198"/>
      <c r="M14" s="198"/>
      <c r="N14" s="198"/>
      <c r="O14" s="198"/>
      <c r="P14" s="198"/>
    </row>
    <row r="15" spans="1:16" ht="20.25" customHeight="1">
      <c r="A15" s="218" t="s">
        <v>102</v>
      </c>
      <c r="B15" s="218" t="s">
        <v>103</v>
      </c>
      <c r="C15" s="219">
        <f t="shared" si="0"/>
        <v>213.29</v>
      </c>
      <c r="D15" s="220">
        <f t="shared" si="1"/>
        <v>213.29</v>
      </c>
      <c r="E15" s="221">
        <v>213.29</v>
      </c>
      <c r="F15" s="220"/>
      <c r="G15" s="220"/>
      <c r="H15" s="198">
        <f t="shared" si="2"/>
        <v>213.29</v>
      </c>
      <c r="I15" s="105"/>
      <c r="J15" s="105"/>
      <c r="K15" s="105"/>
      <c r="L15" s="198"/>
      <c r="M15" s="198"/>
      <c r="N15" s="198"/>
      <c r="O15" s="198"/>
      <c r="P15" s="198"/>
    </row>
    <row r="16" spans="1:16" ht="20.25" customHeight="1">
      <c r="A16" s="218" t="s">
        <v>104</v>
      </c>
      <c r="B16" s="218" t="s">
        <v>105</v>
      </c>
      <c r="C16" s="219">
        <f t="shared" si="0"/>
        <v>456.52</v>
      </c>
      <c r="D16" s="220">
        <f t="shared" si="1"/>
        <v>456.52</v>
      </c>
      <c r="E16" s="221">
        <v>456.52</v>
      </c>
      <c r="F16" s="220"/>
      <c r="G16" s="220"/>
      <c r="H16" s="198">
        <f t="shared" si="2"/>
        <v>456.52</v>
      </c>
      <c r="I16" s="105"/>
      <c r="J16" s="105"/>
      <c r="K16" s="105"/>
      <c r="L16" s="198"/>
      <c r="M16" s="198"/>
      <c r="N16" s="198"/>
      <c r="O16" s="198"/>
      <c r="P16" s="198"/>
    </row>
    <row r="17" spans="1:16" ht="20.25" customHeight="1">
      <c r="A17" s="218" t="s">
        <v>106</v>
      </c>
      <c r="B17" s="218" t="s">
        <v>107</v>
      </c>
      <c r="C17" s="219">
        <f t="shared" si="0"/>
        <v>414.77</v>
      </c>
      <c r="D17" s="220">
        <f t="shared" si="1"/>
        <v>414.77</v>
      </c>
      <c r="E17" s="221">
        <v>414.77</v>
      </c>
      <c r="F17" s="220"/>
      <c r="G17" s="220"/>
      <c r="H17" s="198">
        <f t="shared" si="2"/>
        <v>414.77</v>
      </c>
      <c r="I17" s="105"/>
      <c r="J17" s="105"/>
      <c r="K17" s="105"/>
      <c r="L17" s="198"/>
      <c r="M17" s="198"/>
      <c r="N17" s="198"/>
      <c r="O17" s="198"/>
      <c r="P17" s="198"/>
    </row>
    <row r="18" spans="1:16" ht="20.25" customHeight="1">
      <c r="A18" s="218" t="s">
        <v>108</v>
      </c>
      <c r="B18" s="218" t="s">
        <v>109</v>
      </c>
      <c r="C18" s="219">
        <f t="shared" si="0"/>
        <v>414.77</v>
      </c>
      <c r="D18" s="220">
        <f t="shared" si="1"/>
        <v>414.77</v>
      </c>
      <c r="E18" s="221">
        <v>414.77</v>
      </c>
      <c r="F18" s="220"/>
      <c r="G18" s="220"/>
      <c r="H18" s="198">
        <f t="shared" si="2"/>
        <v>414.77</v>
      </c>
      <c r="I18" s="105"/>
      <c r="J18" s="105"/>
      <c r="K18" s="105"/>
      <c r="L18" s="198"/>
      <c r="M18" s="198"/>
      <c r="N18" s="198"/>
      <c r="O18" s="198"/>
      <c r="P18" s="198"/>
    </row>
    <row r="19" spans="1:16" ht="20.25" customHeight="1">
      <c r="A19" s="218" t="s">
        <v>110</v>
      </c>
      <c r="B19" s="218" t="s">
        <v>111</v>
      </c>
      <c r="C19" s="219">
        <f t="shared" si="0"/>
        <v>249</v>
      </c>
      <c r="D19" s="220">
        <f t="shared" si="1"/>
        <v>249</v>
      </c>
      <c r="E19" s="221">
        <v>249</v>
      </c>
      <c r="F19" s="220"/>
      <c r="G19" s="220"/>
      <c r="H19" s="198">
        <f t="shared" si="2"/>
        <v>249</v>
      </c>
      <c r="I19" s="105"/>
      <c r="J19" s="105"/>
      <c r="K19" s="105"/>
      <c r="L19" s="198"/>
      <c r="M19" s="198"/>
      <c r="N19" s="198"/>
      <c r="O19" s="198"/>
      <c r="P19" s="198"/>
    </row>
    <row r="20" spans="1:16" ht="20.25" customHeight="1">
      <c r="A20" s="218" t="s">
        <v>112</v>
      </c>
      <c r="B20" s="218" t="s">
        <v>113</v>
      </c>
      <c r="C20" s="219">
        <f t="shared" si="0"/>
        <v>134.82</v>
      </c>
      <c r="D20" s="220">
        <f t="shared" si="1"/>
        <v>134.82</v>
      </c>
      <c r="E20" s="221">
        <v>134.82</v>
      </c>
      <c r="F20" s="220"/>
      <c r="G20" s="220"/>
      <c r="H20" s="198">
        <f t="shared" si="2"/>
        <v>134.82</v>
      </c>
      <c r="I20" s="105"/>
      <c r="J20" s="105"/>
      <c r="K20" s="105"/>
      <c r="L20" s="198"/>
      <c r="M20" s="198"/>
      <c r="N20" s="198"/>
      <c r="O20" s="198"/>
      <c r="P20" s="198"/>
    </row>
    <row r="21" spans="1:16" ht="20.25" customHeight="1">
      <c r="A21" s="218" t="s">
        <v>114</v>
      </c>
      <c r="B21" s="218" t="s">
        <v>115</v>
      </c>
      <c r="C21" s="219">
        <f t="shared" si="0"/>
        <v>30.95</v>
      </c>
      <c r="D21" s="220">
        <f t="shared" si="1"/>
        <v>30.95</v>
      </c>
      <c r="E21" s="221">
        <v>30.95</v>
      </c>
      <c r="F21" s="220"/>
      <c r="G21" s="220"/>
      <c r="H21" s="198">
        <f t="shared" si="2"/>
        <v>30.95</v>
      </c>
      <c r="I21" s="105"/>
      <c r="J21" s="105"/>
      <c r="K21" s="105"/>
      <c r="L21" s="198"/>
      <c r="M21" s="198"/>
      <c r="N21" s="198"/>
      <c r="O21" s="198"/>
      <c r="P21" s="198"/>
    </row>
    <row r="22" spans="1:16" ht="20.25" customHeight="1">
      <c r="A22" s="218" t="s">
        <v>116</v>
      </c>
      <c r="B22" s="218" t="s">
        <v>117</v>
      </c>
      <c r="C22" s="219">
        <f t="shared" si="0"/>
        <v>292.8</v>
      </c>
      <c r="D22" s="220">
        <f t="shared" si="1"/>
        <v>292.8</v>
      </c>
      <c r="E22" s="221">
        <v>292.8</v>
      </c>
      <c r="F22" s="220"/>
      <c r="G22" s="220"/>
      <c r="H22" s="198">
        <f t="shared" si="2"/>
        <v>292.8</v>
      </c>
      <c r="I22" s="105"/>
      <c r="J22" s="105"/>
      <c r="K22" s="105"/>
      <c r="L22" s="198"/>
      <c r="M22" s="198"/>
      <c r="N22" s="198"/>
      <c r="O22" s="198"/>
      <c r="P22" s="198"/>
    </row>
    <row r="23" spans="1:16" ht="20.25" customHeight="1">
      <c r="A23" s="218" t="s">
        <v>118</v>
      </c>
      <c r="B23" s="218" t="s">
        <v>119</v>
      </c>
      <c r="C23" s="219">
        <f t="shared" si="0"/>
        <v>292.8</v>
      </c>
      <c r="D23" s="220">
        <f t="shared" si="1"/>
        <v>292.8</v>
      </c>
      <c r="E23" s="221">
        <v>292.8</v>
      </c>
      <c r="F23" s="220"/>
      <c r="G23" s="220"/>
      <c r="H23" s="198">
        <f t="shared" si="2"/>
        <v>292.8</v>
      </c>
      <c r="I23" s="105"/>
      <c r="J23" s="105"/>
      <c r="K23" s="105"/>
      <c r="L23" s="198"/>
      <c r="M23" s="198"/>
      <c r="N23" s="198"/>
      <c r="O23" s="198"/>
      <c r="P23" s="198"/>
    </row>
    <row r="24" spans="1:16" ht="20.25" customHeight="1">
      <c r="A24" s="218" t="s">
        <v>120</v>
      </c>
      <c r="B24" s="218" t="s">
        <v>121</v>
      </c>
      <c r="C24" s="219">
        <f t="shared" si="0"/>
        <v>292.8</v>
      </c>
      <c r="D24" s="220">
        <f t="shared" si="1"/>
        <v>292.8</v>
      </c>
      <c r="E24" s="221">
        <v>292.8</v>
      </c>
      <c r="F24" s="220"/>
      <c r="G24" s="220"/>
      <c r="H24" s="198">
        <f t="shared" si="2"/>
        <v>292.8</v>
      </c>
      <c r="I24" s="105"/>
      <c r="J24" s="105"/>
      <c r="K24" s="105"/>
      <c r="L24" s="198"/>
      <c r="M24" s="198"/>
      <c r="N24" s="198"/>
      <c r="O24" s="198"/>
      <c r="P24" s="198"/>
    </row>
    <row r="25" spans="1:16" s="64" customFormat="1" ht="16.5" customHeight="1">
      <c r="A25" s="278" t="s">
        <v>122</v>
      </c>
      <c r="B25" s="279" t="s">
        <v>122</v>
      </c>
      <c r="C25" s="222">
        <f t="shared" si="0"/>
        <v>17578.41</v>
      </c>
      <c r="D25" s="223">
        <f t="shared" si="1"/>
        <v>6540.41</v>
      </c>
      <c r="E25" s="223">
        <f>E22+E17+E13+E7</f>
        <v>6540.41</v>
      </c>
      <c r="F25" s="224">
        <f>F7</f>
        <v>11038</v>
      </c>
      <c r="G25" s="223">
        <f>G7</f>
        <v>11038</v>
      </c>
      <c r="H25" s="200">
        <f t="shared" si="2"/>
        <v>17578.41</v>
      </c>
      <c r="I25" s="199"/>
      <c r="J25" s="199"/>
      <c r="K25" s="199"/>
      <c r="L25" s="199"/>
      <c r="M25" s="199"/>
      <c r="N25" s="200"/>
      <c r="O25" s="199"/>
      <c r="P25" s="199"/>
    </row>
    <row r="29" spans="1:16" ht="14.25" customHeight="1">
      <c r="D29" s="41"/>
    </row>
    <row r="30" spans="1:16" ht="14.25" customHeight="1">
      <c r="D30" s="73"/>
    </row>
    <row r="32" spans="1:16" ht="14.25" customHeight="1">
      <c r="E32" s="41"/>
    </row>
    <row r="33" spans="5:5" ht="14.25" customHeight="1">
      <c r="E33" s="73"/>
    </row>
  </sheetData>
  <mergeCells count="11">
    <mergeCell ref="A25:B25"/>
    <mergeCell ref="A4:A5"/>
    <mergeCell ref="B4:B5"/>
    <mergeCell ref="C4:C5"/>
    <mergeCell ref="K4:K5"/>
    <mergeCell ref="A2:P2"/>
    <mergeCell ref="A3:I3"/>
    <mergeCell ref="D4:E4"/>
    <mergeCell ref="F4:G4"/>
    <mergeCell ref="H4:J4"/>
    <mergeCell ref="L4:P4"/>
  </mergeCells>
  <phoneticPr fontId="0" type="noConversion"/>
  <printOptions horizontalCentered="1"/>
  <pageMargins left="0.30833333333333302" right="0.30833333333333302" top="0.40833333333333299" bottom="0.40833333333333299" header="0.25" footer="0.25"/>
  <pageSetup paperSize="9" scale="58" orientation="landscape" useFirstPageNumber="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39"/>
  <sheetViews>
    <sheetView topLeftCell="A2" workbookViewId="0">
      <selection activeCell="B12" sqref="B12"/>
    </sheetView>
  </sheetViews>
  <sheetFormatPr defaultColWidth="9.1796875" defaultRowHeight="14.25" customHeight="1"/>
  <cols>
    <col min="1" max="1" width="49.26953125" style="3" customWidth="1"/>
    <col min="2" max="2" width="38.81640625" style="3" customWidth="1"/>
    <col min="3" max="3" width="48.54296875" style="3" customWidth="1"/>
    <col min="4" max="4" width="36.453125" style="3" customWidth="1"/>
    <col min="5" max="16384" width="9.1796875" style="25"/>
  </cols>
  <sheetData>
    <row r="1" spans="1:4" ht="14.25" customHeight="1">
      <c r="D1" s="5"/>
    </row>
    <row r="2" spans="1:4" ht="36" customHeight="1">
      <c r="A2" s="284" t="s">
        <v>123</v>
      </c>
      <c r="B2" s="284"/>
      <c r="C2" s="284"/>
      <c r="D2" s="284"/>
    </row>
    <row r="3" spans="1:4" s="23" customFormat="1" ht="24" customHeight="1">
      <c r="A3" s="285" t="s">
        <v>1</v>
      </c>
      <c r="B3" s="250"/>
      <c r="C3" s="201"/>
      <c r="D3" s="88" t="s">
        <v>55</v>
      </c>
    </row>
    <row r="4" spans="1:4" ht="19.5" customHeight="1">
      <c r="A4" s="251" t="s">
        <v>3</v>
      </c>
      <c r="B4" s="252"/>
      <c r="C4" s="251" t="s">
        <v>4</v>
      </c>
      <c r="D4" s="252"/>
    </row>
    <row r="5" spans="1:4" ht="21.75" customHeight="1">
      <c r="A5" s="253" t="s">
        <v>5</v>
      </c>
      <c r="B5" s="286" t="s">
        <v>6</v>
      </c>
      <c r="C5" s="253" t="s">
        <v>124</v>
      </c>
      <c r="D5" s="286" t="s">
        <v>6</v>
      </c>
    </row>
    <row r="6" spans="1:4" ht="17.25" customHeight="1">
      <c r="A6" s="254"/>
      <c r="B6" s="287"/>
      <c r="C6" s="254"/>
      <c r="D6" s="287"/>
    </row>
    <row r="7" spans="1:4" s="24" customFormat="1" ht="18" customHeight="1">
      <c r="A7" s="202" t="s">
        <v>125</v>
      </c>
      <c r="B7" s="203">
        <v>17578.41</v>
      </c>
      <c r="C7" s="204" t="s">
        <v>126</v>
      </c>
      <c r="D7" s="203">
        <v>17578.41</v>
      </c>
    </row>
    <row r="8" spans="1:4" s="24" customFormat="1" ht="18" customHeight="1">
      <c r="A8" s="205" t="s">
        <v>127</v>
      </c>
      <c r="B8" s="203">
        <v>17578.41</v>
      </c>
      <c r="C8" s="204" t="s">
        <v>128</v>
      </c>
      <c r="D8" s="206"/>
    </row>
    <row r="9" spans="1:4" s="24" customFormat="1" ht="18" customHeight="1">
      <c r="A9" s="205" t="s">
        <v>129</v>
      </c>
      <c r="B9" s="207">
        <v>6540.41</v>
      </c>
      <c r="C9" s="204" t="s">
        <v>130</v>
      </c>
      <c r="D9" s="206"/>
    </row>
    <row r="10" spans="1:4" s="24" customFormat="1" ht="18" customHeight="1">
      <c r="A10" s="205" t="s">
        <v>131</v>
      </c>
      <c r="B10" s="207"/>
      <c r="C10" s="204" t="s">
        <v>132</v>
      </c>
      <c r="D10" s="206"/>
    </row>
    <row r="11" spans="1:4" s="24" customFormat="1" ht="18" customHeight="1">
      <c r="A11" s="205" t="s">
        <v>133</v>
      </c>
      <c r="B11" s="207">
        <v>3065</v>
      </c>
      <c r="C11" s="204" t="s">
        <v>134</v>
      </c>
      <c r="D11" s="206">
        <v>16201.03</v>
      </c>
    </row>
    <row r="12" spans="1:4" s="24" customFormat="1" ht="18" customHeight="1">
      <c r="A12" s="205" t="s">
        <v>135</v>
      </c>
      <c r="B12" s="207">
        <v>7060</v>
      </c>
      <c r="C12" s="204" t="s">
        <v>136</v>
      </c>
      <c r="D12" s="206"/>
    </row>
    <row r="13" spans="1:4" s="24" customFormat="1" ht="18" customHeight="1">
      <c r="A13" s="205" t="s">
        <v>137</v>
      </c>
      <c r="B13" s="207"/>
      <c r="C13" s="204" t="s">
        <v>138</v>
      </c>
      <c r="D13" s="206"/>
    </row>
    <row r="14" spans="1:4" s="24" customFormat="1" ht="18" customHeight="1">
      <c r="A14" s="205" t="s">
        <v>139</v>
      </c>
      <c r="B14" s="207">
        <v>913</v>
      </c>
      <c r="C14" s="204" t="s">
        <v>140</v>
      </c>
      <c r="D14" s="206"/>
    </row>
    <row r="15" spans="1:4" s="24" customFormat="1" ht="18" customHeight="1">
      <c r="A15" s="205" t="s">
        <v>141</v>
      </c>
      <c r="B15" s="207"/>
      <c r="C15" s="204" t="s">
        <v>142</v>
      </c>
      <c r="D15" s="206">
        <v>669.81</v>
      </c>
    </row>
    <row r="16" spans="1:4" s="24" customFormat="1" ht="18" customHeight="1">
      <c r="A16" s="205" t="s">
        <v>143</v>
      </c>
      <c r="B16" s="207"/>
      <c r="C16" s="204" t="s">
        <v>144</v>
      </c>
      <c r="D16" s="206"/>
    </row>
    <row r="17" spans="1:4" s="24" customFormat="1" ht="18" customHeight="1">
      <c r="A17" s="205" t="s">
        <v>129</v>
      </c>
      <c r="B17" s="207"/>
      <c r="C17" s="204" t="s">
        <v>145</v>
      </c>
      <c r="D17" s="206">
        <v>414.77</v>
      </c>
    </row>
    <row r="18" spans="1:4" s="24" customFormat="1" ht="18" customHeight="1">
      <c r="A18" s="205" t="s">
        <v>146</v>
      </c>
      <c r="B18" s="208"/>
      <c r="C18" s="204" t="s">
        <v>147</v>
      </c>
      <c r="D18" s="206"/>
    </row>
    <row r="19" spans="1:4" s="24" customFormat="1" ht="18" customHeight="1">
      <c r="A19" s="205" t="s">
        <v>148</v>
      </c>
      <c r="B19" s="208"/>
      <c r="C19" s="204" t="s">
        <v>149</v>
      </c>
      <c r="D19" s="206"/>
    </row>
    <row r="20" spans="1:4" s="24" customFormat="1" ht="18" customHeight="1">
      <c r="A20" s="205" t="s">
        <v>150</v>
      </c>
      <c r="B20" s="208"/>
      <c r="C20" s="204" t="s">
        <v>151</v>
      </c>
      <c r="D20" s="206"/>
    </row>
    <row r="21" spans="1:4" s="24" customFormat="1" ht="18" customHeight="1">
      <c r="A21" s="209" t="s">
        <v>152</v>
      </c>
      <c r="B21" s="209"/>
      <c r="C21" s="204" t="s">
        <v>153</v>
      </c>
      <c r="D21" s="206"/>
    </row>
    <row r="22" spans="1:4" s="24" customFormat="1" ht="18" customHeight="1">
      <c r="A22" s="209" t="s">
        <v>127</v>
      </c>
      <c r="B22" s="209"/>
      <c r="C22" s="204" t="s">
        <v>154</v>
      </c>
      <c r="D22" s="206"/>
    </row>
    <row r="23" spans="1:4" s="24" customFormat="1" ht="18" customHeight="1">
      <c r="A23" s="209" t="s">
        <v>143</v>
      </c>
      <c r="B23" s="209"/>
      <c r="C23" s="204" t="s">
        <v>155</v>
      </c>
      <c r="D23" s="206"/>
    </row>
    <row r="24" spans="1:4" s="24" customFormat="1" ht="18" customHeight="1">
      <c r="A24" s="209" t="s">
        <v>150</v>
      </c>
      <c r="B24" s="209"/>
      <c r="C24" s="204" t="s">
        <v>156</v>
      </c>
      <c r="D24" s="206"/>
    </row>
    <row r="25" spans="1:4" s="24" customFormat="1" ht="18" customHeight="1">
      <c r="A25" s="209"/>
      <c r="B25" s="209"/>
      <c r="C25" s="204" t="s">
        <v>157</v>
      </c>
      <c r="D25" s="206"/>
    </row>
    <row r="26" spans="1:4" s="24" customFormat="1" ht="18" customHeight="1">
      <c r="A26" s="209"/>
      <c r="B26" s="209"/>
      <c r="C26" s="204" t="s">
        <v>158</v>
      </c>
      <c r="D26" s="206"/>
    </row>
    <row r="27" spans="1:4" s="24" customFormat="1" ht="18" customHeight="1">
      <c r="A27" s="209"/>
      <c r="B27" s="209"/>
      <c r="C27" s="204" t="s">
        <v>159</v>
      </c>
      <c r="D27" s="206">
        <v>292.8</v>
      </c>
    </row>
    <row r="28" spans="1:4" s="24" customFormat="1" ht="18" customHeight="1">
      <c r="A28" s="209"/>
      <c r="B28" s="209"/>
      <c r="C28" s="204" t="s">
        <v>160</v>
      </c>
      <c r="D28" s="206"/>
    </row>
    <row r="29" spans="1:4" s="24" customFormat="1" ht="18" customHeight="1">
      <c r="A29" s="209"/>
      <c r="B29" s="209"/>
      <c r="C29" s="204" t="s">
        <v>161</v>
      </c>
      <c r="D29" s="206"/>
    </row>
    <row r="30" spans="1:4" s="24" customFormat="1" ht="18" customHeight="1">
      <c r="A30" s="209"/>
      <c r="B30" s="209"/>
      <c r="C30" s="204" t="s">
        <v>162</v>
      </c>
      <c r="D30" s="206"/>
    </row>
    <row r="31" spans="1:4" s="24" customFormat="1" ht="18" customHeight="1">
      <c r="A31" s="209"/>
      <c r="B31" s="209"/>
      <c r="C31" s="204" t="s">
        <v>163</v>
      </c>
      <c r="D31" s="206"/>
    </row>
    <row r="32" spans="1:4" s="24" customFormat="1" ht="18" customHeight="1">
      <c r="A32" s="209"/>
      <c r="B32" s="209"/>
      <c r="C32" s="204" t="s">
        <v>164</v>
      </c>
      <c r="D32" s="206"/>
    </row>
    <row r="33" spans="1:4" s="24" customFormat="1" ht="18" customHeight="1">
      <c r="A33" s="209"/>
      <c r="B33" s="209"/>
      <c r="C33" s="204" t="s">
        <v>165</v>
      </c>
      <c r="D33" s="210"/>
    </row>
    <row r="34" spans="1:4" s="24" customFormat="1" ht="18" customHeight="1">
      <c r="A34" s="209"/>
      <c r="B34" s="209"/>
      <c r="C34" s="204" t="s">
        <v>166</v>
      </c>
      <c r="D34" s="210"/>
    </row>
    <row r="35" spans="1:4" s="24" customFormat="1" ht="18" customHeight="1">
      <c r="A35" s="209"/>
      <c r="B35" s="209"/>
      <c r="C35" s="204" t="s">
        <v>167</v>
      </c>
      <c r="D35" s="210"/>
    </row>
    <row r="36" spans="1:4" s="24" customFormat="1" ht="18" customHeight="1">
      <c r="A36" s="209"/>
      <c r="B36" s="209"/>
      <c r="C36" s="204" t="s">
        <v>168</v>
      </c>
      <c r="D36" s="210"/>
    </row>
    <row r="37" spans="1:4" s="24" customFormat="1" ht="18" customHeight="1">
      <c r="A37" s="209"/>
      <c r="B37" s="209"/>
      <c r="C37" s="204" t="s">
        <v>169</v>
      </c>
      <c r="D37" s="210"/>
    </row>
    <row r="38" spans="1:4" s="24" customFormat="1" ht="18" customHeight="1">
      <c r="A38" s="211"/>
      <c r="B38" s="212"/>
      <c r="C38" s="213" t="s">
        <v>170</v>
      </c>
      <c r="D38" s="214"/>
    </row>
    <row r="39" spans="1:4" s="24" customFormat="1" ht="18" customHeight="1">
      <c r="A39" s="215" t="s">
        <v>171</v>
      </c>
      <c r="B39" s="200">
        <f>SUM(B9:B38)</f>
        <v>17578.41</v>
      </c>
      <c r="C39" s="211" t="s">
        <v>52</v>
      </c>
      <c r="D39" s="216">
        <f>SUM(D8:D38)</f>
        <v>17578.41</v>
      </c>
    </row>
  </sheetData>
  <mergeCells count="8">
    <mergeCell ref="A2:D2"/>
    <mergeCell ref="A3:B3"/>
    <mergeCell ref="A4:B4"/>
    <mergeCell ref="C4:D4"/>
    <mergeCell ref="A5:A6"/>
    <mergeCell ref="B5:B6"/>
    <mergeCell ref="C5:C6"/>
    <mergeCell ref="D5:D6"/>
  </mergeCells>
  <phoneticPr fontId="0" type="noConversion"/>
  <printOptions horizontalCentered="1"/>
  <pageMargins left="0.30833333333333302" right="0.30833333333333302" top="0.40833333333333299" bottom="0.40833333333333299" header="0.25" footer="0.25"/>
  <pageSetup paperSize="9" scale="78" orientation="landscape" useFirstPageNumber="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5"/>
  <sheetViews>
    <sheetView topLeftCell="A13" workbookViewId="0">
      <selection activeCell="E9" sqref="E9"/>
    </sheetView>
  </sheetViews>
  <sheetFormatPr defaultColWidth="9.1796875" defaultRowHeight="14.25" customHeight="1"/>
  <cols>
    <col min="1" max="1" width="20.1796875" style="100" customWidth="1"/>
    <col min="2" max="2" width="44" style="100" customWidth="1"/>
    <col min="3" max="3" width="24.26953125" style="31" customWidth="1"/>
    <col min="4" max="4" width="16.54296875" style="31" customWidth="1"/>
    <col min="5" max="7" width="24.26953125" style="31" customWidth="1"/>
    <col min="8" max="16384" width="9.1796875" style="25"/>
  </cols>
  <sheetData>
    <row r="1" spans="1:7" ht="12" customHeight="1">
      <c r="D1" s="191"/>
      <c r="F1" s="32"/>
      <c r="G1" s="32"/>
    </row>
    <row r="2" spans="1:7" ht="39" customHeight="1">
      <c r="A2" s="284" t="s">
        <v>172</v>
      </c>
      <c r="B2" s="284"/>
      <c r="C2" s="284"/>
      <c r="D2" s="284"/>
      <c r="E2" s="284"/>
      <c r="F2" s="284"/>
      <c r="G2" s="284"/>
    </row>
    <row r="3" spans="1:7" s="42" customFormat="1" ht="24" customHeight="1">
      <c r="A3" s="285" t="s">
        <v>1</v>
      </c>
      <c r="B3" s="288"/>
      <c r="C3" s="258"/>
      <c r="D3" s="258"/>
      <c r="E3" s="258"/>
      <c r="F3" s="88"/>
      <c r="G3" s="88" t="s">
        <v>55</v>
      </c>
    </row>
    <row r="4" spans="1:7" ht="20.25" customHeight="1">
      <c r="A4" s="289" t="s">
        <v>173</v>
      </c>
      <c r="B4" s="290"/>
      <c r="C4" s="286" t="s">
        <v>58</v>
      </c>
      <c r="D4" s="251" t="s">
        <v>76</v>
      </c>
      <c r="E4" s="291"/>
      <c r="F4" s="252"/>
      <c r="G4" s="295" t="s">
        <v>77</v>
      </c>
    </row>
    <row r="5" spans="1:7" ht="20.25" customHeight="1">
      <c r="A5" s="192" t="s">
        <v>174</v>
      </c>
      <c r="B5" s="192" t="s">
        <v>175</v>
      </c>
      <c r="C5" s="294"/>
      <c r="D5" s="193" t="s">
        <v>60</v>
      </c>
      <c r="E5" s="194" t="s">
        <v>176</v>
      </c>
      <c r="F5" s="194" t="s">
        <v>177</v>
      </c>
      <c r="G5" s="296"/>
    </row>
    <row r="6" spans="1:7" ht="13.5" customHeight="1">
      <c r="A6" s="192" t="s">
        <v>178</v>
      </c>
      <c r="B6" s="192" t="s">
        <v>179</v>
      </c>
      <c r="C6" s="192" t="s">
        <v>180</v>
      </c>
      <c r="D6" s="195" t="s">
        <v>181</v>
      </c>
      <c r="E6" s="196" t="s">
        <v>182</v>
      </c>
      <c r="F6" s="196" t="s">
        <v>183</v>
      </c>
      <c r="G6" s="197">
        <v>7</v>
      </c>
    </row>
    <row r="7" spans="1:7" ht="18.75" customHeight="1">
      <c r="A7" s="14" t="s">
        <v>86</v>
      </c>
      <c r="B7" s="15" t="s">
        <v>87</v>
      </c>
      <c r="C7" s="105">
        <f>D7+G7</f>
        <v>16201.03</v>
      </c>
      <c r="D7" s="198">
        <f>E7+F7</f>
        <v>5163.03</v>
      </c>
      <c r="E7" s="198">
        <v>4495.79</v>
      </c>
      <c r="F7" s="198">
        <v>667.24</v>
      </c>
      <c r="G7" s="198">
        <v>11038</v>
      </c>
    </row>
    <row r="8" spans="1:7" ht="18.75" customHeight="1">
      <c r="A8" s="14" t="s">
        <v>88</v>
      </c>
      <c r="B8" s="15" t="s">
        <v>89</v>
      </c>
      <c r="C8" s="105">
        <f t="shared" ref="C8:C25" si="0">D8+G8</f>
        <v>16201.03</v>
      </c>
      <c r="D8" s="198">
        <f t="shared" ref="D8:D25" si="1">E8+F8</f>
        <v>5163.03</v>
      </c>
      <c r="E8" s="198">
        <v>4495.79</v>
      </c>
      <c r="F8" s="198">
        <v>667.24</v>
      </c>
      <c r="G8" s="198">
        <v>11038</v>
      </c>
    </row>
    <row r="9" spans="1:7" ht="18.75" customHeight="1">
      <c r="A9" s="14" t="s">
        <v>90</v>
      </c>
      <c r="B9" s="15" t="s">
        <v>91</v>
      </c>
      <c r="C9" s="105">
        <f t="shared" si="0"/>
        <v>5163.03</v>
      </c>
      <c r="D9" s="198">
        <f t="shared" si="1"/>
        <v>5163.03</v>
      </c>
      <c r="E9" s="198">
        <v>4495.79</v>
      </c>
      <c r="F9" s="198">
        <v>667.24</v>
      </c>
      <c r="G9" s="198"/>
    </row>
    <row r="10" spans="1:7" ht="18.75" customHeight="1">
      <c r="A10" s="14" t="s">
        <v>92</v>
      </c>
      <c r="B10" s="15" t="s">
        <v>93</v>
      </c>
      <c r="C10" s="105">
        <f t="shared" si="0"/>
        <v>2560</v>
      </c>
      <c r="D10" s="198"/>
      <c r="E10" s="198"/>
      <c r="F10" s="198"/>
      <c r="G10" s="198">
        <v>2560</v>
      </c>
    </row>
    <row r="11" spans="1:7" ht="18.75" customHeight="1">
      <c r="A11" s="14" t="s">
        <v>94</v>
      </c>
      <c r="B11" s="15" t="s">
        <v>95</v>
      </c>
      <c r="C11" s="105">
        <f t="shared" si="0"/>
        <v>1880</v>
      </c>
      <c r="D11" s="198"/>
      <c r="E11" s="198"/>
      <c r="F11" s="198"/>
      <c r="G11" s="198">
        <v>1880</v>
      </c>
    </row>
    <row r="12" spans="1:7" ht="18.75" customHeight="1">
      <c r="A12" s="14" t="s">
        <v>96</v>
      </c>
      <c r="B12" s="15" t="s">
        <v>97</v>
      </c>
      <c r="C12" s="105">
        <f t="shared" si="0"/>
        <v>6598</v>
      </c>
      <c r="D12" s="198"/>
      <c r="E12" s="198"/>
      <c r="F12" s="198"/>
      <c r="G12" s="198">
        <v>6598</v>
      </c>
    </row>
    <row r="13" spans="1:7" ht="18.75" customHeight="1">
      <c r="A13" s="14" t="s">
        <v>98</v>
      </c>
      <c r="B13" s="15" t="s">
        <v>99</v>
      </c>
      <c r="C13" s="105">
        <f t="shared" si="0"/>
        <v>669.81</v>
      </c>
      <c r="D13" s="198">
        <f t="shared" si="1"/>
        <v>669.81</v>
      </c>
      <c r="E13" s="198">
        <v>644.24</v>
      </c>
      <c r="F13" s="198">
        <v>25.57</v>
      </c>
      <c r="G13" s="198"/>
    </row>
    <row r="14" spans="1:7" ht="18.75" customHeight="1">
      <c r="A14" s="14" t="s">
        <v>100</v>
      </c>
      <c r="B14" s="15" t="s">
        <v>101</v>
      </c>
      <c r="C14" s="105">
        <f t="shared" si="0"/>
        <v>669.81</v>
      </c>
      <c r="D14" s="198">
        <f t="shared" si="1"/>
        <v>669.81</v>
      </c>
      <c r="E14" s="198">
        <v>644.24</v>
      </c>
      <c r="F14" s="198">
        <v>25.57</v>
      </c>
      <c r="G14" s="198"/>
    </row>
    <row r="15" spans="1:7" ht="18.75" customHeight="1">
      <c r="A15" s="14" t="s">
        <v>102</v>
      </c>
      <c r="B15" s="15" t="s">
        <v>103</v>
      </c>
      <c r="C15" s="105">
        <f t="shared" si="0"/>
        <v>213.29</v>
      </c>
      <c r="D15" s="198">
        <f t="shared" si="1"/>
        <v>213.29</v>
      </c>
      <c r="E15" s="198">
        <v>187.72</v>
      </c>
      <c r="F15" s="198">
        <v>25.57</v>
      </c>
      <c r="G15" s="198"/>
    </row>
    <row r="16" spans="1:7" ht="18.75" customHeight="1">
      <c r="A16" s="14" t="s">
        <v>104</v>
      </c>
      <c r="B16" s="15" t="s">
        <v>105</v>
      </c>
      <c r="C16" s="105">
        <f t="shared" si="0"/>
        <v>456.52</v>
      </c>
      <c r="D16" s="198">
        <f t="shared" si="1"/>
        <v>456.52</v>
      </c>
      <c r="E16" s="198">
        <v>456.52</v>
      </c>
      <c r="F16" s="198"/>
      <c r="G16" s="198"/>
    </row>
    <row r="17" spans="1:7" ht="18.75" customHeight="1">
      <c r="A17" s="14" t="s">
        <v>106</v>
      </c>
      <c r="B17" s="15" t="s">
        <v>107</v>
      </c>
      <c r="C17" s="105">
        <f t="shared" si="0"/>
        <v>414.77</v>
      </c>
      <c r="D17" s="198">
        <f t="shared" si="1"/>
        <v>414.77</v>
      </c>
      <c r="E17" s="198">
        <v>414.77</v>
      </c>
      <c r="F17" s="198"/>
      <c r="G17" s="198"/>
    </row>
    <row r="18" spans="1:7" ht="18.75" customHeight="1">
      <c r="A18" s="14" t="s">
        <v>108</v>
      </c>
      <c r="B18" s="15" t="s">
        <v>109</v>
      </c>
      <c r="C18" s="105">
        <f t="shared" si="0"/>
        <v>414.77</v>
      </c>
      <c r="D18" s="198">
        <f t="shared" si="1"/>
        <v>414.77</v>
      </c>
      <c r="E18" s="198">
        <v>414.77</v>
      </c>
      <c r="F18" s="198"/>
      <c r="G18" s="198"/>
    </row>
    <row r="19" spans="1:7" ht="18.75" customHeight="1">
      <c r="A19" s="14" t="s">
        <v>110</v>
      </c>
      <c r="B19" s="15" t="s">
        <v>111</v>
      </c>
      <c r="C19" s="105">
        <f t="shared" si="0"/>
        <v>249</v>
      </c>
      <c r="D19" s="198">
        <f t="shared" si="1"/>
        <v>249</v>
      </c>
      <c r="E19" s="198">
        <v>249</v>
      </c>
      <c r="F19" s="198"/>
      <c r="G19" s="198"/>
    </row>
    <row r="20" spans="1:7" ht="18.75" customHeight="1">
      <c r="A20" s="14" t="s">
        <v>112</v>
      </c>
      <c r="B20" s="15" t="s">
        <v>113</v>
      </c>
      <c r="C20" s="105">
        <f t="shared" si="0"/>
        <v>134.82</v>
      </c>
      <c r="D20" s="198">
        <f t="shared" si="1"/>
        <v>134.82</v>
      </c>
      <c r="E20" s="198">
        <v>134.82</v>
      </c>
      <c r="F20" s="198"/>
      <c r="G20" s="198"/>
    </row>
    <row r="21" spans="1:7" ht="18.75" customHeight="1">
      <c r="A21" s="14" t="s">
        <v>114</v>
      </c>
      <c r="B21" s="15" t="s">
        <v>115</v>
      </c>
      <c r="C21" s="105">
        <f t="shared" si="0"/>
        <v>30.95</v>
      </c>
      <c r="D21" s="198">
        <f t="shared" si="1"/>
        <v>30.95</v>
      </c>
      <c r="E21" s="198">
        <v>30.95</v>
      </c>
      <c r="F21" s="198"/>
      <c r="G21" s="198"/>
    </row>
    <row r="22" spans="1:7" ht="18.75" customHeight="1">
      <c r="A22" s="14" t="s">
        <v>116</v>
      </c>
      <c r="B22" s="15" t="s">
        <v>117</v>
      </c>
      <c r="C22" s="105">
        <f t="shared" si="0"/>
        <v>292.8</v>
      </c>
      <c r="D22" s="198">
        <f t="shared" si="1"/>
        <v>292.8</v>
      </c>
      <c r="E22" s="198">
        <v>292.8</v>
      </c>
      <c r="F22" s="198"/>
      <c r="G22" s="198"/>
    </row>
    <row r="23" spans="1:7" ht="18.75" customHeight="1">
      <c r="A23" s="14" t="s">
        <v>118</v>
      </c>
      <c r="B23" s="15" t="s">
        <v>119</v>
      </c>
      <c r="C23" s="105">
        <f t="shared" si="0"/>
        <v>292.8</v>
      </c>
      <c r="D23" s="198">
        <f t="shared" si="1"/>
        <v>292.8</v>
      </c>
      <c r="E23" s="198">
        <v>292.8</v>
      </c>
      <c r="F23" s="198"/>
      <c r="G23" s="198"/>
    </row>
    <row r="24" spans="1:7" ht="18.75" customHeight="1">
      <c r="A24" s="14" t="s">
        <v>120</v>
      </c>
      <c r="B24" s="15" t="s">
        <v>121</v>
      </c>
      <c r="C24" s="105">
        <f t="shared" si="0"/>
        <v>292.8</v>
      </c>
      <c r="D24" s="198">
        <f t="shared" si="1"/>
        <v>292.8</v>
      </c>
      <c r="E24" s="198">
        <v>292.8</v>
      </c>
      <c r="F24" s="198"/>
      <c r="G24" s="198"/>
    </row>
    <row r="25" spans="1:7" s="64" customFormat="1" ht="18" customHeight="1">
      <c r="A25" s="292" t="s">
        <v>122</v>
      </c>
      <c r="B25" s="293" t="s">
        <v>122</v>
      </c>
      <c r="C25" s="199">
        <f t="shared" si="0"/>
        <v>17578.41</v>
      </c>
      <c r="D25" s="200">
        <f t="shared" si="1"/>
        <v>6540.41</v>
      </c>
      <c r="E25" s="199">
        <f>E7+E13+E17+E22</f>
        <v>5847.6</v>
      </c>
      <c r="F25" s="199">
        <f>F7+F13+F17+F22</f>
        <v>692.81</v>
      </c>
      <c r="G25" s="199">
        <f>G7+G13+G17+G22</f>
        <v>11038</v>
      </c>
    </row>
  </sheetData>
  <mergeCells count="7">
    <mergeCell ref="A2:G2"/>
    <mergeCell ref="A3:E3"/>
    <mergeCell ref="A4:B4"/>
    <mergeCell ref="D4:F4"/>
    <mergeCell ref="A25:B25"/>
    <mergeCell ref="C4:C5"/>
    <mergeCell ref="G4:G5"/>
  </mergeCells>
  <phoneticPr fontId="0" type="noConversion"/>
  <printOptions horizontalCentered="1"/>
  <pageMargins left="0.30833333333333302" right="0.30833333333333302" top="0.40833333333333299" bottom="0.40833333333333299" header="0.25" footer="0.25"/>
  <pageSetup paperSize="9" scale="79" orientation="landscape" useFirstPageNumber="1"/>
</worksheet>
</file>

<file path=xl/worksheets/sheet6.xml><?xml version="1.0" encoding="utf-8"?>
<worksheet xmlns="http://schemas.openxmlformats.org/spreadsheetml/2006/main" xmlns:r="http://schemas.openxmlformats.org/officeDocument/2006/relationships">
  <sheetPr>
    <pageSetUpPr fitToPage="1"/>
  </sheetPr>
  <dimension ref="A1:Z188"/>
  <sheetViews>
    <sheetView topLeftCell="H97" workbookViewId="0">
      <selection activeCell="Q112" sqref="Q112"/>
    </sheetView>
  </sheetViews>
  <sheetFormatPr defaultColWidth="9.1796875" defaultRowHeight="14.25" customHeight="1"/>
  <cols>
    <col min="1" max="1" width="9.1796875" style="161"/>
    <col min="2" max="2" width="7.1796875" style="162" customWidth="1"/>
    <col min="3" max="3" width="29.7265625" style="161" customWidth="1"/>
    <col min="4" max="4" width="13.26953125" style="163" customWidth="1"/>
    <col min="5" max="7" width="13.26953125" style="164" customWidth="1"/>
    <col min="8" max="13" width="9.1796875" style="164"/>
    <col min="14" max="14" width="9.1796875" style="161"/>
    <col min="15" max="15" width="9.1796875" style="162"/>
    <col min="16" max="16" width="26.81640625" style="161" customWidth="1"/>
    <col min="17" max="17" width="15.453125" style="163" customWidth="1"/>
    <col min="18" max="18" width="15.26953125" style="164" customWidth="1"/>
    <col min="19" max="19" width="12.81640625" style="164" customWidth="1"/>
    <col min="20" max="20" width="13.81640625" style="164" customWidth="1"/>
    <col min="21" max="26" width="9.1796875" style="164"/>
    <col min="27" max="16384" width="9.1796875" style="165"/>
  </cols>
  <sheetData>
    <row r="1" spans="1:26" ht="13">
      <c r="W1" s="180"/>
    </row>
    <row r="2" spans="1:26" ht="39" customHeight="1">
      <c r="A2" s="268" t="s">
        <v>184</v>
      </c>
      <c r="B2" s="268"/>
      <c r="C2" s="268"/>
      <c r="D2" s="268"/>
      <c r="E2" s="268"/>
      <c r="F2" s="268"/>
      <c r="G2" s="268"/>
      <c r="H2" s="268"/>
      <c r="I2" s="268"/>
      <c r="J2" s="268"/>
      <c r="K2" s="268"/>
      <c r="L2" s="268"/>
      <c r="M2" s="268"/>
      <c r="N2" s="268"/>
      <c r="O2" s="268"/>
      <c r="P2" s="268"/>
      <c r="Q2" s="268"/>
      <c r="R2" s="268"/>
      <c r="S2" s="268"/>
      <c r="T2" s="268"/>
      <c r="U2" s="268"/>
      <c r="V2" s="268"/>
      <c r="W2" s="268"/>
      <c r="X2" s="46"/>
      <c r="Y2" s="46"/>
      <c r="Z2" s="46"/>
    </row>
    <row r="3" spans="1:26" s="42" customFormat="1" ht="24" customHeight="1">
      <c r="A3" s="285" t="s">
        <v>1</v>
      </c>
      <c r="B3" s="288"/>
      <c r="C3" s="258"/>
      <c r="D3" s="258"/>
      <c r="E3" s="258"/>
      <c r="F3" s="88"/>
      <c r="G3" s="88"/>
      <c r="Y3" s="42" t="s">
        <v>185</v>
      </c>
    </row>
    <row r="4" spans="1:26" ht="19.5" customHeight="1">
      <c r="A4" s="298" t="s">
        <v>4</v>
      </c>
      <c r="B4" s="299"/>
      <c r="C4" s="299"/>
      <c r="D4" s="299"/>
      <c r="E4" s="299"/>
      <c r="F4" s="299"/>
      <c r="G4" s="299"/>
      <c r="H4" s="299"/>
      <c r="I4" s="299"/>
      <c r="J4" s="299"/>
      <c r="K4" s="299"/>
      <c r="L4" s="299"/>
      <c r="M4" s="300"/>
      <c r="N4" s="298" t="s">
        <v>4</v>
      </c>
      <c r="O4" s="299"/>
      <c r="P4" s="299"/>
      <c r="Q4" s="299"/>
      <c r="R4" s="299"/>
      <c r="S4" s="299"/>
      <c r="T4" s="299"/>
      <c r="U4" s="299"/>
      <c r="V4" s="299"/>
      <c r="W4" s="299"/>
      <c r="X4" s="299"/>
      <c r="Y4" s="299"/>
      <c r="Z4" s="300"/>
    </row>
    <row r="5" spans="1:26" ht="21.75" customHeight="1">
      <c r="A5" s="301" t="s">
        <v>186</v>
      </c>
      <c r="B5" s="301"/>
      <c r="C5" s="301"/>
      <c r="D5" s="166"/>
      <c r="E5" s="298" t="s">
        <v>61</v>
      </c>
      <c r="F5" s="299"/>
      <c r="G5" s="300"/>
      <c r="H5" s="298" t="s">
        <v>62</v>
      </c>
      <c r="I5" s="299"/>
      <c r="J5" s="300"/>
      <c r="K5" s="298" t="s">
        <v>63</v>
      </c>
      <c r="L5" s="299"/>
      <c r="M5" s="300"/>
      <c r="N5" s="301" t="s">
        <v>187</v>
      </c>
      <c r="O5" s="301"/>
      <c r="P5" s="301"/>
      <c r="Q5" s="166"/>
      <c r="R5" s="298" t="s">
        <v>61</v>
      </c>
      <c r="S5" s="299"/>
      <c r="T5" s="300"/>
      <c r="U5" s="298" t="s">
        <v>62</v>
      </c>
      <c r="V5" s="299"/>
      <c r="W5" s="300"/>
      <c r="X5" s="298" t="s">
        <v>63</v>
      </c>
      <c r="Y5" s="299"/>
      <c r="Z5" s="300"/>
    </row>
    <row r="6" spans="1:26" ht="17.25" customHeight="1">
      <c r="A6" s="167" t="s">
        <v>188</v>
      </c>
      <c r="B6" s="167" t="s">
        <v>189</v>
      </c>
      <c r="C6" s="167" t="s">
        <v>175</v>
      </c>
      <c r="D6" s="167" t="s">
        <v>58</v>
      </c>
      <c r="E6" s="168" t="s">
        <v>60</v>
      </c>
      <c r="F6" s="168" t="s">
        <v>76</v>
      </c>
      <c r="G6" s="168" t="s">
        <v>77</v>
      </c>
      <c r="H6" s="168" t="s">
        <v>60</v>
      </c>
      <c r="I6" s="168" t="s">
        <v>76</v>
      </c>
      <c r="J6" s="168" t="s">
        <v>77</v>
      </c>
      <c r="K6" s="168" t="s">
        <v>60</v>
      </c>
      <c r="L6" s="168" t="s">
        <v>76</v>
      </c>
      <c r="M6" s="168" t="s">
        <v>77</v>
      </c>
      <c r="N6" s="167" t="s">
        <v>188</v>
      </c>
      <c r="O6" s="167" t="s">
        <v>189</v>
      </c>
      <c r="P6" s="167" t="s">
        <v>175</v>
      </c>
      <c r="Q6" s="167" t="s">
        <v>58</v>
      </c>
      <c r="R6" s="168" t="s">
        <v>60</v>
      </c>
      <c r="S6" s="168" t="s">
        <v>76</v>
      </c>
      <c r="T6" s="168" t="s">
        <v>77</v>
      </c>
      <c r="U6" s="168" t="s">
        <v>60</v>
      </c>
      <c r="V6" s="168" t="s">
        <v>76</v>
      </c>
      <c r="W6" s="168" t="s">
        <v>77</v>
      </c>
      <c r="X6" s="168" t="s">
        <v>60</v>
      </c>
      <c r="Y6" s="168" t="s">
        <v>76</v>
      </c>
      <c r="Z6" s="168" t="s">
        <v>77</v>
      </c>
    </row>
    <row r="7" spans="1:26" ht="13" customHeight="1">
      <c r="A7" s="167" t="s">
        <v>178</v>
      </c>
      <c r="B7" s="167" t="s">
        <v>179</v>
      </c>
      <c r="C7" s="167" t="s">
        <v>180</v>
      </c>
      <c r="D7" s="169"/>
      <c r="E7" s="167" t="s">
        <v>181</v>
      </c>
      <c r="F7" s="167" t="s">
        <v>182</v>
      </c>
      <c r="G7" s="167" t="s">
        <v>183</v>
      </c>
      <c r="H7" s="167" t="s">
        <v>190</v>
      </c>
      <c r="I7" s="167" t="s">
        <v>191</v>
      </c>
      <c r="J7" s="167" t="s">
        <v>192</v>
      </c>
      <c r="K7" s="167" t="s">
        <v>193</v>
      </c>
      <c r="L7" s="167" t="s">
        <v>194</v>
      </c>
      <c r="M7" s="167" t="s">
        <v>195</v>
      </c>
      <c r="N7" s="167" t="s">
        <v>196</v>
      </c>
      <c r="O7" s="167" t="s">
        <v>197</v>
      </c>
      <c r="P7" s="167" t="s">
        <v>198</v>
      </c>
      <c r="Q7" s="167" t="s">
        <v>199</v>
      </c>
      <c r="R7" s="167" t="s">
        <v>200</v>
      </c>
      <c r="S7" s="167" t="s">
        <v>201</v>
      </c>
      <c r="T7" s="167" t="s">
        <v>202</v>
      </c>
      <c r="U7" s="167" t="s">
        <v>203</v>
      </c>
      <c r="V7" s="167" t="s">
        <v>204</v>
      </c>
      <c r="W7" s="167" t="s">
        <v>205</v>
      </c>
      <c r="X7" s="167" t="s">
        <v>206</v>
      </c>
      <c r="Y7" s="167" t="s">
        <v>207</v>
      </c>
      <c r="Z7" s="167" t="s">
        <v>208</v>
      </c>
    </row>
    <row r="8" spans="1:26" s="159" customFormat="1" ht="13" customHeight="1">
      <c r="A8" s="170" t="s">
        <v>209</v>
      </c>
      <c r="B8" s="171" t="s">
        <v>210</v>
      </c>
      <c r="C8" s="172" t="s">
        <v>211</v>
      </c>
      <c r="D8" s="173">
        <f>E8</f>
        <v>5629.87</v>
      </c>
      <c r="E8" s="174">
        <v>5629.87</v>
      </c>
      <c r="F8" s="174">
        <v>5629.87</v>
      </c>
      <c r="G8" s="175"/>
      <c r="H8" s="176"/>
      <c r="I8" s="179"/>
      <c r="J8" s="179"/>
      <c r="K8" s="179"/>
      <c r="L8" s="179"/>
      <c r="M8" s="179"/>
      <c r="N8" s="170" t="s">
        <v>212</v>
      </c>
      <c r="O8" s="170" t="s">
        <v>210</v>
      </c>
      <c r="P8" s="172" t="s">
        <v>213</v>
      </c>
      <c r="Q8" s="173">
        <f>R8</f>
        <v>5629.87</v>
      </c>
      <c r="R8" s="174">
        <v>5629.87</v>
      </c>
      <c r="S8" s="174">
        <v>5629.87</v>
      </c>
      <c r="T8" s="175"/>
      <c r="U8" s="176"/>
      <c r="V8" s="179"/>
      <c r="W8" s="179"/>
      <c r="X8" s="179"/>
      <c r="Y8" s="179"/>
      <c r="Z8" s="179"/>
    </row>
    <row r="9" spans="1:26" s="159" customFormat="1" ht="13" customHeight="1">
      <c r="A9" s="171"/>
      <c r="B9" s="171" t="s">
        <v>214</v>
      </c>
      <c r="C9" s="177" t="s">
        <v>215</v>
      </c>
      <c r="D9" s="178">
        <f t="shared" ref="D9:D71" si="0">E9</f>
        <v>4037.55</v>
      </c>
      <c r="E9" s="175">
        <v>4037.55</v>
      </c>
      <c r="F9" s="175">
        <v>4037.55</v>
      </c>
      <c r="G9" s="175"/>
      <c r="H9" s="176"/>
      <c r="I9" s="179"/>
      <c r="J9" s="179"/>
      <c r="K9" s="179"/>
      <c r="L9" s="179"/>
      <c r="M9" s="179"/>
      <c r="N9" s="171"/>
      <c r="O9" s="171" t="s">
        <v>214</v>
      </c>
      <c r="P9" s="177" t="s">
        <v>216</v>
      </c>
      <c r="Q9" s="178">
        <f t="shared" ref="Q9:Q73" si="1">R9</f>
        <v>1063.8</v>
      </c>
      <c r="R9" s="175">
        <v>1063.8</v>
      </c>
      <c r="S9" s="175">
        <v>1063.8</v>
      </c>
      <c r="T9" s="175"/>
      <c r="U9" s="176"/>
      <c r="V9" s="179"/>
      <c r="W9" s="179"/>
      <c r="X9" s="179"/>
      <c r="Y9" s="179"/>
      <c r="Z9" s="179"/>
    </row>
    <row r="10" spans="1:26" s="159" customFormat="1" ht="13" customHeight="1">
      <c r="A10" s="171"/>
      <c r="B10" s="171" t="s">
        <v>217</v>
      </c>
      <c r="C10" s="177" t="s">
        <v>218</v>
      </c>
      <c r="D10" s="178">
        <f t="shared" si="0"/>
        <v>841.27380600000004</v>
      </c>
      <c r="E10" s="175">
        <v>841.27380600000004</v>
      </c>
      <c r="F10" s="175">
        <v>841.27380600000004</v>
      </c>
      <c r="G10" s="175"/>
      <c r="H10" s="176"/>
      <c r="I10" s="179"/>
      <c r="J10" s="179"/>
      <c r="K10" s="179"/>
      <c r="L10" s="179"/>
      <c r="M10" s="179"/>
      <c r="N10" s="171"/>
      <c r="O10" s="171" t="s">
        <v>217</v>
      </c>
      <c r="P10" s="177" t="s">
        <v>219</v>
      </c>
      <c r="Q10" s="178">
        <f t="shared" si="1"/>
        <v>2885.0981160000001</v>
      </c>
      <c r="R10" s="175">
        <v>2885.0981160000001</v>
      </c>
      <c r="S10" s="175">
        <v>2885.0981160000001</v>
      </c>
      <c r="T10" s="175"/>
      <c r="U10" s="176"/>
      <c r="V10" s="179"/>
      <c r="W10" s="179"/>
      <c r="X10" s="179"/>
      <c r="Y10" s="179"/>
      <c r="Z10" s="179"/>
    </row>
    <row r="11" spans="1:26" s="159" customFormat="1" ht="13" customHeight="1">
      <c r="A11" s="171"/>
      <c r="B11" s="171" t="s">
        <v>220</v>
      </c>
      <c r="C11" s="177" t="s">
        <v>221</v>
      </c>
      <c r="D11" s="178">
        <f t="shared" si="0"/>
        <v>292.80484799999999</v>
      </c>
      <c r="E11" s="175">
        <v>292.80484799999999</v>
      </c>
      <c r="F11" s="175">
        <v>292.80484799999999</v>
      </c>
      <c r="G11" s="175"/>
      <c r="H11" s="176"/>
      <c r="I11" s="179"/>
      <c r="J11" s="179"/>
      <c r="K11" s="179"/>
      <c r="L11" s="179"/>
      <c r="M11" s="179"/>
      <c r="N11" s="171"/>
      <c r="O11" s="171" t="s">
        <v>220</v>
      </c>
      <c r="P11" s="177" t="s">
        <v>222</v>
      </c>
      <c r="Q11" s="178">
        <f t="shared" si="1"/>
        <v>88.649500000000003</v>
      </c>
      <c r="R11" s="175">
        <v>88.649500000000003</v>
      </c>
      <c r="S11" s="175">
        <v>88.649500000000003</v>
      </c>
      <c r="T11" s="175"/>
      <c r="U11" s="176"/>
      <c r="V11" s="179"/>
      <c r="W11" s="179"/>
      <c r="X11" s="179"/>
      <c r="Y11" s="179"/>
      <c r="Z11" s="179"/>
    </row>
    <row r="12" spans="1:26" s="159" customFormat="1" ht="13" customHeight="1">
      <c r="A12" s="171"/>
      <c r="B12" s="171" t="s">
        <v>223</v>
      </c>
      <c r="C12" s="177" t="s">
        <v>224</v>
      </c>
      <c r="D12" s="178">
        <f t="shared" si="0"/>
        <v>458.24400000000003</v>
      </c>
      <c r="E12" s="175">
        <v>458.24400000000003</v>
      </c>
      <c r="F12" s="175">
        <v>458.24400000000003</v>
      </c>
      <c r="G12" s="175"/>
      <c r="H12" s="176"/>
      <c r="I12" s="179"/>
      <c r="J12" s="179"/>
      <c r="K12" s="179"/>
      <c r="L12" s="179"/>
      <c r="M12" s="179"/>
      <c r="N12" s="171"/>
      <c r="O12" s="171" t="s">
        <v>225</v>
      </c>
      <c r="P12" s="177" t="s">
        <v>226</v>
      </c>
      <c r="Q12" s="178"/>
      <c r="R12" s="175"/>
      <c r="S12" s="175"/>
      <c r="T12" s="175"/>
      <c r="U12" s="176"/>
      <c r="V12" s="179"/>
      <c r="W12" s="179"/>
      <c r="X12" s="179"/>
      <c r="Y12" s="179"/>
      <c r="Z12" s="179"/>
    </row>
    <row r="13" spans="1:26" s="159" customFormat="1" ht="13" customHeight="1">
      <c r="A13" s="170" t="s">
        <v>227</v>
      </c>
      <c r="B13" s="170" t="s">
        <v>210</v>
      </c>
      <c r="C13" s="172" t="s">
        <v>228</v>
      </c>
      <c r="D13" s="173">
        <f t="shared" si="0"/>
        <v>8551.8533289999996</v>
      </c>
      <c r="E13" s="174">
        <v>8551.8533289999996</v>
      </c>
      <c r="F13" s="174">
        <v>692.81332899999995</v>
      </c>
      <c r="G13" s="174">
        <v>7859.04</v>
      </c>
      <c r="H13" s="176"/>
      <c r="I13" s="179"/>
      <c r="J13" s="179"/>
      <c r="K13" s="179"/>
      <c r="L13" s="179"/>
      <c r="M13" s="179"/>
      <c r="N13" s="171"/>
      <c r="O13" s="171" t="s">
        <v>229</v>
      </c>
      <c r="P13" s="177" t="s">
        <v>230</v>
      </c>
      <c r="Q13" s="178"/>
      <c r="R13" s="175"/>
      <c r="S13" s="175"/>
      <c r="T13" s="175"/>
      <c r="U13" s="176"/>
      <c r="V13" s="179"/>
      <c r="W13" s="179"/>
      <c r="X13" s="179"/>
      <c r="Y13" s="179"/>
      <c r="Z13" s="179"/>
    </row>
    <row r="14" spans="1:26" s="159" customFormat="1" ht="13" customHeight="1">
      <c r="A14" s="171"/>
      <c r="B14" s="171" t="s">
        <v>214</v>
      </c>
      <c r="C14" s="177" t="s">
        <v>231</v>
      </c>
      <c r="D14" s="178">
        <f t="shared" si="0"/>
        <v>2066.1070789999999</v>
      </c>
      <c r="E14" s="175">
        <v>2066.1070789999999</v>
      </c>
      <c r="F14" s="175">
        <v>669.06707900000004</v>
      </c>
      <c r="G14" s="175">
        <v>1397.04</v>
      </c>
      <c r="H14" s="176"/>
      <c r="I14" s="179"/>
      <c r="J14" s="179"/>
      <c r="K14" s="179"/>
      <c r="L14" s="179"/>
      <c r="M14" s="179"/>
      <c r="N14" s="171"/>
      <c r="O14" s="171" t="s">
        <v>232</v>
      </c>
      <c r="P14" s="177" t="s">
        <v>233</v>
      </c>
      <c r="Q14" s="178">
        <f t="shared" si="1"/>
        <v>456.51678399999997</v>
      </c>
      <c r="R14" s="175">
        <v>456.51678399999997</v>
      </c>
      <c r="S14" s="175">
        <v>456.51678399999997</v>
      </c>
      <c r="T14" s="175"/>
      <c r="U14" s="176"/>
      <c r="V14" s="179"/>
      <c r="W14" s="179"/>
      <c r="X14" s="179"/>
      <c r="Y14" s="179"/>
      <c r="Z14" s="179"/>
    </row>
    <row r="15" spans="1:26" s="159" customFormat="1" ht="13" customHeight="1">
      <c r="A15" s="171"/>
      <c r="B15" s="171" t="s">
        <v>217</v>
      </c>
      <c r="C15" s="177" t="s">
        <v>234</v>
      </c>
      <c r="D15" s="178">
        <f t="shared" si="0"/>
        <v>6.68</v>
      </c>
      <c r="E15" s="175">
        <v>6.68</v>
      </c>
      <c r="F15" s="175">
        <v>6.68</v>
      </c>
      <c r="G15" s="175"/>
      <c r="H15" s="176"/>
      <c r="I15" s="179"/>
      <c r="J15" s="179"/>
      <c r="K15" s="179"/>
      <c r="L15" s="179"/>
      <c r="M15" s="179"/>
      <c r="N15" s="171"/>
      <c r="O15" s="171" t="s">
        <v>235</v>
      </c>
      <c r="P15" s="177" t="s">
        <v>236</v>
      </c>
      <c r="Q15" s="178"/>
      <c r="R15" s="175"/>
      <c r="S15" s="175"/>
      <c r="T15" s="175"/>
      <c r="U15" s="176"/>
      <c r="V15" s="179"/>
      <c r="W15" s="179"/>
      <c r="X15" s="179"/>
      <c r="Y15" s="179"/>
      <c r="Z15" s="179"/>
    </row>
    <row r="16" spans="1:26" s="159" customFormat="1" ht="13" customHeight="1">
      <c r="A16" s="171"/>
      <c r="B16" s="171" t="s">
        <v>220</v>
      </c>
      <c r="C16" s="177" t="s">
        <v>237</v>
      </c>
      <c r="D16" s="178">
        <f t="shared" si="0"/>
        <v>117.06625</v>
      </c>
      <c r="E16" s="175">
        <v>117.06625</v>
      </c>
      <c r="F16" s="175">
        <v>17.06625</v>
      </c>
      <c r="G16" s="175">
        <v>100</v>
      </c>
      <c r="H16" s="176"/>
      <c r="I16" s="179"/>
      <c r="J16" s="179"/>
      <c r="K16" s="179"/>
      <c r="L16" s="179"/>
      <c r="M16" s="179"/>
      <c r="N16" s="171"/>
      <c r="O16" s="171" t="s">
        <v>238</v>
      </c>
      <c r="P16" s="177" t="s">
        <v>239</v>
      </c>
      <c r="Q16" s="178">
        <f t="shared" si="1"/>
        <v>244.00404</v>
      </c>
      <c r="R16" s="175">
        <v>244.00404</v>
      </c>
      <c r="S16" s="175">
        <v>244.00404</v>
      </c>
      <c r="T16" s="175"/>
      <c r="U16" s="176"/>
      <c r="V16" s="179"/>
      <c r="W16" s="179"/>
      <c r="X16" s="179"/>
      <c r="Y16" s="179"/>
      <c r="Z16" s="179"/>
    </row>
    <row r="17" spans="1:26" s="159" customFormat="1" ht="13" customHeight="1">
      <c r="A17" s="171"/>
      <c r="B17" s="171" t="s">
        <v>240</v>
      </c>
      <c r="C17" s="177" t="s">
        <v>241</v>
      </c>
      <c r="D17" s="178">
        <f t="shared" si="0"/>
        <v>2209.66</v>
      </c>
      <c r="E17" s="175">
        <v>2209.66</v>
      </c>
      <c r="F17" s="175"/>
      <c r="G17" s="175">
        <v>2209.66</v>
      </c>
      <c r="H17" s="176"/>
      <c r="I17" s="179"/>
      <c r="J17" s="179"/>
      <c r="K17" s="179"/>
      <c r="L17" s="179"/>
      <c r="M17" s="179"/>
      <c r="N17" s="171"/>
      <c r="O17" s="171" t="s">
        <v>242</v>
      </c>
      <c r="P17" s="177" t="s">
        <v>243</v>
      </c>
      <c r="Q17" s="178">
        <f t="shared" si="1"/>
        <v>109.801818</v>
      </c>
      <c r="R17" s="175">
        <v>109.801818</v>
      </c>
      <c r="S17" s="175">
        <v>109.801818</v>
      </c>
      <c r="T17" s="175"/>
      <c r="U17" s="176"/>
      <c r="V17" s="179"/>
      <c r="W17" s="179"/>
      <c r="X17" s="179"/>
      <c r="Y17" s="179"/>
      <c r="Z17" s="179"/>
    </row>
    <row r="18" spans="1:26" s="159" customFormat="1" ht="13" customHeight="1">
      <c r="A18" s="171"/>
      <c r="B18" s="171" t="s">
        <v>244</v>
      </c>
      <c r="C18" s="177" t="s">
        <v>245</v>
      </c>
      <c r="D18" s="178">
        <f t="shared" si="0"/>
        <v>3439.08</v>
      </c>
      <c r="E18" s="175">
        <v>3439.08</v>
      </c>
      <c r="F18" s="175"/>
      <c r="G18" s="175">
        <v>3439.08</v>
      </c>
      <c r="H18" s="176"/>
      <c r="I18" s="179"/>
      <c r="J18" s="179"/>
      <c r="K18" s="179"/>
      <c r="L18" s="179"/>
      <c r="M18" s="179"/>
      <c r="N18" s="171"/>
      <c r="O18" s="171" t="s">
        <v>246</v>
      </c>
      <c r="P18" s="177" t="s">
        <v>247</v>
      </c>
      <c r="Q18" s="178">
        <f t="shared" si="1"/>
        <v>30.951163999999999</v>
      </c>
      <c r="R18" s="175">
        <v>30.951163999999999</v>
      </c>
      <c r="S18" s="175">
        <v>30.951163999999999</v>
      </c>
      <c r="T18" s="175"/>
      <c r="U18" s="176"/>
      <c r="V18" s="179"/>
      <c r="W18" s="179"/>
      <c r="X18" s="179"/>
      <c r="Y18" s="179"/>
      <c r="Z18" s="179"/>
    </row>
    <row r="19" spans="1:26" s="159" customFormat="1" ht="13" customHeight="1">
      <c r="A19" s="171"/>
      <c r="B19" s="171" t="s">
        <v>225</v>
      </c>
      <c r="C19" s="177" t="s">
        <v>248</v>
      </c>
      <c r="D19" s="178">
        <f t="shared" si="0"/>
        <v>28.43</v>
      </c>
      <c r="E19" s="175">
        <v>28.43</v>
      </c>
      <c r="F19" s="175"/>
      <c r="G19" s="175">
        <v>28.43</v>
      </c>
      <c r="H19" s="176"/>
      <c r="I19" s="179"/>
      <c r="J19" s="179"/>
      <c r="K19" s="179"/>
      <c r="L19" s="179"/>
      <c r="M19" s="179"/>
      <c r="N19" s="171"/>
      <c r="O19" s="171" t="s">
        <v>249</v>
      </c>
      <c r="P19" s="177" t="s">
        <v>221</v>
      </c>
      <c r="Q19" s="178">
        <f t="shared" si="1"/>
        <v>292.80484799999999</v>
      </c>
      <c r="R19" s="175">
        <v>292.80484799999999</v>
      </c>
      <c r="S19" s="175">
        <v>292.80484799999999</v>
      </c>
      <c r="T19" s="175"/>
      <c r="U19" s="176"/>
      <c r="V19" s="179"/>
      <c r="W19" s="179"/>
      <c r="X19" s="179"/>
      <c r="Y19" s="179"/>
      <c r="Z19" s="179"/>
    </row>
    <row r="20" spans="1:26" s="159" customFormat="1" ht="13" customHeight="1">
      <c r="A20" s="171"/>
      <c r="B20" s="171" t="s">
        <v>229</v>
      </c>
      <c r="C20" s="177" t="s">
        <v>250</v>
      </c>
      <c r="D20" s="178" t="str">
        <f t="shared" si="0"/>
        <v/>
      </c>
      <c r="E20" s="175" t="s">
        <v>251</v>
      </c>
      <c r="F20" s="175"/>
      <c r="G20" s="175"/>
      <c r="H20" s="176"/>
      <c r="I20" s="179"/>
      <c r="J20" s="179"/>
      <c r="K20" s="179"/>
      <c r="L20" s="179"/>
      <c r="M20" s="179"/>
      <c r="N20" s="171"/>
      <c r="O20" s="171" t="s">
        <v>252</v>
      </c>
      <c r="P20" s="177" t="s">
        <v>253</v>
      </c>
      <c r="Q20" s="178" t="str">
        <f t="shared" si="1"/>
        <v/>
      </c>
      <c r="R20" s="175" t="s">
        <v>251</v>
      </c>
      <c r="S20" s="175"/>
      <c r="T20" s="175"/>
      <c r="U20" s="176"/>
      <c r="V20" s="179"/>
      <c r="W20" s="179"/>
      <c r="X20" s="179"/>
      <c r="Y20" s="179"/>
      <c r="Z20" s="179"/>
    </row>
    <row r="21" spans="1:26" s="159" customFormat="1" ht="13" customHeight="1">
      <c r="A21" s="171"/>
      <c r="B21" s="171" t="s">
        <v>232</v>
      </c>
      <c r="C21" s="177" t="s">
        <v>254</v>
      </c>
      <c r="D21" s="178">
        <f t="shared" si="0"/>
        <v>210.69</v>
      </c>
      <c r="E21" s="175">
        <v>210.69</v>
      </c>
      <c r="F21" s="175"/>
      <c r="G21" s="175">
        <v>210.69</v>
      </c>
      <c r="H21" s="176"/>
      <c r="I21" s="179"/>
      <c r="J21" s="179"/>
      <c r="K21" s="179"/>
      <c r="L21" s="179"/>
      <c r="M21" s="179"/>
      <c r="N21" s="171"/>
      <c r="O21" s="171" t="s">
        <v>223</v>
      </c>
      <c r="P21" s="177" t="s">
        <v>224</v>
      </c>
      <c r="Q21" s="178">
        <f t="shared" si="1"/>
        <v>458.24400000000003</v>
      </c>
      <c r="R21" s="175">
        <v>458.24400000000003</v>
      </c>
      <c r="S21" s="175">
        <v>458.24400000000003</v>
      </c>
      <c r="T21" s="175"/>
      <c r="U21" s="176"/>
      <c r="V21" s="179"/>
      <c r="W21" s="179"/>
      <c r="X21" s="179"/>
      <c r="Y21" s="179"/>
      <c r="Z21" s="179"/>
    </row>
    <row r="22" spans="1:26" s="159" customFormat="1" ht="13" customHeight="1">
      <c r="A22" s="171"/>
      <c r="B22" s="171" t="s">
        <v>235</v>
      </c>
      <c r="C22" s="177" t="s">
        <v>255</v>
      </c>
      <c r="D22" s="178">
        <f t="shared" si="0"/>
        <v>454.14</v>
      </c>
      <c r="E22" s="175">
        <v>454.14</v>
      </c>
      <c r="F22" s="175"/>
      <c r="G22" s="175">
        <v>454.14</v>
      </c>
      <c r="H22" s="176"/>
      <c r="I22" s="179"/>
      <c r="J22" s="179"/>
      <c r="K22" s="179"/>
      <c r="L22" s="179"/>
      <c r="M22" s="179"/>
      <c r="N22" s="170" t="s">
        <v>256</v>
      </c>
      <c r="O22" s="170" t="s">
        <v>210</v>
      </c>
      <c r="P22" s="172" t="s">
        <v>257</v>
      </c>
      <c r="Q22" s="173">
        <f t="shared" si="1"/>
        <v>8551.8533289999996</v>
      </c>
      <c r="R22" s="174">
        <v>8551.8533289999996</v>
      </c>
      <c r="S22" s="174">
        <v>692.81332899999995</v>
      </c>
      <c r="T22" s="174">
        <v>7859.04</v>
      </c>
      <c r="U22" s="176"/>
      <c r="V22" s="179"/>
      <c r="W22" s="179"/>
      <c r="X22" s="179"/>
      <c r="Y22" s="179"/>
      <c r="Z22" s="179"/>
    </row>
    <row r="23" spans="1:26" s="159" customFormat="1" ht="13" customHeight="1">
      <c r="A23" s="171"/>
      <c r="B23" s="171" t="s">
        <v>223</v>
      </c>
      <c r="C23" s="177" t="s">
        <v>258</v>
      </c>
      <c r="D23" s="178">
        <f t="shared" si="0"/>
        <v>20</v>
      </c>
      <c r="E23" s="175">
        <v>20</v>
      </c>
      <c r="F23" s="175"/>
      <c r="G23" s="175">
        <v>20</v>
      </c>
      <c r="H23" s="176"/>
      <c r="I23" s="179"/>
      <c r="J23" s="179"/>
      <c r="K23" s="179"/>
      <c r="L23" s="179"/>
      <c r="M23" s="179"/>
      <c r="N23" s="171"/>
      <c r="O23" s="171" t="s">
        <v>214</v>
      </c>
      <c r="P23" s="177" t="s">
        <v>259</v>
      </c>
      <c r="Q23" s="178">
        <f t="shared" si="1"/>
        <v>336.58199999999999</v>
      </c>
      <c r="R23" s="175">
        <v>336.58199999999999</v>
      </c>
      <c r="S23" s="175">
        <v>232.08199999999999</v>
      </c>
      <c r="T23" s="175">
        <v>104.5</v>
      </c>
      <c r="U23" s="176"/>
      <c r="V23" s="179"/>
      <c r="W23" s="179"/>
      <c r="X23" s="179"/>
      <c r="Y23" s="179"/>
      <c r="Z23" s="179"/>
    </row>
    <row r="24" spans="1:26" s="159" customFormat="1" ht="13" customHeight="1">
      <c r="A24" s="170" t="s">
        <v>260</v>
      </c>
      <c r="B24" s="170" t="s">
        <v>210</v>
      </c>
      <c r="C24" s="172" t="s">
        <v>261</v>
      </c>
      <c r="D24" s="173">
        <f t="shared" si="0"/>
        <v>1160</v>
      </c>
      <c r="E24" s="174">
        <v>1160</v>
      </c>
      <c r="F24" s="174"/>
      <c r="G24" s="174">
        <v>1160</v>
      </c>
      <c r="H24" s="176"/>
      <c r="I24" s="179"/>
      <c r="J24" s="179"/>
      <c r="K24" s="179"/>
      <c r="L24" s="179"/>
      <c r="M24" s="179"/>
      <c r="N24" s="171"/>
      <c r="O24" s="171" t="s">
        <v>217</v>
      </c>
      <c r="P24" s="177" t="s">
        <v>262</v>
      </c>
      <c r="Q24" s="178">
        <f t="shared" si="1"/>
        <v>147.65</v>
      </c>
      <c r="R24" s="175">
        <v>147.65</v>
      </c>
      <c r="S24" s="175">
        <v>2.65</v>
      </c>
      <c r="T24" s="175">
        <v>145</v>
      </c>
      <c r="U24" s="176"/>
      <c r="V24" s="179"/>
      <c r="W24" s="179"/>
      <c r="X24" s="179"/>
      <c r="Y24" s="179"/>
      <c r="Z24" s="179"/>
    </row>
    <row r="25" spans="1:26" s="159" customFormat="1" ht="13" customHeight="1">
      <c r="A25" s="171"/>
      <c r="B25" s="171" t="s">
        <v>214</v>
      </c>
      <c r="C25" s="177" t="s">
        <v>263</v>
      </c>
      <c r="D25" s="178" t="str">
        <f t="shared" si="0"/>
        <v/>
      </c>
      <c r="E25" s="175" t="s">
        <v>251</v>
      </c>
      <c r="F25" s="175"/>
      <c r="G25" s="175"/>
      <c r="H25" s="176"/>
      <c r="I25" s="179"/>
      <c r="J25" s="179"/>
      <c r="K25" s="179"/>
      <c r="L25" s="179"/>
      <c r="M25" s="179"/>
      <c r="N25" s="171"/>
      <c r="O25" s="171" t="s">
        <v>220</v>
      </c>
      <c r="P25" s="177" t="s">
        <v>264</v>
      </c>
      <c r="Q25" s="178" t="str">
        <f t="shared" si="1"/>
        <v/>
      </c>
      <c r="R25" s="175" t="s">
        <v>251</v>
      </c>
      <c r="S25" s="175"/>
      <c r="T25" s="175"/>
      <c r="U25" s="176"/>
      <c r="V25" s="179"/>
      <c r="W25" s="179"/>
      <c r="X25" s="179"/>
      <c r="Y25" s="179"/>
      <c r="Z25" s="179"/>
    </row>
    <row r="26" spans="1:26" s="159" customFormat="1" ht="13" customHeight="1">
      <c r="A26" s="171"/>
      <c r="B26" s="171" t="s">
        <v>217</v>
      </c>
      <c r="C26" s="177" t="s">
        <v>265</v>
      </c>
      <c r="D26" s="178" t="str">
        <f t="shared" si="0"/>
        <v/>
      </c>
      <c r="E26" s="175" t="s">
        <v>251</v>
      </c>
      <c r="F26" s="175"/>
      <c r="G26" s="175"/>
      <c r="H26" s="176"/>
      <c r="I26" s="179"/>
      <c r="J26" s="179"/>
      <c r="K26" s="179"/>
      <c r="L26" s="179"/>
      <c r="M26" s="179"/>
      <c r="N26" s="171"/>
      <c r="O26" s="171" t="s">
        <v>240</v>
      </c>
      <c r="P26" s="177" t="s">
        <v>266</v>
      </c>
      <c r="Q26" s="178" t="str">
        <f t="shared" si="1"/>
        <v/>
      </c>
      <c r="R26" s="175" t="s">
        <v>251</v>
      </c>
      <c r="S26" s="175"/>
      <c r="T26" s="175"/>
      <c r="U26" s="176"/>
      <c r="V26" s="179"/>
      <c r="W26" s="179"/>
      <c r="X26" s="179"/>
      <c r="Y26" s="179"/>
      <c r="Z26" s="179"/>
    </row>
    <row r="27" spans="1:26" s="159" customFormat="1" ht="13" customHeight="1">
      <c r="A27" s="171"/>
      <c r="B27" s="171" t="s">
        <v>220</v>
      </c>
      <c r="C27" s="177" t="s">
        <v>267</v>
      </c>
      <c r="D27" s="178" t="str">
        <f t="shared" si="0"/>
        <v/>
      </c>
      <c r="E27" s="175" t="s">
        <v>251</v>
      </c>
      <c r="F27" s="175"/>
      <c r="G27" s="175"/>
      <c r="H27" s="176"/>
      <c r="I27" s="179"/>
      <c r="J27" s="179"/>
      <c r="K27" s="179"/>
      <c r="L27" s="179"/>
      <c r="M27" s="179"/>
      <c r="N27" s="171"/>
      <c r="O27" s="171" t="s">
        <v>244</v>
      </c>
      <c r="P27" s="177" t="s">
        <v>268</v>
      </c>
      <c r="Q27" s="178" t="str">
        <f t="shared" si="1"/>
        <v/>
      </c>
      <c r="R27" s="175" t="s">
        <v>251</v>
      </c>
      <c r="S27" s="175"/>
      <c r="T27" s="175"/>
      <c r="U27" s="176"/>
      <c r="V27" s="179"/>
      <c r="W27" s="179"/>
      <c r="X27" s="179"/>
      <c r="Y27" s="179"/>
      <c r="Z27" s="179"/>
    </row>
    <row r="28" spans="1:26" s="159" customFormat="1" ht="13" customHeight="1">
      <c r="A28" s="171"/>
      <c r="B28" s="171" t="s">
        <v>244</v>
      </c>
      <c r="C28" s="177" t="s">
        <v>269</v>
      </c>
      <c r="D28" s="178" t="str">
        <f t="shared" si="0"/>
        <v/>
      </c>
      <c r="E28" s="175" t="s">
        <v>251</v>
      </c>
      <c r="F28" s="175"/>
      <c r="G28" s="175"/>
      <c r="H28" s="176"/>
      <c r="I28" s="179"/>
      <c r="J28" s="179"/>
      <c r="K28" s="179"/>
      <c r="L28" s="179"/>
      <c r="M28" s="179"/>
      <c r="N28" s="171"/>
      <c r="O28" s="171" t="s">
        <v>225</v>
      </c>
      <c r="P28" s="177" t="s">
        <v>270</v>
      </c>
      <c r="Q28" s="178">
        <f t="shared" si="1"/>
        <v>60</v>
      </c>
      <c r="R28" s="175">
        <v>60</v>
      </c>
      <c r="S28" s="175">
        <v>10</v>
      </c>
      <c r="T28" s="175">
        <v>50</v>
      </c>
      <c r="U28" s="176"/>
      <c r="V28" s="179"/>
      <c r="W28" s="179"/>
      <c r="X28" s="179"/>
      <c r="Y28" s="179"/>
      <c r="Z28" s="179"/>
    </row>
    <row r="29" spans="1:26" s="159" customFormat="1" ht="13" customHeight="1">
      <c r="A29" s="171"/>
      <c r="B29" s="171" t="s">
        <v>225</v>
      </c>
      <c r="C29" s="177" t="s">
        <v>271</v>
      </c>
      <c r="D29" s="178">
        <f t="shared" si="0"/>
        <v>1160</v>
      </c>
      <c r="E29" s="175">
        <v>1160</v>
      </c>
      <c r="F29" s="175"/>
      <c r="G29" s="175">
        <v>1160</v>
      </c>
      <c r="H29" s="176"/>
      <c r="I29" s="179"/>
      <c r="J29" s="179"/>
      <c r="K29" s="179"/>
      <c r="L29" s="179"/>
      <c r="M29" s="179"/>
      <c r="N29" s="171"/>
      <c r="O29" s="171" t="s">
        <v>229</v>
      </c>
      <c r="P29" s="177" t="s">
        <v>272</v>
      </c>
      <c r="Q29" s="178">
        <f t="shared" si="1"/>
        <v>575</v>
      </c>
      <c r="R29" s="175">
        <v>575</v>
      </c>
      <c r="S29" s="175"/>
      <c r="T29" s="175">
        <v>575</v>
      </c>
      <c r="U29" s="176"/>
      <c r="V29" s="179"/>
      <c r="W29" s="179"/>
      <c r="X29" s="179"/>
      <c r="Y29" s="179"/>
      <c r="Z29" s="179"/>
    </row>
    <row r="30" spans="1:26" s="159" customFormat="1" ht="13" customHeight="1">
      <c r="A30" s="171"/>
      <c r="B30" s="171" t="s">
        <v>229</v>
      </c>
      <c r="C30" s="177" t="s">
        <v>273</v>
      </c>
      <c r="D30" s="178" t="str">
        <f t="shared" si="0"/>
        <v/>
      </c>
      <c r="E30" s="175" t="s">
        <v>251</v>
      </c>
      <c r="F30" s="175"/>
      <c r="G30" s="175"/>
      <c r="H30" s="176"/>
      <c r="I30" s="179"/>
      <c r="J30" s="179"/>
      <c r="K30" s="179"/>
      <c r="L30" s="179"/>
      <c r="M30" s="179"/>
      <c r="N30" s="171"/>
      <c r="O30" s="171" t="s">
        <v>232</v>
      </c>
      <c r="P30" s="177" t="s">
        <v>274</v>
      </c>
      <c r="Q30" s="178" t="str">
        <f t="shared" si="1"/>
        <v/>
      </c>
      <c r="R30" s="175" t="s">
        <v>251</v>
      </c>
      <c r="S30" s="175"/>
      <c r="T30" s="175"/>
      <c r="U30" s="176"/>
      <c r="V30" s="179"/>
      <c r="W30" s="179"/>
      <c r="X30" s="179"/>
      <c r="Y30" s="179"/>
      <c r="Z30" s="179"/>
    </row>
    <row r="31" spans="1:26" s="159" customFormat="1" ht="13" customHeight="1">
      <c r="A31" s="171"/>
      <c r="B31" s="171" t="s">
        <v>223</v>
      </c>
      <c r="C31" s="177" t="s">
        <v>275</v>
      </c>
      <c r="D31" s="178" t="str">
        <f t="shared" si="0"/>
        <v/>
      </c>
      <c r="E31" s="175" t="s">
        <v>251</v>
      </c>
      <c r="F31" s="175"/>
      <c r="G31" s="175"/>
      <c r="H31" s="176"/>
      <c r="I31" s="179"/>
      <c r="J31" s="179"/>
      <c r="K31" s="179"/>
      <c r="L31" s="179"/>
      <c r="M31" s="179"/>
      <c r="N31" s="171"/>
      <c r="O31" s="171" t="s">
        <v>235</v>
      </c>
      <c r="P31" s="177" t="s">
        <v>276</v>
      </c>
      <c r="Q31" s="178">
        <f t="shared" si="1"/>
        <v>320</v>
      </c>
      <c r="R31" s="175">
        <v>320</v>
      </c>
      <c r="S31" s="175"/>
      <c r="T31" s="175">
        <v>320</v>
      </c>
      <c r="U31" s="176"/>
      <c r="V31" s="179"/>
      <c r="W31" s="179"/>
      <c r="X31" s="179"/>
      <c r="Y31" s="179"/>
      <c r="Z31" s="179"/>
    </row>
    <row r="32" spans="1:26" s="159" customFormat="1" ht="13" customHeight="1">
      <c r="A32" s="170" t="s">
        <v>277</v>
      </c>
      <c r="B32" s="170" t="s">
        <v>210</v>
      </c>
      <c r="C32" s="172" t="s">
        <v>278</v>
      </c>
      <c r="D32" s="178" t="str">
        <f t="shared" si="0"/>
        <v/>
      </c>
      <c r="E32" s="175" t="s">
        <v>251</v>
      </c>
      <c r="F32" s="175"/>
      <c r="G32" s="175"/>
      <c r="H32" s="176"/>
      <c r="I32" s="179"/>
      <c r="J32" s="179"/>
      <c r="K32" s="179"/>
      <c r="L32" s="179"/>
      <c r="M32" s="179"/>
      <c r="N32" s="171"/>
      <c r="O32" s="171" t="s">
        <v>242</v>
      </c>
      <c r="P32" s="177" t="s">
        <v>279</v>
      </c>
      <c r="Q32" s="178">
        <f t="shared" si="1"/>
        <v>71</v>
      </c>
      <c r="R32" s="175">
        <v>71</v>
      </c>
      <c r="S32" s="175">
        <v>2</v>
      </c>
      <c r="T32" s="175">
        <v>69</v>
      </c>
      <c r="U32" s="176"/>
      <c r="V32" s="179"/>
      <c r="W32" s="179"/>
      <c r="X32" s="179"/>
      <c r="Y32" s="179"/>
      <c r="Z32" s="179"/>
    </row>
    <row r="33" spans="1:26" s="159" customFormat="1" ht="13" customHeight="1">
      <c r="A33" s="171"/>
      <c r="B33" s="171" t="s">
        <v>214</v>
      </c>
      <c r="C33" s="177" t="s">
        <v>263</v>
      </c>
      <c r="D33" s="178" t="str">
        <f t="shared" si="0"/>
        <v/>
      </c>
      <c r="E33" s="175" t="s">
        <v>251</v>
      </c>
      <c r="F33" s="175"/>
      <c r="G33" s="175"/>
      <c r="H33" s="176"/>
      <c r="I33" s="179"/>
      <c r="J33" s="179"/>
      <c r="K33" s="179"/>
      <c r="L33" s="179"/>
      <c r="M33" s="179"/>
      <c r="N33" s="171"/>
      <c r="O33" s="171" t="s">
        <v>246</v>
      </c>
      <c r="P33" s="177" t="s">
        <v>250</v>
      </c>
      <c r="Q33" s="178" t="str">
        <f t="shared" si="1"/>
        <v/>
      </c>
      <c r="R33" s="175" t="s">
        <v>251</v>
      </c>
      <c r="S33" s="175"/>
      <c r="T33" s="175"/>
      <c r="U33" s="176"/>
      <c r="V33" s="179"/>
      <c r="W33" s="179"/>
      <c r="X33" s="179"/>
      <c r="Y33" s="179"/>
      <c r="Z33" s="179"/>
    </row>
    <row r="34" spans="1:26" s="159" customFormat="1" ht="13" customHeight="1">
      <c r="A34" s="171"/>
      <c r="B34" s="171" t="s">
        <v>217</v>
      </c>
      <c r="C34" s="177" t="s">
        <v>265</v>
      </c>
      <c r="D34" s="178" t="str">
        <f t="shared" si="0"/>
        <v/>
      </c>
      <c r="E34" s="175" t="s">
        <v>251</v>
      </c>
      <c r="F34" s="175"/>
      <c r="G34" s="175"/>
      <c r="H34" s="176"/>
      <c r="I34" s="179"/>
      <c r="J34" s="179"/>
      <c r="K34" s="179"/>
      <c r="L34" s="179"/>
      <c r="M34" s="179"/>
      <c r="N34" s="171"/>
      <c r="O34" s="171" t="s">
        <v>249</v>
      </c>
      <c r="P34" s="177" t="s">
        <v>255</v>
      </c>
      <c r="Q34" s="178">
        <f t="shared" si="1"/>
        <v>454.14</v>
      </c>
      <c r="R34" s="175">
        <v>454.14</v>
      </c>
      <c r="S34" s="175"/>
      <c r="T34" s="175">
        <v>454.14</v>
      </c>
      <c r="U34" s="176"/>
      <c r="V34" s="179"/>
      <c r="W34" s="179"/>
      <c r="X34" s="179"/>
      <c r="Y34" s="179"/>
      <c r="Z34" s="179"/>
    </row>
    <row r="35" spans="1:26" s="159" customFormat="1" ht="13" customHeight="1">
      <c r="A35" s="171"/>
      <c r="B35" s="171" t="s">
        <v>220</v>
      </c>
      <c r="C35" s="177" t="s">
        <v>267</v>
      </c>
      <c r="D35" s="178" t="str">
        <f t="shared" si="0"/>
        <v/>
      </c>
      <c r="E35" s="175" t="s">
        <v>251</v>
      </c>
      <c r="F35" s="175"/>
      <c r="G35" s="175"/>
      <c r="H35" s="176"/>
      <c r="I35" s="179"/>
      <c r="J35" s="179"/>
      <c r="K35" s="179"/>
      <c r="L35" s="179"/>
      <c r="M35" s="179"/>
      <c r="N35" s="171"/>
      <c r="O35" s="171" t="s">
        <v>252</v>
      </c>
      <c r="P35" s="177" t="s">
        <v>280</v>
      </c>
      <c r="Q35" s="178">
        <f t="shared" si="1"/>
        <v>92.5</v>
      </c>
      <c r="R35" s="175">
        <v>92.5</v>
      </c>
      <c r="S35" s="175"/>
      <c r="T35" s="175">
        <v>92.5</v>
      </c>
      <c r="U35" s="176"/>
      <c r="V35" s="179"/>
      <c r="W35" s="179"/>
      <c r="X35" s="179"/>
      <c r="Y35" s="179"/>
      <c r="Z35" s="179"/>
    </row>
    <row r="36" spans="1:26" s="159" customFormat="1" ht="13" customHeight="1">
      <c r="A36" s="171"/>
      <c r="B36" s="171" t="s">
        <v>240</v>
      </c>
      <c r="C36" s="177" t="s">
        <v>271</v>
      </c>
      <c r="D36" s="178" t="str">
        <f t="shared" si="0"/>
        <v/>
      </c>
      <c r="E36" s="175" t="s">
        <v>251</v>
      </c>
      <c r="F36" s="175"/>
      <c r="G36" s="175"/>
      <c r="H36" s="176"/>
      <c r="I36" s="179"/>
      <c r="J36" s="179"/>
      <c r="K36" s="179"/>
      <c r="L36" s="179"/>
      <c r="M36" s="179"/>
      <c r="N36" s="171"/>
      <c r="O36" s="171" t="s">
        <v>281</v>
      </c>
      <c r="P36" s="177" t="s">
        <v>234</v>
      </c>
      <c r="Q36" s="178">
        <f t="shared" si="1"/>
        <v>6.68</v>
      </c>
      <c r="R36" s="175">
        <v>6.68</v>
      </c>
      <c r="S36" s="175">
        <v>6.68</v>
      </c>
      <c r="T36" s="175"/>
      <c r="U36" s="176"/>
      <c r="V36" s="179"/>
      <c r="W36" s="179"/>
      <c r="X36" s="179"/>
      <c r="Y36" s="179"/>
      <c r="Z36" s="179"/>
    </row>
    <row r="37" spans="1:26" s="159" customFormat="1" ht="13" customHeight="1">
      <c r="A37" s="171"/>
      <c r="B37" s="171" t="s">
        <v>244</v>
      </c>
      <c r="C37" s="177" t="s">
        <v>273</v>
      </c>
      <c r="D37" s="178" t="str">
        <f t="shared" si="0"/>
        <v/>
      </c>
      <c r="E37" s="175" t="s">
        <v>251</v>
      </c>
      <c r="F37" s="175"/>
      <c r="G37" s="175"/>
      <c r="H37" s="176"/>
      <c r="I37" s="179"/>
      <c r="J37" s="179"/>
      <c r="K37" s="179"/>
      <c r="L37" s="179"/>
      <c r="M37" s="179"/>
      <c r="N37" s="171"/>
      <c r="O37" s="171" t="s">
        <v>282</v>
      </c>
      <c r="P37" s="177" t="s">
        <v>237</v>
      </c>
      <c r="Q37" s="178">
        <f t="shared" si="1"/>
        <v>117.06625</v>
      </c>
      <c r="R37" s="175">
        <v>117.06625</v>
      </c>
      <c r="S37" s="175">
        <v>17.06625</v>
      </c>
      <c r="T37" s="175">
        <v>100</v>
      </c>
      <c r="U37" s="176"/>
      <c r="V37" s="179"/>
      <c r="W37" s="179"/>
      <c r="X37" s="179"/>
      <c r="Y37" s="179"/>
      <c r="Z37" s="179"/>
    </row>
    <row r="38" spans="1:26" s="159" customFormat="1" ht="13" customHeight="1">
      <c r="A38" s="171"/>
      <c r="B38" s="171" t="s">
        <v>223</v>
      </c>
      <c r="C38" s="177" t="s">
        <v>275</v>
      </c>
      <c r="D38" s="178" t="str">
        <f t="shared" si="0"/>
        <v/>
      </c>
      <c r="E38" s="175" t="s">
        <v>251</v>
      </c>
      <c r="F38" s="175"/>
      <c r="G38" s="175"/>
      <c r="H38" s="176"/>
      <c r="I38" s="179"/>
      <c r="J38" s="179"/>
      <c r="K38" s="179"/>
      <c r="L38" s="179"/>
      <c r="M38" s="179"/>
      <c r="N38" s="171"/>
      <c r="O38" s="171" t="s">
        <v>283</v>
      </c>
      <c r="P38" s="177" t="s">
        <v>248</v>
      </c>
      <c r="Q38" s="178">
        <f t="shared" si="1"/>
        <v>28.43</v>
      </c>
      <c r="R38" s="175">
        <v>28.43</v>
      </c>
      <c r="S38" s="175"/>
      <c r="T38" s="175">
        <v>28.43</v>
      </c>
      <c r="U38" s="176"/>
      <c r="V38" s="179"/>
      <c r="W38" s="179"/>
      <c r="X38" s="179"/>
      <c r="Y38" s="179"/>
      <c r="Z38" s="179"/>
    </row>
    <row r="39" spans="1:26" s="159" customFormat="1" ht="13" customHeight="1">
      <c r="A39" s="170" t="s">
        <v>284</v>
      </c>
      <c r="B39" s="170" t="s">
        <v>210</v>
      </c>
      <c r="C39" s="172" t="s">
        <v>285</v>
      </c>
      <c r="D39" s="178"/>
      <c r="E39" s="176"/>
      <c r="F39" s="176"/>
      <c r="G39" s="176"/>
      <c r="H39" s="176"/>
      <c r="I39" s="179"/>
      <c r="J39" s="179"/>
      <c r="K39" s="179"/>
      <c r="L39" s="179"/>
      <c r="M39" s="179"/>
      <c r="N39" s="171"/>
      <c r="O39" s="171" t="s">
        <v>286</v>
      </c>
      <c r="P39" s="177" t="s">
        <v>287</v>
      </c>
      <c r="Q39" s="178">
        <f t="shared" si="1"/>
        <v>1959.66</v>
      </c>
      <c r="R39" s="175">
        <v>1959.66</v>
      </c>
      <c r="S39" s="175"/>
      <c r="T39" s="175">
        <v>1959.66</v>
      </c>
      <c r="U39" s="176"/>
      <c r="V39" s="179"/>
      <c r="W39" s="179"/>
      <c r="X39" s="179"/>
      <c r="Y39" s="179"/>
      <c r="Z39" s="179"/>
    </row>
    <row r="40" spans="1:26" s="159" customFormat="1" ht="13" customHeight="1">
      <c r="A40" s="171"/>
      <c r="B40" s="171" t="s">
        <v>214</v>
      </c>
      <c r="C40" s="177" t="s">
        <v>213</v>
      </c>
      <c r="D40" s="178"/>
      <c r="E40" s="176"/>
      <c r="F40" s="176"/>
      <c r="G40" s="176"/>
      <c r="H40" s="176"/>
      <c r="I40" s="179"/>
      <c r="J40" s="179"/>
      <c r="K40" s="179"/>
      <c r="L40" s="179"/>
      <c r="M40" s="179"/>
      <c r="N40" s="171"/>
      <c r="O40" s="171" t="s">
        <v>288</v>
      </c>
      <c r="P40" s="177" t="s">
        <v>289</v>
      </c>
      <c r="Q40" s="178">
        <f t="shared" si="1"/>
        <v>250</v>
      </c>
      <c r="R40" s="175">
        <v>250</v>
      </c>
      <c r="S40" s="175"/>
      <c r="T40" s="175">
        <v>250</v>
      </c>
      <c r="U40" s="176"/>
      <c r="V40" s="179"/>
      <c r="W40" s="179"/>
      <c r="X40" s="179"/>
      <c r="Y40" s="179"/>
      <c r="Z40" s="179"/>
    </row>
    <row r="41" spans="1:26" s="159" customFormat="1" ht="13" customHeight="1">
      <c r="A41" s="171"/>
      <c r="B41" s="171" t="s">
        <v>217</v>
      </c>
      <c r="C41" s="177" t="s">
        <v>257</v>
      </c>
      <c r="D41" s="178"/>
      <c r="E41" s="176"/>
      <c r="F41" s="176"/>
      <c r="G41" s="176"/>
      <c r="H41" s="176"/>
      <c r="I41" s="179"/>
      <c r="J41" s="179"/>
      <c r="K41" s="179"/>
      <c r="L41" s="179"/>
      <c r="M41" s="179"/>
      <c r="N41" s="171"/>
      <c r="O41" s="171" t="s">
        <v>290</v>
      </c>
      <c r="P41" s="177" t="s">
        <v>291</v>
      </c>
      <c r="Q41" s="178" t="str">
        <f t="shared" si="1"/>
        <v/>
      </c>
      <c r="R41" s="175" t="s">
        <v>251</v>
      </c>
      <c r="S41" s="175"/>
      <c r="T41" s="175"/>
      <c r="U41" s="176"/>
      <c r="V41" s="179"/>
      <c r="W41" s="179"/>
      <c r="X41" s="179"/>
      <c r="Y41" s="179"/>
      <c r="Z41" s="179"/>
    </row>
    <row r="42" spans="1:26" s="159" customFormat="1" ht="13" customHeight="1">
      <c r="A42" s="171"/>
      <c r="B42" s="171" t="s">
        <v>223</v>
      </c>
      <c r="C42" s="177" t="s">
        <v>292</v>
      </c>
      <c r="D42" s="178"/>
      <c r="E42" s="176"/>
      <c r="F42" s="176"/>
      <c r="G42" s="176"/>
      <c r="H42" s="176"/>
      <c r="I42" s="179"/>
      <c r="J42" s="179"/>
      <c r="K42" s="179"/>
      <c r="L42" s="179"/>
      <c r="M42" s="179"/>
      <c r="N42" s="171"/>
      <c r="O42" s="171" t="s">
        <v>293</v>
      </c>
      <c r="P42" s="177" t="s">
        <v>294</v>
      </c>
      <c r="Q42" s="178">
        <f t="shared" si="1"/>
        <v>3439.08</v>
      </c>
      <c r="R42" s="175">
        <v>3439.08</v>
      </c>
      <c r="S42" s="175"/>
      <c r="T42" s="175">
        <v>3439.08</v>
      </c>
      <c r="U42" s="176"/>
      <c r="V42" s="179"/>
      <c r="W42" s="179"/>
      <c r="X42" s="179"/>
      <c r="Y42" s="179"/>
      <c r="Z42" s="179"/>
    </row>
    <row r="43" spans="1:26" s="159" customFormat="1" ht="13" customHeight="1">
      <c r="A43" s="170" t="s">
        <v>295</v>
      </c>
      <c r="B43" s="170" t="s">
        <v>210</v>
      </c>
      <c r="C43" s="172" t="s">
        <v>296</v>
      </c>
      <c r="D43" s="178"/>
      <c r="E43" s="176"/>
      <c r="F43" s="176"/>
      <c r="G43" s="176"/>
      <c r="H43" s="176"/>
      <c r="I43" s="179"/>
      <c r="J43" s="179"/>
      <c r="K43" s="179"/>
      <c r="L43" s="179"/>
      <c r="M43" s="179"/>
      <c r="N43" s="171"/>
      <c r="O43" s="171" t="s">
        <v>297</v>
      </c>
      <c r="P43" s="177" t="s">
        <v>245</v>
      </c>
      <c r="Q43" s="178" t="str">
        <f t="shared" si="1"/>
        <v/>
      </c>
      <c r="R43" s="175" t="s">
        <v>251</v>
      </c>
      <c r="S43" s="175"/>
      <c r="T43" s="175"/>
      <c r="U43" s="176"/>
      <c r="V43" s="179"/>
      <c r="W43" s="179"/>
      <c r="X43" s="179"/>
      <c r="Y43" s="179"/>
      <c r="Z43" s="179"/>
    </row>
    <row r="44" spans="1:26" s="159" customFormat="1" ht="13" customHeight="1">
      <c r="A44" s="171"/>
      <c r="B44" s="171" t="s">
        <v>214</v>
      </c>
      <c r="C44" s="177" t="s">
        <v>298</v>
      </c>
      <c r="D44" s="178"/>
      <c r="E44" s="176"/>
      <c r="F44" s="176"/>
      <c r="G44" s="176"/>
      <c r="H44" s="176"/>
      <c r="I44" s="179"/>
      <c r="J44" s="179"/>
      <c r="K44" s="179"/>
      <c r="L44" s="179"/>
      <c r="M44" s="179"/>
      <c r="N44" s="171"/>
      <c r="O44" s="171" t="s">
        <v>299</v>
      </c>
      <c r="P44" s="177" t="s">
        <v>300</v>
      </c>
      <c r="Q44" s="178">
        <f t="shared" si="1"/>
        <v>73.223057999999995</v>
      </c>
      <c r="R44" s="175">
        <v>73.223057999999995</v>
      </c>
      <c r="S44" s="175">
        <v>73.223057999999995</v>
      </c>
      <c r="T44" s="175"/>
      <c r="U44" s="176"/>
      <c r="V44" s="179"/>
      <c r="W44" s="179"/>
      <c r="X44" s="179"/>
      <c r="Y44" s="179"/>
      <c r="Z44" s="179"/>
    </row>
    <row r="45" spans="1:26" s="159" customFormat="1" ht="13" customHeight="1">
      <c r="A45" s="171"/>
      <c r="B45" s="171" t="s">
        <v>217</v>
      </c>
      <c r="C45" s="177" t="s">
        <v>301</v>
      </c>
      <c r="D45" s="178"/>
      <c r="E45" s="176"/>
      <c r="F45" s="176"/>
      <c r="G45" s="176"/>
      <c r="H45" s="176"/>
      <c r="I45" s="179"/>
      <c r="J45" s="179"/>
      <c r="K45" s="179"/>
      <c r="L45" s="179"/>
      <c r="M45" s="179"/>
      <c r="N45" s="171"/>
      <c r="O45" s="171" t="s">
        <v>302</v>
      </c>
      <c r="P45" s="177" t="s">
        <v>303</v>
      </c>
      <c r="Q45" s="178">
        <f t="shared" si="1"/>
        <v>123.57802100000001</v>
      </c>
      <c r="R45" s="175">
        <v>123.57802100000001</v>
      </c>
      <c r="S45" s="175">
        <v>82.538021000000001</v>
      </c>
      <c r="T45" s="175">
        <v>41.04</v>
      </c>
      <c r="U45" s="176"/>
      <c r="V45" s="179"/>
      <c r="W45" s="179"/>
      <c r="X45" s="179"/>
      <c r="Y45" s="179"/>
      <c r="Z45" s="179"/>
    </row>
    <row r="46" spans="1:26" s="159" customFormat="1" ht="13" customHeight="1">
      <c r="A46" s="170" t="s">
        <v>304</v>
      </c>
      <c r="B46" s="170" t="s">
        <v>210</v>
      </c>
      <c r="C46" s="172" t="s">
        <v>305</v>
      </c>
      <c r="D46" s="178"/>
      <c r="E46" s="176"/>
      <c r="F46" s="176"/>
      <c r="G46" s="176"/>
      <c r="H46" s="176"/>
      <c r="I46" s="179"/>
      <c r="J46" s="179"/>
      <c r="K46" s="179"/>
      <c r="L46" s="179"/>
      <c r="M46" s="179"/>
      <c r="N46" s="171"/>
      <c r="O46" s="171" t="s">
        <v>306</v>
      </c>
      <c r="P46" s="177" t="s">
        <v>254</v>
      </c>
      <c r="Q46" s="178">
        <f t="shared" si="1"/>
        <v>210.69</v>
      </c>
      <c r="R46" s="175">
        <v>210.69</v>
      </c>
      <c r="S46" s="175"/>
      <c r="T46" s="175">
        <v>210.69</v>
      </c>
      <c r="U46" s="176"/>
      <c r="V46" s="179"/>
      <c r="W46" s="179"/>
      <c r="X46" s="179"/>
      <c r="Y46" s="179"/>
      <c r="Z46" s="179"/>
    </row>
    <row r="47" spans="1:26" s="159" customFormat="1" ht="13" customHeight="1">
      <c r="A47" s="171"/>
      <c r="B47" s="171" t="s">
        <v>214</v>
      </c>
      <c r="C47" s="177" t="s">
        <v>307</v>
      </c>
      <c r="D47" s="178"/>
      <c r="E47" s="176"/>
      <c r="F47" s="176"/>
      <c r="G47" s="176"/>
      <c r="H47" s="176"/>
      <c r="I47" s="179"/>
      <c r="J47" s="179"/>
      <c r="K47" s="179"/>
      <c r="L47" s="179"/>
      <c r="M47" s="179"/>
      <c r="N47" s="171"/>
      <c r="O47" s="171" t="s">
        <v>308</v>
      </c>
      <c r="P47" s="177" t="s">
        <v>309</v>
      </c>
      <c r="Q47" s="178">
        <f t="shared" si="1"/>
        <v>266.57400000000001</v>
      </c>
      <c r="R47" s="175">
        <v>266.57400000000001</v>
      </c>
      <c r="S47" s="175">
        <v>266.57400000000001</v>
      </c>
      <c r="T47" s="175"/>
      <c r="U47" s="176"/>
      <c r="V47" s="179"/>
      <c r="W47" s="179"/>
      <c r="X47" s="179"/>
      <c r="Y47" s="179"/>
      <c r="Z47" s="179"/>
    </row>
    <row r="48" spans="1:26" s="159" customFormat="1" ht="13" customHeight="1">
      <c r="A48" s="171"/>
      <c r="B48" s="171" t="s">
        <v>217</v>
      </c>
      <c r="C48" s="177" t="s">
        <v>310</v>
      </c>
      <c r="D48" s="178"/>
      <c r="E48" s="176"/>
      <c r="F48" s="176"/>
      <c r="G48" s="176"/>
      <c r="H48" s="176"/>
      <c r="I48" s="179"/>
      <c r="J48" s="179"/>
      <c r="K48" s="179"/>
      <c r="L48" s="179"/>
      <c r="M48" s="179"/>
      <c r="N48" s="171"/>
      <c r="O48" s="171" t="s">
        <v>311</v>
      </c>
      <c r="P48" s="177" t="s">
        <v>312</v>
      </c>
      <c r="Q48" s="178" t="str">
        <f t="shared" si="1"/>
        <v/>
      </c>
      <c r="R48" s="175" t="s">
        <v>251</v>
      </c>
      <c r="S48" s="175"/>
      <c r="T48" s="175"/>
      <c r="U48" s="176"/>
      <c r="V48" s="179"/>
      <c r="W48" s="179"/>
      <c r="X48" s="179"/>
      <c r="Y48" s="179"/>
      <c r="Z48" s="179"/>
    </row>
    <row r="49" spans="1:26" s="159" customFormat="1" ht="13" customHeight="1">
      <c r="A49" s="171"/>
      <c r="B49" s="171" t="s">
        <v>223</v>
      </c>
      <c r="C49" s="177" t="s">
        <v>313</v>
      </c>
      <c r="D49" s="178"/>
      <c r="E49" s="176"/>
      <c r="F49" s="176"/>
      <c r="G49" s="176"/>
      <c r="H49" s="176"/>
      <c r="I49" s="179"/>
      <c r="J49" s="179"/>
      <c r="K49" s="179"/>
      <c r="L49" s="179"/>
      <c r="M49" s="179"/>
      <c r="N49" s="171"/>
      <c r="O49" s="171" t="s">
        <v>223</v>
      </c>
      <c r="P49" s="177" t="s">
        <v>258</v>
      </c>
      <c r="Q49" s="178">
        <f t="shared" si="1"/>
        <v>20</v>
      </c>
      <c r="R49" s="175">
        <v>20</v>
      </c>
      <c r="S49" s="175"/>
      <c r="T49" s="175">
        <v>20</v>
      </c>
      <c r="U49" s="176"/>
      <c r="V49" s="179"/>
      <c r="W49" s="179"/>
      <c r="X49" s="179"/>
      <c r="Y49" s="179"/>
      <c r="Z49" s="179"/>
    </row>
    <row r="50" spans="1:26" s="159" customFormat="1" ht="13" customHeight="1">
      <c r="A50" s="170" t="s">
        <v>314</v>
      </c>
      <c r="B50" s="171" t="s">
        <v>210</v>
      </c>
      <c r="C50" s="172" t="s">
        <v>315</v>
      </c>
      <c r="D50" s="178"/>
      <c r="E50" s="176"/>
      <c r="F50" s="176"/>
      <c r="G50" s="176"/>
      <c r="H50" s="176"/>
      <c r="I50" s="179"/>
      <c r="J50" s="179"/>
      <c r="K50" s="179"/>
      <c r="L50" s="179"/>
      <c r="M50" s="179"/>
      <c r="N50" s="170" t="s">
        <v>316</v>
      </c>
      <c r="O50" s="170" t="s">
        <v>210</v>
      </c>
      <c r="P50" s="172" t="s">
        <v>317</v>
      </c>
      <c r="Q50" s="173">
        <f t="shared" si="1"/>
        <v>2032.688586</v>
      </c>
      <c r="R50" s="174">
        <v>2032.688586</v>
      </c>
      <c r="S50" s="174">
        <v>217.72858600000001</v>
      </c>
      <c r="T50" s="174">
        <v>1814.96</v>
      </c>
      <c r="U50" s="176"/>
      <c r="V50" s="179"/>
      <c r="W50" s="179"/>
      <c r="X50" s="179"/>
      <c r="Y50" s="179"/>
      <c r="Z50" s="179"/>
    </row>
    <row r="51" spans="1:26" s="159" customFormat="1" ht="13" customHeight="1">
      <c r="A51" s="171"/>
      <c r="B51" s="171" t="s">
        <v>214</v>
      </c>
      <c r="C51" s="177" t="s">
        <v>318</v>
      </c>
      <c r="D51" s="178"/>
      <c r="E51" s="176"/>
      <c r="F51" s="176"/>
      <c r="G51" s="176"/>
      <c r="H51" s="176"/>
      <c r="I51" s="179"/>
      <c r="J51" s="179"/>
      <c r="K51" s="179"/>
      <c r="L51" s="179"/>
      <c r="M51" s="179"/>
      <c r="N51" s="171"/>
      <c r="O51" s="171" t="s">
        <v>214</v>
      </c>
      <c r="P51" s="177" t="s">
        <v>319</v>
      </c>
      <c r="Q51" s="178" t="str">
        <f t="shared" si="1"/>
        <v/>
      </c>
      <c r="R51" s="175" t="s">
        <v>251</v>
      </c>
      <c r="S51" s="175"/>
      <c r="T51" s="175"/>
      <c r="U51" s="176"/>
      <c r="V51" s="179"/>
      <c r="W51" s="179"/>
      <c r="X51" s="179"/>
      <c r="Y51" s="179"/>
      <c r="Z51" s="179"/>
    </row>
    <row r="52" spans="1:26" s="159" customFormat="1" ht="13" customHeight="1">
      <c r="A52" s="171"/>
      <c r="B52" s="171" t="s">
        <v>217</v>
      </c>
      <c r="C52" s="177" t="s">
        <v>320</v>
      </c>
      <c r="D52" s="178"/>
      <c r="E52" s="176"/>
      <c r="F52" s="176"/>
      <c r="G52" s="176"/>
      <c r="H52" s="176"/>
      <c r="I52" s="179"/>
      <c r="J52" s="179"/>
      <c r="K52" s="179"/>
      <c r="L52" s="179"/>
      <c r="M52" s="179"/>
      <c r="N52" s="171"/>
      <c r="O52" s="171" t="s">
        <v>217</v>
      </c>
      <c r="P52" s="177" t="s">
        <v>321</v>
      </c>
      <c r="Q52" s="178">
        <f t="shared" si="1"/>
        <v>180.28505999999999</v>
      </c>
      <c r="R52" s="175">
        <v>180.28505999999999</v>
      </c>
      <c r="S52" s="175">
        <v>180.28505999999999</v>
      </c>
      <c r="T52" s="175"/>
      <c r="U52" s="176"/>
      <c r="V52" s="179"/>
      <c r="W52" s="179"/>
      <c r="X52" s="179"/>
      <c r="Y52" s="179"/>
      <c r="Z52" s="179"/>
    </row>
    <row r="53" spans="1:26" s="159" customFormat="1" ht="13" customHeight="1">
      <c r="A53" s="170" t="s">
        <v>322</v>
      </c>
      <c r="B53" s="170" t="s">
        <v>210</v>
      </c>
      <c r="C53" s="172" t="s">
        <v>317</v>
      </c>
      <c r="D53" s="173">
        <f t="shared" si="0"/>
        <v>2032.688586</v>
      </c>
      <c r="E53" s="174">
        <v>2032.688586</v>
      </c>
      <c r="F53" s="174">
        <v>217.72858600000001</v>
      </c>
      <c r="G53" s="174">
        <v>1814.96</v>
      </c>
      <c r="H53" s="176"/>
      <c r="I53" s="179"/>
      <c r="J53" s="179"/>
      <c r="K53" s="179"/>
      <c r="L53" s="179"/>
      <c r="M53" s="179"/>
      <c r="N53" s="171"/>
      <c r="O53" s="171" t="s">
        <v>220</v>
      </c>
      <c r="P53" s="177" t="s">
        <v>323</v>
      </c>
      <c r="Q53" s="178" t="str">
        <f t="shared" si="1"/>
        <v/>
      </c>
      <c r="R53" s="175" t="s">
        <v>251</v>
      </c>
      <c r="S53" s="175"/>
      <c r="T53" s="175"/>
      <c r="U53" s="176"/>
      <c r="V53" s="179"/>
      <c r="W53" s="179"/>
      <c r="X53" s="179"/>
      <c r="Y53" s="179"/>
      <c r="Z53" s="179"/>
    </row>
    <row r="54" spans="1:26" s="160" customFormat="1" ht="13" customHeight="1">
      <c r="A54" s="171"/>
      <c r="B54" s="171" t="s">
        <v>214</v>
      </c>
      <c r="C54" s="177" t="s">
        <v>324</v>
      </c>
      <c r="D54" s="178">
        <f t="shared" si="0"/>
        <v>1852.4035260000001</v>
      </c>
      <c r="E54" s="175">
        <v>1852.4035260000001</v>
      </c>
      <c r="F54" s="175">
        <v>37.443525999999999</v>
      </c>
      <c r="G54" s="175">
        <v>1814.96</v>
      </c>
      <c r="H54" s="176"/>
      <c r="I54" s="179"/>
      <c r="J54" s="179"/>
      <c r="K54" s="179"/>
      <c r="L54" s="179"/>
      <c r="M54" s="179"/>
      <c r="N54" s="171"/>
      <c r="O54" s="171" t="s">
        <v>240</v>
      </c>
      <c r="P54" s="177" t="s">
        <v>325</v>
      </c>
      <c r="Q54" s="178" t="str">
        <f t="shared" si="1"/>
        <v/>
      </c>
      <c r="R54" s="175" t="s">
        <v>251</v>
      </c>
      <c r="S54" s="175"/>
      <c r="T54" s="175"/>
      <c r="U54" s="176"/>
      <c r="V54" s="179"/>
      <c r="W54" s="179"/>
      <c r="X54" s="179"/>
      <c r="Y54" s="179"/>
      <c r="Z54" s="179"/>
    </row>
    <row r="55" spans="1:26" s="159" customFormat="1" ht="13" customHeight="1">
      <c r="A55" s="171"/>
      <c r="B55" s="171" t="s">
        <v>217</v>
      </c>
      <c r="C55" s="177" t="s">
        <v>326</v>
      </c>
      <c r="D55" s="178" t="str">
        <f t="shared" si="0"/>
        <v/>
      </c>
      <c r="E55" s="175" t="s">
        <v>251</v>
      </c>
      <c r="F55" s="175"/>
      <c r="G55" s="175"/>
      <c r="H55" s="176"/>
      <c r="I55" s="179"/>
      <c r="J55" s="179"/>
      <c r="K55" s="179"/>
      <c r="L55" s="179"/>
      <c r="M55" s="179"/>
      <c r="N55" s="171"/>
      <c r="O55" s="171" t="s">
        <v>244</v>
      </c>
      <c r="P55" s="177" t="s">
        <v>327</v>
      </c>
      <c r="Q55" s="178">
        <f t="shared" si="1"/>
        <v>1822.3931480000001</v>
      </c>
      <c r="R55" s="175">
        <v>1822.3931480000001</v>
      </c>
      <c r="S55" s="175">
        <v>7.4331480000000001</v>
      </c>
      <c r="T55" s="175">
        <v>1814.96</v>
      </c>
      <c r="U55" s="176"/>
      <c r="V55" s="179"/>
      <c r="W55" s="179"/>
      <c r="X55" s="179"/>
      <c r="Y55" s="179"/>
      <c r="Z55" s="179"/>
    </row>
    <row r="56" spans="1:26" s="159" customFormat="1" ht="13" customHeight="1">
      <c r="A56" s="171"/>
      <c r="B56" s="171" t="s">
        <v>220</v>
      </c>
      <c r="C56" s="177" t="s">
        <v>328</v>
      </c>
      <c r="D56" s="178" t="str">
        <f t="shared" si="0"/>
        <v/>
      </c>
      <c r="E56" s="175" t="s">
        <v>251</v>
      </c>
      <c r="F56" s="175"/>
      <c r="G56" s="175"/>
      <c r="H56" s="176"/>
      <c r="I56" s="179"/>
      <c r="J56" s="179"/>
      <c r="K56" s="179"/>
      <c r="L56" s="179"/>
      <c r="M56" s="179"/>
      <c r="N56" s="171"/>
      <c r="O56" s="171" t="s">
        <v>225</v>
      </c>
      <c r="P56" s="177" t="s">
        <v>329</v>
      </c>
      <c r="Q56" s="178" t="str">
        <f t="shared" si="1"/>
        <v/>
      </c>
      <c r="R56" s="175" t="s">
        <v>251</v>
      </c>
      <c r="S56" s="175"/>
      <c r="T56" s="175"/>
      <c r="U56" s="176"/>
      <c r="V56" s="179"/>
      <c r="W56" s="179"/>
      <c r="X56" s="179"/>
      <c r="Y56" s="179"/>
      <c r="Z56" s="179"/>
    </row>
    <row r="57" spans="1:26" s="159" customFormat="1" ht="13" customHeight="1">
      <c r="A57" s="171"/>
      <c r="B57" s="171" t="s">
        <v>244</v>
      </c>
      <c r="C57" s="177" t="s">
        <v>330</v>
      </c>
      <c r="D57" s="178">
        <f t="shared" si="0"/>
        <v>180.28505999999999</v>
      </c>
      <c r="E57" s="175">
        <v>180.28505999999999</v>
      </c>
      <c r="F57" s="175">
        <v>180.28505999999999</v>
      </c>
      <c r="G57" s="175"/>
      <c r="H57" s="176"/>
      <c r="I57" s="179"/>
      <c r="J57" s="179"/>
      <c r="K57" s="179"/>
      <c r="L57" s="179"/>
      <c r="M57" s="179"/>
      <c r="N57" s="171"/>
      <c r="O57" s="171" t="s">
        <v>229</v>
      </c>
      <c r="P57" s="177" t="s">
        <v>331</v>
      </c>
      <c r="Q57" s="178">
        <f t="shared" si="1"/>
        <v>30.010377999999999</v>
      </c>
      <c r="R57" s="175">
        <v>30.010377999999999</v>
      </c>
      <c r="S57" s="175">
        <v>30.010377999999999</v>
      </c>
      <c r="T57" s="175"/>
      <c r="U57" s="176"/>
      <c r="V57" s="179"/>
      <c r="W57" s="179"/>
      <c r="X57" s="179"/>
      <c r="Y57" s="179"/>
      <c r="Z57" s="179"/>
    </row>
    <row r="58" spans="1:26" s="159" customFormat="1" ht="13" customHeight="1">
      <c r="A58" s="171"/>
      <c r="B58" s="171" t="s">
        <v>223</v>
      </c>
      <c r="C58" s="177" t="s">
        <v>332</v>
      </c>
      <c r="D58" s="178" t="str">
        <f t="shared" si="0"/>
        <v/>
      </c>
      <c r="E58" s="175" t="s">
        <v>251</v>
      </c>
      <c r="F58" s="175"/>
      <c r="G58" s="175"/>
      <c r="H58" s="176"/>
      <c r="I58" s="179"/>
      <c r="J58" s="179"/>
      <c r="K58" s="179"/>
      <c r="L58" s="179"/>
      <c r="M58" s="179"/>
      <c r="N58" s="171"/>
      <c r="O58" s="171" t="s">
        <v>232</v>
      </c>
      <c r="P58" s="177" t="s">
        <v>326</v>
      </c>
      <c r="Q58" s="178" t="str">
        <f t="shared" si="1"/>
        <v/>
      </c>
      <c r="R58" s="175" t="s">
        <v>251</v>
      </c>
      <c r="S58" s="175"/>
      <c r="T58" s="175"/>
      <c r="U58" s="176"/>
      <c r="V58" s="179"/>
      <c r="W58" s="179"/>
      <c r="X58" s="179"/>
      <c r="Y58" s="179"/>
      <c r="Z58" s="179"/>
    </row>
    <row r="59" spans="1:26" s="159" customFormat="1" ht="13" customHeight="1">
      <c r="A59" s="170" t="s">
        <v>333</v>
      </c>
      <c r="B59" s="170" t="s">
        <v>210</v>
      </c>
      <c r="C59" s="172" t="s">
        <v>334</v>
      </c>
      <c r="D59" s="178"/>
      <c r="E59" s="176"/>
      <c r="F59" s="176"/>
      <c r="G59" s="176"/>
      <c r="H59" s="176"/>
      <c r="I59" s="179"/>
      <c r="J59" s="179"/>
      <c r="K59" s="179"/>
      <c r="L59" s="179"/>
      <c r="M59" s="179"/>
      <c r="N59" s="171"/>
      <c r="O59" s="171" t="s">
        <v>235</v>
      </c>
      <c r="P59" s="177" t="s">
        <v>335</v>
      </c>
      <c r="Q59" s="178" t="str">
        <f t="shared" si="1"/>
        <v/>
      </c>
      <c r="R59" s="175" t="s">
        <v>251</v>
      </c>
      <c r="S59" s="175"/>
      <c r="T59" s="175"/>
      <c r="U59" s="176"/>
      <c r="V59" s="179"/>
      <c r="W59" s="179"/>
      <c r="X59" s="179"/>
      <c r="Y59" s="179"/>
      <c r="Z59" s="179"/>
    </row>
    <row r="60" spans="1:26" s="159" customFormat="1" ht="13" customHeight="1">
      <c r="A60" s="171"/>
      <c r="B60" s="171" t="s">
        <v>217</v>
      </c>
      <c r="C60" s="177" t="s">
        <v>336</v>
      </c>
      <c r="D60" s="178"/>
      <c r="E60" s="176"/>
      <c r="F60" s="176"/>
      <c r="G60" s="176"/>
      <c r="H60" s="176"/>
      <c r="I60" s="179"/>
      <c r="J60" s="179"/>
      <c r="K60" s="179"/>
      <c r="L60" s="179"/>
      <c r="M60" s="179"/>
      <c r="N60" s="171"/>
      <c r="O60" s="171" t="s">
        <v>238</v>
      </c>
      <c r="P60" s="177" t="s">
        <v>328</v>
      </c>
      <c r="Q60" s="178" t="str">
        <f t="shared" si="1"/>
        <v/>
      </c>
      <c r="R60" s="175" t="s">
        <v>251</v>
      </c>
      <c r="S60" s="175"/>
      <c r="T60" s="175"/>
      <c r="U60" s="176"/>
      <c r="V60" s="179"/>
      <c r="W60" s="179"/>
      <c r="X60" s="179"/>
      <c r="Y60" s="179"/>
      <c r="Z60" s="179"/>
    </row>
    <row r="61" spans="1:26" s="159" customFormat="1" ht="13" customHeight="1">
      <c r="A61" s="171"/>
      <c r="B61" s="171" t="s">
        <v>220</v>
      </c>
      <c r="C61" s="177" t="s">
        <v>337</v>
      </c>
      <c r="D61" s="178"/>
      <c r="E61" s="176"/>
      <c r="F61" s="176"/>
      <c r="G61" s="176"/>
      <c r="H61" s="176"/>
      <c r="I61" s="179"/>
      <c r="J61" s="179"/>
      <c r="K61" s="179"/>
      <c r="L61" s="179"/>
      <c r="M61" s="179"/>
      <c r="N61" s="171"/>
      <c r="O61" s="171" t="s">
        <v>223</v>
      </c>
      <c r="P61" s="177" t="s">
        <v>338</v>
      </c>
      <c r="Q61" s="178" t="str">
        <f t="shared" si="1"/>
        <v/>
      </c>
      <c r="R61" s="175" t="s">
        <v>251</v>
      </c>
      <c r="S61" s="175"/>
      <c r="T61" s="175"/>
      <c r="U61" s="176"/>
      <c r="V61" s="179"/>
      <c r="W61" s="179"/>
      <c r="X61" s="179"/>
      <c r="Y61" s="179"/>
      <c r="Z61" s="179"/>
    </row>
    <row r="62" spans="1:26" s="159" customFormat="1" ht="13" customHeight="1">
      <c r="A62" s="170" t="s">
        <v>339</v>
      </c>
      <c r="B62" s="170" t="s">
        <v>210</v>
      </c>
      <c r="C62" s="172" t="s">
        <v>340</v>
      </c>
      <c r="D62" s="178"/>
      <c r="E62" s="176"/>
      <c r="F62" s="176"/>
      <c r="G62" s="176"/>
      <c r="H62" s="176"/>
      <c r="I62" s="179"/>
      <c r="J62" s="179"/>
      <c r="K62" s="179"/>
      <c r="L62" s="179"/>
      <c r="M62" s="179"/>
      <c r="N62" s="170" t="s">
        <v>341</v>
      </c>
      <c r="O62" s="170" t="s">
        <v>210</v>
      </c>
      <c r="P62" s="172" t="s">
        <v>340</v>
      </c>
      <c r="Q62" s="178" t="str">
        <f t="shared" si="1"/>
        <v/>
      </c>
      <c r="R62" s="175" t="s">
        <v>251</v>
      </c>
      <c r="S62" s="175"/>
      <c r="T62" s="175"/>
      <c r="U62" s="176"/>
      <c r="V62" s="179"/>
      <c r="W62" s="179"/>
      <c r="X62" s="179"/>
      <c r="Y62" s="179"/>
      <c r="Z62" s="179"/>
    </row>
    <row r="63" spans="1:26" s="159" customFormat="1" ht="13" customHeight="1">
      <c r="A63" s="171"/>
      <c r="B63" s="171" t="s">
        <v>214</v>
      </c>
      <c r="C63" s="177" t="s">
        <v>342</v>
      </c>
      <c r="D63" s="178"/>
      <c r="E63" s="176"/>
      <c r="F63" s="176"/>
      <c r="G63" s="176"/>
      <c r="H63" s="176"/>
      <c r="I63" s="179"/>
      <c r="J63" s="179"/>
      <c r="K63" s="179"/>
      <c r="L63" s="179"/>
      <c r="M63" s="179"/>
      <c r="N63" s="171"/>
      <c r="O63" s="171" t="s">
        <v>214</v>
      </c>
      <c r="P63" s="177" t="s">
        <v>342</v>
      </c>
      <c r="Q63" s="178"/>
      <c r="R63" s="176"/>
      <c r="S63" s="176"/>
      <c r="T63" s="176"/>
      <c r="U63" s="176"/>
      <c r="V63" s="179"/>
      <c r="W63" s="179"/>
      <c r="X63" s="179"/>
      <c r="Y63" s="179"/>
      <c r="Z63" s="179"/>
    </row>
    <row r="64" spans="1:26" s="159" customFormat="1" ht="13" customHeight="1">
      <c r="A64" s="171"/>
      <c r="B64" s="171" t="s">
        <v>217</v>
      </c>
      <c r="C64" s="177" t="s">
        <v>343</v>
      </c>
      <c r="D64" s="178"/>
      <c r="E64" s="176"/>
      <c r="F64" s="176"/>
      <c r="G64" s="176"/>
      <c r="H64" s="176"/>
      <c r="I64" s="179"/>
      <c r="J64" s="179"/>
      <c r="K64" s="179"/>
      <c r="L64" s="179"/>
      <c r="M64" s="179"/>
      <c r="N64" s="171"/>
      <c r="O64" s="171" t="s">
        <v>217</v>
      </c>
      <c r="P64" s="177" t="s">
        <v>343</v>
      </c>
      <c r="Q64" s="178"/>
      <c r="R64" s="176"/>
      <c r="S64" s="176"/>
      <c r="T64" s="176"/>
      <c r="U64" s="176"/>
      <c r="V64" s="179"/>
      <c r="W64" s="179"/>
      <c r="X64" s="179"/>
      <c r="Y64" s="179"/>
      <c r="Z64" s="179"/>
    </row>
    <row r="65" spans="1:26" s="159" customFormat="1" ht="13" customHeight="1">
      <c r="A65" s="171"/>
      <c r="B65" s="171" t="s">
        <v>220</v>
      </c>
      <c r="C65" s="177" t="s">
        <v>344</v>
      </c>
      <c r="D65" s="178"/>
      <c r="E65" s="176"/>
      <c r="F65" s="176"/>
      <c r="G65" s="176"/>
      <c r="H65" s="176"/>
      <c r="I65" s="179"/>
      <c r="J65" s="179"/>
      <c r="K65" s="179"/>
      <c r="L65" s="179"/>
      <c r="M65" s="179"/>
      <c r="N65" s="171"/>
      <c r="O65" s="171" t="s">
        <v>220</v>
      </c>
      <c r="P65" s="177" t="s">
        <v>344</v>
      </c>
      <c r="Q65" s="178"/>
      <c r="R65" s="176"/>
      <c r="S65" s="176"/>
      <c r="T65" s="176"/>
      <c r="U65" s="176"/>
      <c r="V65" s="179"/>
      <c r="W65" s="179"/>
      <c r="X65" s="179"/>
      <c r="Y65" s="179"/>
      <c r="Z65" s="179"/>
    </row>
    <row r="66" spans="1:26" s="159" customFormat="1" ht="13" customHeight="1">
      <c r="A66" s="171"/>
      <c r="B66" s="171" t="s">
        <v>240</v>
      </c>
      <c r="C66" s="177" t="s">
        <v>345</v>
      </c>
      <c r="D66" s="178"/>
      <c r="E66" s="176"/>
      <c r="F66" s="176"/>
      <c r="G66" s="176"/>
      <c r="H66" s="176"/>
      <c r="I66" s="179"/>
      <c r="J66" s="179"/>
      <c r="K66" s="179"/>
      <c r="L66" s="179"/>
      <c r="M66" s="179"/>
      <c r="N66" s="171"/>
      <c r="O66" s="171" t="s">
        <v>240</v>
      </c>
      <c r="P66" s="177" t="s">
        <v>345</v>
      </c>
      <c r="Q66" s="178"/>
      <c r="R66" s="176"/>
      <c r="S66" s="176"/>
      <c r="T66" s="176"/>
      <c r="U66" s="176"/>
      <c r="V66" s="179"/>
      <c r="W66" s="179"/>
      <c r="X66" s="179"/>
      <c r="Y66" s="179"/>
      <c r="Z66" s="179"/>
    </row>
    <row r="67" spans="1:26" s="159" customFormat="1" ht="13" customHeight="1">
      <c r="A67" s="170" t="s">
        <v>346</v>
      </c>
      <c r="B67" s="170" t="s">
        <v>210</v>
      </c>
      <c r="C67" s="172" t="s">
        <v>347</v>
      </c>
      <c r="D67" s="178"/>
      <c r="E67" s="176"/>
      <c r="F67" s="176"/>
      <c r="G67" s="176"/>
      <c r="H67" s="176"/>
      <c r="I67" s="179"/>
      <c r="J67" s="179"/>
      <c r="K67" s="179"/>
      <c r="L67" s="179"/>
      <c r="M67" s="179"/>
      <c r="N67" s="170" t="s">
        <v>348</v>
      </c>
      <c r="O67" s="170" t="s">
        <v>210</v>
      </c>
      <c r="P67" s="172" t="s">
        <v>349</v>
      </c>
      <c r="Q67" s="173">
        <f t="shared" si="1"/>
        <v>1160</v>
      </c>
      <c r="R67" s="174">
        <v>1160</v>
      </c>
      <c r="S67" s="174"/>
      <c r="T67" s="174">
        <v>1160</v>
      </c>
      <c r="U67" s="176"/>
      <c r="V67" s="179"/>
      <c r="W67" s="179"/>
      <c r="X67" s="179"/>
      <c r="Y67" s="179"/>
      <c r="Z67" s="179"/>
    </row>
    <row r="68" spans="1:26" s="159" customFormat="1" ht="13" customHeight="1">
      <c r="A68" s="171"/>
      <c r="B68" s="171" t="s">
        <v>214</v>
      </c>
      <c r="C68" s="177" t="s">
        <v>350</v>
      </c>
      <c r="D68" s="178"/>
      <c r="E68" s="176"/>
      <c r="F68" s="176"/>
      <c r="G68" s="176"/>
      <c r="H68" s="176"/>
      <c r="I68" s="179"/>
      <c r="J68" s="179"/>
      <c r="K68" s="179"/>
      <c r="L68" s="179"/>
      <c r="M68" s="179"/>
      <c r="N68" s="171"/>
      <c r="O68" s="171" t="s">
        <v>214</v>
      </c>
      <c r="P68" s="177" t="s">
        <v>351</v>
      </c>
      <c r="Q68" s="178" t="str">
        <f t="shared" si="1"/>
        <v/>
      </c>
      <c r="R68" s="175" t="s">
        <v>251</v>
      </c>
      <c r="S68" s="175"/>
      <c r="T68" s="175"/>
      <c r="U68" s="176"/>
      <c r="V68" s="179"/>
      <c r="W68" s="179"/>
      <c r="X68" s="179"/>
      <c r="Y68" s="179"/>
      <c r="Z68" s="179"/>
    </row>
    <row r="69" spans="1:26" s="159" customFormat="1" ht="13" customHeight="1">
      <c r="A69" s="171"/>
      <c r="B69" s="171" t="s">
        <v>217</v>
      </c>
      <c r="C69" s="177" t="s">
        <v>352</v>
      </c>
      <c r="D69" s="178"/>
      <c r="E69" s="176"/>
      <c r="F69" s="176"/>
      <c r="G69" s="176"/>
      <c r="H69" s="176"/>
      <c r="I69" s="179"/>
      <c r="J69" s="179"/>
      <c r="K69" s="179"/>
      <c r="L69" s="179"/>
      <c r="M69" s="179"/>
      <c r="N69" s="171"/>
      <c r="O69" s="171" t="s">
        <v>217</v>
      </c>
      <c r="P69" s="177" t="s">
        <v>353</v>
      </c>
      <c r="Q69" s="178" t="str">
        <f t="shared" si="1"/>
        <v/>
      </c>
      <c r="R69" s="175" t="s">
        <v>251</v>
      </c>
      <c r="S69" s="175"/>
      <c r="T69" s="175"/>
      <c r="U69" s="176"/>
      <c r="V69" s="179"/>
      <c r="W69" s="179"/>
      <c r="X69" s="179"/>
      <c r="Y69" s="179"/>
      <c r="Z69" s="179"/>
    </row>
    <row r="70" spans="1:26" s="159" customFormat="1" ht="13" customHeight="1">
      <c r="A70" s="170" t="s">
        <v>354</v>
      </c>
      <c r="B70" s="170" t="s">
        <v>210</v>
      </c>
      <c r="C70" s="172" t="s">
        <v>355</v>
      </c>
      <c r="D70" s="173">
        <f t="shared" si="0"/>
        <v>204</v>
      </c>
      <c r="E70" s="174">
        <v>204</v>
      </c>
      <c r="F70" s="174"/>
      <c r="G70" s="174">
        <v>204</v>
      </c>
      <c r="H70" s="176"/>
      <c r="I70" s="179"/>
      <c r="J70" s="179"/>
      <c r="K70" s="179"/>
      <c r="L70" s="179"/>
      <c r="M70" s="179"/>
      <c r="N70" s="171"/>
      <c r="O70" s="171" t="s">
        <v>220</v>
      </c>
      <c r="P70" s="177" t="s">
        <v>356</v>
      </c>
      <c r="Q70" s="178">
        <f t="shared" si="1"/>
        <v>1000</v>
      </c>
      <c r="R70" s="175">
        <v>1000</v>
      </c>
      <c r="S70" s="175"/>
      <c r="T70" s="175">
        <v>1000</v>
      </c>
      <c r="U70" s="176"/>
      <c r="V70" s="179"/>
      <c r="W70" s="179"/>
      <c r="X70" s="179"/>
      <c r="Y70" s="179"/>
      <c r="Z70" s="179"/>
    </row>
    <row r="71" spans="1:26" s="159" customFormat="1" ht="13" customHeight="1">
      <c r="A71" s="171"/>
      <c r="B71" s="171" t="s">
        <v>214</v>
      </c>
      <c r="C71" s="177" t="s">
        <v>357</v>
      </c>
      <c r="D71" s="178">
        <f t="shared" si="0"/>
        <v>204</v>
      </c>
      <c r="E71" s="175">
        <v>204</v>
      </c>
      <c r="F71" s="175"/>
      <c r="G71" s="175">
        <v>204</v>
      </c>
      <c r="H71" s="176"/>
      <c r="I71" s="179"/>
      <c r="J71" s="179"/>
      <c r="K71" s="179"/>
      <c r="L71" s="179"/>
      <c r="M71" s="179"/>
      <c r="N71" s="171"/>
      <c r="O71" s="171" t="s">
        <v>244</v>
      </c>
      <c r="P71" s="177" t="s">
        <v>265</v>
      </c>
      <c r="Q71" s="178" t="str">
        <f t="shared" si="1"/>
        <v/>
      </c>
      <c r="R71" s="175" t="s">
        <v>251</v>
      </c>
      <c r="S71" s="175"/>
      <c r="T71" s="175"/>
      <c r="U71" s="176"/>
      <c r="V71" s="179"/>
      <c r="W71" s="179"/>
      <c r="X71" s="179"/>
      <c r="Y71" s="179"/>
      <c r="Z71" s="179"/>
    </row>
    <row r="72" spans="1:26" s="159" customFormat="1" ht="13" customHeight="1">
      <c r="A72" s="171"/>
      <c r="B72" s="171" t="s">
        <v>217</v>
      </c>
      <c r="C72" s="177" t="s">
        <v>358</v>
      </c>
      <c r="D72" s="178"/>
      <c r="E72" s="176"/>
      <c r="F72" s="176"/>
      <c r="G72" s="176"/>
      <c r="H72" s="176"/>
      <c r="I72" s="179"/>
      <c r="J72" s="179"/>
      <c r="K72" s="179"/>
      <c r="L72" s="179"/>
      <c r="M72" s="179"/>
      <c r="N72" s="171"/>
      <c r="O72" s="171" t="s">
        <v>225</v>
      </c>
      <c r="P72" s="177" t="s">
        <v>273</v>
      </c>
      <c r="Q72" s="178" t="str">
        <f t="shared" si="1"/>
        <v/>
      </c>
      <c r="R72" s="175" t="s">
        <v>251</v>
      </c>
      <c r="S72" s="175"/>
      <c r="T72" s="175"/>
      <c r="U72" s="176"/>
      <c r="V72" s="179"/>
      <c r="W72" s="179"/>
      <c r="X72" s="179"/>
      <c r="Y72" s="179"/>
      <c r="Z72" s="179"/>
    </row>
    <row r="73" spans="1:26" s="159" customFormat="1" ht="13" customHeight="1">
      <c r="A73" s="171"/>
      <c r="B73" s="171" t="s">
        <v>220</v>
      </c>
      <c r="C73" s="177" t="s">
        <v>359</v>
      </c>
      <c r="D73" s="178"/>
      <c r="E73" s="176"/>
      <c r="F73" s="176"/>
      <c r="G73" s="176"/>
      <c r="H73" s="176"/>
      <c r="I73" s="179"/>
      <c r="J73" s="179"/>
      <c r="K73" s="179"/>
      <c r="L73" s="179"/>
      <c r="M73" s="179"/>
      <c r="N73" s="171"/>
      <c r="O73" s="171" t="s">
        <v>229</v>
      </c>
      <c r="P73" s="177" t="s">
        <v>360</v>
      </c>
      <c r="Q73" s="178">
        <f t="shared" si="1"/>
        <v>160</v>
      </c>
      <c r="R73" s="175">
        <v>160</v>
      </c>
      <c r="S73" s="175"/>
      <c r="T73" s="175">
        <v>160</v>
      </c>
      <c r="U73" s="176"/>
      <c r="V73" s="179"/>
      <c r="W73" s="179"/>
      <c r="X73" s="179"/>
      <c r="Y73" s="179"/>
      <c r="Z73" s="179"/>
    </row>
    <row r="74" spans="1:26" s="159" customFormat="1" ht="13" customHeight="1">
      <c r="A74" s="171"/>
      <c r="B74" s="171" t="s">
        <v>240</v>
      </c>
      <c r="C74" s="177" t="s">
        <v>361</v>
      </c>
      <c r="D74" s="178"/>
      <c r="E74" s="176"/>
      <c r="F74" s="176"/>
      <c r="G74" s="176"/>
      <c r="H74" s="176"/>
      <c r="I74" s="179"/>
      <c r="J74" s="179"/>
      <c r="K74" s="179"/>
      <c r="L74" s="179"/>
      <c r="M74" s="179"/>
      <c r="N74" s="171"/>
      <c r="O74" s="171" t="s">
        <v>232</v>
      </c>
      <c r="P74" s="177" t="s">
        <v>362</v>
      </c>
      <c r="Q74" s="178"/>
      <c r="R74" s="176"/>
      <c r="S74" s="176"/>
      <c r="T74" s="176"/>
      <c r="U74" s="176"/>
      <c r="V74" s="179"/>
      <c r="W74" s="179"/>
      <c r="X74" s="179"/>
      <c r="Y74" s="179"/>
      <c r="Z74" s="179"/>
    </row>
    <row r="75" spans="1:26" s="159" customFormat="1" ht="13" customHeight="1">
      <c r="A75" s="170" t="s">
        <v>363</v>
      </c>
      <c r="B75" s="170" t="s">
        <v>210</v>
      </c>
      <c r="C75" s="172" t="s">
        <v>364</v>
      </c>
      <c r="D75" s="178"/>
      <c r="E75" s="176"/>
      <c r="F75" s="176"/>
      <c r="G75" s="176"/>
      <c r="H75" s="176"/>
      <c r="I75" s="179"/>
      <c r="J75" s="179"/>
      <c r="K75" s="179"/>
      <c r="L75" s="179"/>
      <c r="M75" s="179"/>
      <c r="N75" s="171"/>
      <c r="O75" s="171" t="s">
        <v>249</v>
      </c>
      <c r="P75" s="177" t="s">
        <v>267</v>
      </c>
      <c r="Q75" s="178"/>
      <c r="R75" s="176"/>
      <c r="S75" s="176"/>
      <c r="T75" s="176"/>
      <c r="U75" s="176"/>
      <c r="V75" s="179"/>
      <c r="W75" s="179"/>
      <c r="X75" s="179"/>
      <c r="Y75" s="179"/>
      <c r="Z75" s="179"/>
    </row>
    <row r="76" spans="1:26" s="159" customFormat="1" ht="13" customHeight="1">
      <c r="A76" s="171"/>
      <c r="B76" s="171" t="s">
        <v>214</v>
      </c>
      <c r="C76" s="177" t="s">
        <v>365</v>
      </c>
      <c r="D76" s="178"/>
      <c r="E76" s="176"/>
      <c r="F76" s="176"/>
      <c r="G76" s="176"/>
      <c r="H76" s="176"/>
      <c r="I76" s="179"/>
      <c r="J76" s="179"/>
      <c r="K76" s="179"/>
      <c r="L76" s="179"/>
      <c r="M76" s="179"/>
      <c r="N76" s="171"/>
      <c r="O76" s="171" t="s">
        <v>366</v>
      </c>
      <c r="P76" s="177" t="s">
        <v>367</v>
      </c>
      <c r="Q76" s="178"/>
      <c r="R76" s="176"/>
      <c r="S76" s="176"/>
      <c r="T76" s="176"/>
      <c r="U76" s="176"/>
      <c r="V76" s="179"/>
      <c r="W76" s="179"/>
      <c r="X76" s="179"/>
      <c r="Y76" s="179"/>
      <c r="Z76" s="179"/>
    </row>
    <row r="77" spans="1:26" s="159" customFormat="1" ht="13" customHeight="1">
      <c r="A77" s="171"/>
      <c r="B77" s="171" t="s">
        <v>217</v>
      </c>
      <c r="C77" s="177" t="s">
        <v>368</v>
      </c>
      <c r="D77" s="178"/>
      <c r="E77" s="176"/>
      <c r="F77" s="176"/>
      <c r="G77" s="176"/>
      <c r="H77" s="176"/>
      <c r="I77" s="179"/>
      <c r="J77" s="179"/>
      <c r="K77" s="179"/>
      <c r="L77" s="179"/>
      <c r="M77" s="179"/>
      <c r="N77" s="171"/>
      <c r="O77" s="171" t="s">
        <v>369</v>
      </c>
      <c r="P77" s="177" t="s">
        <v>370</v>
      </c>
      <c r="Q77" s="178"/>
      <c r="R77" s="176"/>
      <c r="S77" s="176"/>
      <c r="T77" s="176"/>
      <c r="U77" s="176"/>
      <c r="V77" s="179"/>
      <c r="W77" s="179"/>
      <c r="X77" s="179"/>
      <c r="Y77" s="179"/>
      <c r="Z77" s="179"/>
    </row>
    <row r="78" spans="1:26" s="159" customFormat="1" ht="13" customHeight="1">
      <c r="A78" s="170" t="s">
        <v>371</v>
      </c>
      <c r="B78" s="170" t="s">
        <v>210</v>
      </c>
      <c r="C78" s="172" t="s">
        <v>85</v>
      </c>
      <c r="D78" s="178"/>
      <c r="E78" s="176"/>
      <c r="F78" s="176"/>
      <c r="G78" s="176"/>
      <c r="H78" s="176"/>
      <c r="I78" s="179"/>
      <c r="J78" s="179"/>
      <c r="K78" s="179"/>
      <c r="L78" s="179"/>
      <c r="M78" s="179"/>
      <c r="N78" s="171"/>
      <c r="O78" s="171" t="s">
        <v>372</v>
      </c>
      <c r="P78" s="177" t="s">
        <v>373</v>
      </c>
      <c r="Q78" s="178"/>
      <c r="R78" s="176"/>
      <c r="S78" s="176"/>
      <c r="T78" s="176"/>
      <c r="U78" s="176"/>
      <c r="V78" s="179"/>
      <c r="W78" s="179"/>
      <c r="X78" s="179"/>
      <c r="Y78" s="179"/>
      <c r="Z78" s="179"/>
    </row>
    <row r="79" spans="1:26" s="159" customFormat="1" ht="13" customHeight="1">
      <c r="A79" s="171"/>
      <c r="B79" s="171" t="s">
        <v>225</v>
      </c>
      <c r="C79" s="177" t="s">
        <v>374</v>
      </c>
      <c r="D79" s="178"/>
      <c r="E79" s="176"/>
      <c r="F79" s="176"/>
      <c r="G79" s="176"/>
      <c r="H79" s="176"/>
      <c r="I79" s="179"/>
      <c r="J79" s="179"/>
      <c r="K79" s="179"/>
      <c r="L79" s="179"/>
      <c r="M79" s="179"/>
      <c r="N79" s="171"/>
      <c r="O79" s="171" t="s">
        <v>223</v>
      </c>
      <c r="P79" s="177" t="s">
        <v>375</v>
      </c>
      <c r="Q79" s="178"/>
      <c r="R79" s="176"/>
      <c r="S79" s="176"/>
      <c r="T79" s="176"/>
      <c r="U79" s="176"/>
      <c r="V79" s="179"/>
      <c r="W79" s="179"/>
      <c r="X79" s="179"/>
      <c r="Y79" s="179"/>
      <c r="Z79" s="179"/>
    </row>
    <row r="80" spans="1:26" s="159" customFormat="1" ht="13" customHeight="1">
      <c r="A80" s="171"/>
      <c r="B80" s="171" t="s">
        <v>229</v>
      </c>
      <c r="C80" s="177" t="s">
        <v>376</v>
      </c>
      <c r="D80" s="178"/>
      <c r="E80" s="176"/>
      <c r="F80" s="176"/>
      <c r="G80" s="176"/>
      <c r="H80" s="176"/>
      <c r="I80" s="179"/>
      <c r="J80" s="179"/>
      <c r="K80" s="179"/>
      <c r="L80" s="179"/>
      <c r="M80" s="179"/>
      <c r="N80" s="170" t="s">
        <v>377</v>
      </c>
      <c r="O80" s="170" t="s">
        <v>210</v>
      </c>
      <c r="P80" s="172" t="s">
        <v>378</v>
      </c>
      <c r="Q80" s="178"/>
      <c r="R80" s="176"/>
      <c r="S80" s="176"/>
      <c r="T80" s="176"/>
      <c r="U80" s="176"/>
      <c r="V80" s="179"/>
      <c r="W80" s="179"/>
      <c r="X80" s="179"/>
      <c r="Y80" s="179"/>
      <c r="Z80" s="179"/>
    </row>
    <row r="81" spans="1:26" s="159" customFormat="1" ht="13" customHeight="1">
      <c r="A81" s="171"/>
      <c r="B81" s="171" t="s">
        <v>232</v>
      </c>
      <c r="C81" s="177" t="s">
        <v>379</v>
      </c>
      <c r="D81" s="178"/>
      <c r="E81" s="176"/>
      <c r="F81" s="176"/>
      <c r="G81" s="176"/>
      <c r="H81" s="176"/>
      <c r="I81" s="179"/>
      <c r="J81" s="179"/>
      <c r="K81" s="179"/>
      <c r="L81" s="179"/>
      <c r="M81" s="179"/>
      <c r="N81" s="171"/>
      <c r="O81" s="171" t="s">
        <v>214</v>
      </c>
      <c r="P81" s="177" t="s">
        <v>351</v>
      </c>
      <c r="Q81" s="178"/>
      <c r="R81" s="176"/>
      <c r="S81" s="176"/>
      <c r="T81" s="176"/>
      <c r="U81" s="176"/>
      <c r="V81" s="179"/>
      <c r="W81" s="179"/>
      <c r="X81" s="179"/>
      <c r="Y81" s="179"/>
      <c r="Z81" s="179"/>
    </row>
    <row r="82" spans="1:26" s="159" customFormat="1" ht="13" customHeight="1">
      <c r="A82" s="171"/>
      <c r="B82" s="171" t="s">
        <v>223</v>
      </c>
      <c r="C82" s="177" t="s">
        <v>85</v>
      </c>
      <c r="D82" s="178"/>
      <c r="E82" s="176"/>
      <c r="F82" s="176"/>
      <c r="G82" s="176"/>
      <c r="H82" s="176"/>
      <c r="I82" s="179"/>
      <c r="J82" s="179"/>
      <c r="K82" s="179"/>
      <c r="L82" s="179"/>
      <c r="M82" s="179"/>
      <c r="N82" s="171"/>
      <c r="O82" s="171" t="s">
        <v>217</v>
      </c>
      <c r="P82" s="177" t="s">
        <v>353</v>
      </c>
      <c r="Q82" s="178"/>
      <c r="R82" s="176"/>
      <c r="S82" s="176"/>
      <c r="T82" s="176"/>
      <c r="U82" s="176"/>
      <c r="V82" s="179"/>
      <c r="W82" s="179"/>
      <c r="X82" s="179"/>
      <c r="Y82" s="179"/>
      <c r="Z82" s="179"/>
    </row>
    <row r="83" spans="1:26" s="159" customFormat="1" ht="13" customHeight="1">
      <c r="A83" s="181"/>
      <c r="B83" s="182"/>
      <c r="C83" s="181"/>
      <c r="D83" s="178"/>
      <c r="E83" s="176"/>
      <c r="F83" s="176"/>
      <c r="G83" s="176"/>
      <c r="H83" s="176"/>
      <c r="I83" s="179"/>
      <c r="J83" s="179"/>
      <c r="K83" s="179"/>
      <c r="L83" s="179"/>
      <c r="M83" s="179"/>
      <c r="N83" s="181"/>
      <c r="O83" s="182" t="s">
        <v>220</v>
      </c>
      <c r="P83" s="181" t="s">
        <v>356</v>
      </c>
      <c r="Q83" s="178"/>
      <c r="R83" s="176"/>
      <c r="S83" s="176"/>
      <c r="T83" s="176"/>
      <c r="U83" s="176"/>
      <c r="V83" s="179"/>
      <c r="W83" s="179"/>
      <c r="X83" s="179"/>
      <c r="Y83" s="179"/>
      <c r="Z83" s="179"/>
    </row>
    <row r="84" spans="1:26" s="159" customFormat="1" ht="13" customHeight="1">
      <c r="A84" s="181"/>
      <c r="B84" s="182"/>
      <c r="C84" s="181"/>
      <c r="D84" s="178"/>
      <c r="E84" s="176"/>
      <c r="F84" s="176"/>
      <c r="G84" s="176"/>
      <c r="H84" s="176"/>
      <c r="I84" s="179"/>
      <c r="J84" s="179"/>
      <c r="K84" s="179"/>
      <c r="L84" s="179"/>
      <c r="M84" s="179"/>
      <c r="N84" s="181"/>
      <c r="O84" s="182" t="s">
        <v>244</v>
      </c>
      <c r="P84" s="181" t="s">
        <v>265</v>
      </c>
      <c r="Q84" s="178"/>
      <c r="R84" s="176"/>
      <c r="S84" s="176"/>
      <c r="T84" s="176"/>
      <c r="U84" s="176"/>
      <c r="V84" s="179"/>
      <c r="W84" s="179"/>
      <c r="X84" s="179"/>
      <c r="Y84" s="179"/>
      <c r="Z84" s="179"/>
    </row>
    <row r="85" spans="1:26" s="159" customFormat="1" ht="13" customHeight="1">
      <c r="A85" s="181"/>
      <c r="B85" s="182"/>
      <c r="C85" s="181"/>
      <c r="D85" s="178"/>
      <c r="E85" s="176"/>
      <c r="F85" s="176"/>
      <c r="G85" s="176"/>
      <c r="H85" s="176"/>
      <c r="I85" s="179"/>
      <c r="J85" s="179"/>
      <c r="K85" s="179"/>
      <c r="L85" s="179"/>
      <c r="M85" s="179"/>
      <c r="N85" s="181"/>
      <c r="O85" s="182" t="s">
        <v>225</v>
      </c>
      <c r="P85" s="181" t="s">
        <v>273</v>
      </c>
      <c r="Q85" s="178"/>
      <c r="R85" s="176"/>
      <c r="S85" s="176"/>
      <c r="T85" s="176"/>
      <c r="U85" s="176"/>
      <c r="V85" s="179"/>
      <c r="W85" s="179"/>
      <c r="X85" s="179"/>
      <c r="Y85" s="179"/>
      <c r="Z85" s="179"/>
    </row>
    <row r="86" spans="1:26" s="159" customFormat="1" ht="13" customHeight="1">
      <c r="A86" s="181"/>
      <c r="B86" s="182"/>
      <c r="C86" s="181"/>
      <c r="D86" s="178"/>
      <c r="E86" s="176"/>
      <c r="F86" s="176"/>
      <c r="G86" s="176"/>
      <c r="H86" s="176"/>
      <c r="I86" s="179"/>
      <c r="J86" s="179"/>
      <c r="K86" s="179"/>
      <c r="L86" s="179"/>
      <c r="M86" s="179"/>
      <c r="N86" s="181"/>
      <c r="O86" s="182" t="s">
        <v>229</v>
      </c>
      <c r="P86" s="181" t="s">
        <v>360</v>
      </c>
      <c r="Q86" s="178"/>
      <c r="R86" s="176"/>
      <c r="S86" s="176"/>
      <c r="T86" s="176"/>
      <c r="U86" s="176"/>
      <c r="V86" s="179"/>
      <c r="W86" s="179"/>
      <c r="X86" s="179"/>
      <c r="Y86" s="179"/>
      <c r="Z86" s="179"/>
    </row>
    <row r="87" spans="1:26" s="159" customFormat="1" ht="13" customHeight="1">
      <c r="A87" s="181"/>
      <c r="B87" s="182"/>
      <c r="C87" s="181"/>
      <c r="D87" s="178"/>
      <c r="E87" s="176"/>
      <c r="F87" s="176"/>
      <c r="G87" s="176"/>
      <c r="H87" s="176"/>
      <c r="I87" s="179"/>
      <c r="J87" s="179"/>
      <c r="K87" s="179"/>
      <c r="L87" s="179"/>
      <c r="M87" s="179"/>
      <c r="N87" s="181"/>
      <c r="O87" s="182" t="s">
        <v>232</v>
      </c>
      <c r="P87" s="181" t="s">
        <v>362</v>
      </c>
      <c r="Q87" s="178"/>
      <c r="R87" s="176"/>
      <c r="S87" s="176"/>
      <c r="T87" s="176"/>
      <c r="U87" s="176"/>
      <c r="V87" s="179"/>
      <c r="W87" s="179"/>
      <c r="X87" s="179"/>
      <c r="Y87" s="179"/>
      <c r="Z87" s="179"/>
    </row>
    <row r="88" spans="1:26" s="159" customFormat="1" ht="13" customHeight="1">
      <c r="A88" s="181"/>
      <c r="B88" s="182"/>
      <c r="C88" s="181"/>
      <c r="D88" s="178"/>
      <c r="E88" s="176"/>
      <c r="F88" s="176"/>
      <c r="G88" s="176"/>
      <c r="H88" s="176"/>
      <c r="I88" s="179"/>
      <c r="J88" s="179"/>
      <c r="K88" s="179"/>
      <c r="L88" s="179"/>
      <c r="M88" s="179"/>
      <c r="N88" s="181"/>
      <c r="O88" s="182" t="s">
        <v>235</v>
      </c>
      <c r="P88" s="181" t="s">
        <v>380</v>
      </c>
      <c r="Q88" s="178"/>
      <c r="R88" s="176"/>
      <c r="S88" s="176"/>
      <c r="T88" s="176"/>
      <c r="U88" s="176"/>
      <c r="V88" s="179"/>
      <c r="W88" s="179"/>
      <c r="X88" s="179"/>
      <c r="Y88" s="179"/>
      <c r="Z88" s="179"/>
    </row>
    <row r="89" spans="1:26" s="159" customFormat="1" ht="13" customHeight="1">
      <c r="A89" s="181"/>
      <c r="B89" s="182"/>
      <c r="C89" s="181"/>
      <c r="D89" s="178"/>
      <c r="E89" s="176"/>
      <c r="F89" s="176"/>
      <c r="G89" s="176"/>
      <c r="H89" s="176"/>
      <c r="I89" s="179"/>
      <c r="J89" s="179"/>
      <c r="K89" s="179"/>
      <c r="L89" s="179"/>
      <c r="M89" s="179"/>
      <c r="N89" s="181"/>
      <c r="O89" s="182" t="s">
        <v>238</v>
      </c>
      <c r="P89" s="181" t="s">
        <v>381</v>
      </c>
      <c r="Q89" s="178"/>
      <c r="R89" s="176"/>
      <c r="S89" s="176"/>
      <c r="T89" s="176"/>
      <c r="U89" s="176"/>
      <c r="V89" s="179"/>
      <c r="W89" s="179"/>
      <c r="X89" s="179"/>
      <c r="Y89" s="179"/>
      <c r="Z89" s="179"/>
    </row>
    <row r="90" spans="1:26" s="159" customFormat="1" ht="13" customHeight="1">
      <c r="A90" s="181"/>
      <c r="B90" s="182"/>
      <c r="C90" s="181"/>
      <c r="D90" s="178"/>
      <c r="E90" s="176"/>
      <c r="F90" s="176"/>
      <c r="G90" s="176"/>
      <c r="H90" s="176"/>
      <c r="I90" s="179"/>
      <c r="J90" s="179"/>
      <c r="K90" s="179"/>
      <c r="L90" s="179"/>
      <c r="M90" s="179"/>
      <c r="N90" s="181"/>
      <c r="O90" s="182" t="s">
        <v>242</v>
      </c>
      <c r="P90" s="181" t="s">
        <v>382</v>
      </c>
      <c r="Q90" s="178"/>
      <c r="R90" s="176"/>
      <c r="S90" s="176"/>
      <c r="T90" s="176"/>
      <c r="U90" s="176"/>
      <c r="V90" s="179"/>
      <c r="W90" s="179"/>
      <c r="X90" s="179"/>
      <c r="Y90" s="179"/>
      <c r="Z90" s="179"/>
    </row>
    <row r="91" spans="1:26" s="159" customFormat="1" ht="13" customHeight="1">
      <c r="A91" s="181"/>
      <c r="B91" s="182"/>
      <c r="C91" s="181"/>
      <c r="D91" s="178"/>
      <c r="E91" s="176"/>
      <c r="F91" s="176"/>
      <c r="G91" s="176"/>
      <c r="H91" s="176"/>
      <c r="I91" s="179"/>
      <c r="J91" s="179"/>
      <c r="K91" s="179"/>
      <c r="L91" s="179"/>
      <c r="M91" s="179"/>
      <c r="N91" s="181"/>
      <c r="O91" s="182" t="s">
        <v>246</v>
      </c>
      <c r="P91" s="181" t="s">
        <v>383</v>
      </c>
      <c r="Q91" s="178"/>
      <c r="R91" s="176"/>
      <c r="S91" s="176"/>
      <c r="T91" s="176"/>
      <c r="U91" s="176"/>
      <c r="V91" s="179"/>
      <c r="W91" s="179"/>
      <c r="X91" s="179"/>
      <c r="Y91" s="179"/>
      <c r="Z91" s="179"/>
    </row>
    <row r="92" spans="1:26" s="159" customFormat="1" ht="13" customHeight="1">
      <c r="A92" s="181"/>
      <c r="B92" s="182"/>
      <c r="C92" s="181"/>
      <c r="D92" s="178"/>
      <c r="E92" s="176"/>
      <c r="F92" s="176"/>
      <c r="G92" s="176"/>
      <c r="H92" s="176"/>
      <c r="I92" s="179"/>
      <c r="J92" s="179"/>
      <c r="K92" s="179"/>
      <c r="L92" s="179"/>
      <c r="M92" s="179"/>
      <c r="N92" s="181"/>
      <c r="O92" s="182" t="s">
        <v>249</v>
      </c>
      <c r="P92" s="181" t="s">
        <v>267</v>
      </c>
      <c r="Q92" s="178"/>
      <c r="R92" s="176"/>
      <c r="S92" s="176"/>
      <c r="T92" s="176"/>
      <c r="U92" s="176"/>
      <c r="V92" s="179"/>
      <c r="W92" s="179"/>
      <c r="X92" s="179"/>
      <c r="Y92" s="179"/>
      <c r="Z92" s="179"/>
    </row>
    <row r="93" spans="1:26" s="159" customFormat="1" ht="13" customHeight="1">
      <c r="A93" s="181"/>
      <c r="B93" s="182"/>
      <c r="C93" s="181"/>
      <c r="D93" s="178"/>
      <c r="E93" s="176"/>
      <c r="F93" s="176"/>
      <c r="G93" s="176"/>
      <c r="H93" s="176"/>
      <c r="I93" s="179"/>
      <c r="J93" s="179"/>
      <c r="K93" s="179"/>
      <c r="L93" s="179"/>
      <c r="M93" s="179"/>
      <c r="N93" s="181"/>
      <c r="O93" s="182" t="s">
        <v>366</v>
      </c>
      <c r="P93" s="181" t="s">
        <v>367</v>
      </c>
      <c r="Q93" s="178"/>
      <c r="R93" s="176"/>
      <c r="S93" s="176"/>
      <c r="T93" s="176"/>
      <c r="U93" s="176"/>
      <c r="V93" s="179"/>
      <c r="W93" s="179"/>
      <c r="X93" s="179"/>
      <c r="Y93" s="179"/>
      <c r="Z93" s="179"/>
    </row>
    <row r="94" spans="1:26" s="159" customFormat="1" ht="13" customHeight="1">
      <c r="A94" s="181"/>
      <c r="B94" s="182"/>
      <c r="C94" s="181"/>
      <c r="D94" s="178"/>
      <c r="E94" s="176"/>
      <c r="F94" s="176"/>
      <c r="G94" s="176"/>
      <c r="H94" s="176"/>
      <c r="I94" s="179"/>
      <c r="J94" s="179"/>
      <c r="K94" s="179"/>
      <c r="L94" s="179"/>
      <c r="M94" s="179"/>
      <c r="N94" s="181"/>
      <c r="O94" s="182" t="s">
        <v>369</v>
      </c>
      <c r="P94" s="181" t="s">
        <v>370</v>
      </c>
      <c r="Q94" s="178"/>
      <c r="R94" s="176"/>
      <c r="S94" s="176"/>
      <c r="T94" s="176"/>
      <c r="U94" s="176"/>
      <c r="V94" s="179"/>
      <c r="W94" s="179"/>
      <c r="X94" s="179"/>
      <c r="Y94" s="179"/>
      <c r="Z94" s="179"/>
    </row>
    <row r="95" spans="1:26" s="159" customFormat="1" ht="13" customHeight="1">
      <c r="A95" s="181"/>
      <c r="B95" s="182"/>
      <c r="C95" s="181"/>
      <c r="D95" s="178"/>
      <c r="E95" s="176"/>
      <c r="F95" s="176"/>
      <c r="G95" s="176"/>
      <c r="H95" s="176"/>
      <c r="I95" s="179"/>
      <c r="J95" s="179"/>
      <c r="K95" s="179"/>
      <c r="L95" s="179"/>
      <c r="M95" s="179"/>
      <c r="N95" s="181"/>
      <c r="O95" s="182" t="s">
        <v>372</v>
      </c>
      <c r="P95" s="181" t="s">
        <v>373</v>
      </c>
      <c r="Q95" s="178"/>
      <c r="R95" s="176"/>
      <c r="S95" s="176"/>
      <c r="T95" s="176"/>
      <c r="U95" s="176"/>
      <c r="V95" s="179"/>
      <c r="W95" s="179"/>
      <c r="X95" s="179"/>
      <c r="Y95" s="179"/>
      <c r="Z95" s="179"/>
    </row>
    <row r="96" spans="1:26" s="159" customFormat="1" ht="13" customHeight="1">
      <c r="A96" s="181"/>
      <c r="B96" s="182"/>
      <c r="C96" s="181"/>
      <c r="D96" s="178"/>
      <c r="E96" s="176"/>
      <c r="F96" s="176"/>
      <c r="G96" s="176"/>
      <c r="H96" s="176"/>
      <c r="I96" s="179"/>
      <c r="J96" s="179"/>
      <c r="K96" s="179"/>
      <c r="L96" s="179"/>
      <c r="M96" s="179"/>
      <c r="N96" s="181"/>
      <c r="O96" s="182" t="s">
        <v>223</v>
      </c>
      <c r="P96" s="181" t="s">
        <v>275</v>
      </c>
      <c r="Q96" s="178"/>
      <c r="R96" s="176"/>
      <c r="S96" s="176"/>
      <c r="T96" s="176"/>
      <c r="U96" s="176"/>
      <c r="V96" s="179"/>
      <c r="W96" s="179"/>
      <c r="X96" s="179"/>
      <c r="Y96" s="179"/>
      <c r="Z96" s="179"/>
    </row>
    <row r="97" spans="1:26" s="159" customFormat="1" ht="13" customHeight="1">
      <c r="A97" s="181"/>
      <c r="B97" s="182"/>
      <c r="C97" s="181"/>
      <c r="D97" s="178"/>
      <c r="E97" s="176"/>
      <c r="F97" s="176"/>
      <c r="G97" s="176"/>
      <c r="H97" s="176"/>
      <c r="I97" s="179"/>
      <c r="J97" s="179"/>
      <c r="K97" s="179"/>
      <c r="L97" s="179"/>
      <c r="M97" s="179"/>
      <c r="N97" s="186" t="s">
        <v>384</v>
      </c>
      <c r="O97" s="187" t="s">
        <v>210</v>
      </c>
      <c r="P97" s="186" t="s">
        <v>385</v>
      </c>
      <c r="Q97" s="178"/>
      <c r="R97" s="176"/>
      <c r="S97" s="176"/>
      <c r="T97" s="176"/>
      <c r="U97" s="176"/>
      <c r="V97" s="179"/>
      <c r="W97" s="179"/>
      <c r="X97" s="179"/>
      <c r="Y97" s="179"/>
      <c r="Z97" s="179"/>
    </row>
    <row r="98" spans="1:26" s="159" customFormat="1" ht="13" customHeight="1">
      <c r="A98" s="181"/>
      <c r="B98" s="182"/>
      <c r="C98" s="181"/>
      <c r="D98" s="178"/>
      <c r="E98" s="176"/>
      <c r="F98" s="176"/>
      <c r="G98" s="176"/>
      <c r="H98" s="176"/>
      <c r="I98" s="179"/>
      <c r="J98" s="179"/>
      <c r="K98" s="179"/>
      <c r="L98" s="179"/>
      <c r="M98" s="179"/>
      <c r="N98" s="181"/>
      <c r="O98" s="182" t="s">
        <v>214</v>
      </c>
      <c r="P98" s="181" t="s">
        <v>386</v>
      </c>
      <c r="Q98" s="178"/>
      <c r="R98" s="176"/>
      <c r="S98" s="176"/>
      <c r="T98" s="176"/>
      <c r="U98" s="176"/>
      <c r="V98" s="179"/>
      <c r="W98" s="179"/>
      <c r="X98" s="179"/>
      <c r="Y98" s="179"/>
      <c r="Z98" s="179"/>
    </row>
    <row r="99" spans="1:26" s="159" customFormat="1" ht="13" customHeight="1">
      <c r="A99" s="181"/>
      <c r="B99" s="182"/>
      <c r="C99" s="181"/>
      <c r="D99" s="178"/>
      <c r="E99" s="176"/>
      <c r="F99" s="176"/>
      <c r="G99" s="176"/>
      <c r="H99" s="176"/>
      <c r="I99" s="179"/>
      <c r="J99" s="179"/>
      <c r="K99" s="179"/>
      <c r="L99" s="179"/>
      <c r="M99" s="179"/>
      <c r="N99" s="181"/>
      <c r="O99" s="182" t="s">
        <v>223</v>
      </c>
      <c r="P99" s="181" t="s">
        <v>313</v>
      </c>
      <c r="Q99" s="178"/>
      <c r="R99" s="176"/>
      <c r="S99" s="176"/>
      <c r="T99" s="176"/>
      <c r="U99" s="176"/>
      <c r="V99" s="179"/>
      <c r="W99" s="179"/>
      <c r="X99" s="179"/>
      <c r="Y99" s="179"/>
      <c r="Z99" s="179"/>
    </row>
    <row r="100" spans="1:26" s="159" customFormat="1" ht="13" customHeight="1">
      <c r="A100" s="181"/>
      <c r="B100" s="182"/>
      <c r="C100" s="181"/>
      <c r="D100" s="178"/>
      <c r="E100" s="176"/>
      <c r="F100" s="176"/>
      <c r="G100" s="176"/>
      <c r="H100" s="176"/>
      <c r="I100" s="179"/>
      <c r="J100" s="179"/>
      <c r="K100" s="179"/>
      <c r="L100" s="179"/>
      <c r="M100" s="179"/>
      <c r="N100" s="186" t="s">
        <v>387</v>
      </c>
      <c r="O100" s="187" t="s">
        <v>210</v>
      </c>
      <c r="P100" s="186" t="s">
        <v>305</v>
      </c>
      <c r="Q100" s="178"/>
      <c r="R100" s="176"/>
      <c r="S100" s="176"/>
      <c r="T100" s="176"/>
      <c r="U100" s="176"/>
      <c r="V100" s="179"/>
      <c r="W100" s="179"/>
      <c r="X100" s="179"/>
      <c r="Y100" s="179"/>
      <c r="Z100" s="179"/>
    </row>
    <row r="101" spans="1:26" s="159" customFormat="1" ht="13" customHeight="1">
      <c r="A101" s="181"/>
      <c r="B101" s="182"/>
      <c r="C101" s="181"/>
      <c r="D101" s="178"/>
      <c r="E101" s="176"/>
      <c r="F101" s="176"/>
      <c r="G101" s="176"/>
      <c r="H101" s="176"/>
      <c r="I101" s="179"/>
      <c r="J101" s="179"/>
      <c r="K101" s="179"/>
      <c r="L101" s="179"/>
      <c r="M101" s="179"/>
      <c r="N101" s="181"/>
      <c r="O101" s="182" t="s">
        <v>214</v>
      </c>
      <c r="P101" s="181" t="s">
        <v>386</v>
      </c>
      <c r="Q101" s="178"/>
      <c r="R101" s="176"/>
      <c r="S101" s="176"/>
      <c r="T101" s="176"/>
      <c r="U101" s="176"/>
      <c r="V101" s="179"/>
      <c r="W101" s="179"/>
      <c r="X101" s="179"/>
      <c r="Y101" s="179"/>
      <c r="Z101" s="179"/>
    </row>
    <row r="102" spans="1:26" s="159" customFormat="1" ht="13" customHeight="1">
      <c r="A102" s="181"/>
      <c r="B102" s="182"/>
      <c r="C102" s="181"/>
      <c r="D102" s="178"/>
      <c r="E102" s="176"/>
      <c r="F102" s="176"/>
      <c r="G102" s="176"/>
      <c r="H102" s="176"/>
      <c r="I102" s="179"/>
      <c r="J102" s="179"/>
      <c r="K102" s="179"/>
      <c r="L102" s="179"/>
      <c r="M102" s="179"/>
      <c r="N102" s="181"/>
      <c r="O102" s="182" t="s">
        <v>220</v>
      </c>
      <c r="P102" s="181" t="s">
        <v>388</v>
      </c>
      <c r="Q102" s="178"/>
      <c r="R102" s="176"/>
      <c r="S102" s="176"/>
      <c r="T102" s="176"/>
      <c r="U102" s="176"/>
      <c r="V102" s="179"/>
      <c r="W102" s="179"/>
      <c r="X102" s="179"/>
      <c r="Y102" s="179"/>
      <c r="Z102" s="179"/>
    </row>
    <row r="103" spans="1:26" s="159" customFormat="1" ht="13" customHeight="1">
      <c r="A103" s="181"/>
      <c r="B103" s="182"/>
      <c r="C103" s="181"/>
      <c r="D103" s="178"/>
      <c r="E103" s="176"/>
      <c r="F103" s="176"/>
      <c r="G103" s="176"/>
      <c r="H103" s="176"/>
      <c r="I103" s="179"/>
      <c r="J103" s="179"/>
      <c r="K103" s="179"/>
      <c r="L103" s="179"/>
      <c r="M103" s="179"/>
      <c r="N103" s="181"/>
      <c r="O103" s="182" t="s">
        <v>240</v>
      </c>
      <c r="P103" s="181" t="s">
        <v>307</v>
      </c>
      <c r="Q103" s="178"/>
      <c r="R103" s="176"/>
      <c r="S103" s="176"/>
      <c r="T103" s="176"/>
      <c r="U103" s="176"/>
      <c r="V103" s="179"/>
      <c r="W103" s="179"/>
      <c r="X103" s="179"/>
      <c r="Y103" s="179"/>
      <c r="Z103" s="179"/>
    </row>
    <row r="104" spans="1:26" s="159" customFormat="1" ht="13" customHeight="1">
      <c r="A104" s="181"/>
      <c r="B104" s="182"/>
      <c r="C104" s="181"/>
      <c r="D104" s="178"/>
      <c r="E104" s="176"/>
      <c r="F104" s="176"/>
      <c r="G104" s="176"/>
      <c r="H104" s="176"/>
      <c r="I104" s="179"/>
      <c r="J104" s="179"/>
      <c r="K104" s="179"/>
      <c r="L104" s="179"/>
      <c r="M104" s="179"/>
      <c r="N104" s="181"/>
      <c r="O104" s="182" t="s">
        <v>244</v>
      </c>
      <c r="P104" s="181" t="s">
        <v>310</v>
      </c>
      <c r="Q104" s="178"/>
      <c r="R104" s="176"/>
      <c r="S104" s="176"/>
      <c r="T104" s="176"/>
      <c r="U104" s="176"/>
      <c r="V104" s="179"/>
      <c r="W104" s="179"/>
      <c r="X104" s="179"/>
      <c r="Y104" s="179"/>
      <c r="Z104" s="179"/>
    </row>
    <row r="105" spans="1:26" s="159" customFormat="1" ht="13" customHeight="1">
      <c r="A105" s="181"/>
      <c r="B105" s="182"/>
      <c r="C105" s="181"/>
      <c r="D105" s="178"/>
      <c r="E105" s="176"/>
      <c r="F105" s="176"/>
      <c r="G105" s="176"/>
      <c r="H105" s="176"/>
      <c r="I105" s="179"/>
      <c r="J105" s="179"/>
      <c r="K105" s="179"/>
      <c r="L105" s="179"/>
      <c r="M105" s="179"/>
      <c r="N105" s="181"/>
      <c r="O105" s="182" t="s">
        <v>223</v>
      </c>
      <c r="P105" s="181" t="s">
        <v>313</v>
      </c>
      <c r="Q105" s="178"/>
      <c r="R105" s="176"/>
      <c r="S105" s="176"/>
      <c r="T105" s="176"/>
      <c r="U105" s="176"/>
      <c r="V105" s="179"/>
      <c r="W105" s="179"/>
      <c r="X105" s="179"/>
      <c r="Y105" s="179"/>
      <c r="Z105" s="179"/>
    </row>
    <row r="106" spans="1:26" s="159" customFormat="1" ht="13" customHeight="1">
      <c r="A106" s="181"/>
      <c r="B106" s="182"/>
      <c r="C106" s="181"/>
      <c r="D106" s="178"/>
      <c r="E106" s="176"/>
      <c r="F106" s="176"/>
      <c r="G106" s="176"/>
      <c r="H106" s="176"/>
      <c r="I106" s="179"/>
      <c r="J106" s="179"/>
      <c r="K106" s="179"/>
      <c r="L106" s="179"/>
      <c r="M106" s="179"/>
      <c r="N106" s="186" t="s">
        <v>389</v>
      </c>
      <c r="O106" s="187" t="s">
        <v>210</v>
      </c>
      <c r="P106" s="186" t="s">
        <v>334</v>
      </c>
      <c r="Q106" s="178"/>
      <c r="R106" s="176"/>
      <c r="S106" s="176"/>
      <c r="T106" s="176"/>
      <c r="U106" s="176"/>
      <c r="V106" s="179"/>
      <c r="W106" s="179"/>
      <c r="X106" s="179"/>
      <c r="Y106" s="179"/>
      <c r="Z106" s="179"/>
    </row>
    <row r="107" spans="1:26" s="159" customFormat="1" ht="13" customHeight="1">
      <c r="A107" s="181"/>
      <c r="B107" s="182"/>
      <c r="C107" s="181"/>
      <c r="D107" s="178"/>
      <c r="E107" s="176"/>
      <c r="F107" s="176"/>
      <c r="G107" s="176"/>
      <c r="H107" s="176"/>
      <c r="I107" s="179"/>
      <c r="J107" s="179"/>
      <c r="K107" s="179"/>
      <c r="L107" s="179"/>
      <c r="M107" s="179"/>
      <c r="N107" s="181"/>
      <c r="O107" s="182" t="s">
        <v>217</v>
      </c>
      <c r="P107" s="181" t="s">
        <v>336</v>
      </c>
      <c r="Q107" s="178"/>
      <c r="R107" s="176"/>
      <c r="S107" s="176"/>
      <c r="T107" s="176"/>
      <c r="U107" s="176"/>
      <c r="V107" s="179"/>
      <c r="W107" s="179"/>
      <c r="X107" s="179"/>
      <c r="Y107" s="179"/>
      <c r="Z107" s="179"/>
    </row>
    <row r="108" spans="1:26" s="159" customFormat="1" ht="13" customHeight="1">
      <c r="A108" s="181"/>
      <c r="B108" s="182"/>
      <c r="C108" s="181"/>
      <c r="D108" s="178"/>
      <c r="E108" s="176"/>
      <c r="F108" s="176"/>
      <c r="G108" s="176"/>
      <c r="H108" s="176"/>
      <c r="I108" s="179"/>
      <c r="J108" s="179"/>
      <c r="K108" s="179"/>
      <c r="L108" s="179"/>
      <c r="M108" s="179"/>
      <c r="N108" s="181"/>
      <c r="O108" s="182" t="s">
        <v>220</v>
      </c>
      <c r="P108" s="181" t="s">
        <v>337</v>
      </c>
      <c r="Q108" s="178"/>
      <c r="R108" s="176"/>
      <c r="S108" s="176"/>
      <c r="T108" s="176"/>
      <c r="U108" s="176"/>
      <c r="V108" s="179"/>
      <c r="W108" s="179"/>
      <c r="X108" s="179"/>
      <c r="Y108" s="179"/>
      <c r="Z108" s="179"/>
    </row>
    <row r="109" spans="1:26" s="159" customFormat="1" ht="13" customHeight="1">
      <c r="A109" s="181"/>
      <c r="B109" s="182"/>
      <c r="C109" s="181"/>
      <c r="D109" s="178"/>
      <c r="E109" s="176"/>
      <c r="F109" s="176"/>
      <c r="G109" s="176"/>
      <c r="H109" s="176"/>
      <c r="I109" s="179"/>
      <c r="J109" s="179"/>
      <c r="K109" s="179"/>
      <c r="L109" s="179"/>
      <c r="M109" s="179"/>
      <c r="N109" s="186" t="s">
        <v>390</v>
      </c>
      <c r="O109" s="187" t="s">
        <v>210</v>
      </c>
      <c r="P109" s="186" t="s">
        <v>85</v>
      </c>
      <c r="Q109" s="173">
        <f>R109</f>
        <v>204</v>
      </c>
      <c r="R109" s="174">
        <v>204</v>
      </c>
      <c r="S109" s="174"/>
      <c r="T109" s="174">
        <v>204</v>
      </c>
      <c r="U109" s="176"/>
      <c r="V109" s="179"/>
      <c r="W109" s="179"/>
      <c r="X109" s="179"/>
      <c r="Y109" s="179"/>
      <c r="Z109" s="179"/>
    </row>
    <row r="110" spans="1:26" s="159" customFormat="1" ht="13" customHeight="1">
      <c r="A110" s="181"/>
      <c r="B110" s="182"/>
      <c r="C110" s="181"/>
      <c r="D110" s="178"/>
      <c r="E110" s="176"/>
      <c r="F110" s="176"/>
      <c r="G110" s="176"/>
      <c r="H110" s="176"/>
      <c r="I110" s="179"/>
      <c r="J110" s="179"/>
      <c r="K110" s="179"/>
      <c r="L110" s="179"/>
      <c r="M110" s="179"/>
      <c r="N110" s="181"/>
      <c r="O110" s="182" t="s">
        <v>225</v>
      </c>
      <c r="P110" s="181" t="s">
        <v>374</v>
      </c>
      <c r="Q110" s="178" t="str">
        <f>R110</f>
        <v/>
      </c>
      <c r="R110" s="175" t="s">
        <v>251</v>
      </c>
      <c r="S110" s="175"/>
      <c r="T110" s="175"/>
      <c r="U110" s="176"/>
      <c r="V110" s="179"/>
      <c r="W110" s="179"/>
      <c r="X110" s="179"/>
      <c r="Y110" s="179"/>
      <c r="Z110" s="179"/>
    </row>
    <row r="111" spans="1:26" s="159" customFormat="1" ht="13" customHeight="1">
      <c r="A111" s="181"/>
      <c r="B111" s="182"/>
      <c r="C111" s="181"/>
      <c r="D111" s="178"/>
      <c r="E111" s="176"/>
      <c r="F111" s="176"/>
      <c r="G111" s="176"/>
      <c r="H111" s="176"/>
      <c r="I111" s="179"/>
      <c r="J111" s="179"/>
      <c r="K111" s="179"/>
      <c r="L111" s="179"/>
      <c r="M111" s="179"/>
      <c r="N111" s="181"/>
      <c r="O111" s="182" t="s">
        <v>229</v>
      </c>
      <c r="P111" s="181" t="s">
        <v>376</v>
      </c>
      <c r="Q111" s="178" t="str">
        <f>R111</f>
        <v/>
      </c>
      <c r="R111" s="175" t="s">
        <v>251</v>
      </c>
      <c r="S111" s="175"/>
      <c r="T111" s="175"/>
      <c r="U111" s="176"/>
      <c r="V111" s="179"/>
      <c r="W111" s="179"/>
      <c r="X111" s="179"/>
      <c r="Y111" s="179"/>
      <c r="Z111" s="179"/>
    </row>
    <row r="112" spans="1:26" s="159" customFormat="1" ht="13" customHeight="1">
      <c r="A112" s="181"/>
      <c r="B112" s="182"/>
      <c r="C112" s="181"/>
      <c r="D112" s="178"/>
      <c r="E112" s="176"/>
      <c r="F112" s="176"/>
      <c r="G112" s="176"/>
      <c r="H112" s="176"/>
      <c r="I112" s="179"/>
      <c r="J112" s="179"/>
      <c r="K112" s="179"/>
      <c r="L112" s="179"/>
      <c r="M112" s="179"/>
      <c r="N112" s="181"/>
      <c r="O112" s="182" t="s">
        <v>232</v>
      </c>
      <c r="P112" s="181" t="s">
        <v>379</v>
      </c>
      <c r="Q112" s="178" t="str">
        <f>R112</f>
        <v/>
      </c>
      <c r="R112" s="175" t="s">
        <v>251</v>
      </c>
      <c r="S112" s="175"/>
      <c r="T112" s="175"/>
      <c r="U112" s="176"/>
      <c r="V112" s="179"/>
      <c r="W112" s="179"/>
      <c r="X112" s="179"/>
      <c r="Y112" s="179"/>
      <c r="Z112" s="179"/>
    </row>
    <row r="113" spans="1:26" s="159" customFormat="1" ht="13" customHeight="1">
      <c r="A113" s="181"/>
      <c r="B113" s="182"/>
      <c r="C113" s="181"/>
      <c r="D113" s="178"/>
      <c r="E113" s="176"/>
      <c r="F113" s="176"/>
      <c r="G113" s="176"/>
      <c r="H113" s="176"/>
      <c r="I113" s="179"/>
      <c r="J113" s="179"/>
      <c r="K113" s="179"/>
      <c r="L113" s="179"/>
      <c r="M113" s="179"/>
      <c r="N113" s="181"/>
      <c r="O113" s="182" t="s">
        <v>223</v>
      </c>
      <c r="P113" s="181" t="s">
        <v>85</v>
      </c>
      <c r="Q113" s="178">
        <f>R113</f>
        <v>204</v>
      </c>
      <c r="R113" s="175">
        <v>204</v>
      </c>
      <c r="S113" s="175"/>
      <c r="T113" s="175">
        <v>204</v>
      </c>
      <c r="U113" s="176"/>
      <c r="V113" s="179"/>
      <c r="W113" s="179"/>
      <c r="X113" s="179"/>
      <c r="Y113" s="179"/>
      <c r="Z113" s="179"/>
    </row>
    <row r="114" spans="1:26" s="159" customFormat="1" ht="13" customHeight="1">
      <c r="A114" s="297" t="s">
        <v>52</v>
      </c>
      <c r="B114" s="297"/>
      <c r="C114" s="297"/>
      <c r="D114" s="173">
        <f>D8+D13+D24+D53+D70</f>
        <v>17578.411915000001</v>
      </c>
      <c r="E114" s="173">
        <f>E8+E13+E24+E53+E70</f>
        <v>17578.411915000001</v>
      </c>
      <c r="F114" s="173">
        <f>F8+F13+F24+F53+F70</f>
        <v>6540.4119149999997</v>
      </c>
      <c r="G114" s="173">
        <f>G8+G13+G24+G53+G70</f>
        <v>11038</v>
      </c>
      <c r="H114" s="176"/>
      <c r="I114" s="179"/>
      <c r="J114" s="179"/>
      <c r="K114" s="179"/>
      <c r="L114" s="179"/>
      <c r="M114" s="179"/>
      <c r="N114" s="297" t="s">
        <v>52</v>
      </c>
      <c r="O114" s="297"/>
      <c r="P114" s="297"/>
      <c r="Q114" s="173">
        <f>Q8+Q22+Q50+Q67+Q109</f>
        <v>17578.411915000001</v>
      </c>
      <c r="R114" s="173">
        <f>R8+R22+R50+R67+R109</f>
        <v>17578.411915000001</v>
      </c>
      <c r="S114" s="173">
        <f>S8+S22+S50+S67+S109</f>
        <v>6540.4119149999997</v>
      </c>
      <c r="T114" s="173">
        <f>T8+T22+T50+T67+T109</f>
        <v>11038</v>
      </c>
      <c r="U114" s="176"/>
      <c r="V114" s="179"/>
      <c r="W114" s="179"/>
      <c r="X114" s="179"/>
      <c r="Y114" s="179"/>
      <c r="Z114" s="179"/>
    </row>
    <row r="115" spans="1:26" ht="14.25" customHeight="1">
      <c r="D115" s="183"/>
      <c r="E115" s="184"/>
      <c r="F115" s="184"/>
      <c r="G115" s="184"/>
      <c r="H115" s="184"/>
      <c r="Q115" s="188"/>
      <c r="R115" s="188"/>
      <c r="S115" s="188"/>
      <c r="T115" s="188"/>
      <c r="U115" s="189"/>
    </row>
    <row r="116" spans="1:26" ht="14.25" customHeight="1">
      <c r="D116" s="183"/>
      <c r="E116" s="184"/>
      <c r="F116" s="184"/>
      <c r="G116" s="184"/>
      <c r="H116" s="184"/>
      <c r="Q116" s="190"/>
      <c r="R116" s="184"/>
      <c r="S116" s="184"/>
      <c r="T116" s="184"/>
    </row>
    <row r="117" spans="1:26" ht="14.25" customHeight="1">
      <c r="D117" s="183"/>
      <c r="E117" s="184"/>
      <c r="F117" s="184"/>
      <c r="G117" s="184"/>
      <c r="H117" s="184"/>
      <c r="Q117" s="190"/>
      <c r="R117" s="184"/>
      <c r="S117" s="184"/>
      <c r="T117" s="184"/>
    </row>
    <row r="118" spans="1:26" ht="14.25" customHeight="1">
      <c r="D118" s="183"/>
      <c r="E118" s="184"/>
      <c r="F118" s="184"/>
      <c r="G118" s="184"/>
      <c r="H118" s="184"/>
      <c r="Q118" s="190"/>
      <c r="R118" s="184"/>
      <c r="S118" s="184"/>
      <c r="T118" s="184"/>
    </row>
    <row r="119" spans="1:26" ht="14.25" customHeight="1">
      <c r="D119" s="183"/>
      <c r="E119" s="184"/>
      <c r="F119" s="184"/>
      <c r="G119" s="184"/>
      <c r="H119" s="184"/>
      <c r="Q119" s="190"/>
      <c r="R119" s="184"/>
      <c r="S119" s="184"/>
      <c r="T119" s="184"/>
    </row>
    <row r="120" spans="1:26" ht="14.25" customHeight="1">
      <c r="D120" s="183"/>
      <c r="E120" s="184"/>
      <c r="F120" s="184"/>
      <c r="G120" s="184"/>
      <c r="H120" s="184"/>
      <c r="Q120" s="190"/>
      <c r="R120" s="184"/>
      <c r="S120" s="184"/>
      <c r="T120" s="184"/>
    </row>
    <row r="121" spans="1:26" ht="14.25" customHeight="1">
      <c r="D121" s="183"/>
      <c r="E121" s="184"/>
      <c r="F121" s="184"/>
      <c r="G121" s="184"/>
      <c r="H121" s="184"/>
      <c r="Q121" s="190"/>
      <c r="R121" s="184"/>
      <c r="S121" s="184"/>
      <c r="T121" s="184"/>
    </row>
    <row r="122" spans="1:26" ht="14.25" customHeight="1">
      <c r="D122" s="183"/>
      <c r="E122" s="184"/>
      <c r="F122" s="184"/>
      <c r="G122" s="184"/>
      <c r="H122" s="184"/>
      <c r="Q122" s="190"/>
      <c r="R122" s="184"/>
      <c r="S122" s="184"/>
      <c r="T122" s="184"/>
    </row>
    <row r="123" spans="1:26" ht="14.25" customHeight="1">
      <c r="D123" s="183"/>
      <c r="E123" s="184"/>
      <c r="F123" s="184"/>
      <c r="G123" s="184"/>
      <c r="H123" s="184"/>
      <c r="Q123" s="190"/>
      <c r="R123" s="184"/>
      <c r="S123" s="184"/>
      <c r="T123" s="184"/>
    </row>
    <row r="124" spans="1:26" ht="14.25" customHeight="1">
      <c r="D124" s="185"/>
      <c r="Q124" s="190"/>
      <c r="R124" s="184"/>
      <c r="S124" s="184"/>
      <c r="T124" s="184"/>
    </row>
    <row r="125" spans="1:26" ht="14.25" customHeight="1">
      <c r="D125" s="185"/>
      <c r="Q125" s="190"/>
      <c r="R125" s="184"/>
      <c r="S125" s="184"/>
      <c r="T125" s="184"/>
    </row>
    <row r="126" spans="1:26" ht="14.25" customHeight="1">
      <c r="D126" s="185"/>
      <c r="Q126" s="190"/>
      <c r="R126" s="184"/>
      <c r="S126" s="184"/>
      <c r="T126" s="184"/>
    </row>
    <row r="127" spans="1:26" ht="14.25" customHeight="1">
      <c r="D127" s="185"/>
      <c r="Q127" s="190"/>
      <c r="R127" s="184"/>
      <c r="S127" s="184"/>
      <c r="T127" s="184"/>
    </row>
    <row r="128" spans="1:26" ht="14.25" customHeight="1">
      <c r="D128" s="185"/>
      <c r="Q128" s="190"/>
      <c r="R128" s="184"/>
      <c r="S128" s="184"/>
      <c r="T128" s="184"/>
    </row>
    <row r="129" spans="4:20" ht="14.25" customHeight="1">
      <c r="D129" s="185"/>
      <c r="Q129" s="190"/>
      <c r="R129" s="184"/>
      <c r="S129" s="184"/>
      <c r="T129" s="184"/>
    </row>
    <row r="130" spans="4:20" ht="14.25" customHeight="1">
      <c r="D130" s="185"/>
      <c r="Q130" s="190"/>
      <c r="R130" s="184"/>
      <c r="S130" s="184"/>
      <c r="T130" s="184"/>
    </row>
    <row r="131" spans="4:20" ht="14.25" customHeight="1">
      <c r="D131" s="185"/>
      <c r="Q131" s="190"/>
      <c r="R131" s="184"/>
      <c r="S131" s="184"/>
      <c r="T131" s="184"/>
    </row>
    <row r="132" spans="4:20" ht="14.25" customHeight="1">
      <c r="D132" s="185"/>
      <c r="Q132" s="190"/>
      <c r="R132" s="184"/>
      <c r="S132" s="184"/>
      <c r="T132" s="184"/>
    </row>
    <row r="133" spans="4:20" ht="14.25" customHeight="1">
      <c r="D133" s="185"/>
      <c r="Q133" s="190"/>
      <c r="R133" s="184"/>
      <c r="S133" s="184"/>
      <c r="T133" s="184"/>
    </row>
    <row r="134" spans="4:20" ht="14.25" customHeight="1">
      <c r="D134" s="185"/>
      <c r="Q134" s="190"/>
      <c r="R134" s="184"/>
      <c r="S134" s="184"/>
      <c r="T134" s="184"/>
    </row>
    <row r="135" spans="4:20" ht="14.25" customHeight="1">
      <c r="D135" s="185"/>
      <c r="Q135" s="190"/>
      <c r="R135" s="184"/>
      <c r="S135" s="184"/>
      <c r="T135" s="184"/>
    </row>
    <row r="136" spans="4:20" ht="14.25" customHeight="1">
      <c r="D136" s="185"/>
      <c r="Q136" s="190"/>
      <c r="R136" s="184"/>
      <c r="S136" s="184"/>
      <c r="T136" s="184"/>
    </row>
    <row r="137" spans="4:20" ht="14.25" customHeight="1">
      <c r="D137" s="185"/>
      <c r="Q137" s="190"/>
      <c r="R137" s="184"/>
      <c r="S137" s="184"/>
      <c r="T137" s="184"/>
    </row>
    <row r="138" spans="4:20" ht="14.25" customHeight="1">
      <c r="D138" s="185"/>
      <c r="Q138" s="190"/>
      <c r="R138" s="184"/>
      <c r="S138" s="184"/>
      <c r="T138" s="184"/>
    </row>
    <row r="139" spans="4:20" ht="14.25" customHeight="1">
      <c r="D139" s="185"/>
      <c r="Q139" s="190"/>
      <c r="R139" s="184"/>
      <c r="S139" s="184"/>
      <c r="T139" s="184"/>
    </row>
    <row r="140" spans="4:20" ht="14.25" customHeight="1">
      <c r="D140" s="185"/>
      <c r="Q140" s="190"/>
      <c r="R140" s="184"/>
      <c r="S140" s="184"/>
      <c r="T140" s="184"/>
    </row>
    <row r="141" spans="4:20" ht="14.25" customHeight="1">
      <c r="D141" s="185"/>
      <c r="Q141" s="190"/>
      <c r="R141" s="184"/>
      <c r="S141" s="184"/>
      <c r="T141" s="184"/>
    </row>
    <row r="142" spans="4:20" ht="14.25" customHeight="1">
      <c r="D142" s="185"/>
      <c r="Q142" s="190"/>
      <c r="R142" s="184"/>
      <c r="S142" s="184"/>
      <c r="T142" s="184"/>
    </row>
    <row r="143" spans="4:20" ht="14.25" customHeight="1">
      <c r="D143" s="185"/>
      <c r="Q143" s="190"/>
      <c r="R143" s="184"/>
      <c r="S143" s="184"/>
      <c r="T143" s="184"/>
    </row>
    <row r="144" spans="4:20" ht="14.25" customHeight="1">
      <c r="D144" s="185"/>
      <c r="Q144" s="190"/>
      <c r="R144" s="184"/>
      <c r="S144" s="184"/>
      <c r="T144" s="184"/>
    </row>
    <row r="145" spans="4:20" ht="14.25" customHeight="1">
      <c r="D145" s="185"/>
      <c r="Q145" s="190"/>
      <c r="R145" s="184"/>
      <c r="S145" s="184"/>
      <c r="T145" s="184"/>
    </row>
    <row r="146" spans="4:20" ht="14.25" customHeight="1">
      <c r="D146" s="185"/>
      <c r="Q146" s="190"/>
      <c r="R146" s="184"/>
      <c r="S146" s="184"/>
      <c r="T146" s="184"/>
    </row>
    <row r="147" spans="4:20" ht="14.25" customHeight="1">
      <c r="D147" s="185"/>
      <c r="Q147" s="190"/>
      <c r="R147" s="184"/>
      <c r="S147" s="184"/>
      <c r="T147" s="184"/>
    </row>
    <row r="148" spans="4:20" ht="14.25" customHeight="1">
      <c r="D148" s="185"/>
      <c r="Q148" s="190"/>
      <c r="R148" s="184"/>
      <c r="S148" s="184"/>
      <c r="T148" s="184"/>
    </row>
    <row r="149" spans="4:20" ht="14.25" customHeight="1">
      <c r="D149" s="185"/>
      <c r="Q149" s="190"/>
      <c r="R149" s="184"/>
      <c r="S149" s="184"/>
      <c r="T149" s="184"/>
    </row>
    <row r="150" spans="4:20" ht="14.25" customHeight="1">
      <c r="D150" s="185"/>
      <c r="Q150" s="190"/>
      <c r="R150" s="184"/>
      <c r="S150" s="184"/>
      <c r="T150" s="184"/>
    </row>
    <row r="151" spans="4:20" ht="14.25" customHeight="1">
      <c r="D151" s="185"/>
      <c r="Q151" s="190"/>
      <c r="R151" s="184"/>
      <c r="S151" s="184"/>
      <c r="T151" s="184"/>
    </row>
    <row r="152" spans="4:20" ht="14.25" customHeight="1">
      <c r="D152" s="185"/>
      <c r="Q152" s="190"/>
      <c r="R152" s="184"/>
      <c r="S152" s="184"/>
      <c r="T152" s="184"/>
    </row>
    <row r="153" spans="4:20" ht="14.25" customHeight="1">
      <c r="D153" s="185"/>
      <c r="Q153" s="190"/>
      <c r="R153" s="184"/>
      <c r="S153" s="184"/>
      <c r="T153" s="184"/>
    </row>
    <row r="154" spans="4:20" ht="14.25" customHeight="1">
      <c r="D154" s="185"/>
      <c r="Q154" s="190"/>
      <c r="R154" s="184"/>
      <c r="S154" s="184"/>
      <c r="T154" s="184"/>
    </row>
    <row r="155" spans="4:20" ht="14.25" customHeight="1">
      <c r="D155" s="185"/>
      <c r="Q155" s="190"/>
      <c r="R155" s="184"/>
      <c r="S155" s="184"/>
      <c r="T155" s="184"/>
    </row>
    <row r="156" spans="4:20" ht="14.25" customHeight="1">
      <c r="D156" s="185"/>
      <c r="Q156" s="190"/>
      <c r="R156" s="184"/>
      <c r="S156" s="184"/>
      <c r="T156" s="184"/>
    </row>
    <row r="157" spans="4:20" ht="14.25" customHeight="1">
      <c r="D157" s="185"/>
      <c r="Q157" s="190"/>
      <c r="R157" s="184"/>
      <c r="S157" s="184"/>
      <c r="T157" s="184"/>
    </row>
    <row r="158" spans="4:20" ht="14.25" customHeight="1">
      <c r="D158" s="185"/>
      <c r="Q158" s="190"/>
      <c r="R158" s="184"/>
      <c r="S158" s="184"/>
      <c r="T158" s="184"/>
    </row>
    <row r="159" spans="4:20" ht="14.25" customHeight="1">
      <c r="D159" s="185"/>
      <c r="Q159" s="190"/>
      <c r="R159" s="184"/>
      <c r="S159" s="184"/>
      <c r="T159" s="184"/>
    </row>
    <row r="160" spans="4:20" ht="14.25" customHeight="1">
      <c r="D160" s="185"/>
      <c r="Q160" s="190"/>
      <c r="R160" s="184"/>
      <c r="S160" s="184"/>
      <c r="T160" s="184"/>
    </row>
    <row r="161" spans="4:20" ht="14.25" customHeight="1">
      <c r="D161" s="185"/>
      <c r="Q161" s="190"/>
      <c r="R161" s="184"/>
      <c r="S161" s="184"/>
      <c r="T161" s="184"/>
    </row>
    <row r="162" spans="4:20" ht="14.25" customHeight="1">
      <c r="D162" s="185"/>
      <c r="Q162" s="190"/>
      <c r="R162" s="184"/>
      <c r="S162" s="184"/>
      <c r="T162" s="184"/>
    </row>
    <row r="163" spans="4:20" ht="14.25" customHeight="1">
      <c r="D163" s="185"/>
      <c r="Q163" s="190"/>
      <c r="R163" s="184"/>
      <c r="S163" s="184"/>
      <c r="T163" s="184"/>
    </row>
    <row r="164" spans="4:20" ht="14.25" customHeight="1">
      <c r="D164" s="185"/>
      <c r="Q164" s="190"/>
      <c r="R164" s="184"/>
      <c r="S164" s="184"/>
      <c r="T164" s="184"/>
    </row>
    <row r="165" spans="4:20" ht="14.25" customHeight="1">
      <c r="D165" s="185"/>
      <c r="Q165" s="190"/>
      <c r="R165" s="184"/>
      <c r="S165" s="184"/>
      <c r="T165" s="184"/>
    </row>
    <row r="166" spans="4:20" ht="14.25" customHeight="1">
      <c r="D166" s="185"/>
      <c r="Q166" s="190"/>
      <c r="R166" s="184"/>
      <c r="S166" s="184"/>
      <c r="T166" s="184"/>
    </row>
    <row r="167" spans="4:20" ht="14.25" customHeight="1">
      <c r="D167" s="185"/>
      <c r="Q167" s="190"/>
      <c r="R167" s="184"/>
      <c r="S167" s="184"/>
      <c r="T167" s="184"/>
    </row>
    <row r="168" spans="4:20" ht="14.25" customHeight="1">
      <c r="D168" s="185"/>
      <c r="Q168" s="190"/>
      <c r="R168" s="184"/>
      <c r="S168" s="184"/>
      <c r="T168" s="184"/>
    </row>
    <row r="169" spans="4:20" ht="14.25" customHeight="1">
      <c r="D169" s="185"/>
      <c r="Q169" s="190"/>
      <c r="R169" s="184"/>
      <c r="S169" s="184"/>
      <c r="T169" s="184"/>
    </row>
    <row r="170" spans="4:20" ht="14.25" customHeight="1">
      <c r="D170" s="185"/>
      <c r="Q170" s="190"/>
      <c r="R170" s="184"/>
      <c r="S170" s="184"/>
      <c r="T170" s="184"/>
    </row>
    <row r="171" spans="4:20" ht="14.25" customHeight="1">
      <c r="D171" s="185"/>
      <c r="Q171" s="190"/>
      <c r="R171" s="184"/>
      <c r="S171" s="184"/>
      <c r="T171" s="184"/>
    </row>
    <row r="172" spans="4:20" ht="14.25" customHeight="1">
      <c r="D172" s="185"/>
      <c r="Q172" s="190"/>
      <c r="R172" s="184"/>
      <c r="S172" s="184"/>
      <c r="T172" s="184"/>
    </row>
    <row r="173" spans="4:20" ht="14.25" customHeight="1">
      <c r="D173" s="185"/>
      <c r="Q173" s="190"/>
      <c r="R173" s="184"/>
      <c r="S173" s="184"/>
      <c r="T173" s="184"/>
    </row>
    <row r="174" spans="4:20" ht="14.25" customHeight="1">
      <c r="D174" s="185"/>
      <c r="Q174" s="190"/>
      <c r="R174" s="184"/>
      <c r="S174" s="184"/>
      <c r="T174" s="184"/>
    </row>
    <row r="175" spans="4:20" ht="14.25" customHeight="1">
      <c r="D175" s="185"/>
      <c r="Q175" s="190"/>
      <c r="R175" s="184"/>
      <c r="S175" s="184"/>
      <c r="T175" s="184"/>
    </row>
    <row r="176" spans="4:20" ht="14.25" customHeight="1">
      <c r="D176" s="185"/>
      <c r="Q176" s="190"/>
      <c r="R176" s="184"/>
      <c r="S176" s="184"/>
      <c r="T176" s="184"/>
    </row>
    <row r="177" spans="4:20" ht="14.25" customHeight="1">
      <c r="D177" s="185"/>
      <c r="Q177" s="190"/>
      <c r="R177" s="184"/>
      <c r="S177" s="184"/>
      <c r="T177" s="184"/>
    </row>
    <row r="178" spans="4:20" ht="14.25" customHeight="1">
      <c r="D178" s="185"/>
      <c r="Q178" s="190"/>
      <c r="R178" s="184"/>
      <c r="S178" s="184"/>
      <c r="T178" s="184"/>
    </row>
    <row r="179" spans="4:20" ht="14.25" customHeight="1">
      <c r="D179" s="185"/>
      <c r="Q179" s="190"/>
      <c r="R179" s="184"/>
      <c r="S179" s="184"/>
      <c r="T179" s="184"/>
    </row>
    <row r="180" spans="4:20" ht="14.25" customHeight="1">
      <c r="D180" s="185"/>
      <c r="Q180" s="190"/>
      <c r="R180" s="184"/>
      <c r="S180" s="184"/>
      <c r="T180" s="184"/>
    </row>
    <row r="181" spans="4:20" ht="14.25" customHeight="1">
      <c r="D181" s="185"/>
      <c r="Q181" s="190"/>
      <c r="R181" s="184"/>
      <c r="S181" s="184"/>
      <c r="T181" s="184"/>
    </row>
    <row r="182" spans="4:20" ht="14.25" customHeight="1">
      <c r="D182" s="185"/>
      <c r="Q182" s="190"/>
      <c r="R182" s="184"/>
      <c r="S182" s="184"/>
      <c r="T182" s="184"/>
    </row>
    <row r="183" spans="4:20" ht="14.25" customHeight="1">
      <c r="D183" s="185"/>
      <c r="Q183" s="190"/>
      <c r="R183" s="184"/>
      <c r="S183" s="184"/>
      <c r="T183" s="184"/>
    </row>
    <row r="184" spans="4:20" ht="14.25" customHeight="1">
      <c r="D184" s="185"/>
      <c r="Q184" s="190"/>
      <c r="R184" s="184"/>
      <c r="S184" s="184"/>
      <c r="T184" s="184"/>
    </row>
    <row r="185" spans="4:20" ht="14.25" customHeight="1">
      <c r="D185" s="185"/>
      <c r="Q185" s="190"/>
      <c r="R185" s="184"/>
      <c r="S185" s="184"/>
      <c r="T185" s="184"/>
    </row>
    <row r="186" spans="4:20" ht="14.25" customHeight="1">
      <c r="Q186" s="190"/>
      <c r="R186" s="184"/>
      <c r="S186" s="184"/>
      <c r="T186" s="184"/>
    </row>
    <row r="187" spans="4:20" ht="14.25" customHeight="1">
      <c r="Q187" s="190"/>
      <c r="R187" s="184"/>
      <c r="S187" s="184"/>
      <c r="T187" s="184"/>
    </row>
    <row r="188" spans="4:20" ht="14.25" customHeight="1">
      <c r="Q188" s="190"/>
      <c r="R188" s="184"/>
      <c r="S188" s="184"/>
      <c r="T188" s="184"/>
    </row>
  </sheetData>
  <mergeCells count="14">
    <mergeCell ref="A114:C114"/>
    <mergeCell ref="N114:P114"/>
    <mergeCell ref="A2:W2"/>
    <mergeCell ref="A3:E3"/>
    <mergeCell ref="A4:M4"/>
    <mergeCell ref="N4:Z4"/>
    <mergeCell ref="A5:C5"/>
    <mergeCell ref="E5:G5"/>
    <mergeCell ref="H5:J5"/>
    <mergeCell ref="K5:M5"/>
    <mergeCell ref="N5:P5"/>
    <mergeCell ref="R5:T5"/>
    <mergeCell ref="U5:W5"/>
    <mergeCell ref="X5:Z5"/>
  </mergeCells>
  <phoneticPr fontId="0" type="noConversion"/>
  <printOptions horizontalCentered="1"/>
  <pageMargins left="0.39" right="0.39" top="0.59" bottom="0.59" header="0.51" footer="0.51"/>
  <pageSetup paperSize="9" scale="64" fitToHeight="100" orientation="landscape" errors="blank"/>
  <headerFooter alignWithMargins="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16"/>
  <sheetViews>
    <sheetView workbookViewId="0">
      <selection activeCell="D15" sqref="D15:D16"/>
    </sheetView>
  </sheetViews>
  <sheetFormatPr defaultColWidth="9.1796875" defaultRowHeight="14.25" customHeight="1"/>
  <cols>
    <col min="1" max="2" width="27.453125" style="151" customWidth="1"/>
    <col min="3" max="3" width="17.26953125" style="152" customWidth="1"/>
    <col min="4" max="5" width="26.26953125" style="153" customWidth="1"/>
    <col min="6" max="6" width="18.7265625" style="153" customWidth="1"/>
    <col min="7" max="16384" width="9.1796875" style="25"/>
  </cols>
  <sheetData>
    <row r="1" spans="1:6" ht="12" customHeight="1">
      <c r="A1" s="154"/>
      <c r="B1" s="154"/>
      <c r="C1" s="45"/>
      <c r="D1" s="31"/>
      <c r="E1" s="31"/>
      <c r="F1" s="155"/>
    </row>
    <row r="2" spans="1:6" ht="36" customHeight="1">
      <c r="A2" s="268" t="s">
        <v>391</v>
      </c>
      <c r="B2" s="268"/>
      <c r="C2" s="268"/>
      <c r="D2" s="268"/>
      <c r="E2" s="268"/>
      <c r="F2" s="268"/>
    </row>
    <row r="3" spans="1:6" s="42" customFormat="1" ht="24" customHeight="1">
      <c r="A3" s="285" t="s">
        <v>1</v>
      </c>
      <c r="B3" s="302"/>
      <c r="C3" s="271"/>
      <c r="D3" s="258"/>
      <c r="F3" s="146" t="s">
        <v>392</v>
      </c>
    </row>
    <row r="4" spans="1:6" s="150" customFormat="1" ht="19.5" customHeight="1">
      <c r="A4" s="303" t="s">
        <v>393</v>
      </c>
      <c r="B4" s="282" t="s">
        <v>394</v>
      </c>
      <c r="C4" s="272" t="s">
        <v>395</v>
      </c>
      <c r="D4" s="274"/>
      <c r="E4" s="273"/>
      <c r="F4" s="282" t="s">
        <v>248</v>
      </c>
    </row>
    <row r="5" spans="1:6" s="150" customFormat="1" ht="19.5" customHeight="1">
      <c r="A5" s="281"/>
      <c r="B5" s="283"/>
      <c r="C5" s="38" t="s">
        <v>60</v>
      </c>
      <c r="D5" s="38" t="s">
        <v>396</v>
      </c>
      <c r="E5" s="38" t="s">
        <v>397</v>
      </c>
      <c r="F5" s="283"/>
    </row>
    <row r="6" spans="1:6" s="150" customFormat="1" ht="18.75" customHeight="1">
      <c r="A6" s="156">
        <v>1</v>
      </c>
      <c r="B6" s="156">
        <v>2</v>
      </c>
      <c r="C6" s="157">
        <v>3</v>
      </c>
      <c r="D6" s="156">
        <v>4</v>
      </c>
      <c r="E6" s="156">
        <v>5</v>
      </c>
      <c r="F6" s="156">
        <v>6</v>
      </c>
    </row>
    <row r="7" spans="1:6" s="30" customFormat="1" ht="27" customHeight="1">
      <c r="A7" s="158">
        <v>239.12440000000001</v>
      </c>
      <c r="B7" s="158"/>
      <c r="C7" s="158">
        <v>210.6944</v>
      </c>
      <c r="D7" s="158"/>
      <c r="E7" s="158">
        <v>210.6944</v>
      </c>
      <c r="F7" s="158">
        <v>28.43</v>
      </c>
    </row>
    <row r="15" spans="1:6" ht="14.25" customHeight="1">
      <c r="D15" s="41"/>
    </row>
    <row r="16" spans="1:6" ht="14.25" customHeight="1">
      <c r="D16" s="41"/>
    </row>
  </sheetData>
  <mergeCells count="6">
    <mergeCell ref="A2:F2"/>
    <mergeCell ref="A3:D3"/>
    <mergeCell ref="C4:E4"/>
    <mergeCell ref="A4:A5"/>
    <mergeCell ref="B4:B5"/>
    <mergeCell ref="F4:F5"/>
  </mergeCells>
  <phoneticPr fontId="0" type="noConversion"/>
  <printOptions horizontalCentered="1"/>
  <pageMargins left="0.30833333333333302" right="0.30833333333333302" top="0.40833333333333299" bottom="0.40833333333333299" header="0.25" footer="0.25"/>
  <pageSetup paperSize="9" scale="98" orientation="landscape" useFirstPageNumber="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W91"/>
  <sheetViews>
    <sheetView topLeftCell="D22" workbookViewId="0">
      <selection activeCell="H95" sqref="H95"/>
    </sheetView>
  </sheetViews>
  <sheetFormatPr defaultColWidth="9.1796875" defaultRowHeight="14.25" customHeight="1"/>
  <cols>
    <col min="1" max="1" width="14.81640625" style="100" customWidth="1"/>
    <col min="2" max="2" width="19.54296875" style="100" customWidth="1"/>
    <col min="3" max="3" width="25.453125" style="100" customWidth="1"/>
    <col min="4" max="4" width="15.1796875" style="100" customWidth="1"/>
    <col min="5" max="5" width="29.26953125" style="100" customWidth="1"/>
    <col min="6" max="6" width="14.26953125" style="100" customWidth="1"/>
    <col min="7" max="7" width="26.1796875" style="100" customWidth="1"/>
    <col min="8" max="9" width="12.1796875" style="45" customWidth="1"/>
    <col min="10" max="10" width="14.54296875" style="45" customWidth="1"/>
    <col min="11" max="15" width="12.1796875" style="45" customWidth="1"/>
    <col min="16" max="16" width="14.81640625" style="45" customWidth="1"/>
    <col min="17" max="23" width="12.1796875" style="45" customWidth="1"/>
    <col min="24" max="16384" width="9.1796875" style="25"/>
  </cols>
  <sheetData>
    <row r="1" spans="1:23" ht="12" customHeight="1">
      <c r="W1" s="145"/>
    </row>
    <row r="2" spans="1:23" ht="39" customHeight="1">
      <c r="A2" s="268" t="s">
        <v>398</v>
      </c>
      <c r="B2" s="268"/>
      <c r="C2" s="268"/>
      <c r="D2" s="268"/>
      <c r="E2" s="268"/>
      <c r="F2" s="268"/>
      <c r="G2" s="268"/>
      <c r="H2" s="268"/>
      <c r="I2" s="268"/>
      <c r="J2" s="268"/>
      <c r="K2" s="268"/>
      <c r="L2" s="268"/>
      <c r="M2" s="268"/>
      <c r="N2" s="268"/>
      <c r="O2" s="268"/>
      <c r="P2" s="268"/>
      <c r="Q2" s="268"/>
      <c r="R2" s="268"/>
      <c r="S2" s="268"/>
      <c r="T2" s="268"/>
      <c r="U2" s="268"/>
      <c r="V2" s="268"/>
      <c r="W2" s="268"/>
    </row>
    <row r="3" spans="1:23" s="42" customFormat="1" ht="24" customHeight="1">
      <c r="A3" s="285" t="s">
        <v>1</v>
      </c>
      <c r="B3" s="288"/>
      <c r="C3" s="288"/>
      <c r="D3" s="288"/>
      <c r="E3" s="288"/>
      <c r="F3" s="288"/>
      <c r="G3" s="288"/>
      <c r="H3" s="258"/>
      <c r="I3" s="258"/>
      <c r="O3" s="47"/>
      <c r="P3" s="47"/>
      <c r="Q3" s="47"/>
      <c r="R3" s="47"/>
      <c r="S3" s="47"/>
      <c r="T3" s="47"/>
      <c r="U3" s="146" t="s">
        <v>55</v>
      </c>
    </row>
    <row r="4" spans="1:23" ht="13.5" customHeight="1">
      <c r="A4" s="307" t="s">
        <v>399</v>
      </c>
      <c r="B4" s="307" t="s">
        <v>400</v>
      </c>
      <c r="C4" s="307" t="s">
        <v>401</v>
      </c>
      <c r="D4" s="307" t="s">
        <v>74</v>
      </c>
      <c r="E4" s="307" t="s">
        <v>75</v>
      </c>
      <c r="F4" s="307" t="s">
        <v>402</v>
      </c>
      <c r="G4" s="307" t="s">
        <v>403</v>
      </c>
      <c r="H4" s="275" t="s">
        <v>404</v>
      </c>
      <c r="I4" s="304"/>
      <c r="J4" s="304"/>
      <c r="K4" s="304"/>
      <c r="L4" s="304"/>
      <c r="M4" s="304"/>
      <c r="N4" s="304"/>
      <c r="O4" s="304"/>
      <c r="P4" s="304"/>
      <c r="Q4" s="276"/>
      <c r="R4" s="276"/>
      <c r="S4" s="276"/>
      <c r="T4" s="276"/>
      <c r="U4" s="276"/>
      <c r="V4" s="276"/>
      <c r="W4" s="277"/>
    </row>
    <row r="5" spans="1:23" ht="13.5" customHeight="1">
      <c r="A5" s="308"/>
      <c r="B5" s="308"/>
      <c r="C5" s="308"/>
      <c r="D5" s="308"/>
      <c r="E5" s="308"/>
      <c r="F5" s="308"/>
      <c r="G5" s="308"/>
      <c r="H5" s="310" t="s">
        <v>405</v>
      </c>
      <c r="I5" s="305" t="s">
        <v>78</v>
      </c>
      <c r="J5" s="305"/>
      <c r="K5" s="305"/>
      <c r="L5" s="305"/>
      <c r="M5" s="305"/>
      <c r="N5" s="305"/>
      <c r="O5" s="305"/>
      <c r="P5" s="305"/>
      <c r="Q5" s="318" t="s">
        <v>64</v>
      </c>
      <c r="R5" s="275" t="s">
        <v>70</v>
      </c>
      <c r="S5" s="276"/>
      <c r="T5" s="276"/>
      <c r="U5" s="276"/>
      <c r="V5" s="276"/>
      <c r="W5" s="277"/>
    </row>
    <row r="6" spans="1:23" ht="13.5" customHeight="1">
      <c r="A6" s="308"/>
      <c r="B6" s="308"/>
      <c r="C6" s="308"/>
      <c r="D6" s="308"/>
      <c r="E6" s="308"/>
      <c r="F6" s="308"/>
      <c r="G6" s="308"/>
      <c r="H6" s="311"/>
      <c r="I6" s="305" t="s">
        <v>61</v>
      </c>
      <c r="J6" s="305"/>
      <c r="K6" s="305"/>
      <c r="L6" s="305"/>
      <c r="M6" s="305"/>
      <c r="N6" s="305"/>
      <c r="O6" s="315" t="s">
        <v>62</v>
      </c>
      <c r="P6" s="315" t="s">
        <v>63</v>
      </c>
      <c r="Q6" s="319"/>
      <c r="R6" s="37"/>
      <c r="S6" s="142"/>
      <c r="T6" s="142"/>
      <c r="U6" s="142"/>
      <c r="V6" s="142"/>
      <c r="W6" s="65"/>
    </row>
    <row r="7" spans="1:23" ht="13.5" customHeight="1">
      <c r="A7" s="308"/>
      <c r="B7" s="308"/>
      <c r="C7" s="308"/>
      <c r="D7" s="308"/>
      <c r="E7" s="308"/>
      <c r="F7" s="308"/>
      <c r="G7" s="308"/>
      <c r="H7" s="312"/>
      <c r="I7" s="305" t="s">
        <v>406</v>
      </c>
      <c r="J7" s="305"/>
      <c r="K7" s="314" t="s">
        <v>407</v>
      </c>
      <c r="L7" s="314" t="s">
        <v>408</v>
      </c>
      <c r="M7" s="314" t="s">
        <v>409</v>
      </c>
      <c r="N7" s="314" t="s">
        <v>410</v>
      </c>
      <c r="O7" s="316"/>
      <c r="P7" s="316"/>
      <c r="Q7" s="320"/>
      <c r="R7" s="303" t="s">
        <v>60</v>
      </c>
      <c r="S7" s="303" t="s">
        <v>65</v>
      </c>
      <c r="T7" s="303" t="s">
        <v>66</v>
      </c>
      <c r="U7" s="303" t="s">
        <v>67</v>
      </c>
      <c r="V7" s="303" t="s">
        <v>68</v>
      </c>
      <c r="W7" s="303" t="s">
        <v>69</v>
      </c>
    </row>
    <row r="8" spans="1:23" ht="27" customHeight="1">
      <c r="A8" s="309"/>
      <c r="B8" s="309"/>
      <c r="C8" s="309"/>
      <c r="D8" s="309"/>
      <c r="E8" s="309"/>
      <c r="F8" s="309"/>
      <c r="G8" s="309"/>
      <c r="H8" s="313"/>
      <c r="I8" s="16" t="s">
        <v>60</v>
      </c>
      <c r="J8" s="16" t="s">
        <v>411</v>
      </c>
      <c r="K8" s="305"/>
      <c r="L8" s="305"/>
      <c r="M8" s="305"/>
      <c r="N8" s="305"/>
      <c r="O8" s="317"/>
      <c r="P8" s="317"/>
      <c r="Q8" s="321"/>
      <c r="R8" s="281"/>
      <c r="S8" s="281"/>
      <c r="T8" s="281"/>
      <c r="U8" s="281"/>
      <c r="V8" s="281"/>
      <c r="W8" s="281"/>
    </row>
    <row r="9" spans="1:23" ht="13.5" customHeight="1">
      <c r="A9" s="136" t="s">
        <v>178</v>
      </c>
      <c r="B9" s="136" t="s">
        <v>179</v>
      </c>
      <c r="C9" s="136" t="s">
        <v>180</v>
      </c>
      <c r="D9" s="136" t="s">
        <v>181</v>
      </c>
      <c r="E9" s="136" t="s">
        <v>182</v>
      </c>
      <c r="F9" s="136" t="s">
        <v>183</v>
      </c>
      <c r="G9" s="136" t="s">
        <v>190</v>
      </c>
      <c r="H9" s="136" t="s">
        <v>191</v>
      </c>
      <c r="I9" s="143" t="s">
        <v>192</v>
      </c>
      <c r="J9" s="143" t="s">
        <v>193</v>
      </c>
      <c r="K9" s="143" t="s">
        <v>194</v>
      </c>
      <c r="L9" s="143" t="s">
        <v>195</v>
      </c>
      <c r="M9" s="143" t="s">
        <v>196</v>
      </c>
      <c r="N9" s="143" t="s">
        <v>197</v>
      </c>
      <c r="O9" s="143" t="s">
        <v>198</v>
      </c>
      <c r="P9" s="143" t="s">
        <v>199</v>
      </c>
      <c r="Q9" s="143" t="s">
        <v>200</v>
      </c>
      <c r="R9" s="143" t="s">
        <v>201</v>
      </c>
      <c r="S9" s="143" t="s">
        <v>202</v>
      </c>
      <c r="T9" s="143" t="s">
        <v>203</v>
      </c>
      <c r="U9" s="143" t="s">
        <v>204</v>
      </c>
      <c r="V9" s="143" t="s">
        <v>205</v>
      </c>
      <c r="W9" s="143" t="s">
        <v>206</v>
      </c>
    </row>
    <row r="10" spans="1:23" ht="33" customHeight="1">
      <c r="A10" s="137" t="s">
        <v>72</v>
      </c>
      <c r="B10" s="137" t="s">
        <v>412</v>
      </c>
      <c r="C10" s="137" t="s">
        <v>413</v>
      </c>
      <c r="D10" s="137" t="s">
        <v>90</v>
      </c>
      <c r="E10" s="137" t="s">
        <v>414</v>
      </c>
      <c r="F10" s="137" t="s">
        <v>415</v>
      </c>
      <c r="G10" s="137" t="s">
        <v>216</v>
      </c>
      <c r="H10" s="138">
        <v>723.72</v>
      </c>
      <c r="I10" s="138">
        <v>723.72</v>
      </c>
      <c r="J10" s="138"/>
      <c r="K10" s="138"/>
      <c r="L10" s="138"/>
      <c r="M10" s="138">
        <v>723.72</v>
      </c>
      <c r="N10" s="138"/>
      <c r="O10" s="138"/>
      <c r="P10" s="138"/>
      <c r="Q10" s="138"/>
      <c r="R10" s="140"/>
      <c r="S10" s="138"/>
      <c r="T10" s="138"/>
      <c r="U10" s="138"/>
      <c r="V10" s="138"/>
      <c r="W10" s="138"/>
    </row>
    <row r="11" spans="1:23" ht="18" customHeight="1">
      <c r="A11" s="139"/>
      <c r="B11" s="139"/>
      <c r="C11" s="139"/>
      <c r="D11" s="139"/>
      <c r="E11" s="139"/>
      <c r="F11" s="137" t="s">
        <v>416</v>
      </c>
      <c r="G11" s="137" t="s">
        <v>219</v>
      </c>
      <c r="H11" s="138">
        <v>1780.53</v>
      </c>
      <c r="I11" s="138">
        <v>1780.53</v>
      </c>
      <c r="J11" s="141"/>
      <c r="K11" s="141"/>
      <c r="L11" s="141"/>
      <c r="M11" s="138">
        <v>1780.53</v>
      </c>
      <c r="N11" s="141"/>
      <c r="O11" s="141"/>
      <c r="P11" s="141"/>
      <c r="Q11" s="138"/>
      <c r="R11" s="140"/>
      <c r="S11" s="138"/>
      <c r="T11" s="138"/>
      <c r="U11" s="141"/>
      <c r="V11" s="138"/>
      <c r="W11" s="138"/>
    </row>
    <row r="12" spans="1:23" ht="18" customHeight="1">
      <c r="A12" s="139"/>
      <c r="B12" s="139"/>
      <c r="C12" s="139"/>
      <c r="D12" s="139"/>
      <c r="E12" s="139"/>
      <c r="F12" s="137" t="s">
        <v>417</v>
      </c>
      <c r="G12" s="137" t="s">
        <v>222</v>
      </c>
      <c r="H12" s="138">
        <v>60.31</v>
      </c>
      <c r="I12" s="138">
        <v>60.31</v>
      </c>
      <c r="J12" s="141"/>
      <c r="K12" s="141"/>
      <c r="L12" s="141"/>
      <c r="M12" s="138">
        <v>60.31</v>
      </c>
      <c r="N12" s="141"/>
      <c r="O12" s="141"/>
      <c r="P12" s="141"/>
      <c r="Q12" s="138"/>
      <c r="R12" s="140"/>
      <c r="S12" s="138"/>
      <c r="T12" s="138"/>
      <c r="U12" s="141"/>
      <c r="V12" s="138"/>
      <c r="W12" s="138"/>
    </row>
    <row r="13" spans="1:23" ht="18" customHeight="1">
      <c r="A13" s="139"/>
      <c r="B13" s="137" t="s">
        <v>418</v>
      </c>
      <c r="C13" s="137" t="s">
        <v>419</v>
      </c>
      <c r="D13" s="137" t="s">
        <v>112</v>
      </c>
      <c r="E13" s="137" t="s">
        <v>420</v>
      </c>
      <c r="F13" s="137" t="s">
        <v>421</v>
      </c>
      <c r="G13" s="137" t="s">
        <v>243</v>
      </c>
      <c r="H13" s="138">
        <v>73.650000000000006</v>
      </c>
      <c r="I13" s="138">
        <v>73.650000000000006</v>
      </c>
      <c r="J13" s="141"/>
      <c r="K13" s="141"/>
      <c r="L13" s="141"/>
      <c r="M13" s="138">
        <v>73.650000000000006</v>
      </c>
      <c r="N13" s="141"/>
      <c r="O13" s="141"/>
      <c r="P13" s="141"/>
      <c r="Q13" s="138"/>
      <c r="R13" s="140"/>
      <c r="S13" s="138"/>
      <c r="T13" s="138"/>
      <c r="U13" s="141"/>
      <c r="V13" s="138"/>
      <c r="W13" s="138"/>
    </row>
    <row r="14" spans="1:23" ht="18" customHeight="1">
      <c r="A14" s="139"/>
      <c r="B14" s="137" t="s">
        <v>422</v>
      </c>
      <c r="C14" s="137" t="s">
        <v>423</v>
      </c>
      <c r="D14" s="137" t="s">
        <v>110</v>
      </c>
      <c r="E14" s="137" t="s">
        <v>424</v>
      </c>
      <c r="F14" s="137" t="s">
        <v>425</v>
      </c>
      <c r="G14" s="137" t="s">
        <v>331</v>
      </c>
      <c r="H14" s="138">
        <v>5</v>
      </c>
      <c r="I14" s="138">
        <v>5</v>
      </c>
      <c r="J14" s="141"/>
      <c r="K14" s="141"/>
      <c r="L14" s="141"/>
      <c r="M14" s="138">
        <v>5</v>
      </c>
      <c r="N14" s="141"/>
      <c r="O14" s="141"/>
      <c r="P14" s="141"/>
      <c r="Q14" s="138"/>
      <c r="R14" s="140"/>
      <c r="S14" s="138"/>
      <c r="T14" s="138"/>
      <c r="U14" s="141"/>
      <c r="V14" s="138"/>
      <c r="W14" s="138"/>
    </row>
    <row r="15" spans="1:23" ht="18" customHeight="1">
      <c r="A15" s="139"/>
      <c r="B15" s="137" t="s">
        <v>426</v>
      </c>
      <c r="C15" s="137" t="s">
        <v>427</v>
      </c>
      <c r="D15" s="137" t="s">
        <v>114</v>
      </c>
      <c r="E15" s="137" t="s">
        <v>428</v>
      </c>
      <c r="F15" s="137" t="s">
        <v>429</v>
      </c>
      <c r="G15" s="137" t="s">
        <v>247</v>
      </c>
      <c r="H15" s="138">
        <v>6.65</v>
      </c>
      <c r="I15" s="138">
        <v>6.65</v>
      </c>
      <c r="J15" s="141"/>
      <c r="K15" s="141"/>
      <c r="L15" s="141"/>
      <c r="M15" s="138">
        <v>6.65</v>
      </c>
      <c r="N15" s="141"/>
      <c r="O15" s="141"/>
      <c r="P15" s="141"/>
      <c r="Q15" s="138"/>
      <c r="R15" s="140"/>
      <c r="S15" s="138"/>
      <c r="T15" s="138"/>
      <c r="U15" s="141"/>
      <c r="V15" s="138"/>
      <c r="W15" s="138"/>
    </row>
    <row r="16" spans="1:23" ht="18" customHeight="1">
      <c r="A16" s="139"/>
      <c r="B16" s="137" t="s">
        <v>430</v>
      </c>
      <c r="C16" s="137" t="s">
        <v>431</v>
      </c>
      <c r="D16" s="137" t="s">
        <v>114</v>
      </c>
      <c r="E16" s="137" t="s">
        <v>428</v>
      </c>
      <c r="F16" s="137" t="s">
        <v>429</v>
      </c>
      <c r="G16" s="137" t="s">
        <v>247</v>
      </c>
      <c r="H16" s="138">
        <v>6.55</v>
      </c>
      <c r="I16" s="138">
        <v>6.55</v>
      </c>
      <c r="J16" s="141"/>
      <c r="K16" s="141"/>
      <c r="L16" s="141"/>
      <c r="M16" s="138">
        <v>6.55</v>
      </c>
      <c r="N16" s="141"/>
      <c r="O16" s="141"/>
      <c r="P16" s="141"/>
      <c r="Q16" s="138"/>
      <c r="R16" s="140"/>
      <c r="S16" s="138"/>
      <c r="T16" s="138"/>
      <c r="U16" s="141"/>
      <c r="V16" s="138"/>
      <c r="W16" s="138"/>
    </row>
    <row r="17" spans="1:23" ht="18" customHeight="1">
      <c r="A17" s="139"/>
      <c r="B17" s="137" t="s">
        <v>432</v>
      </c>
      <c r="C17" s="137" t="s">
        <v>433</v>
      </c>
      <c r="D17" s="137" t="s">
        <v>110</v>
      </c>
      <c r="E17" s="137" t="s">
        <v>424</v>
      </c>
      <c r="F17" s="137" t="s">
        <v>434</v>
      </c>
      <c r="G17" s="137" t="s">
        <v>239</v>
      </c>
      <c r="H17" s="138">
        <v>163.66</v>
      </c>
      <c r="I17" s="138">
        <v>163.66</v>
      </c>
      <c r="J17" s="141"/>
      <c r="K17" s="141"/>
      <c r="L17" s="141"/>
      <c r="M17" s="138">
        <v>163.66</v>
      </c>
      <c r="N17" s="141"/>
      <c r="O17" s="141"/>
      <c r="P17" s="141"/>
      <c r="Q17" s="138"/>
      <c r="R17" s="140"/>
      <c r="S17" s="138"/>
      <c r="T17" s="138"/>
      <c r="U17" s="141"/>
      <c r="V17" s="138"/>
      <c r="W17" s="138"/>
    </row>
    <row r="18" spans="1:23" ht="18" customHeight="1">
      <c r="A18" s="139"/>
      <c r="B18" s="137" t="s">
        <v>435</v>
      </c>
      <c r="C18" s="137" t="s">
        <v>436</v>
      </c>
      <c r="D18" s="137" t="s">
        <v>114</v>
      </c>
      <c r="E18" s="137" t="s">
        <v>428</v>
      </c>
      <c r="F18" s="137" t="s">
        <v>429</v>
      </c>
      <c r="G18" s="137" t="s">
        <v>247</v>
      </c>
      <c r="H18" s="138">
        <v>8.18</v>
      </c>
      <c r="I18" s="138">
        <v>8.18</v>
      </c>
      <c r="J18" s="141"/>
      <c r="K18" s="141"/>
      <c r="L18" s="141"/>
      <c r="M18" s="138">
        <v>8.18</v>
      </c>
      <c r="N18" s="141"/>
      <c r="O18" s="141"/>
      <c r="P18" s="141"/>
      <c r="Q18" s="138"/>
      <c r="R18" s="140"/>
      <c r="S18" s="138"/>
      <c r="T18" s="138"/>
      <c r="U18" s="141"/>
      <c r="V18" s="138"/>
      <c r="W18" s="138"/>
    </row>
    <row r="19" spans="1:23" ht="18" customHeight="1">
      <c r="A19" s="139"/>
      <c r="B19" s="137" t="s">
        <v>437</v>
      </c>
      <c r="C19" s="137" t="s">
        <v>438</v>
      </c>
      <c r="D19" s="137" t="s">
        <v>104</v>
      </c>
      <c r="E19" s="137" t="s">
        <v>439</v>
      </c>
      <c r="F19" s="137" t="s">
        <v>440</v>
      </c>
      <c r="G19" s="137" t="s">
        <v>233</v>
      </c>
      <c r="H19" s="138">
        <v>306.42</v>
      </c>
      <c r="I19" s="138">
        <v>306.42</v>
      </c>
      <c r="J19" s="141"/>
      <c r="K19" s="141"/>
      <c r="L19" s="141"/>
      <c r="M19" s="138">
        <v>306.42</v>
      </c>
      <c r="N19" s="141"/>
      <c r="O19" s="141"/>
      <c r="P19" s="141"/>
      <c r="Q19" s="138"/>
      <c r="R19" s="140"/>
      <c r="S19" s="138"/>
      <c r="T19" s="138"/>
      <c r="U19" s="141"/>
      <c r="V19" s="138"/>
      <c r="W19" s="138"/>
    </row>
    <row r="20" spans="1:23" ht="18" customHeight="1">
      <c r="A20" s="139"/>
      <c r="B20" s="137" t="s">
        <v>441</v>
      </c>
      <c r="C20" s="137" t="s">
        <v>442</v>
      </c>
      <c r="D20" s="137" t="s">
        <v>112</v>
      </c>
      <c r="E20" s="137" t="s">
        <v>420</v>
      </c>
      <c r="F20" s="137" t="s">
        <v>425</v>
      </c>
      <c r="G20" s="137" t="s">
        <v>331</v>
      </c>
      <c r="H20" s="138">
        <v>25.01</v>
      </c>
      <c r="I20" s="138">
        <v>25.01</v>
      </c>
      <c r="J20" s="141"/>
      <c r="K20" s="141"/>
      <c r="L20" s="141"/>
      <c r="M20" s="138">
        <v>25.01</v>
      </c>
      <c r="N20" s="141"/>
      <c r="O20" s="141"/>
      <c r="P20" s="141"/>
      <c r="Q20" s="138"/>
      <c r="R20" s="140"/>
      <c r="S20" s="138"/>
      <c r="T20" s="138"/>
      <c r="U20" s="141"/>
      <c r="V20" s="138"/>
      <c r="W20" s="138"/>
    </row>
    <row r="21" spans="1:23" ht="18" customHeight="1">
      <c r="A21" s="139"/>
      <c r="B21" s="137" t="s">
        <v>443</v>
      </c>
      <c r="C21" s="137" t="s">
        <v>444</v>
      </c>
      <c r="D21" s="137" t="s">
        <v>120</v>
      </c>
      <c r="E21" s="137" t="s">
        <v>221</v>
      </c>
      <c r="F21" s="137" t="s">
        <v>445</v>
      </c>
      <c r="G21" s="137" t="s">
        <v>221</v>
      </c>
      <c r="H21" s="138">
        <v>196.39</v>
      </c>
      <c r="I21" s="138">
        <v>196.39</v>
      </c>
      <c r="J21" s="141"/>
      <c r="K21" s="141"/>
      <c r="L21" s="141"/>
      <c r="M21" s="138">
        <v>196.39</v>
      </c>
      <c r="N21" s="141"/>
      <c r="O21" s="141"/>
      <c r="P21" s="141"/>
      <c r="Q21" s="138"/>
      <c r="R21" s="140"/>
      <c r="S21" s="138"/>
      <c r="T21" s="138"/>
      <c r="U21" s="141"/>
      <c r="V21" s="138"/>
      <c r="W21" s="138"/>
    </row>
    <row r="22" spans="1:23" ht="18" customHeight="1">
      <c r="A22" s="139"/>
      <c r="B22" s="137" t="s">
        <v>446</v>
      </c>
      <c r="C22" s="137" t="s">
        <v>321</v>
      </c>
      <c r="D22" s="137" t="s">
        <v>102</v>
      </c>
      <c r="E22" s="137" t="s">
        <v>447</v>
      </c>
      <c r="F22" s="137" t="s">
        <v>448</v>
      </c>
      <c r="G22" s="137" t="s">
        <v>321</v>
      </c>
      <c r="H22" s="138">
        <v>180.29</v>
      </c>
      <c r="I22" s="138">
        <v>180.29</v>
      </c>
      <c r="J22" s="141"/>
      <c r="K22" s="141"/>
      <c r="L22" s="141"/>
      <c r="M22" s="138">
        <v>180.29</v>
      </c>
      <c r="N22" s="141"/>
      <c r="O22" s="141"/>
      <c r="P22" s="141"/>
      <c r="Q22" s="138"/>
      <c r="R22" s="140"/>
      <c r="S22" s="138"/>
      <c r="T22" s="138"/>
      <c r="U22" s="141"/>
      <c r="V22" s="138"/>
      <c r="W22" s="138"/>
    </row>
    <row r="23" spans="1:23" ht="18" customHeight="1">
      <c r="A23" s="139"/>
      <c r="B23" s="137" t="s">
        <v>449</v>
      </c>
      <c r="C23" s="137" t="s">
        <v>450</v>
      </c>
      <c r="D23" s="137" t="s">
        <v>102</v>
      </c>
      <c r="E23" s="137" t="s">
        <v>447</v>
      </c>
      <c r="F23" s="137" t="s">
        <v>451</v>
      </c>
      <c r="G23" s="137" t="s">
        <v>327</v>
      </c>
      <c r="H23" s="138">
        <v>7.43</v>
      </c>
      <c r="I23" s="138">
        <v>7.43</v>
      </c>
      <c r="J23" s="141"/>
      <c r="K23" s="141"/>
      <c r="L23" s="141"/>
      <c r="M23" s="138">
        <v>7.43</v>
      </c>
      <c r="N23" s="141"/>
      <c r="O23" s="141"/>
      <c r="P23" s="141"/>
      <c r="Q23" s="138"/>
      <c r="R23" s="140"/>
      <c r="S23" s="138"/>
      <c r="T23" s="138"/>
      <c r="U23" s="141"/>
      <c r="V23" s="138"/>
      <c r="W23" s="138"/>
    </row>
    <row r="24" spans="1:23" ht="18" customHeight="1">
      <c r="A24" s="139"/>
      <c r="B24" s="137" t="s">
        <v>452</v>
      </c>
      <c r="C24" s="137" t="s">
        <v>453</v>
      </c>
      <c r="D24" s="137" t="s">
        <v>90</v>
      </c>
      <c r="E24" s="137" t="s">
        <v>414</v>
      </c>
      <c r="F24" s="137" t="s">
        <v>454</v>
      </c>
      <c r="G24" s="137" t="s">
        <v>224</v>
      </c>
      <c r="H24" s="138">
        <v>217.26</v>
      </c>
      <c r="I24" s="138">
        <v>217.26</v>
      </c>
      <c r="J24" s="141"/>
      <c r="K24" s="141"/>
      <c r="L24" s="141"/>
      <c r="M24" s="138">
        <v>217.26</v>
      </c>
      <c r="N24" s="141"/>
      <c r="O24" s="141"/>
      <c r="P24" s="141"/>
      <c r="Q24" s="138"/>
      <c r="R24" s="140"/>
      <c r="S24" s="138"/>
      <c r="T24" s="138"/>
      <c r="U24" s="141"/>
      <c r="V24" s="138"/>
      <c r="W24" s="138"/>
    </row>
    <row r="25" spans="1:23" ht="18" customHeight="1">
      <c r="A25" s="139"/>
      <c r="B25" s="137" t="s">
        <v>455</v>
      </c>
      <c r="C25" s="137" t="s">
        <v>456</v>
      </c>
      <c r="D25" s="137" t="s">
        <v>90</v>
      </c>
      <c r="E25" s="137" t="s">
        <v>414</v>
      </c>
      <c r="F25" s="137" t="s">
        <v>454</v>
      </c>
      <c r="G25" s="137" t="s">
        <v>224</v>
      </c>
      <c r="H25" s="138">
        <v>72</v>
      </c>
      <c r="I25" s="138">
        <v>72</v>
      </c>
      <c r="J25" s="141"/>
      <c r="K25" s="141"/>
      <c r="L25" s="141"/>
      <c r="M25" s="138">
        <v>72</v>
      </c>
      <c r="N25" s="141"/>
      <c r="O25" s="141"/>
      <c r="P25" s="141"/>
      <c r="Q25" s="138"/>
      <c r="R25" s="140"/>
      <c r="S25" s="138"/>
      <c r="T25" s="138"/>
      <c r="U25" s="141"/>
      <c r="V25" s="138"/>
      <c r="W25" s="138"/>
    </row>
    <row r="26" spans="1:23" ht="18" customHeight="1">
      <c r="A26" s="139"/>
      <c r="B26" s="137" t="s">
        <v>457</v>
      </c>
      <c r="C26" s="137" t="s">
        <v>458</v>
      </c>
      <c r="D26" s="137" t="s">
        <v>90</v>
      </c>
      <c r="E26" s="137" t="s">
        <v>414</v>
      </c>
      <c r="F26" s="137" t="s">
        <v>459</v>
      </c>
      <c r="G26" s="137" t="s">
        <v>309</v>
      </c>
      <c r="H26" s="138">
        <v>162.6</v>
      </c>
      <c r="I26" s="138">
        <v>162.6</v>
      </c>
      <c r="J26" s="141"/>
      <c r="K26" s="141"/>
      <c r="L26" s="141"/>
      <c r="M26" s="138">
        <v>162.6</v>
      </c>
      <c r="N26" s="141"/>
      <c r="O26" s="141"/>
      <c r="P26" s="141"/>
      <c r="Q26" s="138"/>
      <c r="R26" s="140"/>
      <c r="S26" s="138"/>
      <c r="T26" s="138"/>
      <c r="U26" s="141"/>
      <c r="V26" s="138"/>
      <c r="W26" s="138"/>
    </row>
    <row r="27" spans="1:23" ht="18" customHeight="1">
      <c r="A27" s="139"/>
      <c r="B27" s="137" t="s">
        <v>460</v>
      </c>
      <c r="C27" s="137" t="s">
        <v>300</v>
      </c>
      <c r="D27" s="137" t="s">
        <v>90</v>
      </c>
      <c r="E27" s="137" t="s">
        <v>414</v>
      </c>
      <c r="F27" s="137" t="s">
        <v>461</v>
      </c>
      <c r="G27" s="137" t="s">
        <v>300</v>
      </c>
      <c r="H27" s="138">
        <v>42.07</v>
      </c>
      <c r="I27" s="138">
        <v>42.07</v>
      </c>
      <c r="J27" s="141"/>
      <c r="K27" s="141"/>
      <c r="L27" s="141"/>
      <c r="M27" s="138">
        <v>42.07</v>
      </c>
      <c r="N27" s="141"/>
      <c r="O27" s="141"/>
      <c r="P27" s="141"/>
      <c r="Q27" s="138"/>
      <c r="R27" s="140"/>
      <c r="S27" s="138"/>
      <c r="T27" s="138"/>
      <c r="U27" s="141"/>
      <c r="V27" s="138"/>
      <c r="W27" s="138"/>
    </row>
    <row r="28" spans="1:23" ht="18" customHeight="1">
      <c r="A28" s="139"/>
      <c r="B28" s="139"/>
      <c r="C28" s="139"/>
      <c r="D28" s="137" t="s">
        <v>102</v>
      </c>
      <c r="E28" s="137" t="s">
        <v>447</v>
      </c>
      <c r="F28" s="137" t="s">
        <v>461</v>
      </c>
      <c r="G28" s="137" t="s">
        <v>300</v>
      </c>
      <c r="H28" s="138">
        <v>10.35</v>
      </c>
      <c r="I28" s="138">
        <v>10.35</v>
      </c>
      <c r="J28" s="141"/>
      <c r="K28" s="141"/>
      <c r="L28" s="141"/>
      <c r="M28" s="138">
        <v>10.35</v>
      </c>
      <c r="N28" s="141"/>
      <c r="O28" s="141"/>
      <c r="P28" s="141"/>
      <c r="Q28" s="138"/>
      <c r="R28" s="140"/>
      <c r="S28" s="138"/>
      <c r="T28" s="138"/>
      <c r="U28" s="141"/>
      <c r="V28" s="138"/>
      <c r="W28" s="138"/>
    </row>
    <row r="29" spans="1:23" ht="18" customHeight="1">
      <c r="A29" s="139"/>
      <c r="B29" s="137" t="s">
        <v>462</v>
      </c>
      <c r="C29" s="137" t="s">
        <v>303</v>
      </c>
      <c r="D29" s="137" t="s">
        <v>90</v>
      </c>
      <c r="E29" s="137" t="s">
        <v>414</v>
      </c>
      <c r="F29" s="137" t="s">
        <v>463</v>
      </c>
      <c r="G29" s="137" t="s">
        <v>303</v>
      </c>
      <c r="H29" s="138">
        <v>48.14</v>
      </c>
      <c r="I29" s="138">
        <v>48.14</v>
      </c>
      <c r="J29" s="141"/>
      <c r="K29" s="141"/>
      <c r="L29" s="141"/>
      <c r="M29" s="138">
        <v>48.14</v>
      </c>
      <c r="N29" s="141"/>
      <c r="O29" s="141"/>
      <c r="P29" s="141"/>
      <c r="Q29" s="138"/>
      <c r="R29" s="140"/>
      <c r="S29" s="138"/>
      <c r="T29" s="138"/>
      <c r="U29" s="141"/>
      <c r="V29" s="138"/>
      <c r="W29" s="138"/>
    </row>
    <row r="30" spans="1:23" ht="18" customHeight="1">
      <c r="A30" s="139"/>
      <c r="B30" s="139"/>
      <c r="C30" s="139"/>
      <c r="D30" s="137" t="s">
        <v>102</v>
      </c>
      <c r="E30" s="137" t="s">
        <v>447</v>
      </c>
      <c r="F30" s="137" t="s">
        <v>463</v>
      </c>
      <c r="G30" s="137" t="s">
        <v>303</v>
      </c>
      <c r="H30" s="138">
        <v>10.74</v>
      </c>
      <c r="I30" s="138">
        <v>10.74</v>
      </c>
      <c r="J30" s="141"/>
      <c r="K30" s="141"/>
      <c r="L30" s="141"/>
      <c r="M30" s="138">
        <v>10.74</v>
      </c>
      <c r="N30" s="141"/>
      <c r="O30" s="141"/>
      <c r="P30" s="141"/>
      <c r="Q30" s="138"/>
      <c r="R30" s="140"/>
      <c r="S30" s="138"/>
      <c r="T30" s="138"/>
      <c r="U30" s="141"/>
      <c r="V30" s="138"/>
      <c r="W30" s="138"/>
    </row>
    <row r="31" spans="1:23" ht="18" customHeight="1">
      <c r="A31" s="139"/>
      <c r="B31" s="137" t="s">
        <v>464</v>
      </c>
      <c r="C31" s="137" t="s">
        <v>465</v>
      </c>
      <c r="D31" s="137" t="s">
        <v>90</v>
      </c>
      <c r="E31" s="137" t="s">
        <v>414</v>
      </c>
      <c r="F31" s="137" t="s">
        <v>459</v>
      </c>
      <c r="G31" s="137" t="s">
        <v>309</v>
      </c>
      <c r="H31" s="138">
        <v>16.260000000000002</v>
      </c>
      <c r="I31" s="138">
        <v>16.260000000000002</v>
      </c>
      <c r="J31" s="141"/>
      <c r="K31" s="141"/>
      <c r="L31" s="141"/>
      <c r="M31" s="138">
        <v>16.260000000000002</v>
      </c>
      <c r="N31" s="141"/>
      <c r="O31" s="141"/>
      <c r="P31" s="141"/>
      <c r="Q31" s="138"/>
      <c r="R31" s="140"/>
      <c r="S31" s="138"/>
      <c r="T31" s="138"/>
      <c r="U31" s="141"/>
      <c r="V31" s="138"/>
      <c r="W31" s="138"/>
    </row>
    <row r="32" spans="1:23" ht="18" customHeight="1">
      <c r="A32" s="139"/>
      <c r="B32" s="137" t="s">
        <v>466</v>
      </c>
      <c r="C32" s="137" t="s">
        <v>234</v>
      </c>
      <c r="D32" s="137" t="s">
        <v>90</v>
      </c>
      <c r="E32" s="137" t="s">
        <v>414</v>
      </c>
      <c r="F32" s="137" t="s">
        <v>467</v>
      </c>
      <c r="G32" s="137" t="s">
        <v>234</v>
      </c>
      <c r="H32" s="138">
        <v>6.68</v>
      </c>
      <c r="I32" s="138">
        <v>6.68</v>
      </c>
      <c r="J32" s="141"/>
      <c r="K32" s="141"/>
      <c r="L32" s="141"/>
      <c r="M32" s="138">
        <v>6.68</v>
      </c>
      <c r="N32" s="141"/>
      <c r="O32" s="141"/>
      <c r="P32" s="141"/>
      <c r="Q32" s="138"/>
      <c r="R32" s="140"/>
      <c r="S32" s="138"/>
      <c r="T32" s="138"/>
      <c r="U32" s="141"/>
      <c r="V32" s="138"/>
      <c r="W32" s="138"/>
    </row>
    <row r="33" spans="1:23" ht="18" customHeight="1">
      <c r="A33" s="139"/>
      <c r="B33" s="137" t="s">
        <v>468</v>
      </c>
      <c r="C33" s="137" t="s">
        <v>237</v>
      </c>
      <c r="D33" s="137" t="s">
        <v>90</v>
      </c>
      <c r="E33" s="137" t="s">
        <v>414</v>
      </c>
      <c r="F33" s="137" t="s">
        <v>469</v>
      </c>
      <c r="G33" s="137" t="s">
        <v>237</v>
      </c>
      <c r="H33" s="138">
        <v>11.59</v>
      </c>
      <c r="I33" s="138">
        <v>11.59</v>
      </c>
      <c r="J33" s="141"/>
      <c r="K33" s="141"/>
      <c r="L33" s="141"/>
      <c r="M33" s="138">
        <v>11.59</v>
      </c>
      <c r="N33" s="141"/>
      <c r="O33" s="141"/>
      <c r="P33" s="141"/>
      <c r="Q33" s="138"/>
      <c r="R33" s="140"/>
      <c r="S33" s="138"/>
      <c r="T33" s="138"/>
      <c r="U33" s="141"/>
      <c r="V33" s="138"/>
      <c r="W33" s="138"/>
    </row>
    <row r="34" spans="1:23" ht="18" customHeight="1">
      <c r="A34" s="139"/>
      <c r="B34" s="137" t="s">
        <v>470</v>
      </c>
      <c r="C34" s="137" t="s">
        <v>471</v>
      </c>
      <c r="D34" s="137" t="s">
        <v>102</v>
      </c>
      <c r="E34" s="137" t="s">
        <v>447</v>
      </c>
      <c r="F34" s="137" t="s">
        <v>472</v>
      </c>
      <c r="G34" s="137" t="s">
        <v>259</v>
      </c>
      <c r="H34" s="138">
        <v>4.4800000000000004</v>
      </c>
      <c r="I34" s="138">
        <v>4.4800000000000004</v>
      </c>
      <c r="J34" s="141"/>
      <c r="K34" s="141"/>
      <c r="L34" s="141"/>
      <c r="M34" s="138">
        <v>4.4800000000000004</v>
      </c>
      <c r="N34" s="141"/>
      <c r="O34" s="141"/>
      <c r="P34" s="141"/>
      <c r="Q34" s="138"/>
      <c r="R34" s="140"/>
      <c r="S34" s="138"/>
      <c r="T34" s="138"/>
      <c r="U34" s="141"/>
      <c r="V34" s="138"/>
      <c r="W34" s="138"/>
    </row>
    <row r="35" spans="1:23" ht="18" customHeight="1">
      <c r="A35" s="139"/>
      <c r="B35" s="137" t="s">
        <v>473</v>
      </c>
      <c r="C35" s="137" t="s">
        <v>474</v>
      </c>
      <c r="D35" s="137" t="s">
        <v>90</v>
      </c>
      <c r="E35" s="137" t="s">
        <v>414</v>
      </c>
      <c r="F35" s="137" t="s">
        <v>472</v>
      </c>
      <c r="G35" s="137" t="s">
        <v>259</v>
      </c>
      <c r="H35" s="138">
        <v>144</v>
      </c>
      <c r="I35" s="138">
        <v>144</v>
      </c>
      <c r="J35" s="141"/>
      <c r="K35" s="141"/>
      <c r="L35" s="141"/>
      <c r="M35" s="138">
        <v>144</v>
      </c>
      <c r="N35" s="141"/>
      <c r="O35" s="141"/>
      <c r="P35" s="141"/>
      <c r="Q35" s="138"/>
      <c r="R35" s="140"/>
      <c r="S35" s="138"/>
      <c r="T35" s="138"/>
      <c r="U35" s="141"/>
      <c r="V35" s="138"/>
      <c r="W35" s="138"/>
    </row>
    <row r="36" spans="1:23" ht="18" customHeight="1">
      <c r="A36" s="139"/>
      <c r="B36" s="139"/>
      <c r="C36" s="139"/>
      <c r="D36" s="139"/>
      <c r="E36" s="139"/>
      <c r="F36" s="137" t="s">
        <v>475</v>
      </c>
      <c r="G36" s="137" t="s">
        <v>262</v>
      </c>
      <c r="H36" s="138">
        <v>2.65</v>
      </c>
      <c r="I36" s="138">
        <v>2.65</v>
      </c>
      <c r="J36" s="141"/>
      <c r="K36" s="141"/>
      <c r="L36" s="141"/>
      <c r="M36" s="138">
        <v>2.65</v>
      </c>
      <c r="N36" s="141"/>
      <c r="O36" s="141"/>
      <c r="P36" s="141"/>
      <c r="Q36" s="138"/>
      <c r="R36" s="140"/>
      <c r="S36" s="138"/>
      <c r="T36" s="138"/>
      <c r="U36" s="141"/>
      <c r="V36" s="138"/>
      <c r="W36" s="138"/>
    </row>
    <row r="37" spans="1:23" ht="18" customHeight="1">
      <c r="A37" s="139"/>
      <c r="B37" s="139"/>
      <c r="C37" s="139"/>
      <c r="D37" s="139"/>
      <c r="E37" s="139"/>
      <c r="F37" s="137" t="s">
        <v>476</v>
      </c>
      <c r="G37" s="137" t="s">
        <v>270</v>
      </c>
      <c r="H37" s="138">
        <v>10</v>
      </c>
      <c r="I37" s="138">
        <v>10</v>
      </c>
      <c r="J37" s="141"/>
      <c r="K37" s="141"/>
      <c r="L37" s="141"/>
      <c r="M37" s="138">
        <v>10</v>
      </c>
      <c r="N37" s="141"/>
      <c r="O37" s="141"/>
      <c r="P37" s="141"/>
      <c r="Q37" s="138"/>
      <c r="R37" s="140"/>
      <c r="S37" s="138"/>
      <c r="T37" s="138"/>
      <c r="U37" s="141"/>
      <c r="V37" s="138"/>
      <c r="W37" s="138"/>
    </row>
    <row r="38" spans="1:23" ht="18" customHeight="1">
      <c r="A38" s="139"/>
      <c r="B38" s="139"/>
      <c r="C38" s="139"/>
      <c r="D38" s="139"/>
      <c r="E38" s="139"/>
      <c r="F38" s="137" t="s">
        <v>477</v>
      </c>
      <c r="G38" s="137" t="s">
        <v>279</v>
      </c>
      <c r="H38" s="138">
        <v>2</v>
      </c>
      <c r="I38" s="138">
        <v>2</v>
      </c>
      <c r="J38" s="141"/>
      <c r="K38" s="141"/>
      <c r="L38" s="141"/>
      <c r="M38" s="138">
        <v>2</v>
      </c>
      <c r="N38" s="141"/>
      <c r="O38" s="141"/>
      <c r="P38" s="141"/>
      <c r="Q38" s="138"/>
      <c r="R38" s="140"/>
      <c r="S38" s="138"/>
      <c r="T38" s="138"/>
      <c r="U38" s="141"/>
      <c r="V38" s="138"/>
      <c r="W38" s="138"/>
    </row>
    <row r="39" spans="1:23" ht="18" customHeight="1">
      <c r="A39" s="139"/>
      <c r="B39" s="137" t="s">
        <v>478</v>
      </c>
      <c r="C39" s="137" t="s">
        <v>479</v>
      </c>
      <c r="D39" s="137" t="s">
        <v>90</v>
      </c>
      <c r="E39" s="137" t="s">
        <v>414</v>
      </c>
      <c r="F39" s="137" t="s">
        <v>416</v>
      </c>
      <c r="G39" s="137" t="s">
        <v>219</v>
      </c>
      <c r="H39" s="138">
        <v>193.46</v>
      </c>
      <c r="I39" s="138">
        <v>193.46</v>
      </c>
      <c r="J39" s="141"/>
      <c r="K39" s="141"/>
      <c r="L39" s="141"/>
      <c r="M39" s="138">
        <v>193.46</v>
      </c>
      <c r="N39" s="141"/>
      <c r="O39" s="141"/>
      <c r="P39" s="141"/>
      <c r="Q39" s="138"/>
      <c r="R39" s="140"/>
      <c r="S39" s="138"/>
      <c r="T39" s="138"/>
      <c r="U39" s="141"/>
      <c r="V39" s="138"/>
      <c r="W39" s="138"/>
    </row>
    <row r="40" spans="1:23" ht="34.5" customHeight="1">
      <c r="A40" s="137" t="s">
        <v>480</v>
      </c>
      <c r="B40" s="137" t="s">
        <v>481</v>
      </c>
      <c r="C40" s="137" t="s">
        <v>413</v>
      </c>
      <c r="D40" s="137" t="s">
        <v>90</v>
      </c>
      <c r="E40" s="137" t="s">
        <v>414</v>
      </c>
      <c r="F40" s="137" t="s">
        <v>415</v>
      </c>
      <c r="G40" s="137" t="s">
        <v>216</v>
      </c>
      <c r="H40" s="140">
        <v>116.42</v>
      </c>
      <c r="I40" s="140">
        <v>116.42</v>
      </c>
      <c r="J40" s="140"/>
      <c r="K40" s="140"/>
      <c r="L40" s="140"/>
      <c r="M40" s="140">
        <v>116.42</v>
      </c>
      <c r="N40" s="140"/>
      <c r="O40" s="140"/>
      <c r="P40" s="140"/>
      <c r="Q40" s="140"/>
      <c r="R40" s="140"/>
      <c r="S40" s="140"/>
      <c r="T40" s="140"/>
      <c r="U40" s="140"/>
      <c r="V40" s="140"/>
      <c r="W40" s="140"/>
    </row>
    <row r="41" spans="1:23" ht="14.25" customHeight="1">
      <c r="A41" s="139"/>
      <c r="B41" s="139"/>
      <c r="C41" s="139"/>
      <c r="D41" s="139"/>
      <c r="E41" s="139"/>
      <c r="F41" s="137" t="s">
        <v>416</v>
      </c>
      <c r="G41" s="137" t="s">
        <v>219</v>
      </c>
      <c r="H41" s="141">
        <v>304.14</v>
      </c>
      <c r="I41" s="141">
        <v>304.14</v>
      </c>
      <c r="J41" s="141"/>
      <c r="K41" s="141"/>
      <c r="L41" s="141"/>
      <c r="M41" s="141">
        <v>304.14</v>
      </c>
      <c r="N41" s="144"/>
      <c r="O41" s="144"/>
      <c r="P41" s="144"/>
      <c r="Q41" s="144"/>
      <c r="R41" s="144"/>
      <c r="S41" s="144"/>
      <c r="T41" s="144"/>
      <c r="U41" s="144"/>
      <c r="V41" s="144"/>
      <c r="W41" s="144"/>
    </row>
    <row r="42" spans="1:23" ht="14.25" customHeight="1">
      <c r="A42" s="139"/>
      <c r="B42" s="139"/>
      <c r="C42" s="139"/>
      <c r="D42" s="139"/>
      <c r="E42" s="139"/>
      <c r="F42" s="137" t="s">
        <v>417</v>
      </c>
      <c r="G42" s="137" t="s">
        <v>222</v>
      </c>
      <c r="H42" s="141">
        <v>9.6999999999999993</v>
      </c>
      <c r="I42" s="141">
        <v>9.6999999999999993</v>
      </c>
      <c r="J42" s="141"/>
      <c r="K42" s="141"/>
      <c r="L42" s="141"/>
      <c r="M42" s="141">
        <v>9.6999999999999993</v>
      </c>
      <c r="N42" s="144"/>
      <c r="O42" s="144"/>
      <c r="P42" s="144"/>
      <c r="Q42" s="144"/>
      <c r="R42" s="144"/>
      <c r="S42" s="144"/>
      <c r="T42" s="144"/>
      <c r="U42" s="144"/>
      <c r="V42" s="144"/>
      <c r="W42" s="144"/>
    </row>
    <row r="43" spans="1:23" ht="14.25" customHeight="1">
      <c r="A43" s="139"/>
      <c r="B43" s="137" t="s">
        <v>482</v>
      </c>
      <c r="C43" s="137" t="s">
        <v>419</v>
      </c>
      <c r="D43" s="137" t="s">
        <v>112</v>
      </c>
      <c r="E43" s="137" t="s">
        <v>420</v>
      </c>
      <c r="F43" s="137" t="s">
        <v>421</v>
      </c>
      <c r="G43" s="137" t="s">
        <v>243</v>
      </c>
      <c r="H43" s="141">
        <v>12.18</v>
      </c>
      <c r="I43" s="141">
        <v>12.18</v>
      </c>
      <c r="J43" s="141"/>
      <c r="K43" s="141"/>
      <c r="L43" s="141"/>
      <c r="M43" s="141">
        <v>12.18</v>
      </c>
      <c r="N43" s="144"/>
      <c r="O43" s="144"/>
      <c r="P43" s="144"/>
      <c r="Q43" s="144"/>
      <c r="R43" s="144"/>
      <c r="S43" s="144"/>
      <c r="T43" s="144"/>
      <c r="U43" s="144"/>
      <c r="V43" s="144"/>
      <c r="W43" s="144"/>
    </row>
    <row r="44" spans="1:23" ht="14.25" customHeight="1">
      <c r="A44" s="139"/>
      <c r="B44" s="137" t="s">
        <v>483</v>
      </c>
      <c r="C44" s="137" t="s">
        <v>427</v>
      </c>
      <c r="D44" s="137" t="s">
        <v>114</v>
      </c>
      <c r="E44" s="137" t="s">
        <v>428</v>
      </c>
      <c r="F44" s="137" t="s">
        <v>429</v>
      </c>
      <c r="G44" s="137" t="s">
        <v>247</v>
      </c>
      <c r="H44" s="141">
        <v>0.77</v>
      </c>
      <c r="I44" s="141">
        <v>0.77</v>
      </c>
      <c r="J44" s="141"/>
      <c r="K44" s="141"/>
      <c r="L44" s="141"/>
      <c r="M44" s="141">
        <v>0.77</v>
      </c>
      <c r="N44" s="144"/>
      <c r="O44" s="144"/>
      <c r="P44" s="144"/>
      <c r="Q44" s="144"/>
      <c r="R44" s="144"/>
      <c r="S44" s="144"/>
      <c r="T44" s="144"/>
      <c r="U44" s="144"/>
      <c r="V44" s="144"/>
      <c r="W44" s="144"/>
    </row>
    <row r="45" spans="1:23" ht="14.25" customHeight="1">
      <c r="A45" s="139"/>
      <c r="B45" s="137" t="s">
        <v>484</v>
      </c>
      <c r="C45" s="137" t="s">
        <v>431</v>
      </c>
      <c r="D45" s="137" t="s">
        <v>114</v>
      </c>
      <c r="E45" s="137" t="s">
        <v>428</v>
      </c>
      <c r="F45" s="137" t="s">
        <v>429</v>
      </c>
      <c r="G45" s="137" t="s">
        <v>247</v>
      </c>
      <c r="H45" s="141">
        <v>1.08</v>
      </c>
      <c r="I45" s="141">
        <v>1.08</v>
      </c>
      <c r="J45" s="141"/>
      <c r="K45" s="141"/>
      <c r="L45" s="141"/>
      <c r="M45" s="141">
        <v>1.08</v>
      </c>
      <c r="N45" s="144"/>
      <c r="O45" s="144"/>
      <c r="P45" s="144"/>
      <c r="Q45" s="144"/>
      <c r="R45" s="144"/>
      <c r="S45" s="144"/>
      <c r="T45" s="144"/>
      <c r="U45" s="144"/>
      <c r="V45" s="144"/>
      <c r="W45" s="144"/>
    </row>
    <row r="46" spans="1:23" ht="14.25" customHeight="1">
      <c r="A46" s="139"/>
      <c r="B46" s="137" t="s">
        <v>485</v>
      </c>
      <c r="C46" s="137" t="s">
        <v>433</v>
      </c>
      <c r="D46" s="137" t="s">
        <v>110</v>
      </c>
      <c r="E46" s="137" t="s">
        <v>424</v>
      </c>
      <c r="F46" s="137" t="s">
        <v>434</v>
      </c>
      <c r="G46" s="137" t="s">
        <v>239</v>
      </c>
      <c r="H46" s="141">
        <v>27.07</v>
      </c>
      <c r="I46" s="141">
        <v>27.07</v>
      </c>
      <c r="J46" s="141"/>
      <c r="K46" s="141"/>
      <c r="L46" s="141"/>
      <c r="M46" s="141">
        <v>27.07</v>
      </c>
      <c r="N46" s="144"/>
      <c r="O46" s="144"/>
      <c r="P46" s="144"/>
      <c r="Q46" s="144"/>
      <c r="R46" s="144"/>
      <c r="S46" s="144"/>
      <c r="T46" s="144"/>
      <c r="U46" s="144"/>
      <c r="V46" s="144"/>
      <c r="W46" s="144"/>
    </row>
    <row r="47" spans="1:23" ht="14.25" customHeight="1">
      <c r="A47" s="139"/>
      <c r="B47" s="137" t="s">
        <v>486</v>
      </c>
      <c r="C47" s="137" t="s">
        <v>436</v>
      </c>
      <c r="D47" s="137" t="s">
        <v>114</v>
      </c>
      <c r="E47" s="137" t="s">
        <v>428</v>
      </c>
      <c r="F47" s="137" t="s">
        <v>429</v>
      </c>
      <c r="G47" s="137" t="s">
        <v>247</v>
      </c>
      <c r="H47" s="141">
        <v>1.35</v>
      </c>
      <c r="I47" s="141">
        <v>1.35</v>
      </c>
      <c r="J47" s="141"/>
      <c r="K47" s="141"/>
      <c r="L47" s="141"/>
      <c r="M47" s="141">
        <v>1.35</v>
      </c>
      <c r="N47" s="144"/>
      <c r="O47" s="144"/>
      <c r="P47" s="144"/>
      <c r="Q47" s="144"/>
      <c r="R47" s="144"/>
      <c r="S47" s="144"/>
      <c r="T47" s="144"/>
      <c r="U47" s="144"/>
      <c r="V47" s="144"/>
      <c r="W47" s="144"/>
    </row>
    <row r="48" spans="1:23" ht="14.25" customHeight="1">
      <c r="A48" s="139"/>
      <c r="B48" s="137" t="s">
        <v>487</v>
      </c>
      <c r="C48" s="137" t="s">
        <v>438</v>
      </c>
      <c r="D48" s="137" t="s">
        <v>104</v>
      </c>
      <c r="E48" s="137" t="s">
        <v>439</v>
      </c>
      <c r="F48" s="137" t="s">
        <v>440</v>
      </c>
      <c r="G48" s="137" t="s">
        <v>233</v>
      </c>
      <c r="H48" s="141">
        <v>50.84</v>
      </c>
      <c r="I48" s="141">
        <v>50.84</v>
      </c>
      <c r="J48" s="141"/>
      <c r="K48" s="141"/>
      <c r="L48" s="141"/>
      <c r="M48" s="141">
        <v>50.84</v>
      </c>
      <c r="N48" s="144"/>
      <c r="O48" s="144"/>
      <c r="P48" s="144"/>
      <c r="Q48" s="144"/>
      <c r="R48" s="144"/>
      <c r="S48" s="144"/>
      <c r="T48" s="144"/>
      <c r="U48" s="144"/>
      <c r="V48" s="144"/>
      <c r="W48" s="144"/>
    </row>
    <row r="49" spans="1:23" ht="14.25" customHeight="1">
      <c r="A49" s="139"/>
      <c r="B49" s="137" t="s">
        <v>488</v>
      </c>
      <c r="C49" s="137" t="s">
        <v>444</v>
      </c>
      <c r="D49" s="137" t="s">
        <v>120</v>
      </c>
      <c r="E49" s="137" t="s">
        <v>221</v>
      </c>
      <c r="F49" s="137" t="s">
        <v>445</v>
      </c>
      <c r="G49" s="137" t="s">
        <v>221</v>
      </c>
      <c r="H49" s="141">
        <v>32.49</v>
      </c>
      <c r="I49" s="141">
        <v>32.49</v>
      </c>
      <c r="J49" s="141"/>
      <c r="K49" s="141"/>
      <c r="L49" s="141"/>
      <c r="M49" s="141">
        <v>32.49</v>
      </c>
      <c r="N49" s="144"/>
      <c r="O49" s="144"/>
      <c r="P49" s="144"/>
      <c r="Q49" s="144"/>
      <c r="R49" s="144"/>
      <c r="S49" s="144"/>
      <c r="T49" s="144"/>
      <c r="U49" s="144"/>
      <c r="V49" s="144"/>
      <c r="W49" s="144"/>
    </row>
    <row r="50" spans="1:23" ht="14.25" customHeight="1">
      <c r="A50" s="139"/>
      <c r="B50" s="137" t="s">
        <v>489</v>
      </c>
      <c r="C50" s="137" t="s">
        <v>456</v>
      </c>
      <c r="D50" s="137" t="s">
        <v>90</v>
      </c>
      <c r="E50" s="137" t="s">
        <v>414</v>
      </c>
      <c r="F50" s="137" t="s">
        <v>454</v>
      </c>
      <c r="G50" s="137" t="s">
        <v>224</v>
      </c>
      <c r="H50" s="141">
        <v>47.42</v>
      </c>
      <c r="I50" s="141">
        <v>47.42</v>
      </c>
      <c r="J50" s="141"/>
      <c r="K50" s="141"/>
      <c r="L50" s="141"/>
      <c r="M50" s="141">
        <v>47.42</v>
      </c>
      <c r="N50" s="144"/>
      <c r="O50" s="144"/>
      <c r="P50" s="144"/>
      <c r="Q50" s="144"/>
      <c r="R50" s="144"/>
      <c r="S50" s="144"/>
      <c r="T50" s="144"/>
      <c r="U50" s="144"/>
      <c r="V50" s="144"/>
      <c r="W50" s="144"/>
    </row>
    <row r="51" spans="1:23" ht="14.25" customHeight="1">
      <c r="A51" s="139"/>
      <c r="B51" s="137" t="s">
        <v>490</v>
      </c>
      <c r="C51" s="137" t="s">
        <v>458</v>
      </c>
      <c r="D51" s="137" t="s">
        <v>90</v>
      </c>
      <c r="E51" s="137" t="s">
        <v>414</v>
      </c>
      <c r="F51" s="137" t="s">
        <v>459</v>
      </c>
      <c r="G51" s="137" t="s">
        <v>309</v>
      </c>
      <c r="H51" s="141">
        <v>26.1</v>
      </c>
      <c r="I51" s="141">
        <v>26.1</v>
      </c>
      <c r="J51" s="141"/>
      <c r="K51" s="141"/>
      <c r="L51" s="141"/>
      <c r="M51" s="141">
        <v>26.1</v>
      </c>
      <c r="N51" s="144"/>
      <c r="O51" s="144"/>
      <c r="P51" s="144"/>
      <c r="Q51" s="144"/>
      <c r="R51" s="144"/>
      <c r="S51" s="144"/>
      <c r="T51" s="144"/>
      <c r="U51" s="144"/>
      <c r="V51" s="144"/>
      <c r="W51" s="144"/>
    </row>
    <row r="52" spans="1:23" ht="14.25" customHeight="1">
      <c r="A52" s="139"/>
      <c r="B52" s="137" t="s">
        <v>491</v>
      </c>
      <c r="C52" s="137" t="s">
        <v>300</v>
      </c>
      <c r="D52" s="137" t="s">
        <v>90</v>
      </c>
      <c r="E52" s="137" t="s">
        <v>414</v>
      </c>
      <c r="F52" s="137" t="s">
        <v>461</v>
      </c>
      <c r="G52" s="137" t="s">
        <v>300</v>
      </c>
      <c r="H52" s="141">
        <v>7.02</v>
      </c>
      <c r="I52" s="141">
        <v>7.02</v>
      </c>
      <c r="J52" s="141"/>
      <c r="K52" s="141"/>
      <c r="L52" s="141"/>
      <c r="M52" s="141">
        <v>7.02</v>
      </c>
      <c r="N52" s="144"/>
      <c r="O52" s="144"/>
      <c r="P52" s="144"/>
      <c r="Q52" s="144"/>
      <c r="R52" s="144"/>
      <c r="S52" s="144"/>
      <c r="T52" s="144"/>
      <c r="U52" s="144"/>
      <c r="V52" s="144"/>
      <c r="W52" s="144"/>
    </row>
    <row r="53" spans="1:23" ht="14.25" customHeight="1">
      <c r="A53" s="139"/>
      <c r="B53" s="137" t="s">
        <v>492</v>
      </c>
      <c r="C53" s="137" t="s">
        <v>303</v>
      </c>
      <c r="D53" s="137" t="s">
        <v>90</v>
      </c>
      <c r="E53" s="137" t="s">
        <v>414</v>
      </c>
      <c r="F53" s="137" t="s">
        <v>463</v>
      </c>
      <c r="G53" s="137" t="s">
        <v>303</v>
      </c>
      <c r="H53" s="141">
        <v>8</v>
      </c>
      <c r="I53" s="141">
        <v>8</v>
      </c>
      <c r="J53" s="141"/>
      <c r="K53" s="141"/>
      <c r="L53" s="141"/>
      <c r="M53" s="141">
        <v>8</v>
      </c>
      <c r="N53" s="144"/>
      <c r="O53" s="144"/>
      <c r="P53" s="144"/>
      <c r="Q53" s="144"/>
      <c r="R53" s="144"/>
      <c r="S53" s="144"/>
      <c r="T53" s="144"/>
      <c r="U53" s="144"/>
      <c r="V53" s="144"/>
      <c r="W53" s="144"/>
    </row>
    <row r="54" spans="1:23" ht="14.25" customHeight="1">
      <c r="A54" s="139"/>
      <c r="B54" s="137" t="s">
        <v>493</v>
      </c>
      <c r="C54" s="137" t="s">
        <v>465</v>
      </c>
      <c r="D54" s="137" t="s">
        <v>90</v>
      </c>
      <c r="E54" s="137" t="s">
        <v>414</v>
      </c>
      <c r="F54" s="137" t="s">
        <v>459</v>
      </c>
      <c r="G54" s="137" t="s">
        <v>309</v>
      </c>
      <c r="H54" s="141">
        <v>2.61</v>
      </c>
      <c r="I54" s="141">
        <v>2.61</v>
      </c>
      <c r="J54" s="141"/>
      <c r="K54" s="141"/>
      <c r="L54" s="141"/>
      <c r="M54" s="141">
        <v>2.61</v>
      </c>
      <c r="N54" s="144"/>
      <c r="O54" s="144"/>
      <c r="P54" s="144"/>
      <c r="Q54" s="144"/>
      <c r="R54" s="144"/>
      <c r="S54" s="144"/>
      <c r="T54" s="144"/>
      <c r="U54" s="144"/>
      <c r="V54" s="144"/>
      <c r="W54" s="144"/>
    </row>
    <row r="55" spans="1:23" ht="14.25" customHeight="1">
      <c r="A55" s="139"/>
      <c r="B55" s="137" t="s">
        <v>494</v>
      </c>
      <c r="C55" s="137" t="s">
        <v>237</v>
      </c>
      <c r="D55" s="137" t="s">
        <v>90</v>
      </c>
      <c r="E55" s="137" t="s">
        <v>414</v>
      </c>
      <c r="F55" s="137" t="s">
        <v>469</v>
      </c>
      <c r="G55" s="137" t="s">
        <v>237</v>
      </c>
      <c r="H55" s="141">
        <v>1.87</v>
      </c>
      <c r="I55" s="141">
        <v>1.87</v>
      </c>
      <c r="J55" s="141"/>
      <c r="K55" s="141"/>
      <c r="L55" s="141"/>
      <c r="M55" s="141">
        <v>1.87</v>
      </c>
      <c r="N55" s="144"/>
      <c r="O55" s="144"/>
      <c r="P55" s="144"/>
      <c r="Q55" s="144"/>
      <c r="R55" s="144"/>
      <c r="S55" s="144"/>
      <c r="T55" s="144"/>
      <c r="U55" s="144"/>
      <c r="V55" s="144"/>
      <c r="W55" s="144"/>
    </row>
    <row r="56" spans="1:23" ht="14.25" customHeight="1">
      <c r="A56" s="139"/>
      <c r="B56" s="137" t="s">
        <v>495</v>
      </c>
      <c r="C56" s="137" t="s">
        <v>474</v>
      </c>
      <c r="D56" s="137" t="s">
        <v>90</v>
      </c>
      <c r="E56" s="137" t="s">
        <v>414</v>
      </c>
      <c r="F56" s="137" t="s">
        <v>472</v>
      </c>
      <c r="G56" s="137" t="s">
        <v>259</v>
      </c>
      <c r="H56" s="141">
        <v>27.55</v>
      </c>
      <c r="I56" s="141">
        <v>27.55</v>
      </c>
      <c r="J56" s="141"/>
      <c r="K56" s="141"/>
      <c r="L56" s="141"/>
      <c r="M56" s="141">
        <v>27.55</v>
      </c>
      <c r="N56" s="144"/>
      <c r="O56" s="144"/>
      <c r="P56" s="144"/>
      <c r="Q56" s="144"/>
      <c r="R56" s="144"/>
      <c r="S56" s="144"/>
      <c r="T56" s="144"/>
      <c r="U56" s="144"/>
      <c r="V56" s="144"/>
      <c r="W56" s="144"/>
    </row>
    <row r="57" spans="1:23" ht="35.25" customHeight="1">
      <c r="A57" s="137" t="s">
        <v>496</v>
      </c>
      <c r="B57" s="137" t="s">
        <v>497</v>
      </c>
      <c r="C57" s="137" t="s">
        <v>413</v>
      </c>
      <c r="D57" s="137" t="s">
        <v>90</v>
      </c>
      <c r="E57" s="137" t="s">
        <v>414</v>
      </c>
      <c r="F57" s="137" t="s">
        <v>415</v>
      </c>
      <c r="G57" s="137" t="s">
        <v>216</v>
      </c>
      <c r="H57" s="141">
        <v>123.85</v>
      </c>
      <c r="I57" s="141">
        <v>123.85</v>
      </c>
      <c r="J57" s="141"/>
      <c r="K57" s="141"/>
      <c r="L57" s="141"/>
      <c r="M57" s="141">
        <v>123.85</v>
      </c>
      <c r="N57" s="144"/>
      <c r="O57" s="144"/>
      <c r="P57" s="144"/>
      <c r="Q57" s="144"/>
      <c r="R57" s="144"/>
      <c r="S57" s="144"/>
      <c r="T57" s="144"/>
      <c r="U57" s="144"/>
      <c r="V57" s="144"/>
      <c r="W57" s="144"/>
    </row>
    <row r="58" spans="1:23" ht="14.25" customHeight="1">
      <c r="A58" s="139"/>
      <c r="B58" s="139"/>
      <c r="C58" s="139"/>
      <c r="D58" s="139"/>
      <c r="E58" s="139"/>
      <c r="F58" s="137" t="s">
        <v>416</v>
      </c>
      <c r="G58" s="137" t="s">
        <v>219</v>
      </c>
      <c r="H58" s="141">
        <v>333.82</v>
      </c>
      <c r="I58" s="141">
        <v>333.82</v>
      </c>
      <c r="J58" s="141"/>
      <c r="K58" s="141"/>
      <c r="L58" s="141"/>
      <c r="M58" s="141">
        <v>333.82</v>
      </c>
      <c r="N58" s="144"/>
      <c r="O58" s="144"/>
      <c r="P58" s="144"/>
      <c r="Q58" s="144"/>
      <c r="R58" s="144"/>
      <c r="S58" s="144"/>
      <c r="T58" s="144"/>
      <c r="U58" s="144"/>
      <c r="V58" s="144"/>
      <c r="W58" s="144"/>
    </row>
    <row r="59" spans="1:23" ht="14.25" customHeight="1">
      <c r="A59" s="139"/>
      <c r="B59" s="139"/>
      <c r="C59" s="139"/>
      <c r="D59" s="139"/>
      <c r="E59" s="139"/>
      <c r="F59" s="137" t="s">
        <v>417</v>
      </c>
      <c r="G59" s="137" t="s">
        <v>222</v>
      </c>
      <c r="H59" s="141">
        <v>10.32</v>
      </c>
      <c r="I59" s="141">
        <v>10.32</v>
      </c>
      <c r="J59" s="141"/>
      <c r="K59" s="141"/>
      <c r="L59" s="141"/>
      <c r="M59" s="141">
        <v>10.32</v>
      </c>
      <c r="N59" s="144"/>
      <c r="O59" s="144"/>
      <c r="P59" s="144"/>
      <c r="Q59" s="144"/>
      <c r="R59" s="144"/>
      <c r="S59" s="144"/>
      <c r="T59" s="144"/>
      <c r="U59" s="144"/>
      <c r="V59" s="144"/>
      <c r="W59" s="144"/>
    </row>
    <row r="60" spans="1:23" ht="14.25" customHeight="1">
      <c r="A60" s="139"/>
      <c r="B60" s="137" t="s">
        <v>498</v>
      </c>
      <c r="C60" s="137" t="s">
        <v>419</v>
      </c>
      <c r="D60" s="137" t="s">
        <v>112</v>
      </c>
      <c r="E60" s="137" t="s">
        <v>420</v>
      </c>
      <c r="F60" s="137" t="s">
        <v>421</v>
      </c>
      <c r="G60" s="137" t="s">
        <v>243</v>
      </c>
      <c r="H60" s="141">
        <v>13.17</v>
      </c>
      <c r="I60" s="141">
        <v>13.17</v>
      </c>
      <c r="J60" s="141"/>
      <c r="K60" s="141"/>
      <c r="L60" s="141"/>
      <c r="M60" s="141">
        <v>13.17</v>
      </c>
      <c r="N60" s="144"/>
      <c r="O60" s="144"/>
      <c r="P60" s="144"/>
      <c r="Q60" s="144"/>
      <c r="R60" s="144"/>
      <c r="S60" s="144"/>
      <c r="T60" s="144"/>
      <c r="U60" s="144"/>
      <c r="V60" s="144"/>
      <c r="W60" s="144"/>
    </row>
    <row r="61" spans="1:23" ht="14.25" customHeight="1">
      <c r="A61" s="139"/>
      <c r="B61" s="137" t="s">
        <v>499</v>
      </c>
      <c r="C61" s="137" t="s">
        <v>427</v>
      </c>
      <c r="D61" s="137" t="s">
        <v>114</v>
      </c>
      <c r="E61" s="137" t="s">
        <v>428</v>
      </c>
      <c r="F61" s="137" t="s">
        <v>429</v>
      </c>
      <c r="G61" s="137" t="s">
        <v>247</v>
      </c>
      <c r="H61" s="141">
        <v>0.85</v>
      </c>
      <c r="I61" s="141">
        <v>0.85</v>
      </c>
      <c r="J61" s="141"/>
      <c r="K61" s="141"/>
      <c r="L61" s="141"/>
      <c r="M61" s="141">
        <v>0.85</v>
      </c>
      <c r="N61" s="144"/>
      <c r="O61" s="144"/>
      <c r="P61" s="144"/>
      <c r="Q61" s="144"/>
      <c r="R61" s="144"/>
      <c r="S61" s="144"/>
      <c r="T61" s="144"/>
      <c r="U61" s="144"/>
      <c r="V61" s="144"/>
      <c r="W61" s="144"/>
    </row>
    <row r="62" spans="1:23" ht="14.25" customHeight="1">
      <c r="A62" s="139"/>
      <c r="B62" s="137" t="s">
        <v>500</v>
      </c>
      <c r="C62" s="137" t="s">
        <v>431</v>
      </c>
      <c r="D62" s="137" t="s">
        <v>114</v>
      </c>
      <c r="E62" s="137" t="s">
        <v>428</v>
      </c>
      <c r="F62" s="137" t="s">
        <v>429</v>
      </c>
      <c r="G62" s="137" t="s">
        <v>247</v>
      </c>
      <c r="H62" s="141">
        <v>1.17</v>
      </c>
      <c r="I62" s="141">
        <v>1.17</v>
      </c>
      <c r="J62" s="141"/>
      <c r="K62" s="141"/>
      <c r="L62" s="141"/>
      <c r="M62" s="141">
        <v>1.17</v>
      </c>
      <c r="N62" s="144"/>
      <c r="O62" s="144"/>
      <c r="P62" s="144"/>
      <c r="Q62" s="144"/>
      <c r="R62" s="144"/>
      <c r="S62" s="144"/>
      <c r="T62" s="144"/>
      <c r="U62" s="144"/>
      <c r="V62" s="144"/>
      <c r="W62" s="144"/>
    </row>
    <row r="63" spans="1:23" ht="14.25" customHeight="1">
      <c r="A63" s="139"/>
      <c r="B63" s="137" t="s">
        <v>501</v>
      </c>
      <c r="C63" s="137" t="s">
        <v>433</v>
      </c>
      <c r="D63" s="137" t="s">
        <v>110</v>
      </c>
      <c r="E63" s="137" t="s">
        <v>424</v>
      </c>
      <c r="F63" s="137" t="s">
        <v>434</v>
      </c>
      <c r="G63" s="137" t="s">
        <v>239</v>
      </c>
      <c r="H63" s="141">
        <v>29.27</v>
      </c>
      <c r="I63" s="141">
        <v>29.27</v>
      </c>
      <c r="J63" s="141"/>
      <c r="K63" s="141"/>
      <c r="L63" s="141"/>
      <c r="M63" s="141">
        <v>29.27</v>
      </c>
      <c r="N63" s="144"/>
      <c r="O63" s="144"/>
      <c r="P63" s="144"/>
      <c r="Q63" s="144"/>
      <c r="R63" s="144"/>
      <c r="S63" s="144"/>
      <c r="T63" s="144"/>
      <c r="U63" s="144"/>
      <c r="V63" s="144"/>
      <c r="W63" s="144"/>
    </row>
    <row r="64" spans="1:23" ht="14.25" customHeight="1">
      <c r="A64" s="139"/>
      <c r="B64" s="137" t="s">
        <v>502</v>
      </c>
      <c r="C64" s="137" t="s">
        <v>436</v>
      </c>
      <c r="D64" s="137" t="s">
        <v>114</v>
      </c>
      <c r="E64" s="137" t="s">
        <v>428</v>
      </c>
      <c r="F64" s="137" t="s">
        <v>429</v>
      </c>
      <c r="G64" s="137" t="s">
        <v>247</v>
      </c>
      <c r="H64" s="141">
        <v>1.46</v>
      </c>
      <c r="I64" s="141">
        <v>1.46</v>
      </c>
      <c r="J64" s="141"/>
      <c r="K64" s="141"/>
      <c r="L64" s="141"/>
      <c r="M64" s="141">
        <v>1.46</v>
      </c>
      <c r="N64" s="144"/>
      <c r="O64" s="144"/>
      <c r="P64" s="144"/>
      <c r="Q64" s="144"/>
      <c r="R64" s="144"/>
      <c r="S64" s="144"/>
      <c r="T64" s="144"/>
      <c r="U64" s="144"/>
      <c r="V64" s="144"/>
      <c r="W64" s="144"/>
    </row>
    <row r="65" spans="1:23" ht="14.25" customHeight="1">
      <c r="A65" s="139"/>
      <c r="B65" s="137" t="s">
        <v>503</v>
      </c>
      <c r="C65" s="137" t="s">
        <v>438</v>
      </c>
      <c r="D65" s="137" t="s">
        <v>104</v>
      </c>
      <c r="E65" s="137" t="s">
        <v>439</v>
      </c>
      <c r="F65" s="137" t="s">
        <v>440</v>
      </c>
      <c r="G65" s="137" t="s">
        <v>233</v>
      </c>
      <c r="H65" s="141">
        <v>54.87</v>
      </c>
      <c r="I65" s="141">
        <v>54.87</v>
      </c>
      <c r="J65" s="141"/>
      <c r="K65" s="141"/>
      <c r="L65" s="141"/>
      <c r="M65" s="141">
        <v>54.87</v>
      </c>
      <c r="N65" s="144"/>
      <c r="O65" s="144"/>
      <c r="P65" s="144"/>
      <c r="Q65" s="144"/>
      <c r="R65" s="144"/>
      <c r="S65" s="144"/>
      <c r="T65" s="144"/>
      <c r="U65" s="144"/>
      <c r="V65" s="144"/>
      <c r="W65" s="144"/>
    </row>
    <row r="66" spans="1:23" ht="14.25" customHeight="1">
      <c r="A66" s="139"/>
      <c r="B66" s="137" t="s">
        <v>504</v>
      </c>
      <c r="C66" s="137" t="s">
        <v>444</v>
      </c>
      <c r="D66" s="137" t="s">
        <v>120</v>
      </c>
      <c r="E66" s="137" t="s">
        <v>221</v>
      </c>
      <c r="F66" s="137" t="s">
        <v>445</v>
      </c>
      <c r="G66" s="137" t="s">
        <v>221</v>
      </c>
      <c r="H66" s="141">
        <v>35.130000000000003</v>
      </c>
      <c r="I66" s="141">
        <v>35.130000000000003</v>
      </c>
      <c r="J66" s="141"/>
      <c r="K66" s="141"/>
      <c r="L66" s="141"/>
      <c r="M66" s="141">
        <v>35.130000000000003</v>
      </c>
      <c r="N66" s="144"/>
      <c r="O66" s="144"/>
      <c r="P66" s="144"/>
      <c r="Q66" s="144"/>
      <c r="R66" s="144"/>
      <c r="S66" s="144"/>
      <c r="T66" s="144"/>
      <c r="U66" s="144"/>
      <c r="V66" s="144"/>
      <c r="W66" s="144"/>
    </row>
    <row r="67" spans="1:23" ht="14.25" customHeight="1">
      <c r="A67" s="139"/>
      <c r="B67" s="137" t="s">
        <v>505</v>
      </c>
      <c r="C67" s="137" t="s">
        <v>456</v>
      </c>
      <c r="D67" s="137" t="s">
        <v>90</v>
      </c>
      <c r="E67" s="137" t="s">
        <v>414</v>
      </c>
      <c r="F67" s="137" t="s">
        <v>454</v>
      </c>
      <c r="G67" s="137" t="s">
        <v>224</v>
      </c>
      <c r="H67" s="141">
        <v>57.6</v>
      </c>
      <c r="I67" s="141">
        <v>57.6</v>
      </c>
      <c r="J67" s="141"/>
      <c r="K67" s="141"/>
      <c r="L67" s="141"/>
      <c r="M67" s="141">
        <v>57.6</v>
      </c>
      <c r="N67" s="144"/>
      <c r="O67" s="144"/>
      <c r="P67" s="144"/>
      <c r="Q67" s="144"/>
      <c r="R67" s="144"/>
      <c r="S67" s="144"/>
      <c r="T67" s="144"/>
      <c r="U67" s="144"/>
      <c r="V67" s="144"/>
      <c r="W67" s="144"/>
    </row>
    <row r="68" spans="1:23" ht="14.25" customHeight="1">
      <c r="A68" s="139"/>
      <c r="B68" s="137" t="s">
        <v>506</v>
      </c>
      <c r="C68" s="137" t="s">
        <v>458</v>
      </c>
      <c r="D68" s="137" t="s">
        <v>90</v>
      </c>
      <c r="E68" s="137" t="s">
        <v>414</v>
      </c>
      <c r="F68" s="137" t="s">
        <v>459</v>
      </c>
      <c r="G68" s="137" t="s">
        <v>309</v>
      </c>
      <c r="H68" s="141">
        <v>28.8</v>
      </c>
      <c r="I68" s="141">
        <v>28.8</v>
      </c>
      <c r="J68" s="141"/>
      <c r="K68" s="141"/>
      <c r="L68" s="141"/>
      <c r="M68" s="141">
        <v>28.8</v>
      </c>
      <c r="N68" s="144"/>
      <c r="O68" s="144"/>
      <c r="P68" s="144"/>
      <c r="Q68" s="144"/>
      <c r="R68" s="144"/>
      <c r="S68" s="144"/>
      <c r="T68" s="144"/>
      <c r="U68" s="144"/>
      <c r="V68" s="144"/>
      <c r="W68" s="144"/>
    </row>
    <row r="69" spans="1:23" ht="14.25" customHeight="1">
      <c r="A69" s="139"/>
      <c r="B69" s="137" t="s">
        <v>507</v>
      </c>
      <c r="C69" s="137" t="s">
        <v>300</v>
      </c>
      <c r="D69" s="137" t="s">
        <v>90</v>
      </c>
      <c r="E69" s="137" t="s">
        <v>414</v>
      </c>
      <c r="F69" s="137" t="s">
        <v>461</v>
      </c>
      <c r="G69" s="137" t="s">
        <v>300</v>
      </c>
      <c r="H69" s="141">
        <v>7.62</v>
      </c>
      <c r="I69" s="141">
        <v>7.62</v>
      </c>
      <c r="J69" s="141"/>
      <c r="K69" s="141"/>
      <c r="L69" s="141"/>
      <c r="M69" s="141">
        <v>7.62</v>
      </c>
      <c r="N69" s="144"/>
      <c r="O69" s="144"/>
      <c r="P69" s="144"/>
      <c r="Q69" s="144"/>
      <c r="R69" s="144"/>
      <c r="S69" s="144"/>
      <c r="T69" s="144"/>
      <c r="U69" s="144"/>
      <c r="V69" s="144"/>
      <c r="W69" s="144"/>
    </row>
    <row r="70" spans="1:23" ht="14.25" customHeight="1">
      <c r="A70" s="139"/>
      <c r="B70" s="137" t="s">
        <v>508</v>
      </c>
      <c r="C70" s="137" t="s">
        <v>303</v>
      </c>
      <c r="D70" s="137" t="s">
        <v>90</v>
      </c>
      <c r="E70" s="137" t="s">
        <v>414</v>
      </c>
      <c r="F70" s="137" t="s">
        <v>463</v>
      </c>
      <c r="G70" s="137" t="s">
        <v>303</v>
      </c>
      <c r="H70" s="141">
        <v>8.67</v>
      </c>
      <c r="I70" s="141">
        <v>8.67</v>
      </c>
      <c r="J70" s="141"/>
      <c r="K70" s="141"/>
      <c r="L70" s="141"/>
      <c r="M70" s="141">
        <v>8.67</v>
      </c>
      <c r="N70" s="144"/>
      <c r="O70" s="144"/>
      <c r="P70" s="144"/>
      <c r="Q70" s="144"/>
      <c r="R70" s="144"/>
      <c r="S70" s="144"/>
      <c r="T70" s="144"/>
      <c r="U70" s="144"/>
      <c r="V70" s="144"/>
      <c r="W70" s="144"/>
    </row>
    <row r="71" spans="1:23" ht="14.25" customHeight="1">
      <c r="A71" s="139"/>
      <c r="B71" s="137" t="s">
        <v>509</v>
      </c>
      <c r="C71" s="137" t="s">
        <v>465</v>
      </c>
      <c r="D71" s="137" t="s">
        <v>90</v>
      </c>
      <c r="E71" s="137" t="s">
        <v>414</v>
      </c>
      <c r="F71" s="137" t="s">
        <v>459</v>
      </c>
      <c r="G71" s="137" t="s">
        <v>309</v>
      </c>
      <c r="H71" s="141">
        <v>2.88</v>
      </c>
      <c r="I71" s="141">
        <v>2.88</v>
      </c>
      <c r="J71" s="141"/>
      <c r="K71" s="141"/>
      <c r="L71" s="141"/>
      <c r="M71" s="141">
        <v>2.88</v>
      </c>
      <c r="N71" s="144"/>
      <c r="O71" s="144"/>
      <c r="P71" s="144"/>
      <c r="Q71" s="144"/>
      <c r="R71" s="144"/>
      <c r="S71" s="144"/>
      <c r="T71" s="144"/>
      <c r="U71" s="144"/>
      <c r="V71" s="144"/>
      <c r="W71" s="144"/>
    </row>
    <row r="72" spans="1:23" ht="14.25" customHeight="1">
      <c r="A72" s="139"/>
      <c r="B72" s="137" t="s">
        <v>510</v>
      </c>
      <c r="C72" s="137" t="s">
        <v>237</v>
      </c>
      <c r="D72" s="137" t="s">
        <v>90</v>
      </c>
      <c r="E72" s="137" t="s">
        <v>414</v>
      </c>
      <c r="F72" s="137" t="s">
        <v>469</v>
      </c>
      <c r="G72" s="137" t="s">
        <v>237</v>
      </c>
      <c r="H72" s="141">
        <v>2</v>
      </c>
      <c r="I72" s="141">
        <v>2</v>
      </c>
      <c r="J72" s="141"/>
      <c r="K72" s="141"/>
      <c r="L72" s="141"/>
      <c r="M72" s="141">
        <v>2</v>
      </c>
      <c r="N72" s="144"/>
      <c r="O72" s="144"/>
      <c r="P72" s="144"/>
      <c r="Q72" s="144"/>
      <c r="R72" s="144"/>
      <c r="S72" s="144"/>
      <c r="T72" s="144"/>
      <c r="U72" s="144"/>
      <c r="V72" s="144"/>
      <c r="W72" s="144"/>
    </row>
    <row r="73" spans="1:23" ht="14.25" customHeight="1">
      <c r="A73" s="139"/>
      <c r="B73" s="137" t="s">
        <v>511</v>
      </c>
      <c r="C73" s="137" t="s">
        <v>474</v>
      </c>
      <c r="D73" s="137" t="s">
        <v>90</v>
      </c>
      <c r="E73" s="137" t="s">
        <v>414</v>
      </c>
      <c r="F73" s="137" t="s">
        <v>472</v>
      </c>
      <c r="G73" s="137" t="s">
        <v>259</v>
      </c>
      <c r="H73" s="141">
        <v>30.4</v>
      </c>
      <c r="I73" s="141">
        <v>30.4</v>
      </c>
      <c r="J73" s="141"/>
      <c r="K73" s="141"/>
      <c r="L73" s="141"/>
      <c r="M73" s="141">
        <v>30.4</v>
      </c>
      <c r="N73" s="144"/>
      <c r="O73" s="144"/>
      <c r="P73" s="144"/>
      <c r="Q73" s="144"/>
      <c r="R73" s="144"/>
      <c r="S73" s="144"/>
      <c r="T73" s="144"/>
      <c r="U73" s="144"/>
      <c r="V73" s="144"/>
      <c r="W73" s="144"/>
    </row>
    <row r="74" spans="1:23" ht="39" customHeight="1">
      <c r="A74" s="137" t="s">
        <v>512</v>
      </c>
      <c r="B74" s="137" t="s">
        <v>513</v>
      </c>
      <c r="C74" s="137" t="s">
        <v>413</v>
      </c>
      <c r="D74" s="137" t="s">
        <v>90</v>
      </c>
      <c r="E74" s="137" t="s">
        <v>414</v>
      </c>
      <c r="F74" s="137" t="s">
        <v>415</v>
      </c>
      <c r="G74" s="137" t="s">
        <v>216</v>
      </c>
      <c r="H74" s="141">
        <v>99.82</v>
      </c>
      <c r="I74" s="141">
        <v>99.82</v>
      </c>
      <c r="J74" s="141"/>
      <c r="K74" s="141"/>
      <c r="L74" s="141"/>
      <c r="M74" s="141">
        <v>99.82</v>
      </c>
      <c r="N74" s="144"/>
      <c r="O74" s="144"/>
      <c r="P74" s="144"/>
      <c r="Q74" s="144"/>
      <c r="R74" s="144"/>
      <c r="S74" s="144"/>
      <c r="T74" s="144"/>
      <c r="U74" s="144"/>
      <c r="V74" s="144"/>
      <c r="W74" s="144"/>
    </row>
    <row r="75" spans="1:23" ht="14.25" customHeight="1">
      <c r="A75" s="139"/>
      <c r="B75" s="139"/>
      <c r="C75" s="139"/>
      <c r="D75" s="139"/>
      <c r="E75" s="139"/>
      <c r="F75" s="137" t="s">
        <v>416</v>
      </c>
      <c r="G75" s="137" t="s">
        <v>219</v>
      </c>
      <c r="H75" s="141">
        <v>273.16000000000003</v>
      </c>
      <c r="I75" s="141">
        <v>273.16000000000003</v>
      </c>
      <c r="J75" s="141"/>
      <c r="K75" s="141"/>
      <c r="L75" s="141"/>
      <c r="M75" s="141">
        <v>273.16000000000003</v>
      </c>
      <c r="N75" s="144"/>
      <c r="O75" s="144"/>
      <c r="P75" s="144"/>
      <c r="Q75" s="144"/>
      <c r="R75" s="144"/>
      <c r="S75" s="144"/>
      <c r="T75" s="144"/>
      <c r="U75" s="144"/>
      <c r="V75" s="144"/>
      <c r="W75" s="144"/>
    </row>
    <row r="76" spans="1:23" ht="14.25" customHeight="1">
      <c r="A76" s="139"/>
      <c r="B76" s="139"/>
      <c r="C76" s="139"/>
      <c r="D76" s="139"/>
      <c r="E76" s="139"/>
      <c r="F76" s="137" t="s">
        <v>417</v>
      </c>
      <c r="G76" s="137" t="s">
        <v>222</v>
      </c>
      <c r="H76" s="141">
        <v>8.32</v>
      </c>
      <c r="I76" s="141">
        <v>8.32</v>
      </c>
      <c r="J76" s="141"/>
      <c r="K76" s="141"/>
      <c r="L76" s="141"/>
      <c r="M76" s="141">
        <v>8.32</v>
      </c>
      <c r="N76" s="144"/>
      <c r="O76" s="144"/>
      <c r="P76" s="144"/>
      <c r="Q76" s="144"/>
      <c r="R76" s="144"/>
      <c r="S76" s="144"/>
      <c r="T76" s="144"/>
      <c r="U76" s="144"/>
      <c r="V76" s="144"/>
      <c r="W76" s="144"/>
    </row>
    <row r="77" spans="1:23" ht="14.25" customHeight="1">
      <c r="A77" s="139"/>
      <c r="B77" s="137" t="s">
        <v>514</v>
      </c>
      <c r="C77" s="137" t="s">
        <v>419</v>
      </c>
      <c r="D77" s="137" t="s">
        <v>112</v>
      </c>
      <c r="E77" s="137" t="s">
        <v>420</v>
      </c>
      <c r="F77" s="137" t="s">
        <v>421</v>
      </c>
      <c r="G77" s="137" t="s">
        <v>243</v>
      </c>
      <c r="H77" s="141">
        <v>10.8</v>
      </c>
      <c r="I77" s="141">
        <v>10.8</v>
      </c>
      <c r="J77" s="141"/>
      <c r="K77" s="141"/>
      <c r="L77" s="141"/>
      <c r="M77" s="141">
        <v>10.8</v>
      </c>
      <c r="N77" s="144"/>
      <c r="O77" s="144"/>
      <c r="P77" s="144"/>
      <c r="Q77" s="144"/>
      <c r="R77" s="144"/>
      <c r="S77" s="144"/>
      <c r="T77" s="144"/>
      <c r="U77" s="144"/>
      <c r="V77" s="144"/>
      <c r="W77" s="144"/>
    </row>
    <row r="78" spans="1:23" ht="14.25" customHeight="1">
      <c r="A78" s="139"/>
      <c r="B78" s="137" t="s">
        <v>515</v>
      </c>
      <c r="C78" s="137" t="s">
        <v>427</v>
      </c>
      <c r="D78" s="137" t="s">
        <v>114</v>
      </c>
      <c r="E78" s="137" t="s">
        <v>428</v>
      </c>
      <c r="F78" s="137" t="s">
        <v>429</v>
      </c>
      <c r="G78" s="137" t="s">
        <v>247</v>
      </c>
      <c r="H78" s="141">
        <v>0.72</v>
      </c>
      <c r="I78" s="141">
        <v>0.72</v>
      </c>
      <c r="J78" s="141"/>
      <c r="K78" s="141"/>
      <c r="L78" s="141"/>
      <c r="M78" s="141">
        <v>0.72</v>
      </c>
      <c r="N78" s="144"/>
      <c r="O78" s="144"/>
      <c r="P78" s="144"/>
      <c r="Q78" s="144"/>
      <c r="R78" s="144"/>
      <c r="S78" s="144"/>
      <c r="T78" s="144"/>
      <c r="U78" s="144"/>
      <c r="V78" s="144"/>
      <c r="W78" s="144"/>
    </row>
    <row r="79" spans="1:23" ht="14.25" customHeight="1">
      <c r="A79" s="139"/>
      <c r="B79" s="137" t="s">
        <v>516</v>
      </c>
      <c r="C79" s="137" t="s">
        <v>431</v>
      </c>
      <c r="D79" s="137" t="s">
        <v>114</v>
      </c>
      <c r="E79" s="137" t="s">
        <v>428</v>
      </c>
      <c r="F79" s="137" t="s">
        <v>429</v>
      </c>
      <c r="G79" s="137" t="s">
        <v>247</v>
      </c>
      <c r="H79" s="141">
        <v>0.96</v>
      </c>
      <c r="I79" s="141">
        <v>0.96</v>
      </c>
      <c r="J79" s="141"/>
      <c r="K79" s="141"/>
      <c r="L79" s="141"/>
      <c r="M79" s="141">
        <v>0.96</v>
      </c>
      <c r="N79" s="144"/>
      <c r="O79" s="144"/>
      <c r="P79" s="144"/>
      <c r="Q79" s="144"/>
      <c r="R79" s="144"/>
      <c r="S79" s="144"/>
      <c r="T79" s="144"/>
      <c r="U79" s="144"/>
      <c r="V79" s="144"/>
      <c r="W79" s="144"/>
    </row>
    <row r="80" spans="1:23" ht="14.25" customHeight="1">
      <c r="A80" s="139"/>
      <c r="B80" s="137" t="s">
        <v>517</v>
      </c>
      <c r="C80" s="137" t="s">
        <v>433</v>
      </c>
      <c r="D80" s="137" t="s">
        <v>110</v>
      </c>
      <c r="E80" s="137" t="s">
        <v>424</v>
      </c>
      <c r="F80" s="137" t="s">
        <v>434</v>
      </c>
      <c r="G80" s="137" t="s">
        <v>239</v>
      </c>
      <c r="H80" s="141">
        <v>24</v>
      </c>
      <c r="I80" s="141">
        <v>24</v>
      </c>
      <c r="J80" s="141"/>
      <c r="K80" s="141"/>
      <c r="L80" s="141"/>
      <c r="M80" s="141">
        <v>24</v>
      </c>
      <c r="N80" s="144"/>
      <c r="O80" s="144"/>
      <c r="P80" s="144"/>
      <c r="Q80" s="144"/>
      <c r="R80" s="144"/>
      <c r="S80" s="144"/>
      <c r="T80" s="144"/>
      <c r="U80" s="144"/>
      <c r="V80" s="144"/>
      <c r="W80" s="144"/>
    </row>
    <row r="81" spans="1:23" ht="14.25" customHeight="1">
      <c r="A81" s="139"/>
      <c r="B81" s="137" t="s">
        <v>518</v>
      </c>
      <c r="C81" s="137" t="s">
        <v>436</v>
      </c>
      <c r="D81" s="137" t="s">
        <v>114</v>
      </c>
      <c r="E81" s="137" t="s">
        <v>428</v>
      </c>
      <c r="F81" s="137" t="s">
        <v>429</v>
      </c>
      <c r="G81" s="137" t="s">
        <v>247</v>
      </c>
      <c r="H81" s="141">
        <v>1.2</v>
      </c>
      <c r="I81" s="141">
        <v>1.2</v>
      </c>
      <c r="J81" s="141"/>
      <c r="K81" s="141"/>
      <c r="L81" s="141"/>
      <c r="M81" s="141">
        <v>1.2</v>
      </c>
      <c r="N81" s="144"/>
      <c r="O81" s="144"/>
      <c r="P81" s="144"/>
      <c r="Q81" s="144"/>
      <c r="R81" s="144"/>
      <c r="S81" s="144"/>
      <c r="T81" s="144"/>
      <c r="U81" s="144"/>
      <c r="V81" s="144"/>
      <c r="W81" s="144"/>
    </row>
    <row r="82" spans="1:23" ht="14.25" customHeight="1">
      <c r="A82" s="139"/>
      <c r="B82" s="137" t="s">
        <v>519</v>
      </c>
      <c r="C82" s="137" t="s">
        <v>438</v>
      </c>
      <c r="D82" s="137" t="s">
        <v>104</v>
      </c>
      <c r="E82" s="137" t="s">
        <v>439</v>
      </c>
      <c r="F82" s="137" t="s">
        <v>440</v>
      </c>
      <c r="G82" s="137" t="s">
        <v>233</v>
      </c>
      <c r="H82" s="141">
        <v>44.38</v>
      </c>
      <c r="I82" s="141">
        <v>44.38</v>
      </c>
      <c r="J82" s="141"/>
      <c r="K82" s="141"/>
      <c r="L82" s="141"/>
      <c r="M82" s="141">
        <v>44.38</v>
      </c>
      <c r="N82" s="144"/>
      <c r="O82" s="144"/>
      <c r="P82" s="144"/>
      <c r="Q82" s="144"/>
      <c r="R82" s="144"/>
      <c r="S82" s="144"/>
      <c r="T82" s="144"/>
      <c r="U82" s="144"/>
      <c r="V82" s="144"/>
      <c r="W82" s="144"/>
    </row>
    <row r="83" spans="1:23" ht="14.25" customHeight="1">
      <c r="A83" s="139"/>
      <c r="B83" s="137" t="s">
        <v>520</v>
      </c>
      <c r="C83" s="137" t="s">
        <v>444</v>
      </c>
      <c r="D83" s="137" t="s">
        <v>120</v>
      </c>
      <c r="E83" s="137" t="s">
        <v>221</v>
      </c>
      <c r="F83" s="137" t="s">
        <v>445</v>
      </c>
      <c r="G83" s="137" t="s">
        <v>221</v>
      </c>
      <c r="H83" s="141">
        <v>28.8</v>
      </c>
      <c r="I83" s="141">
        <v>28.8</v>
      </c>
      <c r="J83" s="141"/>
      <c r="K83" s="141"/>
      <c r="L83" s="141"/>
      <c r="M83" s="141">
        <v>28.8</v>
      </c>
      <c r="N83" s="144"/>
      <c r="O83" s="144"/>
      <c r="P83" s="144"/>
      <c r="Q83" s="144"/>
      <c r="R83" s="144"/>
      <c r="S83" s="144"/>
      <c r="T83" s="144"/>
      <c r="U83" s="144"/>
      <c r="V83" s="144"/>
      <c r="W83" s="144"/>
    </row>
    <row r="84" spans="1:23" ht="14.25" customHeight="1">
      <c r="A84" s="139"/>
      <c r="B84" s="137" t="s">
        <v>521</v>
      </c>
      <c r="C84" s="137" t="s">
        <v>456</v>
      </c>
      <c r="D84" s="137" t="s">
        <v>90</v>
      </c>
      <c r="E84" s="137" t="s">
        <v>414</v>
      </c>
      <c r="F84" s="137" t="s">
        <v>454</v>
      </c>
      <c r="G84" s="137" t="s">
        <v>224</v>
      </c>
      <c r="H84" s="141">
        <v>63.96</v>
      </c>
      <c r="I84" s="141">
        <v>63.96</v>
      </c>
      <c r="J84" s="141"/>
      <c r="K84" s="141"/>
      <c r="L84" s="141"/>
      <c r="M84" s="141">
        <v>63.96</v>
      </c>
      <c r="N84" s="144"/>
      <c r="O84" s="144"/>
      <c r="P84" s="144"/>
      <c r="Q84" s="144"/>
      <c r="R84" s="144"/>
      <c r="S84" s="144"/>
      <c r="T84" s="144"/>
      <c r="U84" s="144"/>
      <c r="V84" s="144"/>
      <c r="W84" s="144"/>
    </row>
    <row r="85" spans="1:23" ht="14.25" customHeight="1">
      <c r="A85" s="139"/>
      <c r="B85" s="137" t="s">
        <v>522</v>
      </c>
      <c r="C85" s="137" t="s">
        <v>458</v>
      </c>
      <c r="D85" s="137" t="s">
        <v>90</v>
      </c>
      <c r="E85" s="137" t="s">
        <v>414</v>
      </c>
      <c r="F85" s="137" t="s">
        <v>459</v>
      </c>
      <c r="G85" s="137" t="s">
        <v>309</v>
      </c>
      <c r="H85" s="141">
        <v>24.84</v>
      </c>
      <c r="I85" s="141">
        <v>24.84</v>
      </c>
      <c r="J85" s="141"/>
      <c r="K85" s="141"/>
      <c r="L85" s="141"/>
      <c r="M85" s="141">
        <v>24.84</v>
      </c>
      <c r="N85" s="144"/>
      <c r="O85" s="144"/>
      <c r="P85" s="144"/>
      <c r="Q85" s="144"/>
      <c r="R85" s="144"/>
      <c r="S85" s="144"/>
      <c r="T85" s="144"/>
      <c r="U85" s="144"/>
      <c r="V85" s="144"/>
      <c r="W85" s="144"/>
    </row>
    <row r="86" spans="1:23" ht="14.25" customHeight="1">
      <c r="A86" s="139"/>
      <c r="B86" s="137" t="s">
        <v>523</v>
      </c>
      <c r="C86" s="137" t="s">
        <v>300</v>
      </c>
      <c r="D86" s="137" t="s">
        <v>90</v>
      </c>
      <c r="E86" s="137" t="s">
        <v>414</v>
      </c>
      <c r="F86" s="137" t="s">
        <v>461</v>
      </c>
      <c r="G86" s="137" t="s">
        <v>300</v>
      </c>
      <c r="H86" s="141">
        <v>6.16</v>
      </c>
      <c r="I86" s="141">
        <v>6.16</v>
      </c>
      <c r="J86" s="141"/>
      <c r="K86" s="141"/>
      <c r="L86" s="141"/>
      <c r="M86" s="141">
        <v>6.16</v>
      </c>
      <c r="N86" s="144"/>
      <c r="O86" s="144"/>
      <c r="P86" s="144"/>
      <c r="Q86" s="144"/>
      <c r="R86" s="144"/>
      <c r="S86" s="144"/>
      <c r="T86" s="144"/>
      <c r="U86" s="144"/>
      <c r="V86" s="144"/>
      <c r="W86" s="144"/>
    </row>
    <row r="87" spans="1:23" ht="14.25" customHeight="1">
      <c r="A87" s="139"/>
      <c r="B87" s="137" t="s">
        <v>524</v>
      </c>
      <c r="C87" s="137" t="s">
        <v>303</v>
      </c>
      <c r="D87" s="137" t="s">
        <v>90</v>
      </c>
      <c r="E87" s="137" t="s">
        <v>414</v>
      </c>
      <c r="F87" s="137" t="s">
        <v>463</v>
      </c>
      <c r="G87" s="137" t="s">
        <v>303</v>
      </c>
      <c r="H87" s="141">
        <v>6.99</v>
      </c>
      <c r="I87" s="141">
        <v>6.99</v>
      </c>
      <c r="J87" s="141"/>
      <c r="K87" s="141"/>
      <c r="L87" s="141"/>
      <c r="M87" s="141">
        <v>6.99</v>
      </c>
      <c r="N87" s="144"/>
      <c r="O87" s="144"/>
      <c r="P87" s="144"/>
      <c r="Q87" s="144"/>
      <c r="R87" s="144"/>
      <c r="S87" s="144"/>
      <c r="T87" s="144"/>
      <c r="U87" s="144"/>
      <c r="V87" s="144"/>
      <c r="W87" s="144"/>
    </row>
    <row r="88" spans="1:23" ht="14.25" customHeight="1">
      <c r="A88" s="139"/>
      <c r="B88" s="137" t="s">
        <v>525</v>
      </c>
      <c r="C88" s="137" t="s">
        <v>465</v>
      </c>
      <c r="D88" s="137" t="s">
        <v>90</v>
      </c>
      <c r="E88" s="137" t="s">
        <v>414</v>
      </c>
      <c r="F88" s="137" t="s">
        <v>459</v>
      </c>
      <c r="G88" s="137" t="s">
        <v>309</v>
      </c>
      <c r="H88" s="141">
        <v>2.48</v>
      </c>
      <c r="I88" s="141">
        <v>2.48</v>
      </c>
      <c r="J88" s="141"/>
      <c r="K88" s="141"/>
      <c r="L88" s="141"/>
      <c r="M88" s="141">
        <v>2.48</v>
      </c>
      <c r="N88" s="144"/>
      <c r="O88" s="144"/>
      <c r="P88" s="144"/>
      <c r="Q88" s="144"/>
      <c r="R88" s="144"/>
      <c r="S88" s="144"/>
      <c r="T88" s="144"/>
      <c r="U88" s="144"/>
      <c r="V88" s="144"/>
      <c r="W88" s="144"/>
    </row>
    <row r="89" spans="1:23" ht="14.25" customHeight="1">
      <c r="A89" s="139"/>
      <c r="B89" s="137" t="s">
        <v>526</v>
      </c>
      <c r="C89" s="137" t="s">
        <v>237</v>
      </c>
      <c r="D89" s="137" t="s">
        <v>90</v>
      </c>
      <c r="E89" s="137" t="s">
        <v>414</v>
      </c>
      <c r="F89" s="137" t="s">
        <v>469</v>
      </c>
      <c r="G89" s="137" t="s">
        <v>237</v>
      </c>
      <c r="H89" s="141">
        <v>1.61</v>
      </c>
      <c r="I89" s="141">
        <v>1.61</v>
      </c>
      <c r="J89" s="141"/>
      <c r="K89" s="141"/>
      <c r="L89" s="141"/>
      <c r="M89" s="141">
        <v>1.61</v>
      </c>
      <c r="N89" s="144"/>
      <c r="O89" s="144"/>
      <c r="P89" s="144"/>
      <c r="Q89" s="144"/>
      <c r="R89" s="144"/>
      <c r="S89" s="144"/>
      <c r="T89" s="144"/>
      <c r="U89" s="144"/>
      <c r="V89" s="144"/>
      <c r="W89" s="144"/>
    </row>
    <row r="90" spans="1:23" ht="14.25" customHeight="1">
      <c r="A90" s="139"/>
      <c r="B90" s="137" t="s">
        <v>527</v>
      </c>
      <c r="C90" s="137" t="s">
        <v>474</v>
      </c>
      <c r="D90" s="137" t="s">
        <v>90</v>
      </c>
      <c r="E90" s="137" t="s">
        <v>414</v>
      </c>
      <c r="F90" s="137" t="s">
        <v>472</v>
      </c>
      <c r="G90" s="137" t="s">
        <v>259</v>
      </c>
      <c r="H90" s="141">
        <v>25.65</v>
      </c>
      <c r="I90" s="141">
        <v>25.65</v>
      </c>
      <c r="J90" s="141"/>
      <c r="K90" s="141"/>
      <c r="L90" s="141"/>
      <c r="M90" s="141">
        <v>25.65</v>
      </c>
      <c r="N90" s="144"/>
      <c r="O90" s="144"/>
      <c r="P90" s="144"/>
      <c r="Q90" s="144"/>
      <c r="R90" s="144"/>
      <c r="S90" s="144"/>
      <c r="T90" s="144"/>
      <c r="U90" s="144"/>
      <c r="V90" s="144"/>
      <c r="W90" s="144"/>
    </row>
    <row r="91" spans="1:23" s="64" customFormat="1" ht="14.25" customHeight="1">
      <c r="A91" s="306" t="s">
        <v>122</v>
      </c>
      <c r="B91" s="306"/>
      <c r="C91" s="147"/>
      <c r="D91" s="147"/>
      <c r="E91" s="147"/>
      <c r="F91" s="147"/>
      <c r="G91" s="147"/>
      <c r="H91" s="148">
        <f>SUM(H10:H90)</f>
        <v>6540.41</v>
      </c>
      <c r="I91" s="148">
        <f>SUM(I10:I90)</f>
        <v>6540.41</v>
      </c>
      <c r="J91" s="148"/>
      <c r="K91" s="148"/>
      <c r="L91" s="148"/>
      <c r="M91" s="148">
        <f>SUM(M10:M90)</f>
        <v>6540.41</v>
      </c>
      <c r="N91" s="149"/>
      <c r="O91" s="149"/>
      <c r="P91" s="149"/>
      <c r="Q91" s="149"/>
      <c r="R91" s="149"/>
      <c r="S91" s="149"/>
      <c r="T91" s="149"/>
      <c r="U91" s="149"/>
      <c r="V91" s="149"/>
      <c r="W91" s="149"/>
    </row>
  </sheetData>
  <mergeCells count="29">
    <mergeCell ref="T7:T8"/>
    <mergeCell ref="U7:U8"/>
    <mergeCell ref="V7:V8"/>
    <mergeCell ref="W7:W8"/>
    <mergeCell ref="O6:O8"/>
    <mergeCell ref="P6:P8"/>
    <mergeCell ref="Q5:Q8"/>
    <mergeCell ref="R7:R8"/>
    <mergeCell ref="S7:S8"/>
    <mergeCell ref="I6:N6"/>
    <mergeCell ref="I7:J7"/>
    <mergeCell ref="A91:B91"/>
    <mergeCell ref="A4:A8"/>
    <mergeCell ref="B4:B8"/>
    <mergeCell ref="C4:C8"/>
    <mergeCell ref="D4:D8"/>
    <mergeCell ref="E4:E8"/>
    <mergeCell ref="F4:F8"/>
    <mergeCell ref="G4:G8"/>
    <mergeCell ref="H5:H8"/>
    <mergeCell ref="K7:K8"/>
    <mergeCell ref="L7:L8"/>
    <mergeCell ref="M7:M8"/>
    <mergeCell ref="N7:N8"/>
    <mergeCell ref="A2:W2"/>
    <mergeCell ref="A3:I3"/>
    <mergeCell ref="H4:W4"/>
    <mergeCell ref="I5:P5"/>
    <mergeCell ref="R5:W5"/>
  </mergeCells>
  <phoneticPr fontId="0" type="noConversion"/>
  <printOptions horizontalCentered="1"/>
  <pageMargins left="0.30833333333333302" right="0.30833333333333302" top="0.40833333333333299" bottom="0.40833333333333299" header="0.25" footer="0.25"/>
  <pageSetup paperSize="9" scale="51" orientation="landscape" useFirstPageNumber="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AD53"/>
  <sheetViews>
    <sheetView topLeftCell="A9" workbookViewId="0">
      <selection activeCell="H12" sqref="H12"/>
    </sheetView>
  </sheetViews>
  <sheetFormatPr defaultColWidth="9.1796875" defaultRowHeight="14.25" customHeight="1"/>
  <cols>
    <col min="1" max="2" width="10.26953125" style="31" customWidth="1"/>
    <col min="3" max="3" width="24.7265625" style="113" customWidth="1"/>
    <col min="4" max="4" width="12.453125" style="31" customWidth="1"/>
    <col min="5" max="5" width="11.1796875" style="31" customWidth="1"/>
    <col min="6" max="6" width="15.7265625" style="31" customWidth="1"/>
    <col min="7" max="7" width="9.81640625" style="31" customWidth="1"/>
    <col min="8" max="8" width="20.26953125" style="31" customWidth="1"/>
    <col min="9" max="10" width="12" style="31" customWidth="1"/>
    <col min="11" max="11" width="9.26953125" style="31" customWidth="1"/>
    <col min="12" max="12" width="10.7265625" style="31" customWidth="1"/>
    <col min="13" max="15" width="11.1796875" style="31" customWidth="1"/>
    <col min="16" max="16" width="12.81640625" style="25" customWidth="1"/>
    <col min="17" max="18" width="12.1796875" style="31" customWidth="1"/>
    <col min="19" max="19" width="10" style="31" customWidth="1"/>
    <col min="20" max="20" width="10.54296875" style="31" customWidth="1"/>
    <col min="21" max="21" width="10.26953125" style="31" customWidth="1"/>
    <col min="22" max="22" width="10.453125" style="31" customWidth="1"/>
    <col min="23" max="24" width="11.1796875" style="31" customWidth="1"/>
    <col min="25" max="25" width="9.1796875" style="31"/>
    <col min="26" max="26" width="10.26953125" style="31" customWidth="1"/>
    <col min="27" max="29" width="11.7265625" style="31" customWidth="1"/>
    <col min="30" max="30" width="10.26953125" style="31" customWidth="1"/>
    <col min="31" max="16384" width="9.1796875" style="25"/>
  </cols>
  <sheetData>
    <row r="1" spans="1:30" ht="13.5" customHeight="1">
      <c r="E1" s="100"/>
      <c r="F1" s="100"/>
      <c r="G1" s="100"/>
      <c r="H1" s="100"/>
      <c r="P1" s="74"/>
      <c r="AD1" s="32"/>
    </row>
    <row r="2" spans="1:30" ht="51.75" customHeight="1">
      <c r="A2" s="268" t="s">
        <v>528</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row>
    <row r="3" spans="1:30" s="42" customFormat="1" ht="24" customHeight="1">
      <c r="A3" s="285" t="s">
        <v>1</v>
      </c>
      <c r="B3" s="285"/>
      <c r="C3" s="249"/>
      <c r="D3" s="249"/>
      <c r="E3" s="249"/>
      <c r="F3" s="249"/>
      <c r="G3" s="249"/>
      <c r="H3" s="249"/>
      <c r="P3" s="116"/>
      <c r="AC3" s="88" t="s">
        <v>392</v>
      </c>
    </row>
    <row r="4" spans="1:30" ht="15.75" customHeight="1">
      <c r="A4" s="325" t="s">
        <v>529</v>
      </c>
      <c r="B4" s="325" t="s">
        <v>400</v>
      </c>
      <c r="C4" s="325" t="s">
        <v>401</v>
      </c>
      <c r="D4" s="325" t="s">
        <v>530</v>
      </c>
      <c r="E4" s="325" t="s">
        <v>74</v>
      </c>
      <c r="F4" s="325" t="s">
        <v>75</v>
      </c>
      <c r="G4" s="325" t="s">
        <v>531</v>
      </c>
      <c r="H4" s="325" t="s">
        <v>532</v>
      </c>
      <c r="I4" s="325" t="s">
        <v>58</v>
      </c>
      <c r="J4" s="322" t="s">
        <v>533</v>
      </c>
      <c r="K4" s="323"/>
      <c r="L4" s="323"/>
      <c r="M4" s="323"/>
      <c r="N4" s="323"/>
      <c r="O4" s="323"/>
      <c r="P4" s="323"/>
      <c r="Q4" s="323"/>
      <c r="R4" s="323"/>
      <c r="S4" s="323"/>
      <c r="T4" s="324"/>
      <c r="U4" s="272" t="s">
        <v>534</v>
      </c>
      <c r="V4" s="274"/>
      <c r="W4" s="273"/>
      <c r="X4" s="303" t="s">
        <v>64</v>
      </c>
      <c r="Y4" s="272" t="s">
        <v>70</v>
      </c>
      <c r="Z4" s="274"/>
      <c r="AA4" s="274"/>
      <c r="AB4" s="274"/>
      <c r="AC4" s="274"/>
      <c r="AD4" s="273"/>
    </row>
    <row r="5" spans="1:30" ht="17.25" customHeight="1">
      <c r="A5" s="326"/>
      <c r="B5" s="326"/>
      <c r="C5" s="326"/>
      <c r="D5" s="326"/>
      <c r="E5" s="326"/>
      <c r="F5" s="326"/>
      <c r="G5" s="326"/>
      <c r="H5" s="326"/>
      <c r="I5" s="326"/>
      <c r="J5" s="336" t="s">
        <v>61</v>
      </c>
      <c r="K5" s="337"/>
      <c r="L5" s="337"/>
      <c r="M5" s="337"/>
      <c r="N5" s="337"/>
      <c r="O5" s="337"/>
      <c r="P5" s="337"/>
      <c r="Q5" s="337"/>
      <c r="R5" s="338"/>
      <c r="S5" s="303" t="s">
        <v>62</v>
      </c>
      <c r="T5" s="303" t="s">
        <v>63</v>
      </c>
      <c r="U5" s="303" t="s">
        <v>61</v>
      </c>
      <c r="V5" s="303" t="s">
        <v>62</v>
      </c>
      <c r="W5" s="303" t="s">
        <v>63</v>
      </c>
      <c r="X5" s="339"/>
      <c r="Y5" s="303" t="s">
        <v>60</v>
      </c>
      <c r="Z5" s="303" t="s">
        <v>65</v>
      </c>
      <c r="AA5" s="303" t="s">
        <v>535</v>
      </c>
      <c r="AB5" s="303" t="s">
        <v>67</v>
      </c>
      <c r="AC5" s="303" t="s">
        <v>68</v>
      </c>
      <c r="AD5" s="303" t="s">
        <v>69</v>
      </c>
    </row>
    <row r="6" spans="1:30" ht="35.15" customHeight="1">
      <c r="A6" s="326"/>
      <c r="B6" s="326"/>
      <c r="C6" s="326"/>
      <c r="D6" s="326"/>
      <c r="E6" s="326"/>
      <c r="F6" s="326"/>
      <c r="G6" s="326"/>
      <c r="H6" s="326"/>
      <c r="I6" s="327"/>
      <c r="J6" s="314" t="s">
        <v>60</v>
      </c>
      <c r="K6" s="314"/>
      <c r="L6" s="314" t="s">
        <v>536</v>
      </c>
      <c r="M6" s="314" t="s">
        <v>537</v>
      </c>
      <c r="N6" s="314" t="s">
        <v>538</v>
      </c>
      <c r="O6" s="314" t="s">
        <v>539</v>
      </c>
      <c r="P6" s="314" t="s">
        <v>540</v>
      </c>
      <c r="Q6" s="314" t="s">
        <v>541</v>
      </c>
      <c r="R6" s="314" t="s">
        <v>542</v>
      </c>
      <c r="S6" s="319"/>
      <c r="T6" s="334"/>
      <c r="U6" s="339"/>
      <c r="V6" s="339"/>
      <c r="W6" s="339"/>
      <c r="X6" s="339"/>
      <c r="Y6" s="339"/>
      <c r="Z6" s="339"/>
      <c r="AA6" s="339"/>
      <c r="AB6" s="339"/>
      <c r="AC6" s="339"/>
      <c r="AD6" s="339"/>
    </row>
    <row r="7" spans="1:30" ht="35.15" customHeight="1">
      <c r="A7" s="332"/>
      <c r="B7" s="332"/>
      <c r="C7" s="332"/>
      <c r="D7" s="332"/>
      <c r="E7" s="332"/>
      <c r="F7" s="332"/>
      <c r="G7" s="332"/>
      <c r="H7" s="332"/>
      <c r="I7" s="328"/>
      <c r="J7" s="57" t="s">
        <v>60</v>
      </c>
      <c r="K7" s="57" t="s">
        <v>543</v>
      </c>
      <c r="L7" s="314"/>
      <c r="M7" s="314"/>
      <c r="N7" s="314"/>
      <c r="O7" s="314"/>
      <c r="P7" s="314"/>
      <c r="Q7" s="314"/>
      <c r="R7" s="314"/>
      <c r="S7" s="333"/>
      <c r="T7" s="335"/>
      <c r="U7" s="281"/>
      <c r="V7" s="281"/>
      <c r="W7" s="281"/>
      <c r="X7" s="281"/>
      <c r="Y7" s="281"/>
      <c r="Z7" s="281"/>
      <c r="AA7" s="281"/>
      <c r="AB7" s="281"/>
      <c r="AC7" s="281"/>
      <c r="AD7" s="281"/>
    </row>
    <row r="8" spans="1:30" ht="15" customHeight="1">
      <c r="A8" s="38">
        <v>1</v>
      </c>
      <c r="B8" s="38">
        <v>2</v>
      </c>
      <c r="C8" s="38">
        <v>3</v>
      </c>
      <c r="D8" s="38">
        <v>4</v>
      </c>
      <c r="E8" s="38">
        <v>5</v>
      </c>
      <c r="F8" s="38">
        <v>6</v>
      </c>
      <c r="G8" s="38">
        <v>7</v>
      </c>
      <c r="H8" s="38">
        <v>8</v>
      </c>
      <c r="I8" s="38">
        <v>9</v>
      </c>
      <c r="J8" s="117">
        <v>10</v>
      </c>
      <c r="K8" s="117">
        <v>11</v>
      </c>
      <c r="L8" s="117">
        <v>12</v>
      </c>
      <c r="M8" s="117">
        <v>13</v>
      </c>
      <c r="N8" s="117">
        <v>14</v>
      </c>
      <c r="O8" s="117">
        <v>15</v>
      </c>
      <c r="P8" s="117">
        <v>16</v>
      </c>
      <c r="Q8" s="120">
        <v>17</v>
      </c>
      <c r="R8" s="120">
        <v>18</v>
      </c>
      <c r="S8" s="120">
        <v>19</v>
      </c>
      <c r="T8" s="120">
        <v>20</v>
      </c>
      <c r="U8" s="121">
        <v>21</v>
      </c>
      <c r="V8" s="121">
        <v>22</v>
      </c>
      <c r="W8" s="121">
        <v>23</v>
      </c>
      <c r="X8" s="121">
        <v>24</v>
      </c>
      <c r="Y8" s="121">
        <v>25</v>
      </c>
      <c r="Z8" s="121">
        <v>26</v>
      </c>
      <c r="AA8" s="121">
        <v>27</v>
      </c>
      <c r="AB8" s="121">
        <v>28</v>
      </c>
      <c r="AC8" s="121">
        <v>29</v>
      </c>
      <c r="AD8" s="121">
        <v>30</v>
      </c>
    </row>
    <row r="9" spans="1:30" s="24" customFormat="1" ht="27.75" customHeight="1">
      <c r="A9" s="52" t="s">
        <v>544</v>
      </c>
      <c r="B9" s="52" t="s">
        <v>545</v>
      </c>
      <c r="C9" s="114" t="s">
        <v>546</v>
      </c>
      <c r="D9" s="52" t="s">
        <v>72</v>
      </c>
      <c r="E9" s="52" t="s">
        <v>96</v>
      </c>
      <c r="F9" s="52" t="s">
        <v>547</v>
      </c>
      <c r="G9" s="52" t="s">
        <v>472</v>
      </c>
      <c r="H9" s="52" t="s">
        <v>259</v>
      </c>
      <c r="I9" s="118">
        <v>40</v>
      </c>
      <c r="J9" s="118">
        <v>40</v>
      </c>
      <c r="K9" s="118"/>
      <c r="L9" s="118"/>
      <c r="M9" s="118"/>
      <c r="N9" s="118">
        <v>40</v>
      </c>
      <c r="O9" s="118"/>
      <c r="P9" s="118"/>
      <c r="Q9" s="118"/>
      <c r="R9" s="122"/>
      <c r="S9" s="123"/>
      <c r="T9" s="122"/>
      <c r="U9" s="122"/>
      <c r="V9" s="122"/>
      <c r="W9" s="122"/>
      <c r="X9" s="122"/>
      <c r="Y9" s="123"/>
      <c r="Z9" s="132"/>
      <c r="AA9" s="132"/>
      <c r="AB9" s="132"/>
      <c r="AC9" s="132"/>
      <c r="AD9" s="132"/>
    </row>
    <row r="10" spans="1:30" s="24" customFormat="1" ht="18.75" customHeight="1">
      <c r="A10" s="92"/>
      <c r="B10" s="92"/>
      <c r="C10" s="92"/>
      <c r="D10" s="92"/>
      <c r="E10" s="92"/>
      <c r="F10" s="92"/>
      <c r="G10" s="52" t="s">
        <v>475</v>
      </c>
      <c r="H10" s="52" t="s">
        <v>262</v>
      </c>
      <c r="I10" s="118">
        <v>16</v>
      </c>
      <c r="J10" s="118">
        <v>16</v>
      </c>
      <c r="K10" s="118"/>
      <c r="L10" s="118"/>
      <c r="M10" s="118"/>
      <c r="N10" s="118">
        <v>16</v>
      </c>
      <c r="O10" s="118"/>
      <c r="P10" s="118"/>
      <c r="Q10" s="118"/>
      <c r="R10" s="122"/>
      <c r="S10" s="123"/>
      <c r="T10" s="122"/>
      <c r="U10" s="118"/>
      <c r="V10" s="118"/>
      <c r="W10" s="118"/>
      <c r="X10" s="122"/>
      <c r="Y10" s="123"/>
      <c r="Z10" s="132"/>
      <c r="AA10" s="132"/>
      <c r="AB10" s="132"/>
      <c r="AC10" s="132"/>
      <c r="AD10" s="92"/>
    </row>
    <row r="11" spans="1:30" s="24" customFormat="1" ht="18.75" customHeight="1">
      <c r="A11" s="92"/>
      <c r="B11" s="92"/>
      <c r="C11" s="92"/>
      <c r="D11" s="92"/>
      <c r="E11" s="92"/>
      <c r="F11" s="92"/>
      <c r="G11" s="52" t="s">
        <v>548</v>
      </c>
      <c r="H11" s="52" t="s">
        <v>272</v>
      </c>
      <c r="I11" s="118">
        <v>94</v>
      </c>
      <c r="J11" s="118">
        <v>94</v>
      </c>
      <c r="K11" s="118"/>
      <c r="L11" s="118"/>
      <c r="M11" s="118"/>
      <c r="N11" s="118">
        <v>94</v>
      </c>
      <c r="O11" s="118"/>
      <c r="P11" s="118"/>
      <c r="Q11" s="118"/>
      <c r="R11" s="122"/>
      <c r="S11" s="123"/>
      <c r="T11" s="122"/>
      <c r="U11" s="118"/>
      <c r="V11" s="118"/>
      <c r="W11" s="118"/>
      <c r="X11" s="122"/>
      <c r="Y11" s="123"/>
      <c r="Z11" s="132"/>
      <c r="AA11" s="132"/>
      <c r="AB11" s="132"/>
      <c r="AC11" s="132"/>
      <c r="AD11" s="92"/>
    </row>
    <row r="12" spans="1:30" s="24" customFormat="1" ht="18.75" customHeight="1">
      <c r="A12" s="92"/>
      <c r="B12" s="92"/>
      <c r="C12" s="92"/>
      <c r="D12" s="92"/>
      <c r="E12" s="92"/>
      <c r="F12" s="92"/>
      <c r="G12" s="52" t="s">
        <v>477</v>
      </c>
      <c r="H12" s="52" t="s">
        <v>279</v>
      </c>
      <c r="I12" s="118">
        <v>54</v>
      </c>
      <c r="J12" s="118">
        <v>54</v>
      </c>
      <c r="K12" s="118"/>
      <c r="L12" s="118"/>
      <c r="M12" s="118"/>
      <c r="N12" s="118">
        <v>54</v>
      </c>
      <c r="O12" s="118"/>
      <c r="P12" s="118"/>
      <c r="Q12" s="118"/>
      <c r="R12" s="122"/>
      <c r="S12" s="123"/>
      <c r="T12" s="122"/>
      <c r="U12" s="118"/>
      <c r="V12" s="118"/>
      <c r="W12" s="118"/>
      <c r="X12" s="122"/>
      <c r="Y12" s="123"/>
      <c r="Z12" s="132"/>
      <c r="AA12" s="132"/>
      <c r="AB12" s="132"/>
      <c r="AC12" s="132"/>
      <c r="AD12" s="92"/>
    </row>
    <row r="13" spans="1:30" s="24" customFormat="1" ht="18.75" customHeight="1">
      <c r="A13" s="92"/>
      <c r="B13" s="92"/>
      <c r="C13" s="92"/>
      <c r="D13" s="92"/>
      <c r="E13" s="92"/>
      <c r="F13" s="92"/>
      <c r="G13" s="52" t="s">
        <v>549</v>
      </c>
      <c r="H13" s="52" t="s">
        <v>248</v>
      </c>
      <c r="I13" s="118">
        <v>28.43</v>
      </c>
      <c r="J13" s="118">
        <v>28.43</v>
      </c>
      <c r="K13" s="118"/>
      <c r="L13" s="118"/>
      <c r="M13" s="118"/>
      <c r="N13" s="118">
        <v>28.43</v>
      </c>
      <c r="O13" s="118"/>
      <c r="P13" s="118"/>
      <c r="Q13" s="118"/>
      <c r="R13" s="122"/>
      <c r="S13" s="123"/>
      <c r="T13" s="122"/>
      <c r="U13" s="118"/>
      <c r="V13" s="118"/>
      <c r="W13" s="118"/>
      <c r="X13" s="122"/>
      <c r="Y13" s="123"/>
      <c r="Z13" s="132"/>
      <c r="AA13" s="132"/>
      <c r="AB13" s="132"/>
      <c r="AC13" s="132"/>
      <c r="AD13" s="92"/>
    </row>
    <row r="14" spans="1:30" s="24" customFormat="1" ht="18.75" customHeight="1">
      <c r="A14" s="92"/>
      <c r="B14" s="92"/>
      <c r="C14" s="92"/>
      <c r="D14" s="92"/>
      <c r="E14" s="92"/>
      <c r="F14" s="92"/>
      <c r="G14" s="52" t="s">
        <v>550</v>
      </c>
      <c r="H14" s="52" t="s">
        <v>287</v>
      </c>
      <c r="I14" s="118">
        <v>127.57</v>
      </c>
      <c r="J14" s="118">
        <v>127.57</v>
      </c>
      <c r="K14" s="118"/>
      <c r="L14" s="118"/>
      <c r="M14" s="118"/>
      <c r="N14" s="118">
        <v>127.57</v>
      </c>
      <c r="O14" s="118"/>
      <c r="P14" s="118"/>
      <c r="Q14" s="118"/>
      <c r="R14" s="122"/>
      <c r="S14" s="123"/>
      <c r="T14" s="122"/>
      <c r="U14" s="118"/>
      <c r="V14" s="118"/>
      <c r="W14" s="118"/>
      <c r="X14" s="122"/>
      <c r="Y14" s="123"/>
      <c r="Z14" s="132"/>
      <c r="AA14" s="132"/>
      <c r="AB14" s="132"/>
      <c r="AC14" s="132"/>
      <c r="AD14" s="92"/>
    </row>
    <row r="15" spans="1:30" s="24" customFormat="1" ht="18.75" customHeight="1">
      <c r="A15" s="92"/>
      <c r="B15" s="92"/>
      <c r="C15" s="92"/>
      <c r="D15" s="92"/>
      <c r="E15" s="92"/>
      <c r="F15" s="92"/>
      <c r="G15" s="52" t="s">
        <v>551</v>
      </c>
      <c r="H15" s="52" t="s">
        <v>294</v>
      </c>
      <c r="I15" s="118">
        <v>35</v>
      </c>
      <c r="J15" s="118">
        <v>35</v>
      </c>
      <c r="K15" s="118"/>
      <c r="L15" s="118"/>
      <c r="M15" s="118"/>
      <c r="N15" s="118">
        <v>35</v>
      </c>
      <c r="O15" s="118"/>
      <c r="P15" s="118"/>
      <c r="Q15" s="118"/>
      <c r="R15" s="122"/>
      <c r="S15" s="123"/>
      <c r="T15" s="122"/>
      <c r="U15" s="118"/>
      <c r="V15" s="118"/>
      <c r="W15" s="118"/>
      <c r="X15" s="122"/>
      <c r="Y15" s="123"/>
      <c r="Z15" s="132"/>
      <c r="AA15" s="132"/>
      <c r="AB15" s="132"/>
      <c r="AC15" s="132"/>
      <c r="AD15" s="92"/>
    </row>
    <row r="16" spans="1:30" s="24" customFormat="1" ht="18.75" customHeight="1">
      <c r="A16" s="92"/>
      <c r="B16" s="92"/>
      <c r="C16" s="92"/>
      <c r="D16" s="92"/>
      <c r="E16" s="92"/>
      <c r="F16" s="92"/>
      <c r="G16" s="52" t="s">
        <v>552</v>
      </c>
      <c r="H16" s="52" t="s">
        <v>254</v>
      </c>
      <c r="I16" s="118">
        <v>35</v>
      </c>
      <c r="J16" s="118">
        <v>35</v>
      </c>
      <c r="K16" s="118"/>
      <c r="L16" s="118"/>
      <c r="M16" s="118"/>
      <c r="N16" s="118">
        <v>35</v>
      </c>
      <c r="O16" s="118"/>
      <c r="P16" s="118"/>
      <c r="Q16" s="118"/>
      <c r="R16" s="122"/>
      <c r="S16" s="123"/>
      <c r="T16" s="122"/>
      <c r="U16" s="118"/>
      <c r="V16" s="118"/>
      <c r="W16" s="118"/>
      <c r="X16" s="122"/>
      <c r="Y16" s="123"/>
      <c r="Z16" s="132"/>
      <c r="AA16" s="132"/>
      <c r="AB16" s="132"/>
      <c r="AC16" s="132"/>
      <c r="AD16" s="92"/>
    </row>
    <row r="17" spans="1:30" s="24" customFormat="1" ht="33" customHeight="1">
      <c r="A17" s="52" t="s">
        <v>553</v>
      </c>
      <c r="B17" s="52" t="s">
        <v>554</v>
      </c>
      <c r="C17" s="115" t="s">
        <v>555</v>
      </c>
      <c r="D17" s="92"/>
      <c r="E17" s="52" t="s">
        <v>92</v>
      </c>
      <c r="F17" s="52" t="s">
        <v>556</v>
      </c>
      <c r="G17" s="52" t="s">
        <v>557</v>
      </c>
      <c r="H17" s="52" t="s">
        <v>85</v>
      </c>
      <c r="I17" s="118">
        <v>204</v>
      </c>
      <c r="J17" s="118">
        <v>204</v>
      </c>
      <c r="K17" s="118"/>
      <c r="L17" s="118"/>
      <c r="M17" s="118"/>
      <c r="N17" s="118"/>
      <c r="O17" s="118">
        <v>204</v>
      </c>
      <c r="P17" s="118"/>
      <c r="Q17" s="118"/>
      <c r="R17" s="122"/>
      <c r="S17" s="123"/>
      <c r="T17" s="122"/>
      <c r="U17" s="118"/>
      <c r="V17" s="118"/>
      <c r="W17" s="118"/>
      <c r="X17" s="122"/>
      <c r="Y17" s="123"/>
      <c r="Z17" s="132"/>
      <c r="AA17" s="132"/>
      <c r="AB17" s="132"/>
      <c r="AC17" s="132"/>
      <c r="AD17" s="92"/>
    </row>
    <row r="18" spans="1:30" s="24" customFormat="1" ht="33" customHeight="1">
      <c r="A18" s="52" t="s">
        <v>544</v>
      </c>
      <c r="B18" s="52" t="s">
        <v>558</v>
      </c>
      <c r="C18" s="114" t="s">
        <v>559</v>
      </c>
      <c r="D18" s="92"/>
      <c r="E18" s="52" t="s">
        <v>96</v>
      </c>
      <c r="F18" s="52" t="s">
        <v>547</v>
      </c>
      <c r="G18" s="52" t="s">
        <v>472</v>
      </c>
      <c r="H18" s="52" t="s">
        <v>259</v>
      </c>
      <c r="I18" s="118">
        <v>22</v>
      </c>
      <c r="J18" s="118">
        <v>22</v>
      </c>
      <c r="K18" s="118"/>
      <c r="L18" s="118"/>
      <c r="M18" s="118"/>
      <c r="N18" s="118">
        <v>22</v>
      </c>
      <c r="O18" s="118"/>
      <c r="P18" s="118"/>
      <c r="Q18" s="118"/>
      <c r="R18" s="122"/>
      <c r="S18" s="123"/>
      <c r="T18" s="122"/>
      <c r="U18" s="118"/>
      <c r="V18" s="118"/>
      <c r="W18" s="118"/>
      <c r="X18" s="122"/>
      <c r="Y18" s="123"/>
      <c r="Z18" s="132"/>
      <c r="AA18" s="132"/>
      <c r="AB18" s="132"/>
      <c r="AC18" s="132"/>
      <c r="AD18" s="92"/>
    </row>
    <row r="19" spans="1:30" s="24" customFormat="1" ht="18.75" customHeight="1">
      <c r="A19" s="92"/>
      <c r="B19" s="92"/>
      <c r="C19" s="92"/>
      <c r="D19" s="92"/>
      <c r="E19" s="92"/>
      <c r="F19" s="92"/>
      <c r="G19" s="52" t="s">
        <v>475</v>
      </c>
      <c r="H19" s="52" t="s">
        <v>262</v>
      </c>
      <c r="I19" s="118">
        <v>129</v>
      </c>
      <c r="J19" s="118">
        <v>129</v>
      </c>
      <c r="K19" s="118"/>
      <c r="L19" s="118"/>
      <c r="M19" s="118"/>
      <c r="N19" s="118">
        <v>129</v>
      </c>
      <c r="O19" s="118"/>
      <c r="P19" s="118"/>
      <c r="Q19" s="118"/>
      <c r="R19" s="122"/>
      <c r="S19" s="123"/>
      <c r="T19" s="122"/>
      <c r="U19" s="118"/>
      <c r="V19" s="118"/>
      <c r="W19" s="118"/>
      <c r="X19" s="122"/>
      <c r="Y19" s="123"/>
      <c r="Z19" s="132"/>
      <c r="AA19" s="132"/>
      <c r="AB19" s="132"/>
      <c r="AC19" s="132"/>
      <c r="AD19" s="92"/>
    </row>
    <row r="20" spans="1:30" s="24" customFormat="1" ht="18.75" customHeight="1">
      <c r="A20" s="92"/>
      <c r="B20" s="92"/>
      <c r="C20" s="92"/>
      <c r="D20" s="92"/>
      <c r="E20" s="92"/>
      <c r="F20" s="92"/>
      <c r="G20" s="52" t="s">
        <v>548</v>
      </c>
      <c r="H20" s="52" t="s">
        <v>272</v>
      </c>
      <c r="I20" s="118">
        <v>32</v>
      </c>
      <c r="J20" s="118">
        <v>32</v>
      </c>
      <c r="K20" s="118"/>
      <c r="L20" s="118"/>
      <c r="M20" s="118"/>
      <c r="N20" s="118">
        <v>32</v>
      </c>
      <c r="O20" s="118"/>
      <c r="P20" s="118"/>
      <c r="Q20" s="118"/>
      <c r="R20" s="122"/>
      <c r="S20" s="123"/>
      <c r="T20" s="122"/>
      <c r="U20" s="118"/>
      <c r="V20" s="118"/>
      <c r="W20" s="118"/>
      <c r="X20" s="122"/>
      <c r="Y20" s="123"/>
      <c r="Z20" s="132"/>
      <c r="AA20" s="132"/>
      <c r="AB20" s="132"/>
      <c r="AC20" s="132"/>
      <c r="AD20" s="92"/>
    </row>
    <row r="21" spans="1:30" s="24" customFormat="1" ht="18.75" customHeight="1">
      <c r="A21" s="92"/>
      <c r="B21" s="92"/>
      <c r="C21" s="92"/>
      <c r="D21" s="92"/>
      <c r="E21" s="92"/>
      <c r="F21" s="92"/>
      <c r="G21" s="52" t="s">
        <v>551</v>
      </c>
      <c r="H21" s="52" t="s">
        <v>294</v>
      </c>
      <c r="I21" s="118">
        <v>127</v>
      </c>
      <c r="J21" s="118">
        <v>127</v>
      </c>
      <c r="K21" s="118"/>
      <c r="L21" s="118"/>
      <c r="M21" s="118"/>
      <c r="N21" s="118">
        <v>127</v>
      </c>
      <c r="O21" s="118"/>
      <c r="P21" s="118"/>
      <c r="Q21" s="118"/>
      <c r="R21" s="122"/>
      <c r="S21" s="123"/>
      <c r="T21" s="122"/>
      <c r="U21" s="118"/>
      <c r="V21" s="118"/>
      <c r="W21" s="118"/>
      <c r="X21" s="122"/>
      <c r="Y21" s="123"/>
      <c r="Z21" s="132"/>
      <c r="AA21" s="132"/>
      <c r="AB21" s="132"/>
      <c r="AC21" s="132"/>
      <c r="AD21" s="92"/>
    </row>
    <row r="22" spans="1:30" s="24" customFormat="1" ht="18.75" customHeight="1">
      <c r="A22" s="92"/>
      <c r="B22" s="92"/>
      <c r="C22" s="92"/>
      <c r="D22" s="92"/>
      <c r="E22" s="92"/>
      <c r="F22" s="92"/>
      <c r="G22" s="52" t="s">
        <v>560</v>
      </c>
      <c r="H22" s="52" t="s">
        <v>258</v>
      </c>
      <c r="I22" s="118">
        <v>20</v>
      </c>
      <c r="J22" s="118">
        <v>20</v>
      </c>
      <c r="K22" s="118"/>
      <c r="L22" s="118"/>
      <c r="M22" s="118"/>
      <c r="N22" s="118">
        <v>20</v>
      </c>
      <c r="O22" s="118"/>
      <c r="P22" s="118"/>
      <c r="Q22" s="118"/>
      <c r="R22" s="122"/>
      <c r="S22" s="123"/>
      <c r="T22" s="122"/>
      <c r="U22" s="118"/>
      <c r="V22" s="118"/>
      <c r="W22" s="118"/>
      <c r="X22" s="122"/>
      <c r="Y22" s="123"/>
      <c r="Z22" s="132"/>
      <c r="AA22" s="132"/>
      <c r="AB22" s="132"/>
      <c r="AC22" s="132"/>
      <c r="AD22" s="92"/>
    </row>
    <row r="23" spans="1:30" s="24" customFormat="1" ht="26.25" customHeight="1">
      <c r="A23" s="52" t="s">
        <v>544</v>
      </c>
      <c r="B23" s="52" t="s">
        <v>561</v>
      </c>
      <c r="C23" s="114" t="s">
        <v>562</v>
      </c>
      <c r="D23" s="92"/>
      <c r="E23" s="52" t="s">
        <v>96</v>
      </c>
      <c r="F23" s="52" t="s">
        <v>547</v>
      </c>
      <c r="G23" s="52" t="s">
        <v>550</v>
      </c>
      <c r="H23" s="52" t="s">
        <v>287</v>
      </c>
      <c r="I23" s="118">
        <v>1253.73</v>
      </c>
      <c r="J23" s="118">
        <v>1253.73</v>
      </c>
      <c r="K23" s="118"/>
      <c r="L23" s="118"/>
      <c r="M23" s="118"/>
      <c r="N23" s="118"/>
      <c r="O23" s="118">
        <v>1253.73</v>
      </c>
      <c r="P23" s="118"/>
      <c r="Q23" s="118"/>
      <c r="R23" s="122"/>
      <c r="S23" s="123"/>
      <c r="T23" s="122"/>
      <c r="U23" s="118"/>
      <c r="V23" s="118"/>
      <c r="W23" s="118"/>
      <c r="X23" s="122"/>
      <c r="Y23" s="123"/>
      <c r="Z23" s="132"/>
      <c r="AA23" s="132"/>
      <c r="AB23" s="132"/>
      <c r="AC23" s="132"/>
      <c r="AD23" s="92"/>
    </row>
    <row r="24" spans="1:30" s="24" customFormat="1" ht="18.75" customHeight="1">
      <c r="A24" s="92"/>
      <c r="B24" s="92"/>
      <c r="C24" s="92"/>
      <c r="D24" s="92"/>
      <c r="E24" s="92"/>
      <c r="F24" s="92"/>
      <c r="G24" s="52" t="s">
        <v>551</v>
      </c>
      <c r="H24" s="52" t="s">
        <v>294</v>
      </c>
      <c r="I24" s="118">
        <v>3246.27</v>
      </c>
      <c r="J24" s="118">
        <v>3246.27</v>
      </c>
      <c r="K24" s="118"/>
      <c r="L24" s="118"/>
      <c r="M24" s="118"/>
      <c r="N24" s="118"/>
      <c r="O24" s="118">
        <v>3246.27</v>
      </c>
      <c r="P24" s="118"/>
      <c r="Q24" s="118"/>
      <c r="R24" s="124"/>
      <c r="S24" s="125"/>
      <c r="T24" s="124"/>
      <c r="U24" s="126"/>
      <c r="V24" s="126"/>
      <c r="W24" s="126"/>
      <c r="X24" s="124"/>
      <c r="Y24" s="125"/>
      <c r="Z24" s="133"/>
      <c r="AA24" s="133"/>
      <c r="AB24" s="133"/>
      <c r="AC24" s="133"/>
      <c r="AD24" s="93"/>
    </row>
    <row r="25" spans="1:30" s="24" customFormat="1" ht="27" customHeight="1">
      <c r="A25" s="52" t="s">
        <v>544</v>
      </c>
      <c r="B25" s="52" t="s">
        <v>563</v>
      </c>
      <c r="C25" s="114" t="s">
        <v>564</v>
      </c>
      <c r="D25" s="92"/>
      <c r="E25" s="52" t="s">
        <v>92</v>
      </c>
      <c r="F25" s="52" t="s">
        <v>556</v>
      </c>
      <c r="G25" s="52" t="s">
        <v>565</v>
      </c>
      <c r="H25" s="52" t="s">
        <v>276</v>
      </c>
      <c r="I25" s="118">
        <v>320</v>
      </c>
      <c r="J25" s="118">
        <v>320</v>
      </c>
      <c r="K25" s="118"/>
      <c r="L25" s="118"/>
      <c r="M25" s="118"/>
      <c r="N25" s="118"/>
      <c r="O25" s="118">
        <v>320</v>
      </c>
      <c r="P25" s="118"/>
      <c r="Q25" s="127"/>
      <c r="R25" s="40"/>
      <c r="S25" s="128"/>
      <c r="T25" s="40"/>
      <c r="U25" s="40"/>
      <c r="V25" s="40"/>
      <c r="W25" s="40"/>
      <c r="X25" s="40"/>
      <c r="Y25" s="128"/>
      <c r="Z25" s="134"/>
      <c r="AA25" s="134"/>
      <c r="AB25" s="134"/>
      <c r="AC25" s="134"/>
      <c r="AD25" s="134"/>
    </row>
    <row r="26" spans="1:30" s="24" customFormat="1" ht="14.25" customHeight="1">
      <c r="A26" s="92"/>
      <c r="B26" s="92"/>
      <c r="C26" s="92"/>
      <c r="D26" s="92"/>
      <c r="E26" s="92"/>
      <c r="F26" s="92"/>
      <c r="G26" s="52" t="s">
        <v>566</v>
      </c>
      <c r="H26" s="52" t="s">
        <v>255</v>
      </c>
      <c r="I26" s="118">
        <v>80</v>
      </c>
      <c r="J26" s="118">
        <v>80</v>
      </c>
      <c r="K26" s="118"/>
      <c r="L26" s="118"/>
      <c r="M26" s="118"/>
      <c r="N26" s="118"/>
      <c r="O26" s="118">
        <v>80</v>
      </c>
      <c r="P26" s="118"/>
      <c r="Q26" s="127"/>
      <c r="R26" s="129"/>
      <c r="S26" s="129"/>
      <c r="T26" s="129"/>
      <c r="U26" s="129"/>
      <c r="V26" s="129"/>
      <c r="W26" s="129"/>
      <c r="X26" s="129"/>
      <c r="Y26" s="129"/>
      <c r="Z26" s="82"/>
      <c r="AA26" s="82"/>
      <c r="AB26" s="82"/>
      <c r="AC26" s="82"/>
      <c r="AD26" s="82"/>
    </row>
    <row r="27" spans="1:30" s="24" customFormat="1" ht="26.25" customHeight="1">
      <c r="A27" s="52" t="s">
        <v>544</v>
      </c>
      <c r="B27" s="52" t="s">
        <v>567</v>
      </c>
      <c r="C27" s="114" t="s">
        <v>568</v>
      </c>
      <c r="D27" s="92"/>
      <c r="E27" s="52" t="s">
        <v>92</v>
      </c>
      <c r="F27" s="52" t="s">
        <v>556</v>
      </c>
      <c r="G27" s="52" t="s">
        <v>463</v>
      </c>
      <c r="H27" s="52" t="s">
        <v>303</v>
      </c>
      <c r="I27" s="118">
        <v>41.04</v>
      </c>
      <c r="J27" s="118">
        <v>41.04</v>
      </c>
      <c r="K27" s="118"/>
      <c r="L27" s="118"/>
      <c r="M27" s="118"/>
      <c r="N27" s="118"/>
      <c r="O27" s="118">
        <v>41.04</v>
      </c>
      <c r="P27" s="118"/>
      <c r="Q27" s="127"/>
      <c r="R27" s="129"/>
      <c r="S27" s="129"/>
      <c r="T27" s="129"/>
      <c r="U27" s="129"/>
      <c r="V27" s="129"/>
      <c r="W27" s="129"/>
      <c r="X27" s="129"/>
      <c r="Y27" s="129"/>
      <c r="Z27" s="82"/>
      <c r="AA27" s="82"/>
      <c r="AB27" s="82"/>
      <c r="AC27" s="82"/>
      <c r="AD27" s="82"/>
    </row>
    <row r="28" spans="1:30" s="24" customFormat="1" ht="14.25" customHeight="1">
      <c r="A28" s="92"/>
      <c r="B28" s="92"/>
      <c r="C28" s="92"/>
      <c r="D28" s="92"/>
      <c r="E28" s="92"/>
      <c r="F28" s="92"/>
      <c r="G28" s="52" t="s">
        <v>451</v>
      </c>
      <c r="H28" s="52" t="s">
        <v>327</v>
      </c>
      <c r="I28" s="118">
        <v>1814.96</v>
      </c>
      <c r="J28" s="118">
        <v>1814.96</v>
      </c>
      <c r="K28" s="118"/>
      <c r="L28" s="118"/>
      <c r="M28" s="118"/>
      <c r="N28" s="118"/>
      <c r="O28" s="118">
        <v>1814.96</v>
      </c>
      <c r="P28" s="118"/>
      <c r="Q28" s="127"/>
      <c r="R28" s="129"/>
      <c r="S28" s="129"/>
      <c r="T28" s="129"/>
      <c r="U28" s="129"/>
      <c r="V28" s="129"/>
      <c r="W28" s="129"/>
      <c r="X28" s="129"/>
      <c r="Y28" s="129"/>
      <c r="Z28" s="82"/>
      <c r="AA28" s="82"/>
      <c r="AB28" s="82"/>
      <c r="AC28" s="82"/>
      <c r="AD28" s="82"/>
    </row>
    <row r="29" spans="1:30" s="24" customFormat="1" ht="31.5" customHeight="1">
      <c r="A29" s="52" t="s">
        <v>544</v>
      </c>
      <c r="B29" s="52" t="s">
        <v>569</v>
      </c>
      <c r="C29" s="114" t="s">
        <v>570</v>
      </c>
      <c r="D29" s="92"/>
      <c r="E29" s="52" t="s">
        <v>94</v>
      </c>
      <c r="F29" s="52" t="s">
        <v>571</v>
      </c>
      <c r="G29" s="52" t="s">
        <v>476</v>
      </c>
      <c r="H29" s="52" t="s">
        <v>270</v>
      </c>
      <c r="I29" s="118">
        <v>50</v>
      </c>
      <c r="J29" s="118">
        <v>50</v>
      </c>
      <c r="K29" s="118"/>
      <c r="L29" s="118"/>
      <c r="M29" s="118"/>
      <c r="N29" s="118">
        <v>50</v>
      </c>
      <c r="O29" s="118"/>
      <c r="P29" s="118"/>
      <c r="Q29" s="127"/>
      <c r="R29" s="129"/>
      <c r="S29" s="129"/>
      <c r="T29" s="129"/>
      <c r="U29" s="129"/>
      <c r="V29" s="129"/>
      <c r="W29" s="129"/>
      <c r="X29" s="129"/>
      <c r="Y29" s="129"/>
      <c r="Z29" s="82"/>
      <c r="AA29" s="82"/>
      <c r="AB29" s="82"/>
      <c r="AC29" s="82"/>
      <c r="AD29" s="82"/>
    </row>
    <row r="30" spans="1:30" s="24" customFormat="1" ht="14.25" customHeight="1">
      <c r="A30" s="92"/>
      <c r="B30" s="92"/>
      <c r="C30" s="92"/>
      <c r="D30" s="92"/>
      <c r="E30" s="92"/>
      <c r="F30" s="92"/>
      <c r="G30" s="52" t="s">
        <v>548</v>
      </c>
      <c r="H30" s="52" t="s">
        <v>272</v>
      </c>
      <c r="I30" s="118">
        <v>449</v>
      </c>
      <c r="J30" s="118">
        <v>449</v>
      </c>
      <c r="K30" s="118"/>
      <c r="L30" s="118"/>
      <c r="M30" s="118"/>
      <c r="N30" s="118">
        <v>449</v>
      </c>
      <c r="O30" s="118"/>
      <c r="P30" s="118"/>
      <c r="Q30" s="127"/>
      <c r="R30" s="129"/>
      <c r="S30" s="129"/>
      <c r="T30" s="129"/>
      <c r="U30" s="129"/>
      <c r="V30" s="129"/>
      <c r="W30" s="129"/>
      <c r="X30" s="129"/>
      <c r="Y30" s="129"/>
      <c r="Z30" s="82"/>
      <c r="AA30" s="82"/>
      <c r="AB30" s="82"/>
      <c r="AC30" s="82"/>
      <c r="AD30" s="82"/>
    </row>
    <row r="31" spans="1:30" s="24" customFormat="1" ht="14.25" customHeight="1">
      <c r="A31" s="92"/>
      <c r="B31" s="92"/>
      <c r="C31" s="92"/>
      <c r="D31" s="92"/>
      <c r="E31" s="92"/>
      <c r="F31" s="92"/>
      <c r="G31" s="52" t="s">
        <v>566</v>
      </c>
      <c r="H31" s="52" t="s">
        <v>255</v>
      </c>
      <c r="I31" s="118">
        <v>323.14</v>
      </c>
      <c r="J31" s="118">
        <v>323.14</v>
      </c>
      <c r="K31" s="118"/>
      <c r="L31" s="118"/>
      <c r="M31" s="118"/>
      <c r="N31" s="118">
        <v>323.14</v>
      </c>
      <c r="O31" s="118"/>
      <c r="P31" s="118"/>
      <c r="Q31" s="127"/>
      <c r="R31" s="129"/>
      <c r="S31" s="129"/>
      <c r="T31" s="129"/>
      <c r="U31" s="129"/>
      <c r="V31" s="129"/>
      <c r="W31" s="129"/>
      <c r="X31" s="129"/>
      <c r="Y31" s="129"/>
      <c r="Z31" s="82"/>
      <c r="AA31" s="82"/>
      <c r="AB31" s="82"/>
      <c r="AC31" s="82"/>
      <c r="AD31" s="82"/>
    </row>
    <row r="32" spans="1:30" s="24" customFormat="1" ht="14.25" customHeight="1">
      <c r="A32" s="92"/>
      <c r="B32" s="92"/>
      <c r="C32" s="92"/>
      <c r="D32" s="92"/>
      <c r="E32" s="92"/>
      <c r="F32" s="92"/>
      <c r="G32" s="52" t="s">
        <v>572</v>
      </c>
      <c r="H32" s="52" t="s">
        <v>280</v>
      </c>
      <c r="I32" s="118">
        <v>28.5</v>
      </c>
      <c r="J32" s="118">
        <v>28.5</v>
      </c>
      <c r="K32" s="118"/>
      <c r="L32" s="118"/>
      <c r="M32" s="118"/>
      <c r="N32" s="118">
        <v>28.5</v>
      </c>
      <c r="O32" s="118"/>
      <c r="P32" s="118"/>
      <c r="Q32" s="127"/>
      <c r="R32" s="129"/>
      <c r="S32" s="129"/>
      <c r="T32" s="129"/>
      <c r="U32" s="129"/>
      <c r="V32" s="129"/>
      <c r="W32" s="129"/>
      <c r="X32" s="129"/>
      <c r="Y32" s="129"/>
      <c r="Z32" s="82"/>
      <c r="AA32" s="82"/>
      <c r="AB32" s="82"/>
      <c r="AC32" s="82"/>
      <c r="AD32" s="82"/>
    </row>
    <row r="33" spans="1:30" s="24" customFormat="1" ht="14.25" customHeight="1">
      <c r="A33" s="92"/>
      <c r="B33" s="92"/>
      <c r="C33" s="92"/>
      <c r="D33" s="92"/>
      <c r="E33" s="92"/>
      <c r="F33" s="92"/>
      <c r="G33" s="52" t="s">
        <v>550</v>
      </c>
      <c r="H33" s="52" t="s">
        <v>287</v>
      </c>
      <c r="I33" s="118">
        <v>94.36</v>
      </c>
      <c r="J33" s="118">
        <v>94.36</v>
      </c>
      <c r="K33" s="118"/>
      <c r="L33" s="118"/>
      <c r="M33" s="118"/>
      <c r="N33" s="118">
        <v>94.36</v>
      </c>
      <c r="O33" s="118"/>
      <c r="P33" s="118"/>
      <c r="Q33" s="127"/>
      <c r="R33" s="129"/>
      <c r="S33" s="129"/>
      <c r="T33" s="129"/>
      <c r="U33" s="129"/>
      <c r="V33" s="129"/>
      <c r="W33" s="129"/>
      <c r="X33" s="129"/>
      <c r="Y33" s="129"/>
      <c r="Z33" s="82"/>
      <c r="AA33" s="82"/>
      <c r="AB33" s="82"/>
      <c r="AC33" s="82"/>
      <c r="AD33" s="82"/>
    </row>
    <row r="34" spans="1:30" s="24" customFormat="1" ht="14.25" customHeight="1">
      <c r="A34" s="92"/>
      <c r="B34" s="92"/>
      <c r="C34" s="92"/>
      <c r="D34" s="92"/>
      <c r="E34" s="92"/>
      <c r="F34" s="92"/>
      <c r="G34" s="52" t="s">
        <v>573</v>
      </c>
      <c r="H34" s="52" t="s">
        <v>356</v>
      </c>
      <c r="I34" s="118">
        <v>775</v>
      </c>
      <c r="J34" s="118">
        <v>775</v>
      </c>
      <c r="K34" s="118"/>
      <c r="L34" s="118"/>
      <c r="M34" s="118"/>
      <c r="N34" s="118">
        <v>775</v>
      </c>
      <c r="O34" s="118"/>
      <c r="P34" s="118"/>
      <c r="Q34" s="127"/>
      <c r="R34" s="129"/>
      <c r="S34" s="129"/>
      <c r="T34" s="129"/>
      <c r="U34" s="129"/>
      <c r="V34" s="129"/>
      <c r="W34" s="129"/>
      <c r="X34" s="129"/>
      <c r="Y34" s="129"/>
      <c r="Z34" s="82"/>
      <c r="AA34" s="82"/>
      <c r="AB34" s="82"/>
      <c r="AC34" s="82"/>
      <c r="AD34" s="82"/>
    </row>
    <row r="35" spans="1:30" s="24" customFormat="1" ht="14.25" customHeight="1">
      <c r="A35" s="92"/>
      <c r="B35" s="92"/>
      <c r="C35" s="92"/>
      <c r="D35" s="92"/>
      <c r="E35" s="92"/>
      <c r="F35" s="92"/>
      <c r="G35" s="52" t="s">
        <v>574</v>
      </c>
      <c r="H35" s="52" t="s">
        <v>360</v>
      </c>
      <c r="I35" s="118">
        <v>160</v>
      </c>
      <c r="J35" s="118">
        <v>160</v>
      </c>
      <c r="K35" s="118"/>
      <c r="L35" s="118"/>
      <c r="M35" s="118"/>
      <c r="N35" s="118">
        <v>160</v>
      </c>
      <c r="O35" s="118"/>
      <c r="P35" s="118"/>
      <c r="Q35" s="127"/>
      <c r="R35" s="129"/>
      <c r="S35" s="129"/>
      <c r="T35" s="129"/>
      <c r="U35" s="129"/>
      <c r="V35" s="129"/>
      <c r="W35" s="129"/>
      <c r="X35" s="129"/>
      <c r="Y35" s="129"/>
      <c r="Z35" s="82"/>
      <c r="AA35" s="82"/>
      <c r="AB35" s="82"/>
      <c r="AC35" s="82"/>
      <c r="AD35" s="82"/>
    </row>
    <row r="36" spans="1:30" s="24" customFormat="1" ht="36" customHeight="1">
      <c r="A36" s="52" t="s">
        <v>544</v>
      </c>
      <c r="B36" s="52" t="s">
        <v>575</v>
      </c>
      <c r="C36" s="114" t="s">
        <v>576</v>
      </c>
      <c r="D36" s="92"/>
      <c r="E36" s="52" t="s">
        <v>92</v>
      </c>
      <c r="F36" s="52" t="s">
        <v>556</v>
      </c>
      <c r="G36" s="52" t="s">
        <v>469</v>
      </c>
      <c r="H36" s="52" t="s">
        <v>237</v>
      </c>
      <c r="I36" s="118">
        <v>100</v>
      </c>
      <c r="J36" s="118">
        <v>100</v>
      </c>
      <c r="K36" s="118"/>
      <c r="L36" s="118"/>
      <c r="M36" s="118"/>
      <c r="N36" s="118"/>
      <c r="O36" s="118">
        <v>100</v>
      </c>
      <c r="P36" s="118"/>
      <c r="Q36" s="127"/>
      <c r="R36" s="129"/>
      <c r="S36" s="129"/>
      <c r="T36" s="129"/>
      <c r="U36" s="129"/>
      <c r="V36" s="129"/>
      <c r="W36" s="129"/>
      <c r="X36" s="129"/>
      <c r="Y36" s="129"/>
      <c r="Z36" s="82"/>
      <c r="AA36" s="82"/>
      <c r="AB36" s="82"/>
      <c r="AC36" s="82"/>
      <c r="AD36" s="82"/>
    </row>
    <row r="37" spans="1:30" s="24" customFormat="1" ht="36" customHeight="1">
      <c r="A37" s="52" t="s">
        <v>544</v>
      </c>
      <c r="B37" s="52" t="s">
        <v>577</v>
      </c>
      <c r="C37" s="114" t="s">
        <v>578</v>
      </c>
      <c r="D37" s="92"/>
      <c r="E37" s="52" t="s">
        <v>96</v>
      </c>
      <c r="F37" s="52" t="s">
        <v>547</v>
      </c>
      <c r="G37" s="52" t="s">
        <v>550</v>
      </c>
      <c r="H37" s="52" t="s">
        <v>287</v>
      </c>
      <c r="I37" s="118">
        <v>200</v>
      </c>
      <c r="J37" s="118">
        <v>200</v>
      </c>
      <c r="K37" s="118"/>
      <c r="L37" s="118"/>
      <c r="M37" s="118"/>
      <c r="N37" s="118"/>
      <c r="O37" s="118"/>
      <c r="P37" s="118"/>
      <c r="Q37" s="127">
        <v>200</v>
      </c>
      <c r="R37" s="129"/>
      <c r="S37" s="129"/>
      <c r="T37" s="129"/>
      <c r="U37" s="129"/>
      <c r="V37" s="129"/>
      <c r="W37" s="129"/>
      <c r="X37" s="129"/>
      <c r="Y37" s="129"/>
      <c r="Z37" s="82"/>
      <c r="AA37" s="82"/>
      <c r="AB37" s="82"/>
      <c r="AC37" s="82"/>
      <c r="AD37" s="82"/>
    </row>
    <row r="38" spans="1:30" s="24" customFormat="1" ht="36" customHeight="1">
      <c r="A38" s="52" t="s">
        <v>544</v>
      </c>
      <c r="B38" s="52" t="s">
        <v>579</v>
      </c>
      <c r="C38" s="114" t="s">
        <v>580</v>
      </c>
      <c r="D38" s="92"/>
      <c r="E38" s="52" t="s">
        <v>96</v>
      </c>
      <c r="F38" s="52" t="s">
        <v>547</v>
      </c>
      <c r="G38" s="52" t="s">
        <v>581</v>
      </c>
      <c r="H38" s="52" t="s">
        <v>289</v>
      </c>
      <c r="I38" s="118">
        <v>150</v>
      </c>
      <c r="J38" s="118">
        <v>150</v>
      </c>
      <c r="K38" s="118"/>
      <c r="L38" s="118"/>
      <c r="M38" s="118"/>
      <c r="N38" s="118"/>
      <c r="O38" s="118"/>
      <c r="P38" s="118"/>
      <c r="Q38" s="127">
        <v>150</v>
      </c>
      <c r="R38" s="129"/>
      <c r="S38" s="129"/>
      <c r="T38" s="129"/>
      <c r="U38" s="129"/>
      <c r="V38" s="129"/>
      <c r="W38" s="129"/>
      <c r="X38" s="129"/>
      <c r="Y38" s="129"/>
      <c r="Z38" s="82"/>
      <c r="AA38" s="82"/>
      <c r="AB38" s="82"/>
      <c r="AC38" s="82"/>
      <c r="AD38" s="82"/>
    </row>
    <row r="39" spans="1:30" s="24" customFormat="1" ht="36" customHeight="1">
      <c r="A39" s="52" t="s">
        <v>544</v>
      </c>
      <c r="B39" s="52" t="s">
        <v>582</v>
      </c>
      <c r="C39" s="114" t="s">
        <v>583</v>
      </c>
      <c r="D39" s="92"/>
      <c r="E39" s="52" t="s">
        <v>96</v>
      </c>
      <c r="F39" s="52" t="s">
        <v>547</v>
      </c>
      <c r="G39" s="52" t="s">
        <v>477</v>
      </c>
      <c r="H39" s="52" t="s">
        <v>279</v>
      </c>
      <c r="I39" s="118">
        <v>15</v>
      </c>
      <c r="J39" s="118">
        <v>15</v>
      </c>
      <c r="K39" s="118"/>
      <c r="L39" s="118"/>
      <c r="M39" s="118"/>
      <c r="N39" s="118"/>
      <c r="O39" s="118"/>
      <c r="P39" s="118"/>
      <c r="Q39" s="127">
        <v>15</v>
      </c>
      <c r="R39" s="129"/>
      <c r="S39" s="129"/>
      <c r="T39" s="129"/>
      <c r="U39" s="129"/>
      <c r="V39" s="129"/>
      <c r="W39" s="129"/>
      <c r="X39" s="129"/>
      <c r="Y39" s="129"/>
      <c r="Z39" s="82"/>
      <c r="AA39" s="82"/>
      <c r="AB39" s="82"/>
      <c r="AC39" s="82"/>
      <c r="AD39" s="82"/>
    </row>
    <row r="40" spans="1:30" s="24" customFormat="1" ht="14.25" customHeight="1">
      <c r="A40" s="92"/>
      <c r="B40" s="92"/>
      <c r="C40" s="92"/>
      <c r="D40" s="92"/>
      <c r="E40" s="92"/>
      <c r="F40" s="92"/>
      <c r="G40" s="52" t="s">
        <v>572</v>
      </c>
      <c r="H40" s="52" t="s">
        <v>280</v>
      </c>
      <c r="I40" s="118">
        <v>30</v>
      </c>
      <c r="J40" s="118">
        <v>30</v>
      </c>
      <c r="K40" s="118"/>
      <c r="L40" s="118"/>
      <c r="M40" s="118"/>
      <c r="N40" s="118"/>
      <c r="O40" s="118"/>
      <c r="P40" s="118"/>
      <c r="Q40" s="127">
        <v>30</v>
      </c>
      <c r="R40" s="129"/>
      <c r="S40" s="129"/>
      <c r="T40" s="129"/>
      <c r="U40" s="129"/>
      <c r="V40" s="129"/>
      <c r="W40" s="129"/>
      <c r="X40" s="129"/>
      <c r="Y40" s="129"/>
      <c r="Z40" s="82"/>
      <c r="AA40" s="82"/>
      <c r="AB40" s="82"/>
      <c r="AC40" s="82"/>
      <c r="AD40" s="82"/>
    </row>
    <row r="41" spans="1:30" s="24" customFormat="1" ht="14.25" customHeight="1">
      <c r="A41" s="92"/>
      <c r="B41" s="92"/>
      <c r="C41" s="92"/>
      <c r="D41" s="92"/>
      <c r="E41" s="92"/>
      <c r="F41" s="92"/>
      <c r="G41" s="52" t="s">
        <v>550</v>
      </c>
      <c r="H41" s="52" t="s">
        <v>287</v>
      </c>
      <c r="I41" s="118">
        <v>80</v>
      </c>
      <c r="J41" s="118">
        <v>80</v>
      </c>
      <c r="K41" s="118"/>
      <c r="L41" s="118"/>
      <c r="M41" s="118"/>
      <c r="N41" s="118"/>
      <c r="O41" s="118"/>
      <c r="P41" s="118"/>
      <c r="Q41" s="127">
        <v>80</v>
      </c>
      <c r="R41" s="129"/>
      <c r="S41" s="129"/>
      <c r="T41" s="129"/>
      <c r="U41" s="129"/>
      <c r="V41" s="129"/>
      <c r="W41" s="129"/>
      <c r="X41" s="129"/>
      <c r="Y41" s="129"/>
      <c r="Z41" s="82"/>
      <c r="AA41" s="82"/>
      <c r="AB41" s="82"/>
      <c r="AC41" s="82"/>
      <c r="AD41" s="82"/>
    </row>
    <row r="42" spans="1:30" s="24" customFormat="1" ht="14.25" customHeight="1">
      <c r="A42" s="92"/>
      <c r="B42" s="92"/>
      <c r="C42" s="92"/>
      <c r="D42" s="92"/>
      <c r="E42" s="92"/>
      <c r="F42" s="92"/>
      <c r="G42" s="52" t="s">
        <v>581</v>
      </c>
      <c r="H42" s="52" t="s">
        <v>289</v>
      </c>
      <c r="I42" s="118">
        <v>100</v>
      </c>
      <c r="J42" s="118">
        <v>100</v>
      </c>
      <c r="K42" s="118"/>
      <c r="L42" s="118"/>
      <c r="M42" s="118"/>
      <c r="N42" s="118"/>
      <c r="O42" s="118"/>
      <c r="P42" s="118"/>
      <c r="Q42" s="127">
        <v>100</v>
      </c>
      <c r="R42" s="129"/>
      <c r="S42" s="129"/>
      <c r="T42" s="129"/>
      <c r="U42" s="129"/>
      <c r="V42" s="129"/>
      <c r="W42" s="129"/>
      <c r="X42" s="129"/>
      <c r="Y42" s="129"/>
      <c r="Z42" s="82"/>
      <c r="AA42" s="82"/>
      <c r="AB42" s="82"/>
      <c r="AC42" s="82"/>
      <c r="AD42" s="82"/>
    </row>
    <row r="43" spans="1:30" s="24" customFormat="1" ht="14.25" customHeight="1">
      <c r="A43" s="92"/>
      <c r="B43" s="92"/>
      <c r="C43" s="92"/>
      <c r="D43" s="92"/>
      <c r="E43" s="92"/>
      <c r="F43" s="92"/>
      <c r="G43" s="52" t="s">
        <v>551</v>
      </c>
      <c r="H43" s="52" t="s">
        <v>294</v>
      </c>
      <c r="I43" s="118">
        <v>18.8</v>
      </c>
      <c r="J43" s="118">
        <v>18.8</v>
      </c>
      <c r="K43" s="118"/>
      <c r="L43" s="118"/>
      <c r="M43" s="118"/>
      <c r="N43" s="118"/>
      <c r="O43" s="118"/>
      <c r="P43" s="118"/>
      <c r="Q43" s="127">
        <v>18.8</v>
      </c>
      <c r="R43" s="129"/>
      <c r="S43" s="129"/>
      <c r="T43" s="129"/>
      <c r="U43" s="129"/>
      <c r="V43" s="129"/>
      <c r="W43" s="129"/>
      <c r="X43" s="129"/>
      <c r="Y43" s="129"/>
      <c r="Z43" s="82"/>
      <c r="AA43" s="82"/>
      <c r="AB43" s="82"/>
      <c r="AC43" s="82"/>
      <c r="AD43" s="82"/>
    </row>
    <row r="44" spans="1:30" s="24" customFormat="1" ht="14.25" customHeight="1">
      <c r="A44" s="92"/>
      <c r="B44" s="92"/>
      <c r="C44" s="92"/>
      <c r="D44" s="92"/>
      <c r="E44" s="92"/>
      <c r="F44" s="92"/>
      <c r="G44" s="52" t="s">
        <v>552</v>
      </c>
      <c r="H44" s="52" t="s">
        <v>254</v>
      </c>
      <c r="I44" s="118">
        <v>139.19999999999999</v>
      </c>
      <c r="J44" s="118">
        <v>139.19999999999999</v>
      </c>
      <c r="K44" s="118"/>
      <c r="L44" s="118"/>
      <c r="M44" s="118"/>
      <c r="N44" s="118"/>
      <c r="O44" s="118"/>
      <c r="P44" s="118"/>
      <c r="Q44" s="127">
        <v>139.19999999999999</v>
      </c>
      <c r="R44" s="129"/>
      <c r="S44" s="129"/>
      <c r="T44" s="129"/>
      <c r="U44" s="129"/>
      <c r="V44" s="129"/>
      <c r="W44" s="129"/>
      <c r="X44" s="129"/>
      <c r="Y44" s="129"/>
      <c r="Z44" s="82"/>
      <c r="AA44" s="82"/>
      <c r="AB44" s="82"/>
      <c r="AC44" s="82"/>
      <c r="AD44" s="82"/>
    </row>
    <row r="45" spans="1:30" s="24" customFormat="1" ht="14.25" customHeight="1">
      <c r="A45" s="92"/>
      <c r="B45" s="92"/>
      <c r="C45" s="92"/>
      <c r="D45" s="92"/>
      <c r="E45" s="92"/>
      <c r="F45" s="92"/>
      <c r="G45" s="52" t="s">
        <v>573</v>
      </c>
      <c r="H45" s="52" t="s">
        <v>356</v>
      </c>
      <c r="I45" s="118">
        <v>180</v>
      </c>
      <c r="J45" s="118">
        <v>180</v>
      </c>
      <c r="K45" s="118"/>
      <c r="L45" s="118"/>
      <c r="M45" s="118"/>
      <c r="N45" s="118"/>
      <c r="O45" s="118"/>
      <c r="P45" s="118"/>
      <c r="Q45" s="127">
        <v>180</v>
      </c>
      <c r="R45" s="129"/>
      <c r="S45" s="129"/>
      <c r="T45" s="129"/>
      <c r="U45" s="129"/>
      <c r="V45" s="129"/>
      <c r="W45" s="129"/>
      <c r="X45" s="129"/>
      <c r="Y45" s="129"/>
      <c r="Z45" s="82"/>
      <c r="AA45" s="82"/>
      <c r="AB45" s="82"/>
      <c r="AC45" s="82"/>
      <c r="AD45" s="82"/>
    </row>
    <row r="46" spans="1:30" s="24" customFormat="1" ht="25.5" customHeight="1">
      <c r="A46" s="52" t="s">
        <v>544</v>
      </c>
      <c r="B46" s="52" t="s">
        <v>584</v>
      </c>
      <c r="C46" s="114" t="s">
        <v>585</v>
      </c>
      <c r="D46" s="92"/>
      <c r="E46" s="52" t="s">
        <v>96</v>
      </c>
      <c r="F46" s="52" t="s">
        <v>547</v>
      </c>
      <c r="G46" s="52" t="s">
        <v>472</v>
      </c>
      <c r="H46" s="52" t="s">
        <v>259</v>
      </c>
      <c r="I46" s="118">
        <v>42.5</v>
      </c>
      <c r="J46" s="118">
        <v>42.5</v>
      </c>
      <c r="K46" s="118"/>
      <c r="L46" s="118"/>
      <c r="M46" s="118"/>
      <c r="N46" s="118">
        <v>42.5</v>
      </c>
      <c r="O46" s="118"/>
      <c r="P46" s="118"/>
      <c r="Q46" s="127"/>
      <c r="R46" s="129"/>
      <c r="S46" s="129"/>
      <c r="T46" s="129"/>
      <c r="U46" s="129"/>
      <c r="V46" s="129"/>
      <c r="W46" s="129"/>
      <c r="X46" s="129"/>
      <c r="Y46" s="129"/>
      <c r="Z46" s="82"/>
      <c r="AA46" s="82"/>
      <c r="AB46" s="82"/>
      <c r="AC46" s="82"/>
      <c r="AD46" s="82"/>
    </row>
    <row r="47" spans="1:30" s="24" customFormat="1" ht="14.25" customHeight="1">
      <c r="A47" s="92"/>
      <c r="B47" s="92"/>
      <c r="C47" s="92"/>
      <c r="D47" s="92"/>
      <c r="E47" s="92"/>
      <c r="F47" s="92"/>
      <c r="G47" s="52" t="s">
        <v>566</v>
      </c>
      <c r="H47" s="52" t="s">
        <v>255</v>
      </c>
      <c r="I47" s="118">
        <v>51</v>
      </c>
      <c r="J47" s="118">
        <v>51</v>
      </c>
      <c r="K47" s="118"/>
      <c r="L47" s="118"/>
      <c r="M47" s="118"/>
      <c r="N47" s="118">
        <v>51</v>
      </c>
      <c r="O47" s="118"/>
      <c r="P47" s="118"/>
      <c r="Q47" s="127"/>
      <c r="R47" s="129"/>
      <c r="S47" s="129"/>
      <c r="T47" s="129"/>
      <c r="U47" s="129"/>
      <c r="V47" s="129"/>
      <c r="W47" s="129"/>
      <c r="X47" s="129"/>
      <c r="Y47" s="129"/>
      <c r="Z47" s="82"/>
      <c r="AA47" s="82"/>
      <c r="AB47" s="82"/>
      <c r="AC47" s="82"/>
      <c r="AD47" s="82"/>
    </row>
    <row r="48" spans="1:30" s="24" customFormat="1" ht="14.25" customHeight="1">
      <c r="A48" s="92"/>
      <c r="B48" s="92"/>
      <c r="C48" s="92"/>
      <c r="D48" s="92"/>
      <c r="E48" s="92"/>
      <c r="F48" s="92"/>
      <c r="G48" s="52" t="s">
        <v>572</v>
      </c>
      <c r="H48" s="52" t="s">
        <v>280</v>
      </c>
      <c r="I48" s="118">
        <v>34</v>
      </c>
      <c r="J48" s="118">
        <v>34</v>
      </c>
      <c r="K48" s="118"/>
      <c r="L48" s="118"/>
      <c r="M48" s="118"/>
      <c r="N48" s="118">
        <v>34</v>
      </c>
      <c r="O48" s="118"/>
      <c r="P48" s="118"/>
      <c r="Q48" s="127"/>
      <c r="R48" s="129"/>
      <c r="S48" s="129"/>
      <c r="T48" s="129"/>
      <c r="U48" s="129"/>
      <c r="V48" s="129"/>
      <c r="W48" s="129"/>
      <c r="X48" s="129"/>
      <c r="Y48" s="129"/>
      <c r="Z48" s="82"/>
      <c r="AA48" s="82"/>
      <c r="AB48" s="82"/>
      <c r="AC48" s="82"/>
      <c r="AD48" s="82"/>
    </row>
    <row r="49" spans="1:30" s="24" customFormat="1" ht="14.25" customHeight="1">
      <c r="A49" s="92"/>
      <c r="B49" s="92"/>
      <c r="C49" s="92"/>
      <c r="D49" s="92"/>
      <c r="E49" s="92"/>
      <c r="F49" s="92"/>
      <c r="G49" s="52" t="s">
        <v>550</v>
      </c>
      <c r="H49" s="52" t="s">
        <v>287</v>
      </c>
      <c r="I49" s="118">
        <v>204</v>
      </c>
      <c r="J49" s="118">
        <v>204</v>
      </c>
      <c r="K49" s="118"/>
      <c r="L49" s="118"/>
      <c r="M49" s="118"/>
      <c r="N49" s="118">
        <v>204</v>
      </c>
      <c r="O49" s="118"/>
      <c r="P49" s="118"/>
      <c r="Q49" s="127"/>
      <c r="R49" s="129"/>
      <c r="S49" s="129"/>
      <c r="T49" s="129"/>
      <c r="U49" s="129"/>
      <c r="V49" s="129"/>
      <c r="W49" s="129"/>
      <c r="X49" s="129"/>
      <c r="Y49" s="129"/>
      <c r="Z49" s="82"/>
      <c r="AA49" s="82"/>
      <c r="AB49" s="82"/>
      <c r="AC49" s="82"/>
      <c r="AD49" s="82"/>
    </row>
    <row r="50" spans="1:30" s="24" customFormat="1" ht="14.25" customHeight="1">
      <c r="A50" s="92"/>
      <c r="B50" s="92"/>
      <c r="C50" s="92"/>
      <c r="D50" s="92"/>
      <c r="E50" s="92"/>
      <c r="F50" s="92"/>
      <c r="G50" s="52" t="s">
        <v>551</v>
      </c>
      <c r="H50" s="52" t="s">
        <v>294</v>
      </c>
      <c r="I50" s="118">
        <v>12.01</v>
      </c>
      <c r="J50" s="118">
        <v>12.01</v>
      </c>
      <c r="K50" s="118"/>
      <c r="L50" s="118"/>
      <c r="M50" s="118"/>
      <c r="N50" s="118">
        <v>12.01</v>
      </c>
      <c r="O50" s="118"/>
      <c r="P50" s="118"/>
      <c r="Q50" s="127"/>
      <c r="R50" s="129"/>
      <c r="S50" s="129"/>
      <c r="T50" s="129"/>
      <c r="U50" s="129"/>
      <c r="V50" s="129"/>
      <c r="W50" s="129"/>
      <c r="X50" s="129"/>
      <c r="Y50" s="129"/>
      <c r="Z50" s="82"/>
      <c r="AA50" s="82"/>
      <c r="AB50" s="82"/>
      <c r="AC50" s="82"/>
      <c r="AD50" s="82"/>
    </row>
    <row r="51" spans="1:30" s="24" customFormat="1" ht="14.25" customHeight="1">
      <c r="A51" s="92"/>
      <c r="B51" s="92"/>
      <c r="C51" s="92"/>
      <c r="D51" s="92"/>
      <c r="E51" s="92"/>
      <c r="F51" s="92"/>
      <c r="G51" s="52" t="s">
        <v>552</v>
      </c>
      <c r="H51" s="52" t="s">
        <v>254</v>
      </c>
      <c r="I51" s="118">
        <v>36.49</v>
      </c>
      <c r="J51" s="118">
        <v>36.49</v>
      </c>
      <c r="K51" s="118"/>
      <c r="L51" s="118"/>
      <c r="M51" s="118"/>
      <c r="N51" s="118">
        <v>36.49</v>
      </c>
      <c r="O51" s="118"/>
      <c r="P51" s="118"/>
      <c r="Q51" s="127"/>
      <c r="R51" s="129"/>
      <c r="S51" s="129"/>
      <c r="T51" s="129"/>
      <c r="U51" s="129"/>
      <c r="V51" s="129"/>
      <c r="W51" s="129"/>
      <c r="X51" s="129"/>
      <c r="Y51" s="129"/>
      <c r="Z51" s="82"/>
      <c r="AA51" s="82"/>
      <c r="AB51" s="82"/>
      <c r="AC51" s="82"/>
      <c r="AD51" s="82"/>
    </row>
    <row r="52" spans="1:30" s="24" customFormat="1" ht="14.25" customHeight="1">
      <c r="A52" s="92"/>
      <c r="B52" s="92"/>
      <c r="C52" s="92"/>
      <c r="D52" s="92"/>
      <c r="E52" s="92"/>
      <c r="F52" s="92"/>
      <c r="G52" s="52" t="s">
        <v>573</v>
      </c>
      <c r="H52" s="52" t="s">
        <v>356</v>
      </c>
      <c r="I52" s="118">
        <v>45</v>
      </c>
      <c r="J52" s="118">
        <v>45</v>
      </c>
      <c r="K52" s="118"/>
      <c r="L52" s="118"/>
      <c r="M52" s="118"/>
      <c r="N52" s="118">
        <v>45</v>
      </c>
      <c r="O52" s="118"/>
      <c r="P52" s="118"/>
      <c r="Q52" s="127"/>
      <c r="R52" s="129"/>
      <c r="S52" s="129"/>
      <c r="T52" s="129"/>
      <c r="U52" s="129"/>
      <c r="V52" s="129"/>
      <c r="W52" s="129"/>
      <c r="X52" s="129"/>
      <c r="Y52" s="129"/>
      <c r="Z52" s="82"/>
      <c r="AA52" s="82"/>
      <c r="AB52" s="82"/>
      <c r="AC52" s="82"/>
      <c r="AD52" s="82"/>
    </row>
    <row r="53" spans="1:30" s="112" customFormat="1" ht="14.25" customHeight="1">
      <c r="A53" s="278" t="s">
        <v>122</v>
      </c>
      <c r="B53" s="329"/>
      <c r="C53" s="330"/>
      <c r="D53" s="330"/>
      <c r="E53" s="330"/>
      <c r="F53" s="330"/>
      <c r="G53" s="330"/>
      <c r="H53" s="331"/>
      <c r="I53" s="119">
        <v>11038</v>
      </c>
      <c r="J53" s="119">
        <v>11038</v>
      </c>
      <c r="K53" s="119"/>
      <c r="L53" s="119"/>
      <c r="M53" s="119"/>
      <c r="N53" s="119">
        <v>3065</v>
      </c>
      <c r="O53" s="119">
        <v>7060</v>
      </c>
      <c r="P53" s="119"/>
      <c r="Q53" s="130">
        <v>913</v>
      </c>
      <c r="R53" s="131"/>
      <c r="S53" s="131"/>
      <c r="T53" s="131"/>
      <c r="U53" s="131"/>
      <c r="V53" s="131"/>
      <c r="W53" s="131"/>
      <c r="X53" s="131"/>
      <c r="Y53" s="131"/>
      <c r="Z53" s="135"/>
      <c r="AA53" s="135"/>
      <c r="AB53" s="135"/>
      <c r="AC53" s="135"/>
      <c r="AD53" s="135"/>
    </row>
  </sheetData>
  <mergeCells count="36">
    <mergeCell ref="AD5:AD7"/>
    <mergeCell ref="Y5:Y7"/>
    <mergeCell ref="Z5:Z7"/>
    <mergeCell ref="AA5:AA7"/>
    <mergeCell ref="AB5:AB7"/>
    <mergeCell ref="AC5:AC7"/>
    <mergeCell ref="J6:K6"/>
    <mergeCell ref="U5:U7"/>
    <mergeCell ref="V5:V7"/>
    <mergeCell ref="W5:W7"/>
    <mergeCell ref="X4:X7"/>
    <mergeCell ref="A53:H53"/>
    <mergeCell ref="A4:A7"/>
    <mergeCell ref="B4:B7"/>
    <mergeCell ref="C4:C7"/>
    <mergeCell ref="D4:D7"/>
    <mergeCell ref="E4:E7"/>
    <mergeCell ref="F4:F7"/>
    <mergeCell ref="G4:G7"/>
    <mergeCell ref="H4:H7"/>
    <mergeCell ref="A2:AD2"/>
    <mergeCell ref="A3:H3"/>
    <mergeCell ref="J4:T4"/>
    <mergeCell ref="U4:W4"/>
    <mergeCell ref="Y4:AD4"/>
    <mergeCell ref="I4:I7"/>
    <mergeCell ref="L6:L7"/>
    <mergeCell ref="M6:M7"/>
    <mergeCell ref="N6:N7"/>
    <mergeCell ref="O6:O7"/>
    <mergeCell ref="P6:P7"/>
    <mergeCell ref="Q6:Q7"/>
    <mergeCell ref="R6:R7"/>
    <mergeCell ref="S5:S7"/>
    <mergeCell ref="T5:T7"/>
    <mergeCell ref="J5:R5"/>
  </mergeCells>
  <phoneticPr fontId="0" type="noConversion"/>
  <printOptions horizontalCentered="1"/>
  <pageMargins left="0.30833333333333302" right="0.30833333333333302" top="0.40833333333333299" bottom="0.40833333333333299" header="0.25" footer="0.25"/>
  <pageSetup paperSize="9" scale="49" orientation="landscape"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3</vt:i4>
      </vt:variant>
    </vt:vector>
  </HeadingPairs>
  <TitlesOfParts>
    <vt:vector size="21" baseType="lpstr">
      <vt:lpstr>1.财务收支预算总表</vt:lpstr>
      <vt:lpstr>2.部门收入预算表</vt:lpstr>
      <vt:lpstr>3.部门支出预算表</vt:lpstr>
      <vt:lpstr>4.财政拨款收支预算总表</vt:lpstr>
      <vt:lpstr>5.一般公共预算支出预算表（按功能科目分类）</vt:lpstr>
      <vt:lpstr>6.财政拨款支出明细表（按经济科目分类）</vt:lpstr>
      <vt:lpstr>7.一般公共预算“三公”经费支出预算表</vt:lpstr>
      <vt:lpstr>8.基本支出预算表</vt:lpstr>
      <vt:lpstr>9.项目支出预算表</vt:lpstr>
      <vt:lpstr>10.项目支出绩效目标表</vt:lpstr>
      <vt:lpstr>11.项目支出绩效目标表（另文下达）</vt:lpstr>
      <vt:lpstr>12.政府性基金预算支出预算表</vt:lpstr>
      <vt:lpstr>13.国有资本经营预算支出表</vt:lpstr>
      <vt:lpstr>14.部门政府采购预算表</vt:lpstr>
      <vt:lpstr>15.部门政府购买服务预算表</vt:lpstr>
      <vt:lpstr>16.市对下转移支付预算表</vt:lpstr>
      <vt:lpstr>17.市对下转移支付绩效目标表</vt:lpstr>
      <vt:lpstr>18.新增资产配置表</vt:lpstr>
      <vt:lpstr>'18.新增资产配置表'!Print_Titles</vt:lpstr>
      <vt:lpstr>'4.财政拨款收支预算总表'!Print_Titles</vt:lpstr>
      <vt:lpstr>'6.财政拨款支出明细表（按经济科目分类）'!Print_Titles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QJ</cp:lastModifiedBy>
  <dcterms:created xsi:type="dcterms:W3CDTF">2021-03-04T09:46:00Z</dcterms:created>
  <dcterms:modified xsi:type="dcterms:W3CDTF">2024-02-19T09:10:21Z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30D06320B04B4C628FD9553BEEBC34EC</vt:lpwstr>
  </property>
</Properties>
</file>